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onghoonkwon/Desktop/"/>
    </mc:Choice>
  </mc:AlternateContent>
  <xr:revisionPtr revIDLastSave="0" documentId="8_{B4969C1D-A4C0-A846-8B1C-E66B17B68EF3}" xr6:coauthVersionLast="47" xr6:coauthVersionMax="47" xr10:uidLastSave="{00000000-0000-0000-0000-000000000000}"/>
  <bookViews>
    <workbookView xWindow="5840" yWindow="2800" windowWidth="27500" windowHeight="16440" xr2:uid="{F2D997C1-E682-B747-B786-FFE264C1576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49" i="1" l="1"/>
  <c r="O50" i="1" s="1"/>
  <c r="N49" i="1"/>
  <c r="N50" i="1" s="1"/>
  <c r="M49" i="1"/>
  <c r="M50" i="1" s="1"/>
  <c r="O48" i="1"/>
  <c r="N48" i="1"/>
  <c r="M48" i="1"/>
  <c r="AA15" i="1"/>
  <c r="X15" i="1"/>
  <c r="U15" i="1"/>
  <c r="T15" i="1"/>
  <c r="S15" i="1"/>
  <c r="R15" i="1"/>
  <c r="AA14" i="1"/>
  <c r="Z14" i="1"/>
  <c r="Z15" i="1" s="1"/>
  <c r="Y14" i="1"/>
  <c r="Y15" i="1" s="1"/>
  <c r="X14" i="1"/>
  <c r="U14" i="1"/>
  <c r="T14" i="1"/>
  <c r="S14" i="1"/>
  <c r="R14" i="1"/>
  <c r="AA13" i="1"/>
  <c r="Z13" i="1"/>
  <c r="Y13" i="1"/>
  <c r="X13" i="1"/>
  <c r="U13" i="1"/>
  <c r="T13" i="1"/>
  <c r="S13" i="1"/>
  <c r="R13" i="1"/>
</calcChain>
</file>

<file path=xl/sharedStrings.xml><?xml version="1.0" encoding="utf-8"?>
<sst xmlns="http://schemas.openxmlformats.org/spreadsheetml/2006/main" count="112" uniqueCount="45">
  <si>
    <t>Fig. 3a - HEK293T, SNAP-β2AR, endoEKAR4, Epi Stimulation ± MEKi/Rafi</t>
  </si>
  <si>
    <t>Fig. 3c - HEK293T, SNAP-β2AR, Gαs × Raf1 PLA Quantification</t>
  </si>
  <si>
    <t>Fig. 3d - HEK293T, SNAP-β2AR, Gαs × MEK1 PLA Quantification</t>
  </si>
  <si>
    <r>
      <t>endoEKAR4 Average Y/C Emission Ratio (R/R</t>
    </r>
    <r>
      <rPr>
        <b/>
        <vertAlign val="subscript"/>
        <sz val="12"/>
        <color theme="1"/>
        <rFont val="Calibri (Body)"/>
      </rPr>
      <t>0</t>
    </r>
    <r>
      <rPr>
        <b/>
        <sz val="12"/>
        <color theme="1"/>
        <rFont val="맑은 고딕"/>
        <family val="2"/>
        <scheme val="minor"/>
      </rPr>
      <t>)</t>
    </r>
  </si>
  <si>
    <r>
      <t>Maximum ΔR/R</t>
    </r>
    <r>
      <rPr>
        <b/>
        <vertAlign val="subscript"/>
        <sz val="12"/>
        <color theme="1"/>
        <rFont val="Calibri (Body)"/>
      </rPr>
      <t>0</t>
    </r>
  </si>
  <si>
    <t>PLA signal (Puncta/Nucleus)</t>
  </si>
  <si>
    <t>NT</t>
  </si>
  <si>
    <t>MEKi</t>
  </si>
  <si>
    <t>Rafi</t>
  </si>
  <si>
    <t>Cell #</t>
  </si>
  <si>
    <t>Ctrl</t>
    <phoneticPr fontId="2" type="noConversion"/>
  </si>
  <si>
    <t>Endo-Nb37</t>
  </si>
  <si>
    <t>Time (min)</t>
  </si>
  <si>
    <t>Mean</t>
  </si>
  <si>
    <t>SEM</t>
  </si>
  <si>
    <t>N</t>
  </si>
  <si>
    <t>Field #</t>
  </si>
  <si>
    <t>−Epi</t>
  </si>
  <si>
    <t>+Epi</t>
  </si>
  <si>
    <t>MEAN</t>
  </si>
  <si>
    <t>SD</t>
  </si>
  <si>
    <t>Ctrl, +Epi</t>
  </si>
  <si>
    <t>vs.</t>
  </si>
  <si>
    <t>Ctrl, −Epi</t>
  </si>
  <si>
    <t>ns</t>
  </si>
  <si>
    <t>Endo-Nb37, +Epi</t>
  </si>
  <si>
    <t>Endo-Nb37, −Epi</t>
  </si>
  <si>
    <t>*</t>
  </si>
  <si>
    <t>**</t>
  </si>
  <si>
    <t>Two-way ANOVA w/ Tukey's multiple comparisons test</t>
  </si>
  <si>
    <t>−Epi: No treatment</t>
  </si>
  <si>
    <t>+Epi: 10 μM epinephrine</t>
  </si>
  <si>
    <t>SD: standard deviation</t>
  </si>
  <si>
    <t>SEM: standard error of the mean</t>
  </si>
  <si>
    <t>(*): p&lt;0.05</t>
  </si>
  <si>
    <t>(**): p&lt;0.01</t>
  </si>
  <si>
    <t>(***): p&lt;0.001</t>
  </si>
  <si>
    <t>(****): p&lt;0.0001</t>
  </si>
  <si>
    <t>ns: not significant</t>
  </si>
  <si>
    <t>Overall</t>
  </si>
  <si>
    <t>****</t>
  </si>
  <si>
    <t>Ordinary one-way ANOVA w/ Holm-Šídák's multiple comparisons test</t>
  </si>
  <si>
    <t>NT: 10 μM epinephrine only</t>
  </si>
  <si>
    <t>MEKi: 10 μM epinephrine + 10 μM U0126</t>
  </si>
  <si>
    <t>Rafi: 10 μM epinephrine + 10 μM SB-590885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</si>
</sst>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0.000"/>
    <numFmt numFmtId="178" formatCode="0.0000"/>
  </numFmts>
  <fonts count="8">
    <font>
      <sz val="12"/>
      <color theme="1"/>
      <name val="맑은 고딕"/>
      <family val="2"/>
      <charset val="129"/>
      <scheme val="minor"/>
    </font>
    <font>
      <sz val="12"/>
      <color theme="0"/>
      <name val="맑은 고딕"/>
      <family val="2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2"/>
      <scheme val="minor"/>
    </font>
    <font>
      <b/>
      <sz val="12"/>
      <color theme="1"/>
      <name val="맑은 고딕"/>
      <family val="2"/>
      <scheme val="minor"/>
    </font>
    <font>
      <b/>
      <vertAlign val="subscript"/>
      <sz val="12"/>
      <color theme="1"/>
      <name val="Calibri (Body)"/>
    </font>
    <font>
      <b/>
      <sz val="12"/>
      <name val="맑은 고딕"/>
      <family val="2"/>
      <scheme val="minor"/>
    </font>
    <font>
      <sz val="12"/>
      <name val="맑은 고딕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8" xfId="0" applyFont="1" applyBorder="1">
      <alignment vertical="center"/>
    </xf>
    <xf numFmtId="0" fontId="4" fillId="0" borderId="1" xfId="0" quotePrefix="1" applyFont="1" applyBorder="1" applyAlignment="1">
      <alignment horizontal="center" vertical="center"/>
    </xf>
    <xf numFmtId="0" fontId="4" fillId="0" borderId="2" xfId="0" quotePrefix="1" applyFont="1" applyBorder="1" applyAlignment="1">
      <alignment horizontal="center" vertical="center"/>
    </xf>
    <xf numFmtId="0" fontId="4" fillId="0" borderId="3" xfId="0" quotePrefix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8" xfId="0" quotePrefix="1" applyFont="1" applyBorder="1" applyAlignment="1">
      <alignment horizontal="center" vertical="center"/>
    </xf>
    <xf numFmtId="0" fontId="6" fillId="0" borderId="8" xfId="0" quotePrefix="1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7" fillId="0" borderId="0" xfId="0" applyFont="1" applyAlignment="1"/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7" fillId="0" borderId="9" xfId="0" applyFont="1" applyBorder="1" applyAlignment="1"/>
    <xf numFmtId="176" fontId="3" fillId="0" borderId="9" xfId="0" applyNumberFormat="1" applyFont="1" applyBorder="1">
      <alignment vertical="center"/>
    </xf>
    <xf numFmtId="0" fontId="3" fillId="0" borderId="9" xfId="0" applyFont="1" applyBorder="1">
      <alignment vertical="center"/>
    </xf>
    <xf numFmtId="0" fontId="3" fillId="0" borderId="9" xfId="0" applyFont="1" applyBorder="1" applyAlignment="1">
      <alignment horizontal="center" vertical="center"/>
    </xf>
    <xf numFmtId="177" fontId="7" fillId="0" borderId="9" xfId="0" applyNumberFormat="1" applyFont="1" applyBorder="1" applyAlignment="1"/>
    <xf numFmtId="2" fontId="7" fillId="0" borderId="9" xfId="0" applyNumberFormat="1" applyFont="1" applyBorder="1" applyAlignment="1"/>
    <xf numFmtId="177" fontId="3" fillId="0" borderId="9" xfId="0" applyNumberFormat="1" applyFont="1" applyBorder="1">
      <alignment vertical="center"/>
    </xf>
    <xf numFmtId="2" fontId="3" fillId="0" borderId="9" xfId="0" applyNumberFormat="1" applyFont="1" applyBorder="1">
      <alignment vertical="center"/>
    </xf>
    <xf numFmtId="0" fontId="4" fillId="0" borderId="10" xfId="0" applyFont="1" applyBorder="1" applyAlignment="1">
      <alignment horizontal="center" vertical="center"/>
    </xf>
    <xf numFmtId="177" fontId="3" fillId="0" borderId="10" xfId="0" applyNumberFormat="1" applyFont="1" applyBorder="1">
      <alignment vertical="center"/>
    </xf>
    <xf numFmtId="177" fontId="7" fillId="0" borderId="10" xfId="0" applyNumberFormat="1" applyFont="1" applyBorder="1" applyAlignment="1"/>
    <xf numFmtId="2" fontId="7" fillId="0" borderId="10" xfId="0" applyNumberFormat="1" applyFont="1" applyBorder="1" applyAlignment="1"/>
    <xf numFmtId="2" fontId="3" fillId="0" borderId="10" xfId="0" applyNumberFormat="1" applyFont="1" applyBorder="1">
      <alignment vertical="center"/>
    </xf>
    <xf numFmtId="0" fontId="4" fillId="0" borderId="0" xfId="0" applyFont="1" applyAlignment="1">
      <alignment horizontal="center"/>
    </xf>
    <xf numFmtId="177" fontId="3" fillId="4" borderId="2" xfId="0" applyNumberFormat="1" applyFont="1" applyFill="1" applyBorder="1" applyAlignment="1">
      <alignment horizontal="center"/>
    </xf>
    <xf numFmtId="177" fontId="3" fillId="4" borderId="2" xfId="0" quotePrefix="1" applyNumberFormat="1" applyFont="1" applyFill="1" applyBorder="1" applyAlignment="1">
      <alignment horizontal="center"/>
    </xf>
    <xf numFmtId="0" fontId="3" fillId="0" borderId="0" xfId="0" quotePrefix="1" applyFont="1" applyAlignment="1"/>
    <xf numFmtId="0" fontId="3" fillId="0" borderId="0" xfId="0" applyFont="1" applyAlignment="1"/>
    <xf numFmtId="178" fontId="3" fillId="0" borderId="0" xfId="0" applyNumberFormat="1" applyFont="1" applyAlignme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quotePrefix="1" applyFont="1" applyAlignment="1">
      <alignment horizontal="left"/>
    </xf>
    <xf numFmtId="0" fontId="3" fillId="0" borderId="0" xfId="0" applyFont="1" applyAlignment="1">
      <alignment horizontal="left"/>
    </xf>
    <xf numFmtId="0" fontId="7" fillId="0" borderId="10" xfId="0" applyFont="1" applyBorder="1" applyAlignment="1"/>
    <xf numFmtId="11" fontId="3" fillId="0" borderId="0" xfId="0" applyNumberFormat="1" applyFont="1">
      <alignment vertical="center"/>
    </xf>
    <xf numFmtId="0" fontId="3" fillId="0" borderId="0" xfId="0" quotePrefix="1" applyFont="1" applyAlignment="1">
      <alignment horizontal="center" vertical="center"/>
    </xf>
    <xf numFmtId="11" fontId="3" fillId="0" borderId="0" xfId="0" applyNumberFormat="1" applyFont="1" applyAlignment="1"/>
    <xf numFmtId="176" fontId="3" fillId="0" borderId="10" xfId="0" applyNumberFormat="1" applyFont="1" applyBorder="1">
      <alignment vertical="center"/>
    </xf>
    <xf numFmtId="0" fontId="3" fillId="0" borderId="10" xfId="0" applyFont="1" applyBorder="1">
      <alignment vertical="center"/>
    </xf>
    <xf numFmtId="0" fontId="3" fillId="0" borderId="10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F5B8C-7E79-6F42-8D07-9CEA4F46F486}">
  <dimension ref="A1:AJ77"/>
  <sheetViews>
    <sheetView tabSelected="1" workbookViewId="0">
      <selection sqref="A1:XFD1048576"/>
    </sheetView>
  </sheetViews>
  <sheetFormatPr baseColWidth="10" defaultColWidth="10.85546875" defaultRowHeight="18"/>
  <cols>
    <col min="1" max="16384" width="10.85546875" style="12"/>
  </cols>
  <sheetData>
    <row r="1" spans="1:36" s="4" customForma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  <c r="Q1" s="1" t="s">
        <v>1</v>
      </c>
      <c r="R1" s="2"/>
      <c r="S1" s="2"/>
      <c r="T1" s="2"/>
      <c r="U1" s="3"/>
      <c r="W1" s="1" t="s">
        <v>2</v>
      </c>
      <c r="X1" s="2"/>
      <c r="Y1" s="2"/>
      <c r="Z1" s="2"/>
      <c r="AA1" s="3"/>
    </row>
    <row r="2" spans="1:36">
      <c r="A2" s="5" t="s">
        <v>3</v>
      </c>
      <c r="B2" s="6"/>
      <c r="C2" s="6"/>
      <c r="D2" s="6"/>
      <c r="E2" s="6"/>
      <c r="F2" s="6"/>
      <c r="G2" s="6"/>
      <c r="H2" s="6"/>
      <c r="I2" s="6"/>
      <c r="J2" s="7"/>
      <c r="K2" s="8"/>
      <c r="L2" s="9" t="s">
        <v>4</v>
      </c>
      <c r="M2" s="10"/>
      <c r="N2" s="10"/>
      <c r="O2" s="11"/>
      <c r="Q2" s="13" t="s">
        <v>5</v>
      </c>
      <c r="R2" s="14"/>
      <c r="S2" s="14"/>
      <c r="T2" s="14"/>
      <c r="U2" s="15"/>
      <c r="W2" s="13" t="s">
        <v>5</v>
      </c>
      <c r="X2" s="14"/>
      <c r="Y2" s="14"/>
      <c r="Z2" s="14"/>
      <c r="AA2" s="15"/>
    </row>
    <row r="3" spans="1:36">
      <c r="A3" s="16"/>
      <c r="B3" s="17" t="s">
        <v>6</v>
      </c>
      <c r="C3" s="18"/>
      <c r="D3" s="19"/>
      <c r="E3" s="17" t="s">
        <v>7</v>
      </c>
      <c r="F3" s="18"/>
      <c r="G3" s="19"/>
      <c r="H3" s="17" t="s">
        <v>8</v>
      </c>
      <c r="I3" s="18"/>
      <c r="J3" s="19"/>
      <c r="K3" s="20"/>
      <c r="L3" s="21" t="s">
        <v>9</v>
      </c>
      <c r="M3" s="22" t="s">
        <v>6</v>
      </c>
      <c r="N3" s="22" t="s">
        <v>7</v>
      </c>
      <c r="O3" s="22" t="s">
        <v>8</v>
      </c>
      <c r="Q3" s="16"/>
      <c r="R3" s="23" t="s">
        <v>10</v>
      </c>
      <c r="S3" s="23"/>
      <c r="T3" s="23" t="s">
        <v>11</v>
      </c>
      <c r="U3" s="23"/>
      <c r="V3" s="24"/>
      <c r="W3" s="16"/>
      <c r="X3" s="23" t="s">
        <v>10</v>
      </c>
      <c r="Y3" s="23"/>
      <c r="Z3" s="23" t="s">
        <v>11</v>
      </c>
      <c r="AA3" s="23"/>
      <c r="AB3" s="24"/>
      <c r="AC3" s="24"/>
      <c r="AD3" s="24"/>
      <c r="AE3" s="24"/>
      <c r="AF3" s="24"/>
    </row>
    <row r="4" spans="1:36">
      <c r="A4" s="25" t="s">
        <v>12</v>
      </c>
      <c r="B4" s="25" t="s">
        <v>13</v>
      </c>
      <c r="C4" s="25" t="s">
        <v>14</v>
      </c>
      <c r="D4" s="25" t="s">
        <v>15</v>
      </c>
      <c r="E4" s="25" t="s">
        <v>13</v>
      </c>
      <c r="F4" s="25" t="s">
        <v>14</v>
      </c>
      <c r="G4" s="25" t="s">
        <v>15</v>
      </c>
      <c r="H4" s="25" t="s">
        <v>13</v>
      </c>
      <c r="I4" s="25" t="s">
        <v>14</v>
      </c>
      <c r="J4" s="25" t="s">
        <v>15</v>
      </c>
      <c r="L4" s="26">
        <v>1</v>
      </c>
      <c r="M4" s="27">
        <v>0.57143555999999995</v>
      </c>
      <c r="N4" s="27">
        <v>1.7517680000000001E-2</v>
      </c>
      <c r="O4" s="27">
        <v>3.1946620000000002E-2</v>
      </c>
      <c r="Q4" s="25" t="s">
        <v>16</v>
      </c>
      <c r="R4" s="21" t="s">
        <v>17</v>
      </c>
      <c r="S4" s="21" t="s">
        <v>18</v>
      </c>
      <c r="T4" s="21" t="s">
        <v>17</v>
      </c>
      <c r="U4" s="21" t="s">
        <v>18</v>
      </c>
      <c r="W4" s="25" t="s">
        <v>16</v>
      </c>
      <c r="X4" s="21" t="s">
        <v>17</v>
      </c>
      <c r="Y4" s="21" t="s">
        <v>18</v>
      </c>
      <c r="Z4" s="21" t="s">
        <v>17</v>
      </c>
      <c r="AA4" s="21" t="s">
        <v>18</v>
      </c>
    </row>
    <row r="5" spans="1:36">
      <c r="A5" s="28">
        <v>-2</v>
      </c>
      <c r="B5" s="29">
        <v>0.99526437000000001</v>
      </c>
      <c r="C5" s="29">
        <v>4.9101300000000004E-3</v>
      </c>
      <c r="D5" s="30">
        <v>13</v>
      </c>
      <c r="E5" s="29">
        <v>0.99330932999999999</v>
      </c>
      <c r="F5" s="29">
        <v>1.48908E-3</v>
      </c>
      <c r="G5" s="30">
        <v>19</v>
      </c>
      <c r="H5" s="29">
        <v>0.98568734999999996</v>
      </c>
      <c r="I5" s="29">
        <v>1.2749700000000001E-3</v>
      </c>
      <c r="J5" s="30">
        <v>4</v>
      </c>
      <c r="L5" s="26">
        <v>2</v>
      </c>
      <c r="M5" s="27">
        <v>0.51062898999999995</v>
      </c>
      <c r="N5" s="27">
        <v>7.8039499999999996E-3</v>
      </c>
      <c r="O5" s="27">
        <v>6.2302950000000003E-2</v>
      </c>
      <c r="Q5" s="26">
        <v>1</v>
      </c>
      <c r="R5" s="31">
        <v>3.2258059999999998E-2</v>
      </c>
      <c r="S5" s="31">
        <v>0.95161289999999998</v>
      </c>
      <c r="T5" s="31">
        <v>0.16746411</v>
      </c>
      <c r="U5" s="31">
        <v>139.91304299999999</v>
      </c>
      <c r="V5" s="24"/>
      <c r="W5" s="26">
        <v>1</v>
      </c>
      <c r="X5" s="32">
        <v>6</v>
      </c>
      <c r="Y5" s="32">
        <v>4.5</v>
      </c>
      <c r="Z5" s="32">
        <v>8.7333333300000007</v>
      </c>
      <c r="AA5" s="32">
        <v>30.111111099999999</v>
      </c>
      <c r="AB5" s="24"/>
      <c r="AC5" s="24"/>
      <c r="AD5" s="24"/>
      <c r="AE5" s="24"/>
      <c r="AF5" s="24"/>
      <c r="AG5" s="24"/>
      <c r="AH5" s="24"/>
    </row>
    <row r="6" spans="1:36">
      <c r="A6" s="28">
        <v>-1.5</v>
      </c>
      <c r="B6" s="29">
        <v>0.99709711999999995</v>
      </c>
      <c r="C6" s="29">
        <v>3.9630899999999998E-3</v>
      </c>
      <c r="D6" s="30">
        <v>13</v>
      </c>
      <c r="E6" s="29">
        <v>0.99582890999999996</v>
      </c>
      <c r="F6" s="29">
        <v>9.5876000000000002E-4</v>
      </c>
      <c r="G6" s="30">
        <v>19</v>
      </c>
      <c r="H6" s="29">
        <v>0.99438576000000001</v>
      </c>
      <c r="I6" s="29">
        <v>4.3737000000000003E-3</v>
      </c>
      <c r="J6" s="30">
        <v>4</v>
      </c>
      <c r="L6" s="26">
        <v>3</v>
      </c>
      <c r="M6" s="27">
        <v>0.51868236000000001</v>
      </c>
      <c r="N6" s="27">
        <v>1.104786E-2</v>
      </c>
      <c r="O6" s="27">
        <v>3.1627229999999999E-2</v>
      </c>
      <c r="Q6" s="26">
        <v>2</v>
      </c>
      <c r="R6" s="31">
        <v>0.11290322999999999</v>
      </c>
      <c r="S6" s="31">
        <v>1.6054421800000001</v>
      </c>
      <c r="T6" s="31">
        <v>0.19266055000000001</v>
      </c>
      <c r="U6" s="31">
        <v>95</v>
      </c>
      <c r="W6" s="26">
        <v>2</v>
      </c>
      <c r="X6" s="32">
        <v>7</v>
      </c>
      <c r="Y6" s="32">
        <v>5</v>
      </c>
      <c r="Z6" s="32">
        <v>6.625</v>
      </c>
      <c r="AA6" s="32">
        <v>13.717948700000001</v>
      </c>
    </row>
    <row r="7" spans="1:36">
      <c r="A7" s="28">
        <v>-1</v>
      </c>
      <c r="B7" s="29">
        <v>0.99849171999999997</v>
      </c>
      <c r="C7" s="29">
        <v>3.7770899999999999E-3</v>
      </c>
      <c r="D7" s="30">
        <v>13</v>
      </c>
      <c r="E7" s="29">
        <v>0.99737646000000002</v>
      </c>
      <c r="F7" s="29">
        <v>8.7964E-4</v>
      </c>
      <c r="G7" s="30">
        <v>19</v>
      </c>
      <c r="H7" s="29">
        <v>0.98945572999999998</v>
      </c>
      <c r="I7" s="29">
        <v>2.0709499999999998E-3</v>
      </c>
      <c r="J7" s="30">
        <v>4</v>
      </c>
      <c r="L7" s="26">
        <v>4</v>
      </c>
      <c r="M7" s="27">
        <v>0.58411270000000004</v>
      </c>
      <c r="N7" s="27">
        <v>2.272828E-2</v>
      </c>
      <c r="O7" s="27">
        <v>3.3321469999999999E-2</v>
      </c>
      <c r="Q7" s="26">
        <v>3</v>
      </c>
      <c r="R7" s="31">
        <v>0.24193548000000001</v>
      </c>
      <c r="S7" s="31">
        <v>2.2685185200000002</v>
      </c>
      <c r="T7" s="31">
        <v>6.976744E-2</v>
      </c>
      <c r="U7" s="31">
        <v>42</v>
      </c>
      <c r="W7" s="26">
        <v>3</v>
      </c>
      <c r="X7" s="32">
        <v>3.9</v>
      </c>
      <c r="Y7" s="32">
        <v>9.2857142899999996</v>
      </c>
      <c r="Z7" s="32">
        <v>17</v>
      </c>
      <c r="AA7" s="32">
        <v>10.928571399999999</v>
      </c>
    </row>
    <row r="8" spans="1:36">
      <c r="A8" s="28">
        <v>-0.5</v>
      </c>
      <c r="B8" s="29">
        <v>0.99882179000000004</v>
      </c>
      <c r="C8" s="29">
        <v>3.77715E-3</v>
      </c>
      <c r="D8" s="30">
        <v>13</v>
      </c>
      <c r="E8" s="29">
        <v>0.99850419000000001</v>
      </c>
      <c r="F8" s="29">
        <v>7.2134E-4</v>
      </c>
      <c r="G8" s="30">
        <v>19</v>
      </c>
      <c r="H8" s="29">
        <v>0.99109775</v>
      </c>
      <c r="I8" s="29">
        <v>1.56247E-3</v>
      </c>
      <c r="J8" s="30">
        <v>4</v>
      </c>
      <c r="L8" s="26">
        <v>5</v>
      </c>
      <c r="M8" s="27">
        <v>7.5090649999999995E-2</v>
      </c>
      <c r="N8" s="27">
        <v>8.3259500000000004E-3</v>
      </c>
      <c r="O8" s="27">
        <v>5.7600720000000001E-2</v>
      </c>
      <c r="Q8" s="26">
        <v>4</v>
      </c>
      <c r="R8" s="33"/>
      <c r="S8" s="31">
        <v>1.54464286</v>
      </c>
      <c r="T8" s="33"/>
      <c r="U8" s="31">
        <v>14</v>
      </c>
      <c r="W8" s="26">
        <v>4</v>
      </c>
      <c r="X8" s="32">
        <v>13</v>
      </c>
      <c r="Y8" s="32">
        <v>4.1666666699999997</v>
      </c>
      <c r="Z8" s="32">
        <v>4</v>
      </c>
      <c r="AA8" s="32">
        <v>21.5</v>
      </c>
    </row>
    <row r="9" spans="1:36">
      <c r="A9" s="28">
        <v>0</v>
      </c>
      <c r="B9" s="29">
        <v>1</v>
      </c>
      <c r="C9" s="29">
        <v>0</v>
      </c>
      <c r="D9" s="30">
        <v>13</v>
      </c>
      <c r="E9" s="29">
        <v>1</v>
      </c>
      <c r="F9" s="29">
        <v>0</v>
      </c>
      <c r="G9" s="30">
        <v>19</v>
      </c>
      <c r="H9" s="29">
        <v>1</v>
      </c>
      <c r="I9" s="29">
        <v>0</v>
      </c>
      <c r="J9" s="30">
        <v>4</v>
      </c>
      <c r="L9" s="26">
        <v>6</v>
      </c>
      <c r="M9" s="27">
        <v>0.12915145</v>
      </c>
      <c r="N9" s="27">
        <v>2.7304510000000001E-2</v>
      </c>
      <c r="O9" s="27">
        <v>8.7374339999999995E-2</v>
      </c>
      <c r="Q9" s="26">
        <v>5</v>
      </c>
      <c r="R9" s="33"/>
      <c r="S9" s="31">
        <v>1.02702703</v>
      </c>
      <c r="T9" s="33"/>
      <c r="U9" s="31">
        <v>29</v>
      </c>
      <c r="W9" s="26">
        <v>5</v>
      </c>
      <c r="X9" s="32">
        <v>13.3333333</v>
      </c>
      <c r="Y9" s="32">
        <v>7.9629629599999996</v>
      </c>
      <c r="Z9" s="32">
        <v>7.1666666699999997</v>
      </c>
      <c r="AA9" s="32">
        <v>15.5</v>
      </c>
    </row>
    <row r="10" spans="1:36">
      <c r="A10" s="28">
        <v>0.82850000000000001</v>
      </c>
      <c r="B10" s="29">
        <v>1.0009705600000001</v>
      </c>
      <c r="C10" s="29">
        <v>2.2385700000000001E-3</v>
      </c>
      <c r="D10" s="30">
        <v>13</v>
      </c>
      <c r="E10" s="29">
        <v>1.0004487799999999</v>
      </c>
      <c r="F10" s="29">
        <v>3.7007899999999998E-3</v>
      </c>
      <c r="G10" s="30">
        <v>19</v>
      </c>
      <c r="H10" s="29">
        <v>1.0002729400000001</v>
      </c>
      <c r="I10" s="29">
        <v>5.6291199999999996E-3</v>
      </c>
      <c r="J10" s="30">
        <v>4</v>
      </c>
      <c r="L10" s="26">
        <v>7</v>
      </c>
      <c r="M10" s="27">
        <v>7.9928840000000001E-2</v>
      </c>
      <c r="N10" s="27">
        <v>3.0802369999999999E-2</v>
      </c>
      <c r="O10" s="27">
        <v>4.5099519999999997E-2</v>
      </c>
      <c r="Q10" s="26">
        <v>6</v>
      </c>
      <c r="R10" s="33"/>
      <c r="S10" s="31">
        <v>5.4086956500000003</v>
      </c>
      <c r="T10" s="33"/>
      <c r="U10" s="31">
        <v>44.5</v>
      </c>
      <c r="W10" s="26">
        <v>6</v>
      </c>
      <c r="X10" s="32">
        <v>5.2142857100000004</v>
      </c>
      <c r="Y10" s="34"/>
      <c r="Z10" s="32">
        <v>13</v>
      </c>
      <c r="AA10" s="34"/>
    </row>
    <row r="11" spans="1:36">
      <c r="A11" s="28">
        <v>1.3108333299999999</v>
      </c>
      <c r="B11" s="29">
        <v>1.0008988700000001</v>
      </c>
      <c r="C11" s="29">
        <v>3.2296899999999999E-3</v>
      </c>
      <c r="D11" s="30">
        <v>13</v>
      </c>
      <c r="E11" s="29">
        <v>1.00549964</v>
      </c>
      <c r="F11" s="29">
        <v>3.5727799999999998E-3</v>
      </c>
      <c r="G11" s="30">
        <v>19</v>
      </c>
      <c r="H11" s="29">
        <v>1.0033218100000001</v>
      </c>
      <c r="I11" s="29">
        <v>3.9910500000000003E-3</v>
      </c>
      <c r="J11" s="30">
        <v>4</v>
      </c>
      <c r="L11" s="26">
        <v>8</v>
      </c>
      <c r="M11" s="27">
        <v>6.0334749999999999E-2</v>
      </c>
      <c r="N11" s="27">
        <v>8.4892709999999996E-2</v>
      </c>
      <c r="O11" s="27">
        <v>5.8561080000000001E-2</v>
      </c>
      <c r="Q11" s="35">
        <v>7</v>
      </c>
      <c r="R11" s="36"/>
      <c r="S11" s="37">
        <v>6.8</v>
      </c>
      <c r="T11" s="36"/>
      <c r="U11" s="37">
        <v>109</v>
      </c>
      <c r="W11" s="35">
        <v>7</v>
      </c>
      <c r="X11" s="38">
        <v>1.4166666699999999</v>
      </c>
      <c r="Y11" s="39"/>
      <c r="Z11" s="38"/>
      <c r="AA11" s="39"/>
    </row>
    <row r="12" spans="1:36">
      <c r="A12" s="28">
        <v>1.8108333299999999</v>
      </c>
      <c r="B12" s="29">
        <v>1.0006263900000001</v>
      </c>
      <c r="C12" s="29">
        <v>2.55017E-3</v>
      </c>
      <c r="D12" s="30">
        <v>13</v>
      </c>
      <c r="E12" s="29">
        <v>1.00170647</v>
      </c>
      <c r="F12" s="29">
        <v>3.7238800000000002E-3</v>
      </c>
      <c r="G12" s="30">
        <v>19</v>
      </c>
      <c r="H12" s="29">
        <v>1.0016505099999999</v>
      </c>
      <c r="I12" s="29">
        <v>5.91706E-3</v>
      </c>
      <c r="J12" s="30">
        <v>4</v>
      </c>
      <c r="L12" s="26">
        <v>9</v>
      </c>
      <c r="M12" s="27">
        <v>4.4275109999999999E-2</v>
      </c>
      <c r="N12" s="27">
        <v>3.0723529999999999E-2</v>
      </c>
      <c r="O12" s="27">
        <v>8.6067080000000004E-2</v>
      </c>
    </row>
    <row r="13" spans="1:36">
      <c r="A13" s="28">
        <v>2.3108333299999999</v>
      </c>
      <c r="B13" s="29">
        <v>1.00228739</v>
      </c>
      <c r="C13" s="29">
        <v>2.90354E-3</v>
      </c>
      <c r="D13" s="30">
        <v>13</v>
      </c>
      <c r="E13" s="29">
        <v>1.00639846</v>
      </c>
      <c r="F13" s="29">
        <v>3.7479499999999999E-3</v>
      </c>
      <c r="G13" s="30">
        <v>19</v>
      </c>
      <c r="H13" s="29">
        <v>0.98835289999999998</v>
      </c>
      <c r="I13" s="29">
        <v>5.0131799999999999E-3</v>
      </c>
      <c r="J13" s="30">
        <v>4</v>
      </c>
      <c r="L13" s="26">
        <v>10</v>
      </c>
      <c r="M13" s="27">
        <v>9.2084020000000003E-2</v>
      </c>
      <c r="N13" s="27">
        <v>1.5790599999999998E-2</v>
      </c>
      <c r="O13" s="27">
        <v>6.2991909999999998E-2</v>
      </c>
      <c r="Q13" s="40" t="s">
        <v>19</v>
      </c>
      <c r="R13" s="41">
        <f>AVERAGE(R5:R11)</f>
        <v>0.12903225666666665</v>
      </c>
      <c r="S13" s="41">
        <f t="shared" ref="S13:U13" si="0">AVERAGE(S5:S11)</f>
        <v>2.8008484485714287</v>
      </c>
      <c r="T13" s="41">
        <f t="shared" si="0"/>
        <v>0.14329736666666668</v>
      </c>
      <c r="U13" s="41">
        <f t="shared" si="0"/>
        <v>67.630434714285713</v>
      </c>
      <c r="W13" s="40" t="s">
        <v>19</v>
      </c>
      <c r="X13" s="41">
        <f>AVERAGE(X5:X11)</f>
        <v>7.1234693828571425</v>
      </c>
      <c r="Y13" s="41">
        <f t="shared" ref="Y13:AA13" si="1">AVERAGE(Y5:Y11)</f>
        <v>6.1830687839999996</v>
      </c>
      <c r="Z13" s="41">
        <f t="shared" si="1"/>
        <v>9.4208333333333325</v>
      </c>
      <c r="AA13" s="41">
        <f t="shared" si="1"/>
        <v>18.351526239999998</v>
      </c>
    </row>
    <row r="14" spans="1:36">
      <c r="A14" s="28">
        <v>2.8108333299999999</v>
      </c>
      <c r="B14" s="29">
        <v>1.00952529</v>
      </c>
      <c r="C14" s="29">
        <v>2.9622899999999998E-3</v>
      </c>
      <c r="D14" s="30">
        <v>13</v>
      </c>
      <c r="E14" s="29">
        <v>1.00319015</v>
      </c>
      <c r="F14" s="29">
        <v>3.8606999999999999E-3</v>
      </c>
      <c r="G14" s="30">
        <v>19</v>
      </c>
      <c r="H14" s="29">
        <v>0.99370530000000001</v>
      </c>
      <c r="I14" s="29">
        <v>6.5257400000000004E-3</v>
      </c>
      <c r="J14" s="30">
        <v>4</v>
      </c>
      <c r="L14" s="26">
        <v>11</v>
      </c>
      <c r="M14" s="27">
        <v>0.20420882000000001</v>
      </c>
      <c r="N14" s="27">
        <v>2.1247519999999999E-2</v>
      </c>
      <c r="O14" s="27">
        <v>8.9148459999999999E-2</v>
      </c>
      <c r="Q14" s="40" t="s">
        <v>20</v>
      </c>
      <c r="R14" s="41">
        <f>STDEV(R5:R11)</f>
        <v>0.105765137168987</v>
      </c>
      <c r="S14" s="41">
        <f t="shared" ref="S14:U14" si="2">STDEV(S5:S11)</f>
        <v>2.3327601132894848</v>
      </c>
      <c r="T14" s="41">
        <f t="shared" si="2"/>
        <v>6.4913039783023804E-2</v>
      </c>
      <c r="U14" s="41">
        <f t="shared" si="2"/>
        <v>46.98542274652322</v>
      </c>
      <c r="W14" s="40" t="s">
        <v>20</v>
      </c>
      <c r="X14" s="41">
        <f>STDEV(X5:X11)</f>
        <v>4.4903003698484385</v>
      </c>
      <c r="Y14" s="41">
        <f t="shared" ref="Y14:AA14" si="3">STDEV(Y5:Y11)</f>
        <v>2.2963385082754479</v>
      </c>
      <c r="Z14" s="41">
        <f t="shared" si="3"/>
        <v>4.7541611887926392</v>
      </c>
      <c r="AA14" s="41">
        <f t="shared" si="3"/>
        <v>7.6305672195818843</v>
      </c>
    </row>
    <row r="15" spans="1:36">
      <c r="A15" s="28">
        <v>3.3108333299999999</v>
      </c>
      <c r="B15" s="29">
        <v>1.0211972600000001</v>
      </c>
      <c r="C15" s="29">
        <v>3.4079800000000001E-3</v>
      </c>
      <c r="D15" s="30">
        <v>13</v>
      </c>
      <c r="E15" s="29">
        <v>1.00168189</v>
      </c>
      <c r="F15" s="29">
        <v>3.6872799999999998E-3</v>
      </c>
      <c r="G15" s="30">
        <v>19</v>
      </c>
      <c r="H15" s="29">
        <v>0.98689879999999996</v>
      </c>
      <c r="I15" s="29">
        <v>7.35245E-3</v>
      </c>
      <c r="J15" s="30">
        <v>4</v>
      </c>
      <c r="L15" s="26">
        <v>12</v>
      </c>
      <c r="M15" s="27">
        <v>0.22651884</v>
      </c>
      <c r="N15" s="27">
        <v>2.3448130000000001E-2</v>
      </c>
      <c r="O15" s="27">
        <v>7.6272870000000006E-2</v>
      </c>
      <c r="Q15" s="40" t="s">
        <v>14</v>
      </c>
      <c r="R15" s="42">
        <f>R14/(SQRT(COUNT(R5:R11)))</f>
        <v>6.1063530415392343E-2</v>
      </c>
      <c r="S15" s="42">
        <f t="shared" ref="S15:U15" si="4">S14/(SQRT(COUNT(S5:S11)))</f>
        <v>0.88170044687640525</v>
      </c>
      <c r="T15" s="42">
        <f t="shared" si="4"/>
        <v>3.7477560992645681E-2</v>
      </c>
      <c r="U15" s="42">
        <f t="shared" si="4"/>
        <v>17.758820547505405</v>
      </c>
      <c r="W15" s="40" t="s">
        <v>14</v>
      </c>
      <c r="X15" s="42">
        <f>X14/(SQRT(COUNT(X5:X11)))</f>
        <v>1.6971740129429032</v>
      </c>
      <c r="Y15" s="42">
        <f t="shared" ref="Y15:AA15" si="5">Y14/(SQRT(COUNT(Y5:Y11)))</f>
        <v>1.0269538007708729</v>
      </c>
      <c r="Z15" s="42">
        <f t="shared" si="5"/>
        <v>1.9408781779142419</v>
      </c>
      <c r="AA15" s="42">
        <f t="shared" si="5"/>
        <v>3.4124934019733315</v>
      </c>
    </row>
    <row r="16" spans="1:36">
      <c r="A16" s="28">
        <v>3.8108333299999999</v>
      </c>
      <c r="B16" s="29">
        <v>1.0365380900000001</v>
      </c>
      <c r="C16" s="29">
        <v>6.4762500000000002E-3</v>
      </c>
      <c r="D16" s="30">
        <v>13</v>
      </c>
      <c r="E16" s="29">
        <v>1.0002998599999999</v>
      </c>
      <c r="F16" s="29">
        <v>3.8349299999999998E-3</v>
      </c>
      <c r="G16" s="30">
        <v>19</v>
      </c>
      <c r="H16" s="29">
        <v>0.98727129000000002</v>
      </c>
      <c r="I16" s="29">
        <v>1.000145E-2</v>
      </c>
      <c r="J16" s="30">
        <v>4</v>
      </c>
      <c r="L16" s="26">
        <v>13</v>
      </c>
      <c r="M16" s="27">
        <v>0.37805843</v>
      </c>
      <c r="N16" s="27">
        <v>9.4255699999999994E-3</v>
      </c>
      <c r="O16" s="27">
        <v>5.7508980000000001E-2</v>
      </c>
      <c r="AB16" s="24"/>
      <c r="AC16" s="24"/>
      <c r="AD16" s="24"/>
      <c r="AE16" s="24"/>
      <c r="AF16" s="24"/>
      <c r="AG16" s="24"/>
      <c r="AH16" s="24"/>
      <c r="AI16" s="24"/>
      <c r="AJ16" s="24"/>
    </row>
    <row r="17" spans="1:36">
      <c r="A17" s="28">
        <v>4.3108333300000004</v>
      </c>
      <c r="B17" s="29">
        <v>1.0530207</v>
      </c>
      <c r="C17" s="29">
        <v>1.1731409999999999E-2</v>
      </c>
      <c r="D17" s="30">
        <v>13</v>
      </c>
      <c r="E17" s="29">
        <v>1.0203453899999999</v>
      </c>
      <c r="F17" s="29">
        <v>4.0903399999999996E-3</v>
      </c>
      <c r="G17" s="30">
        <v>19</v>
      </c>
      <c r="H17" s="29">
        <v>0.98030127</v>
      </c>
      <c r="I17" s="29">
        <v>6.9438700000000004E-3</v>
      </c>
      <c r="J17" s="30">
        <v>4</v>
      </c>
      <c r="L17" s="26">
        <v>14</v>
      </c>
      <c r="M17" s="27">
        <v>0.22365167999999999</v>
      </c>
      <c r="N17" s="27">
        <v>1.9487399999999998E-2</v>
      </c>
      <c r="O17" s="27">
        <v>9.7725149999999997E-2</v>
      </c>
      <c r="AB17" s="24"/>
      <c r="AC17" s="24"/>
      <c r="AD17" s="24"/>
      <c r="AE17" s="24"/>
      <c r="AF17" s="24"/>
      <c r="AG17" s="24"/>
      <c r="AH17" s="24"/>
      <c r="AI17" s="24"/>
      <c r="AJ17" s="24"/>
    </row>
    <row r="18" spans="1:36">
      <c r="A18" s="28">
        <v>4.8108333300000004</v>
      </c>
      <c r="B18" s="29">
        <v>1.0758296700000001</v>
      </c>
      <c r="C18" s="29">
        <v>1.78671E-2</v>
      </c>
      <c r="D18" s="30">
        <v>13</v>
      </c>
      <c r="E18" s="29">
        <v>1.0025651499999999</v>
      </c>
      <c r="F18" s="29">
        <v>3.55127E-3</v>
      </c>
      <c r="G18" s="30">
        <v>19</v>
      </c>
      <c r="H18" s="29">
        <v>0.99211095000000005</v>
      </c>
      <c r="I18" s="29">
        <v>8.3893500000000003E-3</v>
      </c>
      <c r="J18" s="30">
        <v>4</v>
      </c>
      <c r="L18" s="26">
        <v>15</v>
      </c>
      <c r="M18" s="27">
        <v>0.52622712000000005</v>
      </c>
      <c r="N18" s="27">
        <v>2.2097499999999999E-2</v>
      </c>
      <c r="O18" s="27">
        <v>4.4856090000000001E-2</v>
      </c>
      <c r="Q18" s="43" t="s">
        <v>21</v>
      </c>
      <c r="R18" s="44"/>
      <c r="W18" s="43" t="s">
        <v>21</v>
      </c>
      <c r="X18" s="44"/>
    </row>
    <row r="19" spans="1:36">
      <c r="A19" s="28">
        <v>5.3108333300000004</v>
      </c>
      <c r="B19" s="29">
        <v>1.10020144</v>
      </c>
      <c r="C19" s="29">
        <v>2.450366E-2</v>
      </c>
      <c r="D19" s="30">
        <v>13</v>
      </c>
      <c r="E19" s="29">
        <v>1.00122855</v>
      </c>
      <c r="F19" s="29">
        <v>3.58648E-3</v>
      </c>
      <c r="G19" s="30">
        <v>19</v>
      </c>
      <c r="H19" s="29">
        <v>0.98535435000000005</v>
      </c>
      <c r="I19" s="29">
        <v>9.3831100000000001E-3</v>
      </c>
      <c r="J19" s="30">
        <v>4</v>
      </c>
      <c r="L19" s="26">
        <v>16</v>
      </c>
      <c r="M19" s="27">
        <v>0.55561945999999995</v>
      </c>
      <c r="N19" s="27">
        <v>1.9864179999999999E-2</v>
      </c>
      <c r="O19" s="27">
        <v>6.6492209999999996E-2</v>
      </c>
      <c r="Q19" s="44" t="s">
        <v>22</v>
      </c>
      <c r="R19" s="44"/>
      <c r="W19" s="44" t="s">
        <v>22</v>
      </c>
      <c r="X19" s="44"/>
    </row>
    <row r="20" spans="1:36">
      <c r="A20" s="28">
        <v>5.8108333300000004</v>
      </c>
      <c r="B20" s="29">
        <v>1.1264565799999999</v>
      </c>
      <c r="C20" s="29">
        <v>3.1328700000000001E-2</v>
      </c>
      <c r="D20" s="30">
        <v>13</v>
      </c>
      <c r="E20" s="29">
        <v>1.0037455200000001</v>
      </c>
      <c r="F20" s="29">
        <v>3.5318900000000002E-3</v>
      </c>
      <c r="G20" s="30">
        <v>19</v>
      </c>
      <c r="H20" s="29">
        <v>0.98537184</v>
      </c>
      <c r="I20" s="29">
        <v>9.2126199999999995E-3</v>
      </c>
      <c r="J20" s="30">
        <v>4</v>
      </c>
      <c r="L20" s="26">
        <v>17</v>
      </c>
      <c r="M20" s="27">
        <v>0.47944800999999998</v>
      </c>
      <c r="N20" s="27">
        <v>2.324039E-2</v>
      </c>
      <c r="O20" s="27">
        <v>6.3598689999999999E-2</v>
      </c>
      <c r="Q20" s="43" t="s">
        <v>23</v>
      </c>
      <c r="R20" s="44"/>
      <c r="W20" s="43" t="s">
        <v>23</v>
      </c>
      <c r="X20" s="44"/>
    </row>
    <row r="21" spans="1:36">
      <c r="A21" s="28">
        <v>6.3108333300000004</v>
      </c>
      <c r="B21" s="29">
        <v>1.14823841</v>
      </c>
      <c r="C21" s="29">
        <v>3.8328149999999998E-2</v>
      </c>
      <c r="D21" s="30">
        <v>13</v>
      </c>
      <c r="E21" s="29">
        <v>1.0018229000000001</v>
      </c>
      <c r="F21" s="29">
        <v>3.54127E-3</v>
      </c>
      <c r="G21" s="30">
        <v>19</v>
      </c>
      <c r="H21" s="29">
        <v>0.98775020000000002</v>
      </c>
      <c r="I21" s="29">
        <v>8.0797400000000002E-3</v>
      </c>
      <c r="J21" s="30">
        <v>4</v>
      </c>
      <c r="L21" s="26">
        <v>18</v>
      </c>
      <c r="M21" s="27">
        <v>0.18356125000000001</v>
      </c>
      <c r="N21" s="27">
        <v>1.585284E-2</v>
      </c>
      <c r="O21" s="27">
        <v>8.9804590000000004E-2</v>
      </c>
      <c r="Q21" s="45">
        <v>0.99909499999999996</v>
      </c>
      <c r="R21" s="46" t="s">
        <v>24</v>
      </c>
      <c r="W21" s="44">
        <v>0.98860000000000003</v>
      </c>
      <c r="X21" s="46" t="s">
        <v>24</v>
      </c>
    </row>
    <row r="22" spans="1:36">
      <c r="A22" s="28">
        <v>6.8108333300000004</v>
      </c>
      <c r="B22" s="29">
        <v>1.1673951499999999</v>
      </c>
      <c r="C22" s="29">
        <v>4.4282420000000003E-2</v>
      </c>
      <c r="D22" s="30">
        <v>13</v>
      </c>
      <c r="E22" s="29">
        <v>0.99987672000000005</v>
      </c>
      <c r="F22" s="29">
        <v>3.4950200000000002E-3</v>
      </c>
      <c r="G22" s="30">
        <v>19</v>
      </c>
      <c r="H22" s="29">
        <v>0.98526795</v>
      </c>
      <c r="I22" s="29">
        <v>9.0022899999999996E-3</v>
      </c>
      <c r="J22" s="30">
        <v>4</v>
      </c>
      <c r="L22" s="26">
        <v>19</v>
      </c>
      <c r="M22" s="27">
        <v>0.18173306</v>
      </c>
      <c r="N22" s="27">
        <v>8.0459499999999996E-3</v>
      </c>
      <c r="O22" s="27">
        <v>6.6387699999999996E-3</v>
      </c>
    </row>
    <row r="23" spans="1:36">
      <c r="A23" s="28">
        <v>7.3108333300000004</v>
      </c>
      <c r="B23" s="29">
        <v>1.1842099699999999</v>
      </c>
      <c r="C23" s="29">
        <v>4.877314E-2</v>
      </c>
      <c r="D23" s="30">
        <v>13</v>
      </c>
      <c r="E23" s="29">
        <v>1.0005811899999999</v>
      </c>
      <c r="F23" s="29">
        <v>3.7102300000000001E-3</v>
      </c>
      <c r="G23" s="30">
        <v>19</v>
      </c>
      <c r="H23" s="29">
        <v>0.99644160999999998</v>
      </c>
      <c r="I23" s="29">
        <v>1.082606E-2</v>
      </c>
      <c r="J23" s="30">
        <v>4</v>
      </c>
      <c r="L23" s="26">
        <v>20</v>
      </c>
      <c r="M23" s="27">
        <v>0.61632774999999995</v>
      </c>
      <c r="N23" s="27">
        <v>1.174978E-2</v>
      </c>
      <c r="O23" s="27">
        <v>1.4315069999999999E-2</v>
      </c>
      <c r="Q23" s="43" t="s">
        <v>25</v>
      </c>
      <c r="R23" s="44"/>
      <c r="W23" s="43" t="s">
        <v>25</v>
      </c>
      <c r="X23" s="44"/>
    </row>
    <row r="24" spans="1:36">
      <c r="A24" s="28">
        <v>7.8108333300000004</v>
      </c>
      <c r="B24" s="29">
        <v>1.1990645799999999</v>
      </c>
      <c r="C24" s="29">
        <v>5.2862899999999997E-2</v>
      </c>
      <c r="D24" s="30">
        <v>13</v>
      </c>
      <c r="E24" s="29">
        <v>1.00016667</v>
      </c>
      <c r="F24" s="29">
        <v>3.6015999999999999E-3</v>
      </c>
      <c r="G24" s="30">
        <v>19</v>
      </c>
      <c r="H24" s="29">
        <v>0.99557965999999998</v>
      </c>
      <c r="I24" s="29">
        <v>1.1413980000000001E-2</v>
      </c>
      <c r="J24" s="30">
        <v>4</v>
      </c>
      <c r="L24" s="26">
        <v>21</v>
      </c>
      <c r="M24" s="27">
        <v>0.40543285000000001</v>
      </c>
      <c r="N24" s="27">
        <v>0</v>
      </c>
      <c r="O24" s="27">
        <v>5.5698570000000003E-2</v>
      </c>
      <c r="Q24" s="44" t="s">
        <v>22</v>
      </c>
      <c r="R24" s="44"/>
      <c r="W24" s="44" t="s">
        <v>22</v>
      </c>
      <c r="X24" s="44"/>
    </row>
    <row r="25" spans="1:36">
      <c r="A25" s="28">
        <v>8.3108333299999995</v>
      </c>
      <c r="B25" s="29">
        <v>1.21002305</v>
      </c>
      <c r="C25" s="29">
        <v>5.6695240000000001E-2</v>
      </c>
      <c r="D25" s="30">
        <v>13</v>
      </c>
      <c r="E25" s="29">
        <v>1.0035579800000001</v>
      </c>
      <c r="F25" s="29">
        <v>3.5671100000000001E-3</v>
      </c>
      <c r="G25" s="30">
        <v>19</v>
      </c>
      <c r="H25" s="29">
        <v>0.99841351</v>
      </c>
      <c r="I25" s="29">
        <v>1.055335E-2</v>
      </c>
      <c r="J25" s="30">
        <v>4</v>
      </c>
      <c r="L25" s="26">
        <v>22</v>
      </c>
      <c r="M25" s="27">
        <v>0.15303412999999999</v>
      </c>
      <c r="N25" s="27">
        <v>2.95905E-3</v>
      </c>
      <c r="O25" s="27">
        <v>3.0628860000000001E-2</v>
      </c>
      <c r="Q25" s="43" t="s">
        <v>26</v>
      </c>
      <c r="R25" s="44"/>
      <c r="W25" s="43" t="s">
        <v>26</v>
      </c>
      <c r="X25" s="44"/>
    </row>
    <row r="26" spans="1:36">
      <c r="A26" s="28">
        <v>8.8108333299999995</v>
      </c>
      <c r="B26" s="29">
        <v>1.21394896</v>
      </c>
      <c r="C26" s="29">
        <v>6.0424619999999998E-2</v>
      </c>
      <c r="D26" s="30">
        <v>13</v>
      </c>
      <c r="E26" s="29">
        <v>0.99892358999999997</v>
      </c>
      <c r="F26" s="29">
        <v>3.5931000000000001E-3</v>
      </c>
      <c r="G26" s="30">
        <v>19</v>
      </c>
      <c r="H26" s="29">
        <v>1.00032722</v>
      </c>
      <c r="I26" s="29">
        <v>9.9159799999999996E-3</v>
      </c>
      <c r="J26" s="30">
        <v>4</v>
      </c>
      <c r="L26" s="26">
        <v>23</v>
      </c>
      <c r="M26" s="27">
        <v>0.14709037999999999</v>
      </c>
      <c r="N26" s="27">
        <v>0</v>
      </c>
      <c r="O26" s="29"/>
      <c r="Q26" s="45">
        <v>1.7478E-2</v>
      </c>
      <c r="R26" s="46" t="s">
        <v>27</v>
      </c>
      <c r="W26" s="44">
        <v>4.0899999999999999E-2</v>
      </c>
      <c r="X26" s="46" t="s">
        <v>27</v>
      </c>
    </row>
    <row r="27" spans="1:36">
      <c r="A27" s="28">
        <v>9.3108333299999995</v>
      </c>
      <c r="B27" s="29">
        <v>1.2210734400000001</v>
      </c>
      <c r="C27" s="29">
        <v>6.1918479999999998E-2</v>
      </c>
      <c r="D27" s="30">
        <v>13</v>
      </c>
      <c r="E27" s="29">
        <v>0.99895772999999999</v>
      </c>
      <c r="F27" s="29">
        <v>3.4672100000000001E-3</v>
      </c>
      <c r="G27" s="30">
        <v>19</v>
      </c>
      <c r="H27" s="29">
        <v>1.00764634</v>
      </c>
      <c r="I27" s="29">
        <v>9.9802799999999994E-3</v>
      </c>
      <c r="J27" s="30">
        <v>4</v>
      </c>
      <c r="L27" s="26">
        <v>24</v>
      </c>
      <c r="M27" s="27">
        <v>0.43681202000000002</v>
      </c>
      <c r="N27" s="27">
        <v>1.043387E-2</v>
      </c>
      <c r="O27" s="29"/>
    </row>
    <row r="28" spans="1:36">
      <c r="A28" s="28">
        <v>9.8108333299999995</v>
      </c>
      <c r="B28" s="29">
        <v>1.2238802600000001</v>
      </c>
      <c r="C28" s="29">
        <v>6.3703949999999995E-2</v>
      </c>
      <c r="D28" s="30">
        <v>13</v>
      </c>
      <c r="E28" s="29">
        <v>0.99395560999999999</v>
      </c>
      <c r="F28" s="29">
        <v>3.4876299999999998E-3</v>
      </c>
      <c r="G28" s="30">
        <v>19</v>
      </c>
      <c r="H28" s="29">
        <v>0.99812392999999999</v>
      </c>
      <c r="I28" s="29">
        <v>7.6740599999999999E-3</v>
      </c>
      <c r="J28" s="30">
        <v>4</v>
      </c>
      <c r="L28" s="26">
        <v>25</v>
      </c>
      <c r="M28" s="27">
        <v>0.11104948000000001</v>
      </c>
      <c r="N28" s="27">
        <v>4.9232140000000001E-2</v>
      </c>
      <c r="O28" s="29"/>
      <c r="Q28" s="43" t="s">
        <v>25</v>
      </c>
      <c r="W28" s="43" t="s">
        <v>25</v>
      </c>
    </row>
    <row r="29" spans="1:36">
      <c r="A29" s="28">
        <v>10.310833300000001</v>
      </c>
      <c r="B29" s="29">
        <v>1.22247255</v>
      </c>
      <c r="C29" s="29">
        <v>6.5182400000000001E-2</v>
      </c>
      <c r="D29" s="30">
        <v>13</v>
      </c>
      <c r="E29" s="29">
        <v>0.99561498999999998</v>
      </c>
      <c r="F29" s="29">
        <v>3.5589100000000002E-3</v>
      </c>
      <c r="G29" s="30">
        <v>19</v>
      </c>
      <c r="H29" s="29">
        <v>1.0117363699999999</v>
      </c>
      <c r="I29" s="29">
        <v>1.273314E-2</v>
      </c>
      <c r="J29" s="30">
        <v>4</v>
      </c>
      <c r="L29" s="26">
        <v>26</v>
      </c>
      <c r="M29" s="27">
        <v>5.567329E-2</v>
      </c>
      <c r="N29" s="27">
        <v>2.0688189999999999E-2</v>
      </c>
      <c r="O29" s="27"/>
      <c r="Q29" s="44" t="s">
        <v>22</v>
      </c>
      <c r="W29" s="44" t="s">
        <v>22</v>
      </c>
    </row>
    <row r="30" spans="1:36">
      <c r="A30" s="28">
        <v>10.810833300000001</v>
      </c>
      <c r="B30" s="29">
        <v>1.22560179</v>
      </c>
      <c r="C30" s="29">
        <v>6.6613270000000002E-2</v>
      </c>
      <c r="D30" s="30">
        <v>13</v>
      </c>
      <c r="E30" s="29">
        <v>0.99782037999999995</v>
      </c>
      <c r="F30" s="29">
        <v>3.4301599999999998E-3</v>
      </c>
      <c r="G30" s="30">
        <v>19</v>
      </c>
      <c r="H30" s="29">
        <v>1.0121403499999999</v>
      </c>
      <c r="I30" s="29">
        <v>1.165069E-2</v>
      </c>
      <c r="J30" s="30">
        <v>4</v>
      </c>
      <c r="L30" s="26">
        <v>27</v>
      </c>
      <c r="M30" s="27">
        <v>0.45551267000000001</v>
      </c>
      <c r="N30" s="27">
        <v>3.6134399999999999E-3</v>
      </c>
      <c r="O30" s="27"/>
      <c r="Q30" s="43" t="s">
        <v>21</v>
      </c>
      <c r="W30" s="43" t="s">
        <v>21</v>
      </c>
    </row>
    <row r="31" spans="1:36">
      <c r="A31" s="28">
        <v>11.310833300000001</v>
      </c>
      <c r="B31" s="29">
        <v>1.22357472</v>
      </c>
      <c r="C31" s="29">
        <v>6.7979360000000003E-2</v>
      </c>
      <c r="D31" s="30">
        <v>13</v>
      </c>
      <c r="E31" s="29">
        <v>1.0066866000000001</v>
      </c>
      <c r="F31" s="29">
        <v>3.6058499999999999E-3</v>
      </c>
      <c r="G31" s="30">
        <v>19</v>
      </c>
      <c r="H31" s="29">
        <v>1.00609036</v>
      </c>
      <c r="I31" s="29">
        <v>1.3434700000000001E-2</v>
      </c>
      <c r="J31" s="30">
        <v>4</v>
      </c>
      <c r="L31" s="26">
        <v>28</v>
      </c>
      <c r="M31" s="27">
        <v>0.55702178999999996</v>
      </c>
      <c r="N31" s="27">
        <v>6.9617000000000004E-3</v>
      </c>
      <c r="O31" s="27"/>
      <c r="Q31" s="45">
        <v>3.3400000000000001E-3</v>
      </c>
      <c r="R31" s="47" t="s">
        <v>28</v>
      </c>
      <c r="W31" s="44">
        <v>6.1000000000000004E-3</v>
      </c>
      <c r="X31" s="47" t="s">
        <v>28</v>
      </c>
    </row>
    <row r="32" spans="1:36">
      <c r="A32" s="28">
        <v>11.810833300000001</v>
      </c>
      <c r="B32" s="29">
        <v>1.22446214</v>
      </c>
      <c r="C32" s="29">
        <v>6.8320279999999997E-2</v>
      </c>
      <c r="D32" s="30">
        <v>13</v>
      </c>
      <c r="E32" s="29">
        <v>0.99760795000000002</v>
      </c>
      <c r="F32" s="29">
        <v>3.5303800000000001E-3</v>
      </c>
      <c r="G32" s="30">
        <v>19</v>
      </c>
      <c r="H32" s="29">
        <v>1.01246145</v>
      </c>
      <c r="I32" s="29">
        <v>1.1242240000000001E-2</v>
      </c>
      <c r="J32" s="30">
        <v>4</v>
      </c>
      <c r="L32" s="26">
        <v>29</v>
      </c>
      <c r="M32" s="27">
        <v>0.22535289</v>
      </c>
      <c r="N32" s="27">
        <v>6.3316869999999997E-2</v>
      </c>
      <c r="O32" s="27"/>
    </row>
    <row r="33" spans="1:24">
      <c r="A33" s="28">
        <v>12.310833300000001</v>
      </c>
      <c r="B33" s="29">
        <v>1.22845132</v>
      </c>
      <c r="C33" s="29">
        <v>6.7965510000000007E-2</v>
      </c>
      <c r="D33" s="30">
        <v>13</v>
      </c>
      <c r="E33" s="29">
        <v>0.99693438999999995</v>
      </c>
      <c r="F33" s="29">
        <v>3.7021900000000002E-3</v>
      </c>
      <c r="G33" s="30">
        <v>19</v>
      </c>
      <c r="H33" s="29">
        <v>1.01277572</v>
      </c>
      <c r="I33" s="29">
        <v>1.1125019999999999E-2</v>
      </c>
      <c r="J33" s="30">
        <v>4</v>
      </c>
      <c r="L33" s="26">
        <v>30</v>
      </c>
      <c r="M33" s="27">
        <v>0.27399981000000001</v>
      </c>
      <c r="N33" s="27">
        <v>1.4951829999999999E-2</v>
      </c>
      <c r="O33" s="27"/>
      <c r="Q33" s="44" t="s">
        <v>29</v>
      </c>
      <c r="W33" s="44" t="s">
        <v>29</v>
      </c>
    </row>
    <row r="34" spans="1:24">
      <c r="A34" s="28">
        <v>12.810833300000001</v>
      </c>
      <c r="B34" s="29">
        <v>1.22696011</v>
      </c>
      <c r="C34" s="29">
        <v>6.7849740000000006E-2</v>
      </c>
      <c r="D34" s="30">
        <v>13</v>
      </c>
      <c r="E34" s="29">
        <v>0.99612294999999995</v>
      </c>
      <c r="F34" s="29">
        <v>3.66117E-3</v>
      </c>
      <c r="G34" s="30">
        <v>19</v>
      </c>
      <c r="H34" s="29">
        <v>1.00956051</v>
      </c>
      <c r="I34" s="29">
        <v>1.058012E-2</v>
      </c>
      <c r="J34" s="30">
        <v>4</v>
      </c>
      <c r="L34" s="26">
        <v>31</v>
      </c>
      <c r="M34" s="27">
        <v>0.15050294</v>
      </c>
      <c r="N34" s="27">
        <v>1.8899349999999999E-2</v>
      </c>
      <c r="O34" s="27"/>
    </row>
    <row r="35" spans="1:24">
      <c r="A35" s="28">
        <v>13.310833300000001</v>
      </c>
      <c r="B35" s="29">
        <v>1.2296364200000001</v>
      </c>
      <c r="C35" s="29">
        <v>6.7152400000000001E-2</v>
      </c>
      <c r="D35" s="30">
        <v>13</v>
      </c>
      <c r="E35" s="29">
        <v>0.99680206000000005</v>
      </c>
      <c r="F35" s="29">
        <v>3.6480900000000001E-3</v>
      </c>
      <c r="G35" s="30">
        <v>19</v>
      </c>
      <c r="H35" s="29">
        <v>1.00596047</v>
      </c>
      <c r="I35" s="29">
        <v>8.8796900000000008E-3</v>
      </c>
      <c r="J35" s="30">
        <v>4</v>
      </c>
      <c r="L35" s="26">
        <v>32</v>
      </c>
      <c r="M35" s="27">
        <v>8.1387039999999994E-2</v>
      </c>
      <c r="N35" s="27">
        <v>3.7401209999999997E-2</v>
      </c>
      <c r="O35" s="27"/>
      <c r="Q35" s="48" t="s">
        <v>30</v>
      </c>
      <c r="R35" s="44"/>
      <c r="W35" s="48" t="s">
        <v>30</v>
      </c>
      <c r="X35" s="44"/>
    </row>
    <row r="36" spans="1:24">
      <c r="A36" s="28">
        <v>13.810833300000001</v>
      </c>
      <c r="B36" s="29">
        <v>1.22117794</v>
      </c>
      <c r="C36" s="29">
        <v>6.8535589999999993E-2</v>
      </c>
      <c r="D36" s="30">
        <v>13</v>
      </c>
      <c r="E36" s="29">
        <v>0.99230766000000004</v>
      </c>
      <c r="F36" s="29">
        <v>3.6499599999999998E-3</v>
      </c>
      <c r="G36" s="30">
        <v>19</v>
      </c>
      <c r="H36" s="29">
        <v>1.0058596099999999</v>
      </c>
      <c r="I36" s="29">
        <v>7.6533599999999997E-3</v>
      </c>
      <c r="J36" s="30">
        <v>4</v>
      </c>
      <c r="L36" s="26">
        <v>33</v>
      </c>
      <c r="M36" s="27">
        <v>0.11125369</v>
      </c>
      <c r="N36" s="27">
        <v>2.215578E-2</v>
      </c>
      <c r="O36" s="27"/>
      <c r="Q36" s="48" t="s">
        <v>31</v>
      </c>
      <c r="R36" s="44"/>
      <c r="W36" s="48" t="s">
        <v>31</v>
      </c>
      <c r="X36" s="44"/>
    </row>
    <row r="37" spans="1:24">
      <c r="A37" s="28">
        <v>14.310833300000001</v>
      </c>
      <c r="B37" s="29">
        <v>1.2192226799999999</v>
      </c>
      <c r="C37" s="29">
        <v>6.7414989999999994E-2</v>
      </c>
      <c r="D37" s="30">
        <v>13</v>
      </c>
      <c r="E37" s="29">
        <v>1.0027301399999999</v>
      </c>
      <c r="F37" s="29">
        <v>3.5571999999999999E-3</v>
      </c>
      <c r="G37" s="30">
        <v>19</v>
      </c>
      <c r="H37" s="29">
        <v>1.0119369199999999</v>
      </c>
      <c r="I37" s="29">
        <v>9.7400500000000001E-3</v>
      </c>
      <c r="J37" s="30">
        <v>4</v>
      </c>
      <c r="L37" s="26">
        <v>34</v>
      </c>
      <c r="M37" s="29"/>
      <c r="N37" s="27">
        <v>2.0118690000000002E-2</v>
      </c>
      <c r="O37" s="27"/>
      <c r="R37" s="44"/>
      <c r="X37" s="44"/>
    </row>
    <row r="38" spans="1:24">
      <c r="A38" s="28">
        <v>14.810833300000001</v>
      </c>
      <c r="B38" s="29">
        <v>1.2179959300000001</v>
      </c>
      <c r="C38" s="29">
        <v>6.7787310000000003E-2</v>
      </c>
      <c r="D38" s="30">
        <v>13</v>
      </c>
      <c r="E38" s="29">
        <v>0.99443946999999999</v>
      </c>
      <c r="F38" s="29">
        <v>3.6479400000000001E-3</v>
      </c>
      <c r="G38" s="30">
        <v>19</v>
      </c>
      <c r="H38" s="29">
        <v>1.01980877</v>
      </c>
      <c r="I38" s="29">
        <v>1.0055629999999999E-2</v>
      </c>
      <c r="J38" s="30">
        <v>4</v>
      </c>
      <c r="L38" s="26">
        <v>35</v>
      </c>
      <c r="M38" s="29"/>
      <c r="N38" s="27">
        <v>2.9373759999999999E-2</v>
      </c>
      <c r="O38" s="27"/>
      <c r="Q38" s="48" t="s">
        <v>32</v>
      </c>
      <c r="R38" s="46"/>
      <c r="W38" s="48" t="s">
        <v>32</v>
      </c>
      <c r="X38" s="46"/>
    </row>
    <row r="39" spans="1:24">
      <c r="A39" s="28">
        <v>15.810833300000001</v>
      </c>
      <c r="B39" s="29">
        <v>1.21545715</v>
      </c>
      <c r="C39" s="29">
        <v>6.7521849999999994E-2</v>
      </c>
      <c r="D39" s="30">
        <v>13</v>
      </c>
      <c r="E39" s="29">
        <v>0.99601954999999998</v>
      </c>
      <c r="F39" s="29">
        <v>3.69711E-3</v>
      </c>
      <c r="G39" s="30">
        <v>19</v>
      </c>
      <c r="H39" s="29">
        <v>1.0192426699999999</v>
      </c>
      <c r="I39" s="29">
        <v>1.1815849999999999E-2</v>
      </c>
      <c r="J39" s="30">
        <v>4</v>
      </c>
      <c r="L39" s="26">
        <v>36</v>
      </c>
      <c r="M39" s="27"/>
      <c r="N39" s="27">
        <v>5.402158E-2</v>
      </c>
      <c r="O39" s="27"/>
      <c r="Q39" s="49" t="s">
        <v>33</v>
      </c>
      <c r="W39" s="49" t="s">
        <v>33</v>
      </c>
    </row>
    <row r="40" spans="1:24">
      <c r="A40" s="28">
        <v>16.310833299999999</v>
      </c>
      <c r="B40" s="29">
        <v>1.2155807000000001</v>
      </c>
      <c r="C40" s="29">
        <v>6.6407880000000002E-2</v>
      </c>
      <c r="D40" s="30">
        <v>13</v>
      </c>
      <c r="E40" s="29">
        <v>0.99628428999999996</v>
      </c>
      <c r="F40" s="29">
        <v>3.6620099999999998E-3</v>
      </c>
      <c r="G40" s="30">
        <v>19</v>
      </c>
      <c r="H40" s="29">
        <v>1.03175547</v>
      </c>
      <c r="I40" s="29">
        <v>1.400382E-2</v>
      </c>
      <c r="J40" s="30">
        <v>4</v>
      </c>
      <c r="L40" s="26">
        <v>37</v>
      </c>
      <c r="M40" s="27"/>
      <c r="N40" s="27">
        <v>1.2248480000000001E-2</v>
      </c>
      <c r="O40" s="27"/>
      <c r="Q40" s="44" t="s">
        <v>34</v>
      </c>
      <c r="W40" s="44" t="s">
        <v>34</v>
      </c>
    </row>
    <row r="41" spans="1:24">
      <c r="A41" s="28">
        <v>16.810833299999999</v>
      </c>
      <c r="B41" s="29">
        <v>1.2139512400000001</v>
      </c>
      <c r="C41" s="29">
        <v>6.6523209999999999E-2</v>
      </c>
      <c r="D41" s="30">
        <v>13</v>
      </c>
      <c r="E41" s="29">
        <v>0.99495639000000002</v>
      </c>
      <c r="F41" s="29">
        <v>3.6522E-3</v>
      </c>
      <c r="G41" s="30">
        <v>19</v>
      </c>
      <c r="H41" s="29">
        <v>1.02352635</v>
      </c>
      <c r="I41" s="29">
        <v>1.246091E-2</v>
      </c>
      <c r="J41" s="30">
        <v>4</v>
      </c>
      <c r="L41" s="26">
        <v>38</v>
      </c>
      <c r="M41" s="27"/>
      <c r="N41" s="27">
        <v>1.8444820000000001E-2</v>
      </c>
      <c r="O41" s="27"/>
      <c r="Q41" s="44" t="s">
        <v>35</v>
      </c>
      <c r="W41" s="44" t="s">
        <v>35</v>
      </c>
    </row>
    <row r="42" spans="1:24">
      <c r="A42" s="28">
        <v>17.310833299999999</v>
      </c>
      <c r="B42" s="29">
        <v>1.2158165700000001</v>
      </c>
      <c r="C42" s="29">
        <v>6.5660969999999999E-2</v>
      </c>
      <c r="D42" s="30">
        <v>13</v>
      </c>
      <c r="E42" s="29">
        <v>0.99330679</v>
      </c>
      <c r="F42" s="29">
        <v>3.7390499999999998E-3</v>
      </c>
      <c r="G42" s="30">
        <v>19</v>
      </c>
      <c r="H42" s="29">
        <v>1.0191575799999999</v>
      </c>
      <c r="I42" s="29">
        <v>8.6967699999999995E-3</v>
      </c>
      <c r="J42" s="30">
        <v>4</v>
      </c>
      <c r="L42" s="26">
        <v>39</v>
      </c>
      <c r="M42" s="27"/>
      <c r="N42" s="27">
        <v>1.687905E-2</v>
      </c>
      <c r="O42" s="27"/>
      <c r="Q42" s="44" t="s">
        <v>36</v>
      </c>
      <c r="W42" s="44" t="s">
        <v>36</v>
      </c>
    </row>
    <row r="43" spans="1:24">
      <c r="A43" s="28">
        <v>17.810833299999999</v>
      </c>
      <c r="B43" s="29">
        <v>1.2112735800000001</v>
      </c>
      <c r="C43" s="29">
        <v>6.5128459999999999E-2</v>
      </c>
      <c r="D43" s="30">
        <v>13</v>
      </c>
      <c r="E43" s="29">
        <v>0.99421908000000003</v>
      </c>
      <c r="F43" s="29">
        <v>3.7062100000000001E-3</v>
      </c>
      <c r="G43" s="30">
        <v>19</v>
      </c>
      <c r="H43" s="29">
        <v>1.01408751</v>
      </c>
      <c r="I43" s="29">
        <v>7.1883099999999998E-3</v>
      </c>
      <c r="J43" s="30">
        <v>4</v>
      </c>
      <c r="L43" s="26">
        <v>40</v>
      </c>
      <c r="M43" s="27"/>
      <c r="N43" s="27">
        <v>3.4384289999999998E-2</v>
      </c>
      <c r="O43" s="27"/>
      <c r="Q43" s="44" t="s">
        <v>37</v>
      </c>
      <c r="W43" s="44" t="s">
        <v>37</v>
      </c>
    </row>
    <row r="44" spans="1:24">
      <c r="A44" s="28">
        <v>18.310833299999999</v>
      </c>
      <c r="B44" s="29">
        <v>1.2049568500000001</v>
      </c>
      <c r="C44" s="29">
        <v>6.4746799999999993E-2</v>
      </c>
      <c r="D44" s="30">
        <v>13</v>
      </c>
      <c r="E44" s="29">
        <v>0.99594550999999998</v>
      </c>
      <c r="F44" s="29">
        <v>3.6571400000000001E-3</v>
      </c>
      <c r="G44" s="30">
        <v>19</v>
      </c>
      <c r="H44" s="29">
        <v>1.0201812100000001</v>
      </c>
      <c r="I44" s="29">
        <v>9.4703800000000005E-3</v>
      </c>
      <c r="J44" s="30">
        <v>4</v>
      </c>
      <c r="L44" s="26">
        <v>41</v>
      </c>
      <c r="M44" s="27"/>
      <c r="N44" s="27">
        <v>5.486568E-2</v>
      </c>
      <c r="O44" s="27"/>
      <c r="Q44" s="12" t="s">
        <v>38</v>
      </c>
      <c r="W44" s="12" t="s">
        <v>38</v>
      </c>
    </row>
    <row r="45" spans="1:24">
      <c r="A45" s="28">
        <v>18.810833299999999</v>
      </c>
      <c r="B45" s="29">
        <v>1.20583621</v>
      </c>
      <c r="C45" s="29">
        <v>6.4243900000000007E-2</v>
      </c>
      <c r="D45" s="30">
        <v>13</v>
      </c>
      <c r="E45" s="29">
        <v>0.99579101000000003</v>
      </c>
      <c r="F45" s="29">
        <v>3.74245E-3</v>
      </c>
      <c r="G45" s="30">
        <v>19</v>
      </c>
      <c r="H45" s="29">
        <v>1.0129315400000001</v>
      </c>
      <c r="I45" s="29">
        <v>8.9490000000000004E-3</v>
      </c>
      <c r="J45" s="30">
        <v>4</v>
      </c>
      <c r="L45" s="26">
        <v>42</v>
      </c>
      <c r="M45" s="27"/>
      <c r="N45" s="27">
        <v>4.652821E-2</v>
      </c>
      <c r="O45" s="27"/>
    </row>
    <row r="46" spans="1:24">
      <c r="A46" s="28">
        <v>19.310833299999999</v>
      </c>
      <c r="B46" s="29">
        <v>1.2004010700000001</v>
      </c>
      <c r="C46" s="29">
        <v>6.4349809999999993E-2</v>
      </c>
      <c r="D46" s="30">
        <v>13</v>
      </c>
      <c r="E46" s="29">
        <v>0.99298061000000004</v>
      </c>
      <c r="F46" s="29">
        <v>3.6539400000000001E-3</v>
      </c>
      <c r="G46" s="30">
        <v>19</v>
      </c>
      <c r="H46" s="29">
        <v>1.0180685300000001</v>
      </c>
      <c r="I46" s="29">
        <v>1.055125E-2</v>
      </c>
      <c r="J46" s="30">
        <v>4</v>
      </c>
      <c r="L46" s="35">
        <v>43</v>
      </c>
      <c r="M46" s="50"/>
      <c r="N46" s="50">
        <v>1.7815640000000001E-2</v>
      </c>
      <c r="O46" s="50"/>
    </row>
    <row r="47" spans="1:24">
      <c r="A47" s="28">
        <v>19.810833299999999</v>
      </c>
      <c r="B47" s="29">
        <v>1.2013349499999999</v>
      </c>
      <c r="C47" s="29">
        <v>6.3459139999999997E-2</v>
      </c>
      <c r="D47" s="30">
        <v>13</v>
      </c>
      <c r="E47" s="29">
        <v>0.99390577000000002</v>
      </c>
      <c r="F47" s="29">
        <v>3.6927800000000001E-3</v>
      </c>
      <c r="G47" s="30">
        <v>19</v>
      </c>
      <c r="H47" s="29">
        <v>1.0126037400000001</v>
      </c>
      <c r="I47" s="29">
        <v>9.8087599999999997E-3</v>
      </c>
      <c r="J47" s="30">
        <v>4</v>
      </c>
      <c r="M47" s="24"/>
      <c r="O47" s="24"/>
    </row>
    <row r="48" spans="1:24">
      <c r="A48" s="28">
        <v>20.310833299999999</v>
      </c>
      <c r="B48" s="29">
        <v>1.2012994100000001</v>
      </c>
      <c r="C48" s="29">
        <v>6.3227080000000005E-2</v>
      </c>
      <c r="D48" s="30">
        <v>13</v>
      </c>
      <c r="E48" s="29">
        <v>0.99445766999999996</v>
      </c>
      <c r="F48" s="29">
        <v>3.76414E-3</v>
      </c>
      <c r="G48" s="30">
        <v>19</v>
      </c>
      <c r="H48" s="29">
        <v>1.0030596300000001</v>
      </c>
      <c r="I48" s="29">
        <v>8.3508699999999998E-3</v>
      </c>
      <c r="J48" s="30">
        <v>4</v>
      </c>
      <c r="L48" s="40" t="s">
        <v>19</v>
      </c>
      <c r="M48" s="41">
        <f>AVERAGE(M4:M46)</f>
        <v>0.285006116060606</v>
      </c>
      <c r="N48" s="41">
        <f t="shared" ref="N48:O48" si="6">AVERAGE(N4:N46)</f>
        <v>2.2946286744186046E-2</v>
      </c>
      <c r="O48" s="41">
        <f t="shared" si="6"/>
        <v>5.679914681818183E-2</v>
      </c>
    </row>
    <row r="49" spans="1:15">
      <c r="A49" s="28">
        <v>20.810833299999999</v>
      </c>
      <c r="B49" s="29">
        <v>1.1991486</v>
      </c>
      <c r="C49" s="29">
        <v>6.2754969999999993E-2</v>
      </c>
      <c r="D49" s="30">
        <v>13</v>
      </c>
      <c r="E49" s="29">
        <v>0.99288765000000001</v>
      </c>
      <c r="F49" s="29">
        <v>3.7345899999999999E-3</v>
      </c>
      <c r="G49" s="30">
        <v>19</v>
      </c>
      <c r="H49" s="29">
        <v>1.01207753</v>
      </c>
      <c r="I49" s="29">
        <v>9.6489000000000002E-3</v>
      </c>
      <c r="J49" s="30">
        <v>4</v>
      </c>
      <c r="L49" s="40" t="s">
        <v>20</v>
      </c>
      <c r="M49" s="41">
        <f>STDEV(M4:M46)</f>
        <v>0.19435240262790823</v>
      </c>
      <c r="N49" s="41">
        <f t="shared" ref="N49:O49" si="7">STDEV(N4:N46)</f>
        <v>1.760849723959737E-2</v>
      </c>
      <c r="O49" s="41">
        <f t="shared" si="7"/>
        <v>2.5150580394668033E-2</v>
      </c>
    </row>
    <row r="50" spans="1:15">
      <c r="A50" s="28">
        <v>21.310833299999999</v>
      </c>
      <c r="B50" s="29">
        <v>1.1961888700000001</v>
      </c>
      <c r="C50" s="29">
        <v>6.2050750000000002E-2</v>
      </c>
      <c r="D50" s="30">
        <v>13</v>
      </c>
      <c r="E50" s="29">
        <v>0.99152326000000002</v>
      </c>
      <c r="F50" s="29">
        <v>3.71879E-3</v>
      </c>
      <c r="G50" s="30">
        <v>19</v>
      </c>
      <c r="H50" s="29">
        <v>1.0113101499999999</v>
      </c>
      <c r="I50" s="29">
        <v>6.8145599999999999E-3</v>
      </c>
      <c r="J50" s="30">
        <v>4</v>
      </c>
      <c r="L50" s="40" t="s">
        <v>14</v>
      </c>
      <c r="M50" s="42">
        <f>M49/(SQRT(COUNT(M4:M46)))</f>
        <v>3.3832410678824275E-2</v>
      </c>
      <c r="N50" s="42">
        <f t="shared" ref="N50:O50" si="8">N49/(SQRT(COUNT(N4:N46)))</f>
        <v>2.685270654744215E-3</v>
      </c>
      <c r="O50" s="42">
        <f t="shared" si="8"/>
        <v>5.3621217569025962E-3</v>
      </c>
    </row>
    <row r="51" spans="1:15">
      <c r="A51" s="28">
        <v>21.810833299999999</v>
      </c>
      <c r="B51" s="29">
        <v>1.19652333</v>
      </c>
      <c r="C51" s="29">
        <v>6.1159789999999999E-2</v>
      </c>
      <c r="D51" s="30">
        <v>13</v>
      </c>
      <c r="E51" s="29">
        <v>0.99251593999999999</v>
      </c>
      <c r="F51" s="29">
        <v>3.83257E-3</v>
      </c>
      <c r="G51" s="30">
        <v>19</v>
      </c>
      <c r="H51" s="29">
        <v>1.01372836</v>
      </c>
      <c r="I51" s="29">
        <v>7.1187100000000003E-3</v>
      </c>
      <c r="J51" s="30">
        <v>4</v>
      </c>
    </row>
    <row r="52" spans="1:15">
      <c r="A52" s="28">
        <v>22.310833299999999</v>
      </c>
      <c r="B52" s="29">
        <v>1.19917725</v>
      </c>
      <c r="C52" s="29">
        <v>5.997359E-2</v>
      </c>
      <c r="D52" s="30">
        <v>13</v>
      </c>
      <c r="E52" s="29">
        <v>0.99098518000000002</v>
      </c>
      <c r="F52" s="29">
        <v>3.8463500000000001E-3</v>
      </c>
      <c r="G52" s="30">
        <v>19</v>
      </c>
      <c r="H52" s="29">
        <v>1.01204307</v>
      </c>
      <c r="I52" s="29">
        <v>6.34397E-3</v>
      </c>
      <c r="J52" s="30">
        <v>4</v>
      </c>
      <c r="L52" s="12" t="s">
        <v>39</v>
      </c>
    </row>
    <row r="53" spans="1:15">
      <c r="A53" s="28">
        <v>22.810833299999999</v>
      </c>
      <c r="B53" s="29">
        <v>1.1926345300000001</v>
      </c>
      <c r="C53" s="29">
        <v>5.9637290000000003E-2</v>
      </c>
      <c r="D53" s="30">
        <v>13</v>
      </c>
      <c r="E53" s="29">
        <v>0.99184693999999995</v>
      </c>
      <c r="F53" s="29">
        <v>3.9077900000000004E-3</v>
      </c>
      <c r="G53" s="30">
        <v>19</v>
      </c>
      <c r="H53" s="29">
        <v>1.0226256300000001</v>
      </c>
      <c r="I53" s="29">
        <v>5.8170699999999997E-3</v>
      </c>
      <c r="J53" s="30">
        <v>4</v>
      </c>
      <c r="L53" s="51">
        <v>2.728836E-16</v>
      </c>
      <c r="M53" s="52" t="s">
        <v>40</v>
      </c>
    </row>
    <row r="54" spans="1:15">
      <c r="A54" s="28">
        <v>23.310833299999999</v>
      </c>
      <c r="B54" s="29">
        <v>1.1870181500000001</v>
      </c>
      <c r="C54" s="29">
        <v>5.9243030000000002E-2</v>
      </c>
      <c r="D54" s="30">
        <v>13</v>
      </c>
      <c r="E54" s="29">
        <v>0.98987132</v>
      </c>
      <c r="F54" s="29">
        <v>3.7776300000000001E-3</v>
      </c>
      <c r="G54" s="30">
        <v>19</v>
      </c>
      <c r="H54" s="29">
        <v>1.0154268</v>
      </c>
      <c r="I54" s="29">
        <v>5.2382100000000001E-3</v>
      </c>
      <c r="J54" s="30">
        <v>4</v>
      </c>
    </row>
    <row r="55" spans="1:15">
      <c r="A55" s="28">
        <v>23.810833299999999</v>
      </c>
      <c r="B55" s="29">
        <v>1.18747275</v>
      </c>
      <c r="C55" s="29">
        <v>5.8836069999999997E-2</v>
      </c>
      <c r="D55" s="30">
        <v>13</v>
      </c>
      <c r="E55" s="29">
        <v>0.99023258000000003</v>
      </c>
      <c r="F55" s="29">
        <v>3.87909E-3</v>
      </c>
      <c r="G55" s="30">
        <v>19</v>
      </c>
      <c r="H55" s="29">
        <v>1.0165312399999999</v>
      </c>
      <c r="I55" s="29">
        <v>5.4640699999999997E-3</v>
      </c>
      <c r="J55" s="30">
        <v>4</v>
      </c>
      <c r="L55" s="43" t="s">
        <v>7</v>
      </c>
      <c r="M55" s="44"/>
    </row>
    <row r="56" spans="1:15">
      <c r="A56" s="28">
        <v>24.310833299999999</v>
      </c>
      <c r="B56" s="29">
        <v>1.18576668</v>
      </c>
      <c r="C56" s="29">
        <v>5.8623410000000001E-2</v>
      </c>
      <c r="D56" s="30">
        <v>13</v>
      </c>
      <c r="E56" s="29">
        <v>0.99137054999999996</v>
      </c>
      <c r="F56" s="29">
        <v>3.98293E-3</v>
      </c>
      <c r="G56" s="30">
        <v>19</v>
      </c>
      <c r="H56" s="29">
        <v>1.01540725</v>
      </c>
      <c r="I56" s="29">
        <v>5.0383700000000003E-3</v>
      </c>
      <c r="J56" s="30">
        <v>4</v>
      </c>
      <c r="L56" s="44" t="s">
        <v>22</v>
      </c>
      <c r="M56" s="44"/>
    </row>
    <row r="57" spans="1:15">
      <c r="A57" s="28">
        <v>24.810833299999999</v>
      </c>
      <c r="B57" s="29">
        <v>1.1843077900000001</v>
      </c>
      <c r="C57" s="29">
        <v>5.8421210000000001E-2</v>
      </c>
      <c r="D57" s="30">
        <v>13</v>
      </c>
      <c r="E57" s="29">
        <v>0.99218116000000001</v>
      </c>
      <c r="F57" s="29">
        <v>4.0969600000000002E-3</v>
      </c>
      <c r="G57" s="30">
        <v>19</v>
      </c>
      <c r="H57" s="29">
        <v>1.01812824</v>
      </c>
      <c r="I57" s="29">
        <v>5.0861099999999996E-3</v>
      </c>
      <c r="J57" s="30">
        <v>4</v>
      </c>
      <c r="L57" s="43" t="s">
        <v>6</v>
      </c>
      <c r="M57" s="44"/>
    </row>
    <row r="58" spans="1:15">
      <c r="A58" s="28">
        <v>25.310833299999999</v>
      </c>
      <c r="B58" s="29">
        <v>1.18192583</v>
      </c>
      <c r="C58" s="29">
        <v>5.7877909999999998E-2</v>
      </c>
      <c r="D58" s="30">
        <v>13</v>
      </c>
      <c r="E58" s="29">
        <v>0.99116523000000001</v>
      </c>
      <c r="F58" s="29">
        <v>4.0299000000000003E-3</v>
      </c>
      <c r="G58" s="30">
        <v>19</v>
      </c>
      <c r="H58" s="29">
        <v>1.0161945699999999</v>
      </c>
      <c r="I58" s="29">
        <v>4.5831800000000001E-3</v>
      </c>
      <c r="J58" s="30">
        <v>4</v>
      </c>
      <c r="L58" s="53">
        <v>6.9485649999999995E-16</v>
      </c>
      <c r="M58" s="46" t="s">
        <v>40</v>
      </c>
    </row>
    <row r="59" spans="1:15">
      <c r="A59" s="28">
        <v>25.810833299999999</v>
      </c>
      <c r="B59" s="29">
        <v>1.18323614</v>
      </c>
      <c r="C59" s="29">
        <v>5.7826509999999998E-2</v>
      </c>
      <c r="D59" s="30">
        <v>13</v>
      </c>
      <c r="E59" s="29">
        <v>0.99263906999999996</v>
      </c>
      <c r="F59" s="29">
        <v>3.9956499999999999E-3</v>
      </c>
      <c r="G59" s="30">
        <v>19</v>
      </c>
      <c r="H59" s="29">
        <v>1.0164090400000001</v>
      </c>
      <c r="I59" s="29">
        <v>5.1905199999999997E-3</v>
      </c>
      <c r="J59" s="30">
        <v>4</v>
      </c>
    </row>
    <row r="60" spans="1:15">
      <c r="A60" s="28">
        <v>26.310833299999999</v>
      </c>
      <c r="B60" s="29">
        <v>1.18538218</v>
      </c>
      <c r="C60" s="29">
        <v>5.7370869999999997E-2</v>
      </c>
      <c r="D60" s="30">
        <v>13</v>
      </c>
      <c r="E60" s="29">
        <v>0.99279055999999999</v>
      </c>
      <c r="F60" s="29">
        <v>4.0864400000000002E-3</v>
      </c>
      <c r="G60" s="30">
        <v>19</v>
      </c>
      <c r="H60" s="29">
        <v>1.0153794599999999</v>
      </c>
      <c r="I60" s="29">
        <v>5.5866900000000001E-3</v>
      </c>
      <c r="J60" s="30">
        <v>4</v>
      </c>
      <c r="L60" s="43" t="s">
        <v>8</v>
      </c>
      <c r="M60" s="44"/>
    </row>
    <row r="61" spans="1:15">
      <c r="A61" s="28">
        <v>26.810833299999999</v>
      </c>
      <c r="B61" s="29">
        <v>1.18540242</v>
      </c>
      <c r="C61" s="29">
        <v>5.7456229999999997E-2</v>
      </c>
      <c r="D61" s="30">
        <v>13</v>
      </c>
      <c r="E61" s="29">
        <v>0.96465997999999997</v>
      </c>
      <c r="F61" s="29">
        <v>4.0700199999999997E-3</v>
      </c>
      <c r="G61" s="30">
        <v>19</v>
      </c>
      <c r="H61" s="29">
        <v>1.0262943600000001</v>
      </c>
      <c r="I61" s="29">
        <v>7.2160699999999998E-3</v>
      </c>
      <c r="J61" s="30">
        <v>4</v>
      </c>
      <c r="L61" s="44" t="s">
        <v>22</v>
      </c>
      <c r="M61" s="44"/>
    </row>
    <row r="62" spans="1:15">
      <c r="A62" s="28">
        <v>27.310833299999999</v>
      </c>
      <c r="B62" s="29">
        <v>1.18948126</v>
      </c>
      <c r="C62" s="29">
        <v>5.7652299999999997E-2</v>
      </c>
      <c r="D62" s="30">
        <v>13</v>
      </c>
      <c r="E62" s="29">
        <v>0.99021179000000004</v>
      </c>
      <c r="F62" s="29">
        <v>4.2616099999999999E-3</v>
      </c>
      <c r="G62" s="30">
        <v>19</v>
      </c>
      <c r="H62" s="29">
        <v>1.01604162</v>
      </c>
      <c r="I62" s="29">
        <v>5.7220200000000004E-3</v>
      </c>
      <c r="J62" s="30">
        <v>4</v>
      </c>
      <c r="L62" s="43" t="s">
        <v>6</v>
      </c>
      <c r="M62" s="44"/>
    </row>
    <row r="63" spans="1:15">
      <c r="A63" s="28">
        <v>27.810833299999999</v>
      </c>
      <c r="B63" s="29">
        <v>1.19165454</v>
      </c>
      <c r="C63" s="29">
        <v>5.8583459999999997E-2</v>
      </c>
      <c r="D63" s="30">
        <v>13</v>
      </c>
      <c r="E63" s="29">
        <v>0.98884947999999995</v>
      </c>
      <c r="F63" s="29">
        <v>4.30994E-3</v>
      </c>
      <c r="G63" s="30">
        <v>19</v>
      </c>
      <c r="H63" s="29">
        <v>1.0138094900000001</v>
      </c>
      <c r="I63" s="29">
        <v>6.1475599999999998E-3</v>
      </c>
      <c r="J63" s="30">
        <v>4</v>
      </c>
      <c r="L63" s="53">
        <v>1.9953520000000001E-10</v>
      </c>
      <c r="M63" s="46" t="s">
        <v>40</v>
      </c>
    </row>
    <row r="64" spans="1:15">
      <c r="A64" s="28">
        <v>28.310833299999999</v>
      </c>
      <c r="B64" s="29">
        <v>1.19306131</v>
      </c>
      <c r="C64" s="29">
        <v>5.8705819999999999E-2</v>
      </c>
      <c r="D64" s="30">
        <v>13</v>
      </c>
      <c r="E64" s="29">
        <v>0.98707743999999997</v>
      </c>
      <c r="F64" s="29">
        <v>4.4729899999999996E-3</v>
      </c>
      <c r="G64" s="30">
        <v>19</v>
      </c>
      <c r="H64" s="29">
        <v>1.02446295</v>
      </c>
      <c r="I64" s="29">
        <v>7.2531699999999998E-3</v>
      </c>
      <c r="J64" s="30">
        <v>4</v>
      </c>
    </row>
    <row r="65" spans="1:13">
      <c r="A65" s="28">
        <v>28.810833299999999</v>
      </c>
      <c r="B65" s="29">
        <v>1.19622305</v>
      </c>
      <c r="C65" s="29">
        <v>5.9403190000000002E-2</v>
      </c>
      <c r="D65" s="30">
        <v>13</v>
      </c>
      <c r="E65" s="29">
        <v>0.98892188999999997</v>
      </c>
      <c r="F65" s="29">
        <v>4.4764599999999998E-3</v>
      </c>
      <c r="G65" s="30">
        <v>19</v>
      </c>
      <c r="H65" s="29">
        <v>1.0160598599999999</v>
      </c>
      <c r="I65" s="29">
        <v>6.7881299999999999E-3</v>
      </c>
      <c r="J65" s="30">
        <v>4</v>
      </c>
      <c r="L65" s="44" t="s">
        <v>41</v>
      </c>
    </row>
    <row r="66" spans="1:13">
      <c r="A66" s="28">
        <v>29.310833299999999</v>
      </c>
      <c r="B66" s="29">
        <v>1.19993119</v>
      </c>
      <c r="C66" s="29">
        <v>5.9618009999999999E-2</v>
      </c>
      <c r="D66" s="30">
        <v>13</v>
      </c>
      <c r="E66" s="29">
        <v>0.98996443000000001</v>
      </c>
      <c r="F66" s="29">
        <v>4.5273400000000004E-3</v>
      </c>
      <c r="G66" s="30">
        <v>19</v>
      </c>
      <c r="H66" s="29">
        <v>1.0182364699999999</v>
      </c>
      <c r="I66" s="29">
        <v>7.29943E-3</v>
      </c>
      <c r="J66" s="30">
        <v>4</v>
      </c>
    </row>
    <row r="67" spans="1:13">
      <c r="A67" s="28">
        <v>29.810833299999999</v>
      </c>
      <c r="B67" s="29">
        <v>1.20193116</v>
      </c>
      <c r="C67" s="29">
        <v>5.9894969999999999E-2</v>
      </c>
      <c r="D67" s="30">
        <v>13</v>
      </c>
      <c r="E67" s="29">
        <v>0.99089594999999997</v>
      </c>
      <c r="F67" s="29">
        <v>4.7020500000000002E-3</v>
      </c>
      <c r="G67" s="30">
        <v>19</v>
      </c>
      <c r="H67" s="29">
        <v>1.0153232800000001</v>
      </c>
      <c r="I67" s="29">
        <v>6.3449099999999996E-3</v>
      </c>
      <c r="J67" s="30">
        <v>4</v>
      </c>
      <c r="L67" s="48" t="s">
        <v>42</v>
      </c>
    </row>
    <row r="68" spans="1:13">
      <c r="A68" s="28">
        <v>30.310833299999999</v>
      </c>
      <c r="B68" s="29">
        <v>1.20468869</v>
      </c>
      <c r="C68" s="29">
        <v>6.0471570000000002E-2</v>
      </c>
      <c r="D68" s="30">
        <v>13</v>
      </c>
      <c r="E68" s="29"/>
      <c r="F68" s="29"/>
      <c r="G68" s="29"/>
      <c r="H68" s="29"/>
      <c r="I68" s="29"/>
      <c r="J68" s="29"/>
      <c r="L68" s="48" t="s">
        <v>43</v>
      </c>
    </row>
    <row r="69" spans="1:13">
      <c r="A69" s="54">
        <v>30.810833299999999</v>
      </c>
      <c r="B69" s="55">
        <v>1.2055482799999999</v>
      </c>
      <c r="C69" s="55">
        <v>6.0818709999999998E-2</v>
      </c>
      <c r="D69" s="56">
        <v>13</v>
      </c>
      <c r="E69" s="55"/>
      <c r="F69" s="55"/>
      <c r="G69" s="55"/>
      <c r="H69" s="55"/>
      <c r="I69" s="55"/>
      <c r="J69" s="55"/>
      <c r="L69" s="43" t="s">
        <v>44</v>
      </c>
    </row>
    <row r="71" spans="1:13">
      <c r="L71" s="48" t="s">
        <v>32</v>
      </c>
    </row>
    <row r="72" spans="1:13">
      <c r="L72" s="49" t="s">
        <v>33</v>
      </c>
      <c r="M72" s="44"/>
    </row>
    <row r="73" spans="1:13">
      <c r="L73" s="44" t="s">
        <v>34</v>
      </c>
      <c r="M73" s="44"/>
    </row>
    <row r="74" spans="1:13">
      <c r="L74" s="44" t="s">
        <v>35</v>
      </c>
      <c r="M74" s="44"/>
    </row>
    <row r="75" spans="1:13">
      <c r="L75" s="44" t="s">
        <v>36</v>
      </c>
      <c r="M75" s="46"/>
    </row>
    <row r="76" spans="1:13">
      <c r="L76" s="44" t="s">
        <v>37</v>
      </c>
    </row>
    <row r="77" spans="1:13">
      <c r="L77" s="12" t="s">
        <v>38</v>
      </c>
    </row>
  </sheetData>
  <mergeCells count="14">
    <mergeCell ref="Z3:AA3"/>
    <mergeCell ref="B3:D3"/>
    <mergeCell ref="E3:G3"/>
    <mergeCell ref="H3:J3"/>
    <mergeCell ref="R3:S3"/>
    <mergeCell ref="T3:U3"/>
    <mergeCell ref="X3:Y3"/>
    <mergeCell ref="A1:O1"/>
    <mergeCell ref="Q1:U1"/>
    <mergeCell ref="W1:AA1"/>
    <mergeCell ref="A2:J2"/>
    <mergeCell ref="L2:O2"/>
    <mergeCell ref="Q2:U2"/>
    <mergeCell ref="W2:AA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Yonghoon</dc:creator>
  <cp:lastModifiedBy>Yonghoon</cp:lastModifiedBy>
  <dcterms:created xsi:type="dcterms:W3CDTF">2022-08-30T15:23:23Z</dcterms:created>
  <dcterms:modified xsi:type="dcterms:W3CDTF">2022-08-30T15:23:35Z</dcterms:modified>
</cp:coreProperties>
</file>