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yonghoonkwon/Desktop/"/>
    </mc:Choice>
  </mc:AlternateContent>
  <xr:revisionPtr revIDLastSave="0" documentId="13_ncr:1_{FB30EB34-8B4D-5947-B0CC-396A0F14B507}" xr6:coauthVersionLast="47" xr6:coauthVersionMax="47" xr10:uidLastSave="{00000000-0000-0000-0000-000000000000}"/>
  <bookViews>
    <workbookView xWindow="5440" yWindow="2300" windowWidth="27900" windowHeight="16940" xr2:uid="{138E192F-708E-E742-B91A-2B1BA5B11B0D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W67" i="1" l="1"/>
  <c r="K67" i="1"/>
  <c r="AX66" i="1"/>
  <c r="AX67" i="1" s="1"/>
  <c r="AW66" i="1"/>
  <c r="AW67" i="1" s="1"/>
  <c r="AV66" i="1"/>
  <c r="AV67" i="1" s="1"/>
  <c r="AK66" i="1"/>
  <c r="AK67" i="1" s="1"/>
  <c r="AJ66" i="1"/>
  <c r="AJ67" i="1" s="1"/>
  <c r="AI66" i="1"/>
  <c r="AI67" i="1" s="1"/>
  <c r="X66" i="1"/>
  <c r="X67" i="1" s="1"/>
  <c r="W66" i="1"/>
  <c r="V66" i="1"/>
  <c r="V67" i="1" s="1"/>
  <c r="K66" i="1"/>
  <c r="J66" i="1"/>
  <c r="J67" i="1" s="1"/>
  <c r="AX65" i="1"/>
  <c r="AW65" i="1"/>
  <c r="AV65" i="1"/>
  <c r="AK65" i="1"/>
  <c r="AJ65" i="1"/>
  <c r="AI65" i="1"/>
  <c r="X65" i="1"/>
  <c r="W65" i="1"/>
  <c r="V65" i="1"/>
  <c r="K65" i="1"/>
  <c r="J65" i="1"/>
  <c r="BO12" i="1"/>
  <c r="BN12" i="1"/>
  <c r="BM12" i="1"/>
  <c r="BL12" i="1"/>
  <c r="BG12" i="1"/>
  <c r="BE12" i="1"/>
  <c r="BD12" i="1"/>
  <c r="BC12" i="1"/>
  <c r="BB12" i="1"/>
  <c r="BA12" i="1"/>
  <c r="CJ11" i="1"/>
  <c r="CI11" i="1"/>
  <c r="CE11" i="1"/>
  <c r="CC11" i="1"/>
  <c r="BO11" i="1"/>
  <c r="BN11" i="1"/>
  <c r="BM11" i="1"/>
  <c r="BL11" i="1"/>
  <c r="BI11" i="1"/>
  <c r="BI12" i="1" s="1"/>
  <c r="BH11" i="1"/>
  <c r="BH12" i="1" s="1"/>
  <c r="BG11" i="1"/>
  <c r="BF11" i="1"/>
  <c r="BF12" i="1" s="1"/>
  <c r="BE11" i="1"/>
  <c r="BD11" i="1"/>
  <c r="BC11" i="1"/>
  <c r="BB11" i="1"/>
  <c r="BA11" i="1"/>
  <c r="CJ10" i="1"/>
  <c r="CI10" i="1"/>
  <c r="CH10" i="1"/>
  <c r="CH11" i="1" s="1"/>
  <c r="CE10" i="1"/>
  <c r="CD10" i="1"/>
  <c r="CD11" i="1" s="1"/>
  <c r="CC10" i="1"/>
  <c r="BO10" i="1"/>
  <c r="BN10" i="1"/>
  <c r="BM10" i="1"/>
  <c r="BL10" i="1"/>
  <c r="BI10" i="1"/>
  <c r="BH10" i="1"/>
  <c r="BG10" i="1"/>
  <c r="BF10" i="1"/>
  <c r="BE10" i="1"/>
  <c r="BD10" i="1"/>
  <c r="BC10" i="1"/>
  <c r="BB10" i="1"/>
  <c r="BA10" i="1"/>
  <c r="CJ9" i="1"/>
  <c r="CI9" i="1"/>
  <c r="CH9" i="1"/>
  <c r="CE9" i="1"/>
  <c r="CD9" i="1"/>
  <c r="CC9" i="1"/>
</calcChain>
</file>

<file path=xl/sharedStrings.xml><?xml version="1.0" encoding="utf-8"?>
<sst xmlns="http://schemas.openxmlformats.org/spreadsheetml/2006/main" count="311" uniqueCount="74">
  <si>
    <t>Fig. 4b - HEK293T, SNAP-β2AR, nucEKAR4, Epi Stimulation</t>
  </si>
  <si>
    <t>Fig. 4c - HEK293T, SNAP-β2AR, nucEKAR4, Endo-/Nuc-Nb37, Epi Stimulation</t>
  </si>
  <si>
    <t>Fig. 4d - HEK293T, SNAP-β2AR, nucEKAR4, Endo-/Nuc-GsCT, Epi Stimulation</t>
  </si>
  <si>
    <t>Fig. 4e - HEK293T, SNAP-β2AR, nucEKAR4, Endo-/Nuc-Nb80, Epi Stimulation</t>
  </si>
  <si>
    <t>Fig. 4f - HEK293T, SNAP-β2AR, cMyc, cFos, CyclinD1 qPCR ± Epi ± MEKi</t>
  </si>
  <si>
    <t>Fig. 4g - HEK293T, SNAP-β2AR, cMyc qPCR, ± Endo-/Nuc-GsCT, Epi</t>
  </si>
  <si>
    <t>Fig. 4h - HEK293T, SNAP-β2AR, ± Endo-/Nuc-GsCT, Cell Proliferation</t>
  </si>
  <si>
    <r>
      <t>nucEKAR4 Average Y/C Emission Ratio (R/R</t>
    </r>
    <r>
      <rPr>
        <b/>
        <vertAlign val="subscript"/>
        <sz val="12"/>
        <color theme="1"/>
        <rFont val="Calibri (Body)"/>
      </rPr>
      <t>0</t>
    </r>
    <r>
      <rPr>
        <b/>
        <sz val="12"/>
        <color theme="1"/>
        <rFont val="맑은 고딕"/>
        <family val="2"/>
        <scheme val="minor"/>
      </rPr>
      <t>)</t>
    </r>
  </si>
  <si>
    <r>
      <t>Maximum ΔR/R</t>
    </r>
    <r>
      <rPr>
        <b/>
        <vertAlign val="subscript"/>
        <sz val="12"/>
        <color theme="1"/>
        <rFont val="Calibri (Body)"/>
      </rPr>
      <t>0</t>
    </r>
  </si>
  <si>
    <t>Relative mRNA Expression</t>
  </si>
  <si>
    <t>Fold Change of Total Count</t>
  </si>
  <si>
    <t>Mock</t>
  </si>
  <si>
    <t>Epi</t>
  </si>
  <si>
    <t>Cell #</t>
  </si>
  <si>
    <t>Endo-Nb37</t>
  </si>
  <si>
    <t>Nuc-Nb37</t>
  </si>
  <si>
    <t>NT</t>
  </si>
  <si>
    <t>Endo</t>
  </si>
  <si>
    <t>Nuc</t>
  </si>
  <si>
    <t>Endo-GsCT</t>
  </si>
  <si>
    <t>Nuc-GsCT</t>
  </si>
  <si>
    <t>Endo-Nb80</t>
  </si>
  <si>
    <t>Nuc-Nb80</t>
  </si>
  <si>
    <t>cMyc</t>
    <phoneticPr fontId="2" type="noConversion"/>
  </si>
  <si>
    <t>cFos</t>
    <phoneticPr fontId="2" type="noConversion"/>
  </si>
  <si>
    <t>CyclinD1</t>
    <phoneticPr fontId="2" type="noConversion"/>
  </si>
  <si>
    <t>Repeat #</t>
  </si>
  <si>
    <t>Epi</t>
    <phoneticPr fontId="2" type="noConversion"/>
  </si>
  <si>
    <t>Ctrl</t>
  </si>
  <si>
    <t>Day 5</t>
  </si>
  <si>
    <t>Day 6</t>
  </si>
  <si>
    <t>Time (min)</t>
  </si>
  <si>
    <t>Mean</t>
  </si>
  <si>
    <t>SEM</t>
  </si>
  <si>
    <t>N</t>
  </si>
  <si>
    <t>Mock</t>
    <phoneticPr fontId="2" type="noConversion"/>
  </si>
  <si>
    <t>Epi+U0126</t>
    <phoneticPr fontId="2" type="noConversion"/>
  </si>
  <si>
    <t>Time (day)</t>
  </si>
  <si>
    <t>MEAN</t>
  </si>
  <si>
    <t>SD</t>
  </si>
  <si>
    <t>Overall</t>
  </si>
  <si>
    <t>**</t>
  </si>
  <si>
    <t>***</t>
  </si>
  <si>
    <t>vs.</t>
  </si>
  <si>
    <t>*</t>
  </si>
  <si>
    <t>Epi+U0126</t>
  </si>
  <si>
    <t>ns</t>
  </si>
  <si>
    <t>Ordinary one-way ANOVA w/ Dunnett's multiple comparisons test</t>
  </si>
  <si>
    <t>Mock: No treatment</t>
  </si>
  <si>
    <t xml:space="preserve"> </t>
  </si>
  <si>
    <t>Epi: 10 μM epinephrine</t>
  </si>
  <si>
    <t>Ordinary one-way ANOVA w/ Tukey's multiple comparisons test</t>
  </si>
  <si>
    <t>Epi+U0126: 10 μM epinephrine + 10 μM U0126</t>
  </si>
  <si>
    <t>Ctrl: mCherry</t>
  </si>
  <si>
    <t>SD: standard deviation</t>
  </si>
  <si>
    <t>Endo: mCherry-Endo-GsCT</t>
  </si>
  <si>
    <t>SEM: standard error of the mean</t>
  </si>
  <si>
    <t>Nuc: mCherry-Nuc-GsCT</t>
  </si>
  <si>
    <t>(*): p&lt;0.05</t>
  </si>
  <si>
    <t>Endo: Endo-GsCT overexpression, 10 μM epinephrine</t>
  </si>
  <si>
    <t>(**): p&lt;0.01</t>
  </si>
  <si>
    <t>Nuc: Nuc-GsCT overexpression, 10 μM epinephrine</t>
  </si>
  <si>
    <t>(***): p&lt;0.001</t>
  </si>
  <si>
    <t>(****): p&lt;0.0001</t>
  </si>
  <si>
    <t>ns: not significant</t>
  </si>
  <si>
    <t>****</t>
  </si>
  <si>
    <t>Mann-Whitney U-test</t>
  </si>
  <si>
    <t>Mock: no treatment</t>
  </si>
  <si>
    <t>Kruskal-Wallis test w/ Dunn's multiple comparisons test</t>
  </si>
  <si>
    <t>NT: 10 μM epinephrine only</t>
  </si>
  <si>
    <t>Endo: Endo-Nb37 overexpression, 10 μM epinephrine</t>
  </si>
  <si>
    <t>Endo: Endo-Nb80 overexpression, 10 μM epinephrine</t>
  </si>
  <si>
    <t>Nuc: Nuc-Nb37 overexpression, 10 μM epinephrine</t>
  </si>
  <si>
    <t>Nuc: Nuc-Nb80 overexpression, 10 μM epinephrine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</si>
</sst>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"/>
    <numFmt numFmtId="177" formatCode="0.000"/>
    <numFmt numFmtId="178" formatCode="0.0000"/>
    <numFmt numFmtId="179" formatCode="0.00000"/>
  </numFmts>
  <fonts count="8">
    <font>
      <sz val="12"/>
      <color theme="1"/>
      <name val="맑은 고딕"/>
      <family val="2"/>
      <charset val="129"/>
      <scheme val="minor"/>
    </font>
    <font>
      <sz val="12"/>
      <color theme="0"/>
      <name val="맑은 고딕"/>
      <family val="2"/>
      <scheme val="minor"/>
    </font>
    <font>
      <sz val="8"/>
      <name val="맑은 고딕"/>
      <family val="2"/>
      <charset val="129"/>
      <scheme val="minor"/>
    </font>
    <font>
      <sz val="12"/>
      <color theme="1"/>
      <name val="맑은 고딕"/>
      <family val="2"/>
      <scheme val="minor"/>
    </font>
    <font>
      <b/>
      <sz val="12"/>
      <color theme="1"/>
      <name val="맑은 고딕"/>
      <family val="2"/>
      <scheme val="minor"/>
    </font>
    <font>
      <b/>
      <vertAlign val="subscript"/>
      <sz val="12"/>
      <color theme="1"/>
      <name val="Calibri (Body)"/>
    </font>
    <font>
      <b/>
      <sz val="12"/>
      <name val="맑은 고딕"/>
      <family val="2"/>
      <scheme val="minor"/>
    </font>
    <font>
      <sz val="12"/>
      <name val="맑은 고딕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78">
    <xf numFmtId="0" fontId="0" fillId="0" borderId="0" xfId="0">
      <alignment vertical="center"/>
    </xf>
    <xf numFmtId="0" fontId="1" fillId="2" borderId="1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left" vertical="center"/>
    </xf>
    <xf numFmtId="0" fontId="1" fillId="2" borderId="3" xfId="0" applyFont="1" applyFill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3" fillId="0" borderId="0" xfId="0" applyFont="1">
      <alignment vertical="center"/>
    </xf>
    <xf numFmtId="0" fontId="4" fillId="0" borderId="7" xfId="0" applyFont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3" fillId="3" borderId="10" xfId="0" applyFont="1" applyFill="1" applyBorder="1">
      <alignment vertical="center"/>
    </xf>
    <xf numFmtId="0" fontId="4" fillId="3" borderId="10" xfId="0" applyFont="1" applyFill="1" applyBorder="1" applyAlignment="1">
      <alignment horizontal="center" vertical="center"/>
    </xf>
    <xf numFmtId="0" fontId="4" fillId="3" borderId="10" xfId="0" quotePrefix="1" applyFont="1" applyFill="1" applyBorder="1" applyAlignment="1">
      <alignment horizontal="center" vertical="center"/>
    </xf>
    <xf numFmtId="0" fontId="6" fillId="3" borderId="10" xfId="0" applyFont="1" applyFill="1" applyBorder="1" applyAlignment="1">
      <alignment horizontal="center"/>
    </xf>
    <xf numFmtId="0" fontId="0" fillId="0" borderId="10" xfId="0" applyBorder="1">
      <alignment vertical="center"/>
    </xf>
    <xf numFmtId="0" fontId="4" fillId="0" borderId="1" xfId="0" quotePrefix="1" applyFont="1" applyBorder="1" applyAlignment="1">
      <alignment horizontal="center" vertical="center"/>
    </xf>
    <xf numFmtId="0" fontId="4" fillId="0" borderId="2" xfId="0" quotePrefix="1" applyFont="1" applyBorder="1" applyAlignment="1">
      <alignment horizontal="center" vertical="center"/>
    </xf>
    <xf numFmtId="0" fontId="4" fillId="0" borderId="3" xfId="0" quotePrefix="1" applyFont="1" applyBorder="1" applyAlignment="1">
      <alignment horizontal="center" vertical="center"/>
    </xf>
    <xf numFmtId="0" fontId="4" fillId="0" borderId="10" xfId="0" quotePrefix="1" applyFont="1" applyBorder="1" applyAlignment="1">
      <alignment horizontal="center" vertical="center"/>
    </xf>
    <xf numFmtId="0" fontId="6" fillId="0" borderId="10" xfId="0" quotePrefix="1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3" fillId="0" borderId="10" xfId="0" applyFont="1" applyBorder="1">
      <alignment vertical="center"/>
    </xf>
    <xf numFmtId="0" fontId="6" fillId="0" borderId="10" xfId="0" applyFont="1" applyBorder="1" applyAlignment="1">
      <alignment horizont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7" fillId="0" borderId="11" xfId="0" applyFont="1" applyBorder="1" applyAlignment="1"/>
    <xf numFmtId="0" fontId="4" fillId="0" borderId="12" xfId="0" applyFont="1" applyBorder="1" applyAlignment="1">
      <alignment horizontal="center" vertical="center"/>
    </xf>
    <xf numFmtId="0" fontId="7" fillId="0" borderId="12" xfId="0" applyFont="1" applyBorder="1" applyAlignment="1"/>
    <xf numFmtId="0" fontId="7" fillId="0" borderId="0" xfId="0" applyFont="1" applyAlignment="1"/>
    <xf numFmtId="176" fontId="3" fillId="0" borderId="11" xfId="0" applyNumberFormat="1" applyFont="1" applyBorder="1">
      <alignment vertical="center"/>
    </xf>
    <xf numFmtId="0" fontId="3" fillId="0" borderId="11" xfId="0" applyFont="1" applyBorder="1">
      <alignment vertical="center"/>
    </xf>
    <xf numFmtId="0" fontId="3" fillId="0" borderId="11" xfId="0" applyFont="1" applyBorder="1" applyAlignment="1">
      <alignment horizontal="center" vertical="center"/>
    </xf>
    <xf numFmtId="2" fontId="3" fillId="0" borderId="12" xfId="0" applyNumberFormat="1" applyFont="1" applyBorder="1">
      <alignment vertical="center"/>
    </xf>
    <xf numFmtId="0" fontId="3" fillId="0" borderId="12" xfId="0" applyFont="1" applyBorder="1">
      <alignment vertical="center"/>
    </xf>
    <xf numFmtId="0" fontId="3" fillId="0" borderId="12" xfId="0" applyFont="1" applyBorder="1" applyAlignment="1">
      <alignment horizontal="center" vertical="center"/>
    </xf>
    <xf numFmtId="176" fontId="3" fillId="0" borderId="12" xfId="0" applyNumberFormat="1" applyFont="1" applyBorder="1">
      <alignment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2" fontId="3" fillId="0" borderId="11" xfId="0" applyNumberFormat="1" applyFont="1" applyBorder="1">
      <alignment vertical="center"/>
    </xf>
    <xf numFmtId="0" fontId="4" fillId="0" borderId="8" xfId="0" applyFont="1" applyBorder="1" applyAlignment="1">
      <alignment horizontal="center" vertical="center"/>
    </xf>
    <xf numFmtId="0" fontId="7" fillId="0" borderId="8" xfId="0" applyFont="1" applyBorder="1" applyAlignment="1"/>
    <xf numFmtId="0" fontId="0" fillId="0" borderId="8" xfId="0" applyBorder="1">
      <alignment vertical="center"/>
    </xf>
    <xf numFmtId="0" fontId="3" fillId="0" borderId="8" xfId="0" applyFont="1" applyBorder="1">
      <alignment vertical="center"/>
    </xf>
    <xf numFmtId="0" fontId="4" fillId="0" borderId="0" xfId="0" applyFont="1" applyAlignment="1">
      <alignment horizontal="center"/>
    </xf>
    <xf numFmtId="177" fontId="3" fillId="4" borderId="2" xfId="0" applyNumberFormat="1" applyFont="1" applyFill="1" applyBorder="1" applyAlignment="1">
      <alignment horizontal="center"/>
    </xf>
    <xf numFmtId="177" fontId="3" fillId="4" borderId="2" xfId="0" quotePrefix="1" applyNumberFormat="1" applyFont="1" applyFill="1" applyBorder="1" applyAlignment="1">
      <alignment horizontal="center"/>
    </xf>
    <xf numFmtId="0" fontId="3" fillId="0" borderId="0" xfId="0" quotePrefix="1" applyFont="1" applyAlignment="1">
      <alignment horizontal="center" vertical="center"/>
    </xf>
    <xf numFmtId="11" fontId="3" fillId="0" borderId="0" xfId="0" applyNumberFormat="1" applyFont="1">
      <alignment vertical="center"/>
    </xf>
    <xf numFmtId="178" fontId="3" fillId="0" borderId="0" xfId="0" applyNumberFormat="1" applyFont="1">
      <alignment vertical="center"/>
    </xf>
    <xf numFmtId="0" fontId="3" fillId="0" borderId="0" xfId="0" quotePrefix="1" applyFont="1" applyAlignment="1"/>
    <xf numFmtId="0" fontId="3" fillId="0" borderId="0" xfId="0" applyFont="1" applyAlignment="1"/>
    <xf numFmtId="0" fontId="3" fillId="0" borderId="0" xfId="0" applyFont="1" applyAlignment="1">
      <alignment horizontal="center"/>
    </xf>
    <xf numFmtId="178" fontId="3" fillId="0" borderId="0" xfId="0" applyNumberFormat="1" applyFont="1" applyAlignment="1"/>
    <xf numFmtId="0" fontId="3" fillId="0" borderId="0" xfId="0" quotePrefix="1" applyFont="1" applyAlignment="1">
      <alignment horizontal="left"/>
    </xf>
    <xf numFmtId="179" fontId="3" fillId="0" borderId="0" xfId="0" applyNumberFormat="1" applyFont="1" applyAlignment="1"/>
    <xf numFmtId="0" fontId="3" fillId="0" borderId="0" xfId="0" applyFont="1" applyAlignment="1">
      <alignment horizontal="left"/>
    </xf>
    <xf numFmtId="176" fontId="3" fillId="0" borderId="8" xfId="0" applyNumberFormat="1" applyFont="1" applyBorder="1">
      <alignment vertical="center"/>
    </xf>
    <xf numFmtId="0" fontId="3" fillId="0" borderId="8" xfId="0" applyFont="1" applyBorder="1" applyAlignment="1">
      <alignment horizontal="center" vertical="center"/>
    </xf>
    <xf numFmtId="2" fontId="3" fillId="0" borderId="8" xfId="0" applyNumberFormat="1" applyFont="1" applyBorder="1">
      <alignment vertical="center"/>
    </xf>
    <xf numFmtId="2" fontId="3" fillId="0" borderId="0" xfId="0" applyNumberFormat="1" applyFont="1">
      <alignment vertical="center"/>
    </xf>
    <xf numFmtId="11" fontId="3" fillId="0" borderId="0" xfId="0" applyNumberFormat="1" applyFont="1" applyAlignment="1"/>
    <xf numFmtId="177" fontId="3" fillId="0" borderId="0" xfId="0" applyNumberFormat="1" applyFont="1">
      <alignment vertical="center"/>
    </xf>
    <xf numFmtId="0" fontId="3" fillId="0" borderId="0" xfId="0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71181C-A193-CC4B-AA80-5EA89B36DFC2}">
  <dimension ref="A1:CJ99"/>
  <sheetViews>
    <sheetView tabSelected="1" workbookViewId="0">
      <selection sqref="A1:XFD1048576"/>
    </sheetView>
  </sheetViews>
  <sheetFormatPr baseColWidth="10" defaultColWidth="10.85546875" defaultRowHeight="18"/>
  <cols>
    <col min="1" max="25" width="10.85546875" style="12"/>
    <col min="26" max="26" width="11.7109375" style="12" bestFit="1" customWidth="1"/>
    <col min="27" max="62" width="10.85546875" style="12"/>
    <col min="63" max="67" width="11.28515625" style="12" customWidth="1"/>
    <col min="68" max="77" width="10.85546875" style="12"/>
    <col min="78" max="84" width="10.7109375" customWidth="1"/>
    <col min="85" max="16384" width="10.85546875" style="12"/>
  </cols>
  <sheetData>
    <row r="1" spans="1:88" s="4" customForma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3"/>
      <c r="M1" s="1" t="s">
        <v>1</v>
      </c>
      <c r="N1" s="2"/>
      <c r="O1" s="2"/>
      <c r="P1" s="2"/>
      <c r="Q1" s="2"/>
      <c r="R1" s="2"/>
      <c r="S1" s="2"/>
      <c r="T1" s="2"/>
      <c r="U1" s="2"/>
      <c r="V1" s="2"/>
      <c r="W1" s="2"/>
      <c r="X1" s="3"/>
      <c r="Z1" s="1" t="s">
        <v>2</v>
      </c>
      <c r="AA1" s="2"/>
      <c r="AB1" s="2"/>
      <c r="AC1" s="2"/>
      <c r="AD1" s="2"/>
      <c r="AE1" s="2"/>
      <c r="AF1" s="2"/>
      <c r="AG1" s="2"/>
      <c r="AH1" s="2"/>
      <c r="AI1" s="2"/>
      <c r="AJ1" s="2"/>
      <c r="AK1" s="3"/>
      <c r="AM1" s="1" t="s">
        <v>3</v>
      </c>
      <c r="AN1" s="2"/>
      <c r="AO1" s="2"/>
      <c r="AP1" s="2"/>
      <c r="AQ1" s="2"/>
      <c r="AR1" s="2"/>
      <c r="AS1" s="2"/>
      <c r="AT1" s="2"/>
      <c r="AU1" s="2"/>
      <c r="AV1" s="2"/>
      <c r="AW1" s="2"/>
      <c r="AX1" s="3"/>
      <c r="AZ1" s="1" t="s">
        <v>4</v>
      </c>
      <c r="BA1" s="2"/>
      <c r="BB1" s="2"/>
      <c r="BC1" s="2"/>
      <c r="BD1" s="2"/>
      <c r="BE1" s="2"/>
      <c r="BF1" s="2"/>
      <c r="BG1" s="2"/>
      <c r="BH1" s="2"/>
      <c r="BI1" s="3"/>
      <c r="BK1" s="1" t="s">
        <v>5</v>
      </c>
      <c r="BL1" s="2"/>
      <c r="BM1" s="2"/>
      <c r="BN1" s="2"/>
      <c r="BO1" s="3"/>
      <c r="BQ1" s="1" t="s">
        <v>6</v>
      </c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3"/>
    </row>
    <row r="2" spans="1:88">
      <c r="A2" s="5" t="s">
        <v>7</v>
      </c>
      <c r="B2" s="6"/>
      <c r="C2" s="6"/>
      <c r="D2" s="6"/>
      <c r="E2" s="6"/>
      <c r="F2" s="6"/>
      <c r="G2" s="7"/>
      <c r="H2" s="8"/>
      <c r="I2" s="9" t="s">
        <v>8</v>
      </c>
      <c r="J2" s="10"/>
      <c r="K2" s="11"/>
      <c r="M2" s="5" t="s">
        <v>7</v>
      </c>
      <c r="N2" s="6"/>
      <c r="O2" s="6"/>
      <c r="P2" s="6"/>
      <c r="Q2" s="6"/>
      <c r="R2" s="6"/>
      <c r="S2" s="7"/>
      <c r="T2" s="13"/>
      <c r="U2" s="14" t="s">
        <v>8</v>
      </c>
      <c r="V2" s="14"/>
      <c r="W2" s="14"/>
      <c r="X2" s="14"/>
      <c r="Z2" s="5" t="s">
        <v>7</v>
      </c>
      <c r="AA2" s="6"/>
      <c r="AB2" s="6"/>
      <c r="AC2" s="6"/>
      <c r="AD2" s="6"/>
      <c r="AE2" s="6"/>
      <c r="AF2" s="7"/>
      <c r="AG2" s="13"/>
      <c r="AH2" s="14" t="s">
        <v>8</v>
      </c>
      <c r="AI2" s="14"/>
      <c r="AJ2" s="14"/>
      <c r="AK2" s="14"/>
      <c r="AM2" s="5" t="s">
        <v>7</v>
      </c>
      <c r="AN2" s="6"/>
      <c r="AO2" s="6"/>
      <c r="AP2" s="6"/>
      <c r="AQ2" s="6"/>
      <c r="AR2" s="6"/>
      <c r="AS2" s="7"/>
      <c r="AT2" s="13"/>
      <c r="AU2" s="14" t="s">
        <v>8</v>
      </c>
      <c r="AV2" s="14"/>
      <c r="AW2" s="14"/>
      <c r="AX2" s="14"/>
      <c r="AZ2" s="15" t="s">
        <v>9</v>
      </c>
      <c r="BA2" s="16"/>
      <c r="BB2" s="16"/>
      <c r="BC2" s="16"/>
      <c r="BD2" s="16"/>
      <c r="BE2" s="16"/>
      <c r="BF2" s="16"/>
      <c r="BG2" s="16"/>
      <c r="BH2" s="16"/>
      <c r="BI2" s="17"/>
      <c r="BK2" s="18" t="s">
        <v>9</v>
      </c>
      <c r="BL2" s="19"/>
      <c r="BM2" s="19"/>
      <c r="BN2" s="19"/>
      <c r="BO2" s="20"/>
      <c r="BQ2" s="21" t="s">
        <v>10</v>
      </c>
      <c r="BR2" s="21"/>
      <c r="BS2" s="21"/>
      <c r="BT2" s="21"/>
      <c r="BU2" s="21"/>
      <c r="BV2" s="21"/>
      <c r="BW2" s="21"/>
      <c r="BX2" s="21"/>
      <c r="BY2" s="21"/>
      <c r="BZ2" s="21"/>
      <c r="CB2" s="22" t="s">
        <v>10</v>
      </c>
      <c r="CC2" s="23"/>
      <c r="CD2" s="23"/>
      <c r="CE2" s="23"/>
      <c r="CF2" s="23"/>
      <c r="CG2" s="23"/>
      <c r="CH2" s="23"/>
      <c r="CI2" s="23"/>
      <c r="CJ2" s="24"/>
    </row>
    <row r="3" spans="1:88">
      <c r="A3" s="25"/>
      <c r="B3" s="26" t="s">
        <v>11</v>
      </c>
      <c r="C3" s="26"/>
      <c r="D3" s="26"/>
      <c r="E3" s="26" t="s">
        <v>12</v>
      </c>
      <c r="F3" s="26"/>
      <c r="G3" s="26"/>
      <c r="H3" s="8"/>
      <c r="I3" s="27" t="s">
        <v>13</v>
      </c>
      <c r="J3" s="28" t="s">
        <v>11</v>
      </c>
      <c r="K3" s="28" t="s">
        <v>12</v>
      </c>
      <c r="M3" s="29"/>
      <c r="N3" s="30" t="s">
        <v>14</v>
      </c>
      <c r="O3" s="31"/>
      <c r="P3" s="32"/>
      <c r="Q3" s="30" t="s">
        <v>15</v>
      </c>
      <c r="R3" s="23"/>
      <c r="S3" s="24"/>
      <c r="T3" s="8"/>
      <c r="U3" s="33" t="s">
        <v>13</v>
      </c>
      <c r="V3" s="34" t="s">
        <v>16</v>
      </c>
      <c r="W3" s="34" t="s">
        <v>17</v>
      </c>
      <c r="X3" s="35" t="s">
        <v>18</v>
      </c>
      <c r="Z3" s="29"/>
      <c r="AA3" s="30" t="s">
        <v>19</v>
      </c>
      <c r="AB3" s="31"/>
      <c r="AC3" s="32"/>
      <c r="AD3" s="30" t="s">
        <v>20</v>
      </c>
      <c r="AE3" s="23"/>
      <c r="AF3" s="24"/>
      <c r="AG3" s="8"/>
      <c r="AH3" s="33" t="s">
        <v>13</v>
      </c>
      <c r="AI3" s="34" t="s">
        <v>16</v>
      </c>
      <c r="AJ3" s="34" t="s">
        <v>17</v>
      </c>
      <c r="AK3" s="35" t="s">
        <v>18</v>
      </c>
      <c r="AM3" s="29"/>
      <c r="AN3" s="30" t="s">
        <v>21</v>
      </c>
      <c r="AO3" s="31"/>
      <c r="AP3" s="32"/>
      <c r="AQ3" s="30" t="s">
        <v>22</v>
      </c>
      <c r="AR3" s="23"/>
      <c r="AS3" s="24"/>
      <c r="AT3" s="8"/>
      <c r="AU3" s="33" t="s">
        <v>13</v>
      </c>
      <c r="AV3" s="34" t="s">
        <v>16</v>
      </c>
      <c r="AW3" s="34" t="s">
        <v>17</v>
      </c>
      <c r="AX3" s="35" t="s">
        <v>18</v>
      </c>
      <c r="AZ3" s="36"/>
      <c r="BA3" s="37" t="s">
        <v>23</v>
      </c>
      <c r="BB3" s="37"/>
      <c r="BC3" s="37"/>
      <c r="BD3" s="37" t="s">
        <v>24</v>
      </c>
      <c r="BE3" s="37"/>
      <c r="BF3" s="37"/>
      <c r="BG3" s="37" t="s">
        <v>25</v>
      </c>
      <c r="BH3" s="37"/>
      <c r="BI3" s="37"/>
      <c r="BK3" s="38" t="s">
        <v>26</v>
      </c>
      <c r="BL3" s="35" t="s">
        <v>11</v>
      </c>
      <c r="BM3" s="35" t="s">
        <v>27</v>
      </c>
      <c r="BN3" s="35" t="s">
        <v>17</v>
      </c>
      <c r="BO3" s="35" t="s">
        <v>18</v>
      </c>
      <c r="BQ3" s="36"/>
      <c r="BR3" s="37" t="s">
        <v>28</v>
      </c>
      <c r="BS3" s="37"/>
      <c r="BT3" s="37"/>
      <c r="BU3" s="37" t="s">
        <v>17</v>
      </c>
      <c r="BV3" s="37"/>
      <c r="BW3" s="37"/>
      <c r="BX3" s="37" t="s">
        <v>18</v>
      </c>
      <c r="BY3" s="37"/>
      <c r="BZ3" s="37"/>
      <c r="CB3" s="14" t="s">
        <v>29</v>
      </c>
      <c r="CC3" s="14"/>
      <c r="CD3" s="14"/>
      <c r="CE3" s="14"/>
      <c r="CG3" s="14" t="s">
        <v>30</v>
      </c>
      <c r="CH3" s="14"/>
      <c r="CI3" s="14"/>
      <c r="CJ3" s="14"/>
    </row>
    <row r="4" spans="1:88">
      <c r="A4" s="38" t="s">
        <v>31</v>
      </c>
      <c r="B4" s="38" t="s">
        <v>32</v>
      </c>
      <c r="C4" s="38" t="s">
        <v>33</v>
      </c>
      <c r="D4" s="38" t="s">
        <v>34</v>
      </c>
      <c r="E4" s="38" t="s">
        <v>32</v>
      </c>
      <c r="F4" s="38" t="s">
        <v>33</v>
      </c>
      <c r="G4" s="38" t="s">
        <v>34</v>
      </c>
      <c r="I4" s="39">
        <v>1</v>
      </c>
      <c r="J4" s="40">
        <v>9.8300699999999998E-3</v>
      </c>
      <c r="K4" s="40">
        <v>0.16599860999999999</v>
      </c>
      <c r="M4" s="38" t="s">
        <v>31</v>
      </c>
      <c r="N4" s="38" t="s">
        <v>32</v>
      </c>
      <c r="O4" s="38" t="s">
        <v>33</v>
      </c>
      <c r="P4" s="38" t="s">
        <v>34</v>
      </c>
      <c r="Q4" s="38" t="s">
        <v>32</v>
      </c>
      <c r="R4" s="38" t="s">
        <v>33</v>
      </c>
      <c r="S4" s="38" t="s">
        <v>34</v>
      </c>
      <c r="T4"/>
      <c r="U4" s="39">
        <v>1</v>
      </c>
      <c r="V4" s="40">
        <v>0.16599860999999999</v>
      </c>
      <c r="W4" s="40">
        <v>9.9126679999999995E-2</v>
      </c>
      <c r="X4" s="40">
        <v>0.38463515999999998</v>
      </c>
      <c r="Z4" s="38" t="s">
        <v>31</v>
      </c>
      <c r="AA4" s="38" t="s">
        <v>32</v>
      </c>
      <c r="AB4" s="38" t="s">
        <v>33</v>
      </c>
      <c r="AC4" s="38" t="s">
        <v>34</v>
      </c>
      <c r="AD4" s="38" t="s">
        <v>32</v>
      </c>
      <c r="AE4" s="38" t="s">
        <v>33</v>
      </c>
      <c r="AF4" s="38" t="s">
        <v>34</v>
      </c>
      <c r="AG4"/>
      <c r="AH4" s="41">
        <v>1</v>
      </c>
      <c r="AI4" s="42">
        <v>0.16599860999999999</v>
      </c>
      <c r="AJ4" s="42">
        <v>8.0021099999999998E-3</v>
      </c>
      <c r="AK4" s="42">
        <v>0.12413048</v>
      </c>
      <c r="AM4" s="38" t="s">
        <v>31</v>
      </c>
      <c r="AN4" s="38" t="s">
        <v>32</v>
      </c>
      <c r="AO4" s="38" t="s">
        <v>33</v>
      </c>
      <c r="AP4" s="38" t="s">
        <v>34</v>
      </c>
      <c r="AQ4" s="38" t="s">
        <v>32</v>
      </c>
      <c r="AR4" s="38" t="s">
        <v>33</v>
      </c>
      <c r="AS4" s="38" t="s">
        <v>34</v>
      </c>
      <c r="AT4"/>
      <c r="AU4" s="41">
        <v>1</v>
      </c>
      <c r="AV4" s="42">
        <v>0.16599860999999999</v>
      </c>
      <c r="AW4" s="42">
        <v>6.3316500000000003E-3</v>
      </c>
      <c r="AX4" s="42">
        <v>1.091335E-2</v>
      </c>
      <c r="AZ4" s="38" t="s">
        <v>26</v>
      </c>
      <c r="BA4" s="35" t="s">
        <v>35</v>
      </c>
      <c r="BB4" s="35" t="s">
        <v>27</v>
      </c>
      <c r="BC4" s="35" t="s">
        <v>36</v>
      </c>
      <c r="BD4" s="35" t="s">
        <v>35</v>
      </c>
      <c r="BE4" s="35" t="s">
        <v>27</v>
      </c>
      <c r="BF4" s="35" t="s">
        <v>36</v>
      </c>
      <c r="BG4" s="35" t="s">
        <v>35</v>
      </c>
      <c r="BH4" s="35" t="s">
        <v>27</v>
      </c>
      <c r="BI4" s="35" t="s">
        <v>36</v>
      </c>
      <c r="BJ4" s="43"/>
      <c r="BK4" s="41">
        <v>1</v>
      </c>
      <c r="BL4" s="42">
        <v>0.93837269999999995</v>
      </c>
      <c r="BM4" s="42">
        <v>1.9362288999999999</v>
      </c>
      <c r="BN4" s="42">
        <v>0.56155279999999996</v>
      </c>
      <c r="BO4" s="42">
        <v>1.2842903000000001</v>
      </c>
      <c r="BQ4" s="38" t="s">
        <v>37</v>
      </c>
      <c r="BR4" s="38" t="s">
        <v>32</v>
      </c>
      <c r="BS4" s="38" t="s">
        <v>33</v>
      </c>
      <c r="BT4" s="38" t="s">
        <v>34</v>
      </c>
      <c r="BU4" s="38" t="s">
        <v>32</v>
      </c>
      <c r="BV4" s="38" t="s">
        <v>33</v>
      </c>
      <c r="BW4" s="38" t="s">
        <v>34</v>
      </c>
      <c r="BX4" s="38" t="s">
        <v>32</v>
      </c>
      <c r="BY4" s="38" t="s">
        <v>33</v>
      </c>
      <c r="BZ4" s="38" t="s">
        <v>34</v>
      </c>
      <c r="CB4" s="33" t="s">
        <v>26</v>
      </c>
      <c r="CC4" s="34" t="s">
        <v>28</v>
      </c>
      <c r="CD4" s="34" t="s">
        <v>17</v>
      </c>
      <c r="CE4" s="35" t="s">
        <v>18</v>
      </c>
      <c r="CG4" s="33" t="s">
        <v>26</v>
      </c>
      <c r="CH4" s="34" t="s">
        <v>28</v>
      </c>
      <c r="CI4" s="34" t="s">
        <v>17</v>
      </c>
      <c r="CJ4" s="35" t="s">
        <v>18</v>
      </c>
    </row>
    <row r="5" spans="1:88">
      <c r="A5" s="44">
        <v>-2.5</v>
      </c>
      <c r="B5" s="45">
        <v>0.99756495999999995</v>
      </c>
      <c r="C5" s="45">
        <v>1.6718E-3</v>
      </c>
      <c r="D5" s="46">
        <v>11</v>
      </c>
      <c r="E5" s="45">
        <v>0.99123981000000005</v>
      </c>
      <c r="F5" s="45">
        <v>1.12757E-3</v>
      </c>
      <c r="G5" s="46">
        <v>46</v>
      </c>
      <c r="I5" s="39">
        <v>2</v>
      </c>
      <c r="J5" s="40">
        <v>5.7299500000000001E-3</v>
      </c>
      <c r="K5" s="40">
        <v>7.9824409999999998E-2</v>
      </c>
      <c r="M5" s="47">
        <v>-2.9953333</v>
      </c>
      <c r="N5" s="48">
        <v>1.0017328599999999</v>
      </c>
      <c r="O5" s="48">
        <v>1.40145E-3</v>
      </c>
      <c r="P5" s="49">
        <v>26</v>
      </c>
      <c r="Q5" s="48">
        <v>0.99581074999999997</v>
      </c>
      <c r="R5" s="48">
        <v>4.7726399999999999E-3</v>
      </c>
      <c r="S5" s="49">
        <v>13</v>
      </c>
      <c r="U5" s="39">
        <v>2</v>
      </c>
      <c r="V5" s="40">
        <v>7.9824409999999998E-2</v>
      </c>
      <c r="W5" s="40">
        <v>0.15506164</v>
      </c>
      <c r="X5" s="40">
        <v>0.30406386000000002</v>
      </c>
      <c r="Z5" s="50">
        <v>-2</v>
      </c>
      <c r="AA5" s="48">
        <v>0.99279821000000001</v>
      </c>
      <c r="AB5" s="48">
        <v>1.2057400000000001E-3</v>
      </c>
      <c r="AC5" s="49">
        <v>20</v>
      </c>
      <c r="AD5" s="48">
        <v>1.00263462</v>
      </c>
      <c r="AE5" s="48">
        <v>3.2134799999999999E-3</v>
      </c>
      <c r="AF5" s="49">
        <v>25</v>
      </c>
      <c r="AH5" s="39">
        <v>2</v>
      </c>
      <c r="AI5" s="40">
        <v>7.9824409999999998E-2</v>
      </c>
      <c r="AJ5" s="40">
        <v>3.7380089999999998E-2</v>
      </c>
      <c r="AK5" s="40">
        <v>9.5680370000000001E-2</v>
      </c>
      <c r="AM5" s="50">
        <v>-2.5</v>
      </c>
      <c r="AN5" s="48">
        <v>0.98896244</v>
      </c>
      <c r="AO5" s="48">
        <v>2.8418699999999998E-3</v>
      </c>
      <c r="AP5" s="49">
        <v>17</v>
      </c>
      <c r="AQ5" s="48">
        <v>0.99689768999999995</v>
      </c>
      <c r="AR5" s="48">
        <v>1.2645E-3</v>
      </c>
      <c r="AS5" s="49">
        <v>14</v>
      </c>
      <c r="AU5" s="39">
        <v>2</v>
      </c>
      <c r="AV5" s="40">
        <v>7.9824409999999998E-2</v>
      </c>
      <c r="AW5" s="40">
        <v>3.8778699999999998E-3</v>
      </c>
      <c r="AX5" s="40">
        <v>6.2619949999999994E-2</v>
      </c>
      <c r="AZ5" s="39">
        <v>1</v>
      </c>
      <c r="BA5" s="40">
        <v>0.93837269999999995</v>
      </c>
      <c r="BB5" s="40">
        <v>1.9362288999999999</v>
      </c>
      <c r="BC5" s="40">
        <v>0.68489619999999996</v>
      </c>
      <c r="BD5" s="40">
        <v>1.0953997</v>
      </c>
      <c r="BE5" s="40">
        <v>1.0053827</v>
      </c>
      <c r="BF5" s="40">
        <v>0.79950650000000001</v>
      </c>
      <c r="BG5" s="40">
        <v>1.3275431</v>
      </c>
      <c r="BH5" s="40">
        <v>1.5261762999999999</v>
      </c>
      <c r="BI5" s="40">
        <v>1.4477378000000001</v>
      </c>
      <c r="BK5" s="39">
        <v>2</v>
      </c>
      <c r="BL5" s="40">
        <v>1.0316635999999999</v>
      </c>
      <c r="BM5" s="40">
        <v>2.3522617000000001</v>
      </c>
      <c r="BN5" s="40">
        <v>0.57196480000000005</v>
      </c>
      <c r="BO5" s="40">
        <v>1.3893249999999999</v>
      </c>
      <c r="BQ5" s="39">
        <v>2</v>
      </c>
      <c r="BR5" s="40">
        <v>1</v>
      </c>
      <c r="BS5" s="40">
        <v>0.22581643709999999</v>
      </c>
      <c r="BT5" s="40">
        <v>3</v>
      </c>
      <c r="BU5" s="40">
        <v>1</v>
      </c>
      <c r="BV5" s="40">
        <v>0.85589093949999995</v>
      </c>
      <c r="BW5" s="40">
        <v>3</v>
      </c>
      <c r="BX5" s="40">
        <v>1</v>
      </c>
      <c r="BY5" s="45">
        <v>0.3076391946</v>
      </c>
      <c r="BZ5" s="51">
        <v>3</v>
      </c>
      <c r="CB5" s="41">
        <v>1</v>
      </c>
      <c r="CC5" s="52">
        <v>95.070495199999996</v>
      </c>
      <c r="CD5" s="52">
        <v>37.900371700000001</v>
      </c>
      <c r="CE5" s="52">
        <v>156</v>
      </c>
      <c r="CG5" s="41">
        <v>1</v>
      </c>
      <c r="CH5" s="48">
        <v>336.56636900000001</v>
      </c>
      <c r="CI5" s="48">
        <v>70.175464700000006</v>
      </c>
      <c r="CJ5" s="48">
        <v>316.30656900000002</v>
      </c>
    </row>
    <row r="6" spans="1:88">
      <c r="A6" s="44">
        <v>-2</v>
      </c>
      <c r="B6" s="45">
        <v>1.0026640899999999</v>
      </c>
      <c r="C6" s="45">
        <v>2.1076699999999999E-3</v>
      </c>
      <c r="D6" s="46">
        <v>11</v>
      </c>
      <c r="E6" s="45">
        <v>0.99232467999999996</v>
      </c>
      <c r="F6" s="45">
        <v>1.3353900000000001E-3</v>
      </c>
      <c r="G6" s="46">
        <v>46</v>
      </c>
      <c r="I6" s="39">
        <v>3</v>
      </c>
      <c r="J6" s="40">
        <v>1.7485029999999999E-2</v>
      </c>
      <c r="K6" s="40">
        <v>7.6568360000000002E-2</v>
      </c>
      <c r="M6" s="53">
        <v>-2.4953333</v>
      </c>
      <c r="N6" s="45">
        <v>1.00373852</v>
      </c>
      <c r="O6" s="45">
        <v>1.33596E-3</v>
      </c>
      <c r="P6" s="46">
        <v>26</v>
      </c>
      <c r="Q6" s="45">
        <v>0.99614071999999998</v>
      </c>
      <c r="R6" s="45">
        <v>4.7950500000000004E-3</v>
      </c>
      <c r="S6" s="46">
        <v>13</v>
      </c>
      <c r="U6" s="39">
        <v>3</v>
      </c>
      <c r="V6" s="40">
        <v>7.6568360000000002E-2</v>
      </c>
      <c r="W6" s="40">
        <v>0.32625543000000001</v>
      </c>
      <c r="X6" s="40">
        <v>3.7862979999999997E-2</v>
      </c>
      <c r="Z6" s="44">
        <v>-1.5</v>
      </c>
      <c r="AA6" s="45">
        <v>0.99419822999999996</v>
      </c>
      <c r="AB6" s="45">
        <v>1.1581499999999999E-3</v>
      </c>
      <c r="AC6" s="46">
        <v>20</v>
      </c>
      <c r="AD6" s="45">
        <v>1.0067948099999999</v>
      </c>
      <c r="AE6" s="45">
        <v>4.1188800000000001E-3</v>
      </c>
      <c r="AF6" s="46">
        <v>25</v>
      </c>
      <c r="AH6" s="39">
        <v>3</v>
      </c>
      <c r="AI6" s="40">
        <v>7.6568360000000002E-2</v>
      </c>
      <c r="AJ6" s="40">
        <v>2.0174669999999999E-2</v>
      </c>
      <c r="AK6" s="40">
        <v>0.11642862</v>
      </c>
      <c r="AM6" s="44">
        <v>-2</v>
      </c>
      <c r="AN6" s="45">
        <v>0.99033937000000005</v>
      </c>
      <c r="AO6" s="45">
        <v>2.9539499999999999E-3</v>
      </c>
      <c r="AP6" s="46">
        <v>17</v>
      </c>
      <c r="AQ6" s="45">
        <v>0.99689768999999995</v>
      </c>
      <c r="AR6" s="45">
        <v>1.2645E-3</v>
      </c>
      <c r="AS6" s="46">
        <v>14</v>
      </c>
      <c r="AU6" s="39">
        <v>3</v>
      </c>
      <c r="AV6" s="40">
        <v>7.6568360000000002E-2</v>
      </c>
      <c r="AW6" s="40">
        <v>3.29094E-3</v>
      </c>
      <c r="AX6" s="40">
        <v>3.9716710000000002E-2</v>
      </c>
      <c r="AZ6" s="39">
        <v>2</v>
      </c>
      <c r="BA6" s="40">
        <v>1.0316635999999999</v>
      </c>
      <c r="BB6" s="40">
        <v>2.3522617000000001</v>
      </c>
      <c r="BC6" s="40">
        <v>0.60907149999999999</v>
      </c>
      <c r="BD6" s="40">
        <v>0.49798110000000001</v>
      </c>
      <c r="BE6" s="40">
        <v>0.72204619999999997</v>
      </c>
      <c r="BF6" s="40">
        <v>0.71099330000000005</v>
      </c>
      <c r="BG6" s="40">
        <v>0.99017379999999999</v>
      </c>
      <c r="BH6" s="40">
        <v>2.2699907000000001</v>
      </c>
      <c r="BI6" s="40">
        <v>0.69275659999999994</v>
      </c>
      <c r="BK6" s="39">
        <v>3</v>
      </c>
      <c r="BL6" s="40">
        <v>1.0299636000000001</v>
      </c>
      <c r="BM6" s="40">
        <v>1.1508254</v>
      </c>
      <c r="BN6" s="40">
        <v>0.537215</v>
      </c>
      <c r="BO6" s="40">
        <v>1.448752</v>
      </c>
      <c r="BQ6" s="39">
        <v>3</v>
      </c>
      <c r="BR6" s="40">
        <v>3.5832187100000001</v>
      </c>
      <c r="BS6" s="40">
        <v>2.5344632030000001</v>
      </c>
      <c r="BT6" s="40">
        <v>3</v>
      </c>
      <c r="BU6" s="40">
        <v>3.2379182200000001</v>
      </c>
      <c r="BV6" s="40">
        <v>0.446441005</v>
      </c>
      <c r="BW6" s="40">
        <v>3</v>
      </c>
      <c r="BX6" s="40">
        <v>5.4963503600000001</v>
      </c>
      <c r="BY6" s="45">
        <v>2.0258904580000001</v>
      </c>
      <c r="BZ6" s="51">
        <v>3</v>
      </c>
      <c r="CB6" s="39">
        <v>2</v>
      </c>
      <c r="CC6" s="51">
        <v>156.285763</v>
      </c>
      <c r="CD6" s="51">
        <v>37.7910781</v>
      </c>
      <c r="CE6" s="51">
        <v>123.116788</v>
      </c>
      <c r="CG6" s="39">
        <v>2</v>
      </c>
      <c r="CH6" s="45">
        <v>206.68431899999999</v>
      </c>
      <c r="CI6" s="45">
        <v>47.5360595</v>
      </c>
      <c r="CJ6" s="45">
        <v>324.15328499999998</v>
      </c>
    </row>
    <row r="7" spans="1:88">
      <c r="A7" s="44">
        <v>-1.5</v>
      </c>
      <c r="B7" s="45">
        <v>0.99541858999999999</v>
      </c>
      <c r="C7" s="45">
        <v>1.2409599999999999E-3</v>
      </c>
      <c r="D7" s="46">
        <v>11</v>
      </c>
      <c r="E7" s="45">
        <v>0.99553950999999996</v>
      </c>
      <c r="F7" s="45">
        <v>1.1184400000000001E-3</v>
      </c>
      <c r="G7" s="46">
        <v>46</v>
      </c>
      <c r="I7" s="39">
        <v>4</v>
      </c>
      <c r="J7" s="40">
        <v>1.6451090000000002E-2</v>
      </c>
      <c r="K7" s="40">
        <v>0.1264248</v>
      </c>
      <c r="M7" s="53">
        <v>-1.9953333</v>
      </c>
      <c r="N7" s="45">
        <v>1.0027986600000001</v>
      </c>
      <c r="O7" s="45">
        <v>1.3020600000000001E-3</v>
      </c>
      <c r="P7" s="46">
        <v>26</v>
      </c>
      <c r="Q7" s="45">
        <v>0.99709599999999998</v>
      </c>
      <c r="R7" s="45">
        <v>4.1675200000000001E-3</v>
      </c>
      <c r="S7" s="46">
        <v>13</v>
      </c>
      <c r="U7" s="39">
        <v>4</v>
      </c>
      <c r="V7" s="40">
        <v>0.1264248</v>
      </c>
      <c r="W7" s="40">
        <v>0.51876939</v>
      </c>
      <c r="X7" s="40">
        <v>5.1519410000000002E-2</v>
      </c>
      <c r="Z7" s="44">
        <v>-1</v>
      </c>
      <c r="AA7" s="45">
        <v>0.99753354000000005</v>
      </c>
      <c r="AB7" s="45">
        <v>6.4236000000000002E-4</v>
      </c>
      <c r="AC7" s="46">
        <v>20</v>
      </c>
      <c r="AD7" s="45">
        <v>1.0003867799999999</v>
      </c>
      <c r="AE7" s="45">
        <v>1.4698199999999999E-3</v>
      </c>
      <c r="AF7" s="46">
        <v>25</v>
      </c>
      <c r="AH7" s="39">
        <v>4</v>
      </c>
      <c r="AI7" s="40">
        <v>0.1264248</v>
      </c>
      <c r="AJ7" s="40">
        <v>1.2457970000000001E-2</v>
      </c>
      <c r="AK7" s="40">
        <v>0.17189172999999999</v>
      </c>
      <c r="AM7" s="44">
        <v>-1.5</v>
      </c>
      <c r="AN7" s="45">
        <v>0.99267196000000002</v>
      </c>
      <c r="AO7" s="45">
        <v>2.9443199999999998E-3</v>
      </c>
      <c r="AP7" s="46">
        <v>17</v>
      </c>
      <c r="AQ7" s="45">
        <v>0.99623057999999998</v>
      </c>
      <c r="AR7" s="45">
        <v>7.6073999999999998E-4</v>
      </c>
      <c r="AS7" s="46">
        <v>14</v>
      </c>
      <c r="AU7" s="39">
        <v>4</v>
      </c>
      <c r="AV7" s="40">
        <v>0.1264248</v>
      </c>
      <c r="AW7" s="40">
        <v>0</v>
      </c>
      <c r="AX7" s="40">
        <v>8.3128229999999997E-2</v>
      </c>
      <c r="AZ7" s="39">
        <v>3</v>
      </c>
      <c r="BA7" s="40">
        <v>1.0299636000000001</v>
      </c>
      <c r="BB7" s="40">
        <v>1.1508254</v>
      </c>
      <c r="BC7" s="40">
        <v>0.15789210000000001</v>
      </c>
      <c r="BD7" s="40">
        <v>1.2043018000000001</v>
      </c>
      <c r="BE7" s="40">
        <v>1.3434041000000001</v>
      </c>
      <c r="BF7" s="40">
        <v>1.7297035999999999</v>
      </c>
      <c r="BG7" s="40">
        <v>0.68228310000000003</v>
      </c>
      <c r="BH7" s="40">
        <v>0.67975759999999996</v>
      </c>
      <c r="BI7" s="40">
        <v>0.61002219999999996</v>
      </c>
      <c r="BK7" s="54">
        <v>4</v>
      </c>
      <c r="BL7" s="55">
        <v>0.49798110899999998</v>
      </c>
      <c r="BM7" s="55">
        <v>1.1788573</v>
      </c>
      <c r="BN7" s="55"/>
      <c r="BO7" s="55">
        <v>1.2308939999999999</v>
      </c>
      <c r="BQ7" s="39">
        <v>4</v>
      </c>
      <c r="BR7" s="40">
        <v>47.888239300000002</v>
      </c>
      <c r="BS7" s="40">
        <v>2.2785129089999998</v>
      </c>
      <c r="BT7" s="40">
        <v>3</v>
      </c>
      <c r="BU7" s="40">
        <v>12.5085502</v>
      </c>
      <c r="BV7" s="40">
        <v>3.6745005709999998</v>
      </c>
      <c r="BW7" s="40">
        <v>3</v>
      </c>
      <c r="BX7" s="40">
        <v>58.851581500000002</v>
      </c>
      <c r="BY7" s="45">
        <v>5.3066806199999998</v>
      </c>
      <c r="BZ7" s="51">
        <v>3</v>
      </c>
      <c r="CB7" s="54">
        <v>3</v>
      </c>
      <c r="CC7" s="56">
        <v>95.803989000000001</v>
      </c>
      <c r="CD7" s="56">
        <v>26.857249100000001</v>
      </c>
      <c r="CE7" s="56">
        <v>164.32846699999999</v>
      </c>
      <c r="CG7" s="54">
        <v>3</v>
      </c>
      <c r="CH7" s="57">
        <v>313.80330099999998</v>
      </c>
      <c r="CI7" s="57">
        <v>64.061710000000005</v>
      </c>
      <c r="CJ7" s="57">
        <v>373.59854000000001</v>
      </c>
    </row>
    <row r="8" spans="1:88">
      <c r="A8" s="44">
        <v>-1</v>
      </c>
      <c r="B8" s="45">
        <v>1.00010938</v>
      </c>
      <c r="C8" s="45">
        <v>1.4882700000000001E-3</v>
      </c>
      <c r="D8" s="46">
        <v>11</v>
      </c>
      <c r="E8" s="45">
        <v>0.99782477000000003</v>
      </c>
      <c r="F8" s="45">
        <v>1.0348200000000001E-3</v>
      </c>
      <c r="G8" s="46">
        <v>46</v>
      </c>
      <c r="I8" s="39">
        <v>5</v>
      </c>
      <c r="J8" s="40">
        <v>3.8591149999999998E-2</v>
      </c>
      <c r="K8" s="40">
        <v>0.14400621</v>
      </c>
      <c r="M8" s="53">
        <v>-1.4953333</v>
      </c>
      <c r="N8" s="45">
        <v>1.0029746799999999</v>
      </c>
      <c r="O8" s="45">
        <v>1.1189399999999999E-3</v>
      </c>
      <c r="P8" s="46">
        <v>26</v>
      </c>
      <c r="Q8" s="45">
        <v>0.99917301000000003</v>
      </c>
      <c r="R8" s="45">
        <v>4.1061200000000004E-3</v>
      </c>
      <c r="S8" s="46">
        <v>13</v>
      </c>
      <c r="U8" s="39">
        <v>5</v>
      </c>
      <c r="V8" s="40">
        <v>0.14400621</v>
      </c>
      <c r="W8" s="40">
        <v>0.37891682999999998</v>
      </c>
      <c r="X8" s="40">
        <v>4.2946360000000003E-2</v>
      </c>
      <c r="Z8" s="44">
        <v>-0.5</v>
      </c>
      <c r="AA8" s="45">
        <v>0.99952386000000004</v>
      </c>
      <c r="AB8" s="45">
        <v>5.9002000000000002E-4</v>
      </c>
      <c r="AC8" s="46">
        <v>20</v>
      </c>
      <c r="AD8" s="45">
        <v>1.00240171</v>
      </c>
      <c r="AE8" s="45">
        <v>8.5729000000000003E-4</v>
      </c>
      <c r="AF8" s="46">
        <v>25</v>
      </c>
      <c r="AH8" s="39">
        <v>5</v>
      </c>
      <c r="AI8" s="40">
        <v>0.14400621</v>
      </c>
      <c r="AJ8" s="40">
        <v>1.7769670000000001E-2</v>
      </c>
      <c r="AK8" s="40">
        <v>0.11163873000000001</v>
      </c>
      <c r="AM8" s="44">
        <v>-1</v>
      </c>
      <c r="AN8" s="45">
        <v>0.99174167999999996</v>
      </c>
      <c r="AO8" s="45">
        <v>3.0254700000000002E-3</v>
      </c>
      <c r="AP8" s="46">
        <v>17</v>
      </c>
      <c r="AQ8" s="45">
        <v>0.99720330000000001</v>
      </c>
      <c r="AR8" s="45">
        <v>5.8354999999999995E-4</v>
      </c>
      <c r="AS8" s="46">
        <v>14</v>
      </c>
      <c r="AU8" s="39">
        <v>5</v>
      </c>
      <c r="AV8" s="40">
        <v>0.14400621</v>
      </c>
      <c r="AW8" s="40">
        <v>1.049395E-2</v>
      </c>
      <c r="AX8" s="40">
        <v>1.8252020000000001E-2</v>
      </c>
      <c r="AZ8" s="54">
        <v>4</v>
      </c>
      <c r="BA8" s="55">
        <v>0.49798110899999998</v>
      </c>
      <c r="BB8" s="55">
        <v>1.1788573</v>
      </c>
      <c r="BC8" s="55">
        <v>0.45753359999999998</v>
      </c>
      <c r="BD8" s="55">
        <v>1.2023174000000001</v>
      </c>
      <c r="BE8" s="55">
        <v>1.3761269</v>
      </c>
      <c r="BF8" s="55">
        <v>2.1910715999999999</v>
      </c>
      <c r="BG8" s="57"/>
      <c r="BH8" s="55">
        <v>0.63528720000000005</v>
      </c>
      <c r="BI8" s="57"/>
      <c r="BQ8" s="39">
        <v>5</v>
      </c>
      <c r="BR8" s="40">
        <v>115.720083</v>
      </c>
      <c r="BS8" s="40">
        <v>20.283945500000002</v>
      </c>
      <c r="BT8" s="40">
        <v>3</v>
      </c>
      <c r="BU8" s="40">
        <v>34.182899599999999</v>
      </c>
      <c r="BV8" s="40">
        <v>3.6629611459999998</v>
      </c>
      <c r="BW8" s="40">
        <v>3</v>
      </c>
      <c r="BX8" s="40">
        <v>147.81508500000001</v>
      </c>
      <c r="BY8" s="45">
        <v>12.581007469999999</v>
      </c>
      <c r="BZ8" s="51">
        <v>3</v>
      </c>
    </row>
    <row r="9" spans="1:88">
      <c r="A9" s="44">
        <v>-0.5</v>
      </c>
      <c r="B9" s="45">
        <v>1.0030315400000001</v>
      </c>
      <c r="C9" s="45">
        <v>1.4510599999999999E-3</v>
      </c>
      <c r="D9" s="46">
        <v>11</v>
      </c>
      <c r="E9" s="45">
        <v>1.0005316200000001</v>
      </c>
      <c r="F9" s="45">
        <v>1.03838E-3</v>
      </c>
      <c r="G9" s="46">
        <v>46</v>
      </c>
      <c r="I9" s="39">
        <v>6</v>
      </c>
      <c r="J9" s="40">
        <v>8.7792739999999994E-2</v>
      </c>
      <c r="K9" s="40">
        <v>0.16334657999999999</v>
      </c>
      <c r="M9" s="53">
        <v>-0.99533329999999998</v>
      </c>
      <c r="N9" s="45">
        <v>1.00271759</v>
      </c>
      <c r="O9" s="45">
        <v>1.01067E-3</v>
      </c>
      <c r="P9" s="46">
        <v>26</v>
      </c>
      <c r="Q9" s="45">
        <v>0.99723097999999999</v>
      </c>
      <c r="R9" s="45">
        <v>4.2577400000000003E-3</v>
      </c>
      <c r="S9" s="46">
        <v>13</v>
      </c>
      <c r="U9" s="39">
        <v>6</v>
      </c>
      <c r="V9" s="40">
        <v>0.16334657999999999</v>
      </c>
      <c r="W9" s="40">
        <v>-5.0540000000000003E-3</v>
      </c>
      <c r="X9" s="40">
        <v>7.9947110000000002E-2</v>
      </c>
      <c r="Z9" s="44">
        <v>0</v>
      </c>
      <c r="AA9" s="45">
        <v>1</v>
      </c>
      <c r="AB9" s="45">
        <v>0</v>
      </c>
      <c r="AC9" s="46">
        <v>20</v>
      </c>
      <c r="AD9" s="45">
        <v>1</v>
      </c>
      <c r="AE9" s="45">
        <v>0</v>
      </c>
      <c r="AF9" s="46">
        <v>25</v>
      </c>
      <c r="AH9" s="39">
        <v>6</v>
      </c>
      <c r="AI9" s="40">
        <v>0.16334657999999999</v>
      </c>
      <c r="AJ9" s="40">
        <v>3.6967279999999998E-2</v>
      </c>
      <c r="AK9" s="40">
        <v>0.16557150000000001</v>
      </c>
      <c r="AM9" s="44">
        <v>-0.5</v>
      </c>
      <c r="AN9" s="45">
        <v>0.99271412000000003</v>
      </c>
      <c r="AO9" s="45">
        <v>2.98497E-3</v>
      </c>
      <c r="AP9" s="46">
        <v>17</v>
      </c>
      <c r="AQ9" s="45">
        <v>0.99906344999999996</v>
      </c>
      <c r="AR9" s="45">
        <v>3.1349999999999998E-4</v>
      </c>
      <c r="AS9" s="46">
        <v>14</v>
      </c>
      <c r="AU9" s="39">
        <v>6</v>
      </c>
      <c r="AV9" s="40">
        <v>0.16334657999999999</v>
      </c>
      <c r="AW9" s="40">
        <v>7.4790899999999999E-3</v>
      </c>
      <c r="AX9" s="40">
        <v>6.3040869999999999E-2</v>
      </c>
      <c r="BQ9" s="54">
        <v>6</v>
      </c>
      <c r="BR9" s="55">
        <v>285.684663</v>
      </c>
      <c r="BS9" s="55">
        <v>40.043018869999997</v>
      </c>
      <c r="BT9" s="55">
        <v>3</v>
      </c>
      <c r="BU9" s="55">
        <v>60.591078099999997</v>
      </c>
      <c r="BV9" s="55">
        <v>6.761894002</v>
      </c>
      <c r="BW9" s="55">
        <v>3</v>
      </c>
      <c r="BX9" s="55">
        <v>338.01946500000003</v>
      </c>
      <c r="BY9" s="57">
        <v>17.93316935</v>
      </c>
      <c r="BZ9" s="56">
        <v>3</v>
      </c>
      <c r="CB9" s="58" t="s">
        <v>38</v>
      </c>
      <c r="CC9" s="59">
        <f>AVERAGE(CC5:CC7)</f>
        <v>115.72008240000001</v>
      </c>
      <c r="CD9" s="59">
        <f t="shared" ref="CD9:CE9" si="0">AVERAGE(CD5:CD7)</f>
        <v>34.182899633333335</v>
      </c>
      <c r="CE9" s="59">
        <f t="shared" si="0"/>
        <v>147.81508499999998</v>
      </c>
      <c r="CG9" s="58" t="s">
        <v>38</v>
      </c>
      <c r="CH9" s="59">
        <f>AVERAGE(CH5:CH7)</f>
        <v>285.684663</v>
      </c>
      <c r="CI9" s="59">
        <f t="shared" ref="CI9:CJ9" si="1">AVERAGE(CI5:CI7)</f>
        <v>60.591078066666675</v>
      </c>
      <c r="CJ9" s="59">
        <f t="shared" si="1"/>
        <v>338.01946466666664</v>
      </c>
    </row>
    <row r="10" spans="1:88">
      <c r="A10" s="44">
        <v>0</v>
      </c>
      <c r="B10" s="45">
        <v>1</v>
      </c>
      <c r="C10" s="45">
        <v>0</v>
      </c>
      <c r="D10" s="46">
        <v>11</v>
      </c>
      <c r="E10" s="45">
        <v>1</v>
      </c>
      <c r="F10" s="45">
        <v>0</v>
      </c>
      <c r="G10" s="46">
        <v>46</v>
      </c>
      <c r="I10" s="39">
        <v>7</v>
      </c>
      <c r="J10" s="40">
        <v>6.7088E-4</v>
      </c>
      <c r="K10" s="40">
        <v>6.3812270000000004E-2</v>
      </c>
      <c r="M10" s="53">
        <v>0</v>
      </c>
      <c r="N10" s="45">
        <v>1</v>
      </c>
      <c r="O10" s="45">
        <v>0</v>
      </c>
      <c r="P10" s="46">
        <v>26</v>
      </c>
      <c r="Q10" s="45">
        <v>1</v>
      </c>
      <c r="R10" s="45">
        <v>0</v>
      </c>
      <c r="S10" s="46">
        <v>13</v>
      </c>
      <c r="U10" s="39">
        <v>7</v>
      </c>
      <c r="V10" s="40">
        <v>6.3812270000000004E-2</v>
      </c>
      <c r="W10" s="40">
        <v>-3.8812999999999999E-3</v>
      </c>
      <c r="X10" s="40">
        <v>0.18202708000000001</v>
      </c>
      <c r="Z10" s="44">
        <v>0.87366666999999998</v>
      </c>
      <c r="AA10" s="45">
        <v>1.0008410299999999</v>
      </c>
      <c r="AB10" s="45">
        <v>1.3579499999999999E-3</v>
      </c>
      <c r="AC10" s="46">
        <v>20</v>
      </c>
      <c r="AD10" s="45">
        <v>1.00465501</v>
      </c>
      <c r="AE10" s="45">
        <v>1.5782299999999999E-3</v>
      </c>
      <c r="AF10" s="46">
        <v>25</v>
      </c>
      <c r="AH10" s="39">
        <v>7</v>
      </c>
      <c r="AI10" s="40">
        <v>6.3812270000000004E-2</v>
      </c>
      <c r="AJ10" s="40">
        <v>4.8087399999999997E-3</v>
      </c>
      <c r="AK10" s="40">
        <v>0.14800482000000001</v>
      </c>
      <c r="AM10" s="44">
        <v>0</v>
      </c>
      <c r="AN10" s="45">
        <v>1</v>
      </c>
      <c r="AO10" s="45">
        <v>0</v>
      </c>
      <c r="AP10" s="46">
        <v>17</v>
      </c>
      <c r="AQ10" s="45">
        <v>1</v>
      </c>
      <c r="AR10" s="45">
        <v>0</v>
      </c>
      <c r="AS10" s="46">
        <v>14</v>
      </c>
      <c r="AU10" s="39">
        <v>7</v>
      </c>
      <c r="AV10" s="40">
        <v>6.3812270000000004E-2</v>
      </c>
      <c r="AW10" s="40">
        <v>3.7811799999999999E-3</v>
      </c>
      <c r="AX10" s="40">
        <v>5.6832889999999997E-2</v>
      </c>
      <c r="AZ10" s="58" t="s">
        <v>38</v>
      </c>
      <c r="BA10" s="59">
        <f>AVERAGE(BA5:BA8)</f>
        <v>0.87449525224999991</v>
      </c>
      <c r="BB10" s="59">
        <f t="shared" ref="BB10:BI10" si="2">AVERAGE(BB5:BB8)</f>
        <v>1.6545433249999999</v>
      </c>
      <c r="BC10" s="59">
        <f t="shared" si="2"/>
        <v>0.47734834999999998</v>
      </c>
      <c r="BD10" s="59">
        <f t="shared" si="2"/>
        <v>1</v>
      </c>
      <c r="BE10" s="59">
        <f t="shared" si="2"/>
        <v>1.1117399750000001</v>
      </c>
      <c r="BF10" s="59">
        <f t="shared" si="2"/>
        <v>1.3578187499999999</v>
      </c>
      <c r="BG10" s="59">
        <f t="shared" si="2"/>
        <v>1</v>
      </c>
      <c r="BH10" s="59">
        <f t="shared" si="2"/>
        <v>1.2778029499999999</v>
      </c>
      <c r="BI10" s="59">
        <f t="shared" si="2"/>
        <v>0.9168388666666667</v>
      </c>
      <c r="BK10" s="58" t="s">
        <v>38</v>
      </c>
      <c r="BL10" s="59">
        <f>AVERAGE(BL4:BL7)</f>
        <v>0.87449525224999991</v>
      </c>
      <c r="BM10" s="59">
        <f t="shared" ref="BM10:BO10" si="3">AVERAGE(BM4:BM7)</f>
        <v>1.6545433249999999</v>
      </c>
      <c r="BN10" s="59">
        <f t="shared" si="3"/>
        <v>0.55691086666666667</v>
      </c>
      <c r="BO10" s="59">
        <f t="shared" si="3"/>
        <v>1.3383153249999999</v>
      </c>
      <c r="CB10" s="58" t="s">
        <v>39</v>
      </c>
      <c r="CC10" s="59">
        <f>STDEV(CC5:CC7)</f>
        <v>35.132824184721798</v>
      </c>
      <c r="CD10" s="59">
        <f t="shared" ref="CD10:CE10" si="4">STDEV(CD5:CD7)</f>
        <v>6.3444348113244411</v>
      </c>
      <c r="CE10" s="59">
        <f t="shared" si="4"/>
        <v>21.790944143558413</v>
      </c>
      <c r="CG10" s="58" t="s">
        <v>39</v>
      </c>
      <c r="CH10" s="59">
        <f>STDEV(CH5:CH7)</f>
        <v>69.356543168484833</v>
      </c>
      <c r="CI10" s="59">
        <f t="shared" ref="CI10:CJ10" si="5">STDEV(CI5:CI7)</f>
        <v>11.71194396609507</v>
      </c>
      <c r="CJ10" s="59">
        <f t="shared" si="5"/>
        <v>31.061160460894257</v>
      </c>
    </row>
    <row r="11" spans="1:88">
      <c r="A11" s="44">
        <v>0.5</v>
      </c>
      <c r="B11" s="45">
        <v>1.0020625999999999</v>
      </c>
      <c r="C11" s="45">
        <v>1.42793E-3</v>
      </c>
      <c r="D11" s="46">
        <v>11</v>
      </c>
      <c r="E11" s="45">
        <v>0.99980674000000003</v>
      </c>
      <c r="F11" s="45">
        <v>6.4331999999999996E-4</v>
      </c>
      <c r="G11" s="46">
        <v>46</v>
      </c>
      <c r="I11" s="39">
        <v>8</v>
      </c>
      <c r="J11" s="40">
        <v>2.7738949999999998E-2</v>
      </c>
      <c r="K11" s="40">
        <v>8.4473119999999999E-2</v>
      </c>
      <c r="M11" s="53">
        <v>0.48233333</v>
      </c>
      <c r="N11" s="45">
        <v>0.99537419000000005</v>
      </c>
      <c r="O11" s="45">
        <v>5.4493E-4</v>
      </c>
      <c r="P11" s="46">
        <v>26</v>
      </c>
      <c r="Q11" s="45">
        <v>0.99921897000000004</v>
      </c>
      <c r="R11" s="45">
        <v>1.09534E-3</v>
      </c>
      <c r="S11" s="46">
        <v>13</v>
      </c>
      <c r="U11" s="39">
        <v>8</v>
      </c>
      <c r="V11" s="40">
        <v>8.4473119999999999E-2</v>
      </c>
      <c r="W11" s="40">
        <v>-1.7718E-3</v>
      </c>
      <c r="X11" s="40">
        <v>2.3604440000000001E-2</v>
      </c>
      <c r="Z11" s="44">
        <v>0.87366666999999998</v>
      </c>
      <c r="AA11" s="45">
        <v>1.00699973</v>
      </c>
      <c r="AB11" s="45">
        <v>9.5323000000000001E-4</v>
      </c>
      <c r="AC11" s="46">
        <v>20</v>
      </c>
      <c r="AD11" s="45">
        <v>1.0112717499999999</v>
      </c>
      <c r="AE11" s="45">
        <v>2.49943E-3</v>
      </c>
      <c r="AF11" s="46">
        <v>25</v>
      </c>
      <c r="AH11" s="39">
        <v>8</v>
      </c>
      <c r="AI11" s="40">
        <v>8.4473119999999999E-2</v>
      </c>
      <c r="AJ11" s="40">
        <v>1.3352070000000001E-2</v>
      </c>
      <c r="AK11" s="40">
        <v>0.12047927999999999</v>
      </c>
      <c r="AM11" s="44">
        <v>0.5</v>
      </c>
      <c r="AN11" s="45">
        <v>1.00117601</v>
      </c>
      <c r="AO11" s="45">
        <v>1.16077E-3</v>
      </c>
      <c r="AP11" s="46">
        <v>17</v>
      </c>
      <c r="AQ11" s="45">
        <v>1.0147103</v>
      </c>
      <c r="AR11" s="45">
        <v>2.2744699999999998E-3</v>
      </c>
      <c r="AS11" s="46">
        <v>14</v>
      </c>
      <c r="AU11" s="39">
        <v>8</v>
      </c>
      <c r="AV11" s="40">
        <v>8.4473119999999999E-2</v>
      </c>
      <c r="AW11" s="40">
        <v>2.2482000000000001E-4</v>
      </c>
      <c r="AX11" s="40">
        <v>3.3609050000000001E-2</v>
      </c>
      <c r="AZ11" s="58" t="s">
        <v>39</v>
      </c>
      <c r="BA11" s="59">
        <f>STDEV(BA5:BA8)</f>
        <v>0.25476494073617217</v>
      </c>
      <c r="BB11" s="59">
        <f t="shared" ref="BB11:BI11" si="6">STDEV(BB5:BB8)</f>
        <v>0.59052706297632385</v>
      </c>
      <c r="BC11" s="59">
        <f t="shared" si="6"/>
        <v>0.23300358957690601</v>
      </c>
      <c r="BD11" s="59">
        <f t="shared" si="6"/>
        <v>0.33852406834339988</v>
      </c>
      <c r="BE11" s="59">
        <f t="shared" si="6"/>
        <v>0.30916113443863286</v>
      </c>
      <c r="BF11" s="59">
        <f t="shared" si="6"/>
        <v>0.72173503562835994</v>
      </c>
      <c r="BG11" s="59">
        <f t="shared" si="6"/>
        <v>0.32274220758188743</v>
      </c>
      <c r="BH11" s="59">
        <f t="shared" si="6"/>
        <v>0.778162489864204</v>
      </c>
      <c r="BI11" s="59">
        <f t="shared" si="6"/>
        <v>0.46162918375758416</v>
      </c>
      <c r="BK11" s="58" t="s">
        <v>39</v>
      </c>
      <c r="BL11" s="59">
        <f>STDEV(BL4:BL7)</f>
        <v>0.25476494073617217</v>
      </c>
      <c r="BM11" s="59">
        <f t="shared" ref="BM11:BO11" si="7">STDEV(BM4:BM7)</f>
        <v>0.59052706297632385</v>
      </c>
      <c r="BN11" s="59">
        <f t="shared" si="7"/>
        <v>1.7833894942309546E-2</v>
      </c>
      <c r="BO11" s="59">
        <f t="shared" si="7"/>
        <v>9.875270548136475E-2</v>
      </c>
      <c r="CB11" s="58" t="s">
        <v>33</v>
      </c>
      <c r="CC11" s="60">
        <f>CC10/(SQRT(COUNT(CC5:CC7)))</f>
        <v>20.283945500440925</v>
      </c>
      <c r="CD11" s="60">
        <f t="shared" ref="CD11:CE11" si="8">CD10/(SQRT(COUNT(CD5:CD7)))</f>
        <v>3.6629611461741987</v>
      </c>
      <c r="CE11" s="60">
        <f t="shared" si="8"/>
        <v>12.58100746717955</v>
      </c>
      <c r="CG11" s="58" t="s">
        <v>33</v>
      </c>
      <c r="CH11" s="60">
        <f>CH10/(SQRT(COUNT(CH5:CH7)))</f>
        <v>40.043018868386618</v>
      </c>
      <c r="CI11" s="60">
        <f t="shared" ref="CI11:CJ11" si="9">CI10/(SQRT(COUNT(CI5:CI7)))</f>
        <v>6.7618940015588027</v>
      </c>
      <c r="CJ11" s="60">
        <f t="shared" si="9"/>
        <v>17.93316935343946</v>
      </c>
    </row>
    <row r="12" spans="1:88">
      <c r="A12" s="44">
        <v>1</v>
      </c>
      <c r="B12" s="45">
        <v>1.0056200799999999</v>
      </c>
      <c r="C12" s="45">
        <v>2.4068200000000001E-3</v>
      </c>
      <c r="D12" s="46">
        <v>11</v>
      </c>
      <c r="E12" s="45">
        <v>1.00141262</v>
      </c>
      <c r="F12" s="45">
        <v>2.68972E-3</v>
      </c>
      <c r="G12" s="46">
        <v>46</v>
      </c>
      <c r="I12" s="39">
        <v>9</v>
      </c>
      <c r="J12" s="40">
        <v>4.342476E-2</v>
      </c>
      <c r="K12" s="40">
        <v>7.5301889999999996E-2</v>
      </c>
      <c r="M12" s="53">
        <v>0.98233333</v>
      </c>
      <c r="N12" s="45">
        <v>0.99456016000000003</v>
      </c>
      <c r="O12" s="45">
        <v>8.3752999999999996E-4</v>
      </c>
      <c r="P12" s="46">
        <v>26</v>
      </c>
      <c r="Q12" s="45">
        <v>0.99956937000000001</v>
      </c>
      <c r="R12" s="45">
        <v>2.1762800000000001E-3</v>
      </c>
      <c r="S12" s="46">
        <v>13</v>
      </c>
      <c r="U12" s="39">
        <v>9</v>
      </c>
      <c r="V12" s="40">
        <v>7.5301889999999996E-2</v>
      </c>
      <c r="W12" s="40">
        <v>7.0149279999999994E-2</v>
      </c>
      <c r="X12" s="40">
        <v>2.9637170000000001E-2</v>
      </c>
      <c r="Z12" s="44">
        <v>1.3560000000000001</v>
      </c>
      <c r="AA12" s="45">
        <v>1.0031174700000001</v>
      </c>
      <c r="AB12" s="45">
        <v>1.5045499999999999E-3</v>
      </c>
      <c r="AC12" s="46">
        <v>20</v>
      </c>
      <c r="AD12" s="45">
        <v>1.0049641600000001</v>
      </c>
      <c r="AE12" s="45">
        <v>1.92779E-3</v>
      </c>
      <c r="AF12" s="46">
        <v>25</v>
      </c>
      <c r="AH12" s="39">
        <v>9</v>
      </c>
      <c r="AI12" s="40">
        <v>7.5301889999999996E-2</v>
      </c>
      <c r="AJ12" s="40">
        <v>5.6065500000000001E-3</v>
      </c>
      <c r="AK12" s="40">
        <v>0.13017530999999999</v>
      </c>
      <c r="AM12" s="44">
        <v>1</v>
      </c>
      <c r="AN12" s="45">
        <v>1.00083883</v>
      </c>
      <c r="AO12" s="45">
        <v>8.9466000000000003E-4</v>
      </c>
      <c r="AP12" s="46">
        <v>17</v>
      </c>
      <c r="AQ12" s="45">
        <v>1.01016536</v>
      </c>
      <c r="AR12" s="45">
        <v>1.4831200000000001E-3</v>
      </c>
      <c r="AS12" s="46">
        <v>14</v>
      </c>
      <c r="AU12" s="39">
        <v>9</v>
      </c>
      <c r="AV12" s="40">
        <v>7.5301889999999996E-2</v>
      </c>
      <c r="AW12" s="40">
        <v>9.83704E-3</v>
      </c>
      <c r="AX12" s="40">
        <v>6.120565E-2</v>
      </c>
      <c r="AZ12" s="58" t="s">
        <v>33</v>
      </c>
      <c r="BA12" s="60">
        <f>BA11/(SQRT(COUNT(BA5:BA8)))</f>
        <v>0.12738247036808609</v>
      </c>
      <c r="BB12" s="60">
        <f t="shared" ref="BB12:BI12" si="10">BB11/(SQRT(COUNT(BB5:BB8)))</f>
        <v>0.29526353148816192</v>
      </c>
      <c r="BC12" s="60">
        <f t="shared" si="10"/>
        <v>0.116501794788453</v>
      </c>
      <c r="BD12" s="60">
        <f t="shared" si="10"/>
        <v>0.16926203417169994</v>
      </c>
      <c r="BE12" s="60">
        <f t="shared" si="10"/>
        <v>0.15458056721931643</v>
      </c>
      <c r="BF12" s="60">
        <f t="shared" si="10"/>
        <v>0.36086751781417997</v>
      </c>
      <c r="BG12" s="60">
        <f t="shared" si="10"/>
        <v>0.18633530042625679</v>
      </c>
      <c r="BH12" s="60">
        <f t="shared" si="10"/>
        <v>0.389081244932102</v>
      </c>
      <c r="BI12" s="60">
        <f t="shared" si="10"/>
        <v>0.26652173350822844</v>
      </c>
      <c r="BJ12" s="43"/>
      <c r="BK12" s="58" t="s">
        <v>33</v>
      </c>
      <c r="BL12" s="60">
        <f>BL11/(SQRT(COUNT(BL4:BL7)))</f>
        <v>0.12738247036808609</v>
      </c>
      <c r="BM12" s="60">
        <f t="shared" ref="BM12:BO12" si="11">BM11/(SQRT(COUNT(BM4:BM7)))</f>
        <v>0.29526353148816192</v>
      </c>
      <c r="BN12" s="60">
        <f t="shared" si="11"/>
        <v>1.0296404045641923E-2</v>
      </c>
      <c r="BO12" s="60">
        <f t="shared" si="11"/>
        <v>4.9376352740682375E-2</v>
      </c>
      <c r="CB12" s="12"/>
      <c r="CC12" s="12"/>
    </row>
    <row r="13" spans="1:88">
      <c r="A13" s="44">
        <v>1.5</v>
      </c>
      <c r="B13" s="45">
        <v>1.0077179599999999</v>
      </c>
      <c r="C13" s="45">
        <v>2.2760699999999998E-3</v>
      </c>
      <c r="D13" s="46">
        <v>11</v>
      </c>
      <c r="E13" s="45">
        <v>1.00236799</v>
      </c>
      <c r="F13" s="45">
        <v>9.8073999999999991E-4</v>
      </c>
      <c r="G13" s="46">
        <v>46</v>
      </c>
      <c r="I13" s="39">
        <v>10</v>
      </c>
      <c r="J13" s="40">
        <v>1.569866E-2</v>
      </c>
      <c r="K13" s="40">
        <v>0.14129659</v>
      </c>
      <c r="M13" s="53">
        <v>1.4823333299999999</v>
      </c>
      <c r="N13" s="45">
        <v>0.99483188</v>
      </c>
      <c r="O13" s="45">
        <v>1.0550100000000001E-3</v>
      </c>
      <c r="P13" s="46">
        <v>26</v>
      </c>
      <c r="Q13" s="45">
        <v>0.99933000000000005</v>
      </c>
      <c r="R13" s="45">
        <v>2.2600099999999998E-3</v>
      </c>
      <c r="S13" s="46">
        <v>13</v>
      </c>
      <c r="U13" s="39">
        <v>10</v>
      </c>
      <c r="V13" s="40">
        <v>0.14129659</v>
      </c>
      <c r="W13" s="40">
        <v>0.16839802000000001</v>
      </c>
      <c r="X13" s="40">
        <v>9.6486080000000002E-2</v>
      </c>
      <c r="Z13" s="44">
        <v>1.8560000000000001</v>
      </c>
      <c r="AA13" s="45">
        <v>1.0032015400000001</v>
      </c>
      <c r="AB13" s="45">
        <v>1.76527E-3</v>
      </c>
      <c r="AC13" s="46">
        <v>20</v>
      </c>
      <c r="AD13" s="45">
        <v>1.0049353299999999</v>
      </c>
      <c r="AE13" s="45">
        <v>2.39302E-3</v>
      </c>
      <c r="AF13" s="46">
        <v>25</v>
      </c>
      <c r="AH13" s="39">
        <v>10</v>
      </c>
      <c r="AI13" s="40">
        <v>0.14129659</v>
      </c>
      <c r="AJ13" s="40">
        <v>4.8405699999999998E-3</v>
      </c>
      <c r="AK13" s="40">
        <v>0.11382952</v>
      </c>
      <c r="AM13" s="44">
        <v>1.5</v>
      </c>
      <c r="AN13" s="45">
        <v>0.99811000999999999</v>
      </c>
      <c r="AO13" s="45">
        <v>8.8599999999999996E-4</v>
      </c>
      <c r="AP13" s="46">
        <v>17</v>
      </c>
      <c r="AQ13" s="45">
        <v>1.00908015</v>
      </c>
      <c r="AR13" s="45">
        <v>1.62349E-3</v>
      </c>
      <c r="AS13" s="46">
        <v>14</v>
      </c>
      <c r="AU13" s="39">
        <v>10</v>
      </c>
      <c r="AV13" s="40">
        <v>0.14129659</v>
      </c>
      <c r="AW13" s="40">
        <v>9.5894900000000009E-3</v>
      </c>
      <c r="AX13" s="40">
        <v>2.3779959999999999E-2</v>
      </c>
      <c r="BE13" s="43"/>
      <c r="BF13" s="43"/>
      <c r="BG13" s="43"/>
      <c r="BH13" s="43"/>
      <c r="CB13" s="12" t="s">
        <v>40</v>
      </c>
      <c r="CC13" s="12"/>
      <c r="CG13" s="12" t="s">
        <v>40</v>
      </c>
    </row>
    <row r="14" spans="1:88">
      <c r="A14" s="44">
        <v>2</v>
      </c>
      <c r="B14" s="45">
        <v>1.00456195</v>
      </c>
      <c r="C14" s="45">
        <v>3.1097500000000001E-3</v>
      </c>
      <c r="D14" s="46">
        <v>11</v>
      </c>
      <c r="E14" s="45">
        <v>1.0014293000000001</v>
      </c>
      <c r="F14" s="45">
        <v>1.0339399999999999E-3</v>
      </c>
      <c r="G14" s="46">
        <v>46</v>
      </c>
      <c r="I14" s="39">
        <v>11</v>
      </c>
      <c r="J14" s="40">
        <v>2.124707E-2</v>
      </c>
      <c r="K14" s="40">
        <v>0.15646726999999999</v>
      </c>
      <c r="M14" s="53">
        <v>1.9823333299999999</v>
      </c>
      <c r="N14" s="45">
        <v>0.99429120000000004</v>
      </c>
      <c r="O14" s="45">
        <v>1.6172000000000001E-3</v>
      </c>
      <c r="P14" s="46">
        <v>26</v>
      </c>
      <c r="Q14" s="45">
        <v>1.00220562</v>
      </c>
      <c r="R14" s="45">
        <v>3.01929E-3</v>
      </c>
      <c r="S14" s="46">
        <v>13</v>
      </c>
      <c r="U14" s="39">
        <v>11</v>
      </c>
      <c r="V14" s="40">
        <v>0.15646726999999999</v>
      </c>
      <c r="W14" s="40">
        <v>6.2188100000000003E-2</v>
      </c>
      <c r="X14" s="40">
        <v>4.1233989999999998E-2</v>
      </c>
      <c r="Z14" s="44">
        <v>2.3559999999999999</v>
      </c>
      <c r="AA14" s="45">
        <v>1.0006082599999999</v>
      </c>
      <c r="AB14" s="45">
        <v>1.9439800000000001E-3</v>
      </c>
      <c r="AC14" s="46">
        <v>20</v>
      </c>
      <c r="AD14" s="45">
        <v>1.01148276</v>
      </c>
      <c r="AE14" s="45">
        <v>2.4072899999999999E-3</v>
      </c>
      <c r="AF14" s="46">
        <v>25</v>
      </c>
      <c r="AH14" s="39">
        <v>11</v>
      </c>
      <c r="AI14" s="40">
        <v>0.15646726999999999</v>
      </c>
      <c r="AJ14" s="40">
        <v>2.2920010000000001E-2</v>
      </c>
      <c r="AK14" s="40">
        <v>2.1777029999999999E-2</v>
      </c>
      <c r="AM14" s="44">
        <v>2</v>
      </c>
      <c r="AN14" s="45">
        <v>0.99638879999999996</v>
      </c>
      <c r="AO14" s="45">
        <v>1.5375300000000001E-3</v>
      </c>
      <c r="AP14" s="46">
        <v>17</v>
      </c>
      <c r="AQ14" s="45">
        <v>1.00767998</v>
      </c>
      <c r="AR14" s="45">
        <v>1.42264E-3</v>
      </c>
      <c r="AS14" s="46">
        <v>14</v>
      </c>
      <c r="AU14" s="39">
        <v>11</v>
      </c>
      <c r="AV14" s="40">
        <v>0.15646726999999999</v>
      </c>
      <c r="AW14" s="40">
        <v>6.3144799999999999E-3</v>
      </c>
      <c r="AX14" s="40">
        <v>2.961457E-2</v>
      </c>
      <c r="BK14" s="12" t="s">
        <v>40</v>
      </c>
      <c r="CB14" s="12">
        <v>3.0999999999999999E-3</v>
      </c>
      <c r="CC14" s="61" t="s">
        <v>41</v>
      </c>
      <c r="CG14" s="12">
        <v>5.9999999999999995E-4</v>
      </c>
      <c r="CH14" s="61" t="s">
        <v>42</v>
      </c>
    </row>
    <row r="15" spans="1:88">
      <c r="A15" s="44">
        <v>2.5</v>
      </c>
      <c r="B15" s="45">
        <v>1.00415554</v>
      </c>
      <c r="C15" s="45">
        <v>3.23405E-3</v>
      </c>
      <c r="D15" s="46">
        <v>11</v>
      </c>
      <c r="E15" s="45">
        <v>1.0057914100000001</v>
      </c>
      <c r="F15" s="45">
        <v>1.26468E-3</v>
      </c>
      <c r="G15" s="46">
        <v>46</v>
      </c>
      <c r="I15" s="39">
        <v>12</v>
      </c>
      <c r="J15" s="40">
        <v>1.381686E-2</v>
      </c>
      <c r="K15" s="40">
        <v>0.12325187</v>
      </c>
      <c r="M15" s="53">
        <v>2.4823333299999999</v>
      </c>
      <c r="N15" s="45">
        <v>1.0016306100000001</v>
      </c>
      <c r="O15" s="45">
        <v>4.9236899999999997E-3</v>
      </c>
      <c r="P15" s="46">
        <v>26</v>
      </c>
      <c r="Q15" s="45">
        <v>1.00742526</v>
      </c>
      <c r="R15" s="45">
        <v>4.2522599999999999E-3</v>
      </c>
      <c r="S15" s="46">
        <v>13</v>
      </c>
      <c r="U15" s="39">
        <v>12</v>
      </c>
      <c r="V15" s="40">
        <v>0.12325187</v>
      </c>
      <c r="W15" s="40">
        <v>5.6192640000000002E-2</v>
      </c>
      <c r="X15" s="40">
        <v>7.3727210000000001E-2</v>
      </c>
      <c r="Z15" s="44">
        <v>2.8559999999999999</v>
      </c>
      <c r="AA15" s="45">
        <v>1.0003065099999999</v>
      </c>
      <c r="AB15" s="45">
        <v>2.1230699999999999E-3</v>
      </c>
      <c r="AC15" s="46">
        <v>20</v>
      </c>
      <c r="AD15" s="45">
        <v>1.00713225</v>
      </c>
      <c r="AE15" s="45">
        <v>1.5173700000000001E-3</v>
      </c>
      <c r="AF15" s="46">
        <v>25</v>
      </c>
      <c r="AH15" s="39">
        <v>12</v>
      </c>
      <c r="AI15" s="40">
        <v>0.12325187</v>
      </c>
      <c r="AJ15" s="40">
        <v>2.1283449999999999E-2</v>
      </c>
      <c r="AK15" s="40">
        <v>0.19693546000000001</v>
      </c>
      <c r="AM15" s="44">
        <v>2.5</v>
      </c>
      <c r="AN15" s="45">
        <v>0.99321484000000004</v>
      </c>
      <c r="AO15" s="45">
        <v>1.9333899999999999E-3</v>
      </c>
      <c r="AP15" s="46">
        <v>17</v>
      </c>
      <c r="AQ15" s="45">
        <v>1.0076462900000001</v>
      </c>
      <c r="AR15" s="45">
        <v>1.6362799999999999E-3</v>
      </c>
      <c r="AS15" s="46">
        <v>14</v>
      </c>
      <c r="AU15" s="39">
        <v>12</v>
      </c>
      <c r="AV15" s="40">
        <v>0.12325187</v>
      </c>
      <c r="AW15" s="40">
        <v>0</v>
      </c>
      <c r="AX15" s="40">
        <v>3.5140400000000002E-2</v>
      </c>
      <c r="AZ15" s="12" t="s">
        <v>40</v>
      </c>
      <c r="BE15" s="43"/>
      <c r="BF15" s="43"/>
      <c r="BG15" s="43"/>
      <c r="BH15" s="43"/>
      <c r="BI15" s="43"/>
      <c r="BJ15" s="43"/>
      <c r="BK15" s="62">
        <v>6.0789600000000002E-4</v>
      </c>
      <c r="BL15" s="61" t="s">
        <v>42</v>
      </c>
      <c r="BM15" s="43"/>
      <c r="CB15" s="12"/>
      <c r="CC15" s="12"/>
    </row>
    <row r="16" spans="1:88">
      <c r="A16" s="44">
        <v>3</v>
      </c>
      <c r="B16" s="45">
        <v>1.0066122500000001</v>
      </c>
      <c r="C16" s="45">
        <v>3.7099899999999998E-3</v>
      </c>
      <c r="D16" s="46">
        <v>11</v>
      </c>
      <c r="E16" s="45">
        <v>1.0070789499999999</v>
      </c>
      <c r="F16" s="45">
        <v>1.56992E-3</v>
      </c>
      <c r="G16" s="46">
        <v>46</v>
      </c>
      <c r="I16" s="39">
        <v>13</v>
      </c>
      <c r="J16" s="40">
        <v>9.3554099999999998E-3</v>
      </c>
      <c r="K16" s="40">
        <v>0.17515286999999999</v>
      </c>
      <c r="M16" s="53">
        <v>2.9823333299999999</v>
      </c>
      <c r="N16" s="45">
        <v>1.01860057</v>
      </c>
      <c r="O16" s="45">
        <v>1.10317E-2</v>
      </c>
      <c r="P16" s="46">
        <v>26</v>
      </c>
      <c r="Q16" s="45">
        <v>1.01209002</v>
      </c>
      <c r="R16" s="45">
        <v>5.2714700000000003E-3</v>
      </c>
      <c r="S16" s="46">
        <v>13</v>
      </c>
      <c r="U16" s="39">
        <v>13</v>
      </c>
      <c r="V16" s="40">
        <v>0.17515286999999999</v>
      </c>
      <c r="W16" s="40">
        <v>5.4457510000000001E-2</v>
      </c>
      <c r="X16" s="40">
        <v>3.8013699999999997E-2</v>
      </c>
      <c r="Z16" s="44">
        <v>3.3559999999999999</v>
      </c>
      <c r="AA16" s="45">
        <v>1.00090594</v>
      </c>
      <c r="AB16" s="45">
        <v>2.2599500000000002E-3</v>
      </c>
      <c r="AC16" s="46">
        <v>20</v>
      </c>
      <c r="AD16" s="45">
        <v>1.0211168100000001</v>
      </c>
      <c r="AE16" s="45">
        <v>3.37719E-3</v>
      </c>
      <c r="AF16" s="46">
        <v>25</v>
      </c>
      <c r="AH16" s="39">
        <v>13</v>
      </c>
      <c r="AI16" s="40">
        <v>0.17515286999999999</v>
      </c>
      <c r="AJ16" s="40">
        <v>4.9974810000000001E-2</v>
      </c>
      <c r="AK16" s="40">
        <v>9.6085219999999999E-2</v>
      </c>
      <c r="AM16" s="44">
        <v>3</v>
      </c>
      <c r="AN16" s="45">
        <v>0.99136323000000004</v>
      </c>
      <c r="AO16" s="45">
        <v>2.1536099999999998E-3</v>
      </c>
      <c r="AP16" s="46">
        <v>17</v>
      </c>
      <c r="AQ16" s="45">
        <v>1.00874445</v>
      </c>
      <c r="AR16" s="45">
        <v>1.93169E-3</v>
      </c>
      <c r="AS16" s="46">
        <v>14</v>
      </c>
      <c r="AU16" s="39">
        <v>13</v>
      </c>
      <c r="AV16" s="40">
        <v>0.17515286999999999</v>
      </c>
      <c r="AW16" s="40">
        <v>1.760931E-2</v>
      </c>
      <c r="AX16" s="40">
        <v>3.8105999999999999E-3</v>
      </c>
      <c r="AZ16" s="63">
        <v>6.6750000000000004E-3</v>
      </c>
      <c r="BA16" s="61" t="s">
        <v>41</v>
      </c>
      <c r="BE16" s="43"/>
      <c r="BF16" s="43"/>
      <c r="BG16" s="43"/>
      <c r="CB16" s="64" t="s">
        <v>17</v>
      </c>
      <c r="CC16" s="65"/>
      <c r="CG16" s="64" t="s">
        <v>17</v>
      </c>
      <c r="CH16" s="65"/>
    </row>
    <row r="17" spans="1:86">
      <c r="A17" s="44">
        <v>3.5</v>
      </c>
      <c r="B17" s="45">
        <v>1.01300531</v>
      </c>
      <c r="C17" s="45">
        <v>4.3168299999999998E-3</v>
      </c>
      <c r="D17" s="46">
        <v>11</v>
      </c>
      <c r="E17" s="45">
        <v>1.0148349999999999</v>
      </c>
      <c r="F17" s="45">
        <v>1.9718499999999998E-3</v>
      </c>
      <c r="G17" s="46">
        <v>46</v>
      </c>
      <c r="I17" s="39">
        <v>14</v>
      </c>
      <c r="J17" s="40">
        <v>2.445466E-2</v>
      </c>
      <c r="K17" s="40">
        <v>0.19948307000000001</v>
      </c>
      <c r="M17" s="53">
        <v>3.4823333299999999</v>
      </c>
      <c r="N17" s="45">
        <v>1.0377271699999999</v>
      </c>
      <c r="O17" s="45">
        <v>1.63833E-2</v>
      </c>
      <c r="P17" s="46">
        <v>26</v>
      </c>
      <c r="Q17" s="45">
        <v>1.01376774</v>
      </c>
      <c r="R17" s="45">
        <v>6.1367599999999998E-3</v>
      </c>
      <c r="S17" s="46">
        <v>13</v>
      </c>
      <c r="U17" s="39">
        <v>14</v>
      </c>
      <c r="V17" s="40">
        <v>0.19948307000000001</v>
      </c>
      <c r="W17" s="40">
        <v>0.24157703999999999</v>
      </c>
      <c r="X17" s="40">
        <v>0.16126028000000001</v>
      </c>
      <c r="Z17" s="44">
        <v>3.8559999999999999</v>
      </c>
      <c r="AA17" s="45">
        <v>0.99911866000000005</v>
      </c>
      <c r="AB17" s="45">
        <v>2.5730000000000002E-3</v>
      </c>
      <c r="AC17" s="46">
        <v>20</v>
      </c>
      <c r="AD17" s="45">
        <v>1.01712654</v>
      </c>
      <c r="AE17" s="45">
        <v>2.9316099999999999E-3</v>
      </c>
      <c r="AF17" s="46">
        <v>25</v>
      </c>
      <c r="AH17" s="39">
        <v>14</v>
      </c>
      <c r="AI17" s="40">
        <v>0.19948307000000001</v>
      </c>
      <c r="AJ17" s="40">
        <v>2.7746699999999999E-2</v>
      </c>
      <c r="AK17" s="40">
        <v>7.0026870000000005E-2</v>
      </c>
      <c r="AM17" s="44">
        <v>3.5</v>
      </c>
      <c r="AN17" s="45">
        <v>0.99121161999999996</v>
      </c>
      <c r="AO17" s="45">
        <v>2.47248E-3</v>
      </c>
      <c r="AP17" s="46">
        <v>17</v>
      </c>
      <c r="AQ17" s="45">
        <v>1.0089616100000001</v>
      </c>
      <c r="AR17" s="45">
        <v>2.2573300000000001E-3</v>
      </c>
      <c r="AS17" s="46">
        <v>14</v>
      </c>
      <c r="AU17" s="39">
        <v>14</v>
      </c>
      <c r="AV17" s="40">
        <v>0.19948307000000001</v>
      </c>
      <c r="AW17" s="40">
        <v>2.0085889999999999E-2</v>
      </c>
      <c r="AX17" s="40">
        <v>3.995369E-2</v>
      </c>
      <c r="AZ17" s="64" t="s">
        <v>12</v>
      </c>
      <c r="BA17" s="65"/>
      <c r="BK17" s="64" t="s">
        <v>17</v>
      </c>
      <c r="BL17" s="65"/>
      <c r="CB17" s="65" t="s">
        <v>43</v>
      </c>
      <c r="CC17" s="65"/>
      <c r="CG17" s="65" t="s">
        <v>43</v>
      </c>
      <c r="CH17" s="65"/>
    </row>
    <row r="18" spans="1:86">
      <c r="A18" s="44">
        <v>4</v>
      </c>
      <c r="B18" s="45">
        <v>1.00927265</v>
      </c>
      <c r="C18" s="45">
        <v>4.8839699999999996E-3</v>
      </c>
      <c r="D18" s="46">
        <v>11</v>
      </c>
      <c r="E18" s="45">
        <v>1.01770454</v>
      </c>
      <c r="F18" s="45">
        <v>2.5857499999999999E-3</v>
      </c>
      <c r="G18" s="46">
        <v>46</v>
      </c>
      <c r="I18" s="39">
        <v>15</v>
      </c>
      <c r="J18" s="40">
        <v>2.0922690000000001E-2</v>
      </c>
      <c r="K18" s="40">
        <v>0.12510614</v>
      </c>
      <c r="M18" s="53">
        <v>3.9823333299999999</v>
      </c>
      <c r="N18" s="45">
        <v>1.0563688600000001</v>
      </c>
      <c r="O18" s="45">
        <v>2.0459229999999998E-2</v>
      </c>
      <c r="P18" s="46">
        <v>26</v>
      </c>
      <c r="Q18" s="45">
        <v>1.0168868600000001</v>
      </c>
      <c r="R18" s="45">
        <v>7.3074000000000004E-3</v>
      </c>
      <c r="S18" s="46">
        <v>13</v>
      </c>
      <c r="U18" s="39">
        <v>15</v>
      </c>
      <c r="V18" s="40">
        <v>0.12510614</v>
      </c>
      <c r="W18" s="40">
        <v>6.0622330000000002E-2</v>
      </c>
      <c r="X18" s="40">
        <v>1.6332059999999999E-2</v>
      </c>
      <c r="Z18" s="44">
        <v>4.3559999999999999</v>
      </c>
      <c r="AA18" s="45">
        <v>1.00003785</v>
      </c>
      <c r="AB18" s="45">
        <v>2.3425400000000002E-3</v>
      </c>
      <c r="AC18" s="46">
        <v>20</v>
      </c>
      <c r="AD18" s="45">
        <v>1.0160073300000001</v>
      </c>
      <c r="AE18" s="45">
        <v>2.49723E-3</v>
      </c>
      <c r="AF18" s="46">
        <v>25</v>
      </c>
      <c r="AH18" s="39">
        <v>15</v>
      </c>
      <c r="AI18" s="40">
        <v>0.12510614</v>
      </c>
      <c r="AJ18" s="40">
        <v>1.1763800000000001E-3</v>
      </c>
      <c r="AK18" s="40">
        <v>0.15057275000000001</v>
      </c>
      <c r="AM18" s="44">
        <v>4</v>
      </c>
      <c r="AN18" s="45">
        <v>0.99172461000000001</v>
      </c>
      <c r="AO18" s="45">
        <v>2.5609299999999999E-3</v>
      </c>
      <c r="AP18" s="46">
        <v>17</v>
      </c>
      <c r="AQ18" s="45">
        <v>1.0095910699999999</v>
      </c>
      <c r="AR18" s="45">
        <v>2.4864100000000001E-3</v>
      </c>
      <c r="AS18" s="46">
        <v>14</v>
      </c>
      <c r="AU18" s="39">
        <v>15</v>
      </c>
      <c r="AV18" s="40">
        <v>0.12510614</v>
      </c>
      <c r="AW18" s="40">
        <v>3.7664700000000001E-3</v>
      </c>
      <c r="AX18" s="40">
        <v>0.2302217</v>
      </c>
      <c r="AZ18" s="65" t="s">
        <v>43</v>
      </c>
      <c r="BA18" s="65"/>
      <c r="BK18" s="65" t="s">
        <v>43</v>
      </c>
      <c r="BL18" s="65"/>
      <c r="CB18" s="64" t="s">
        <v>28</v>
      </c>
      <c r="CC18" s="65"/>
      <c r="CG18" s="64" t="s">
        <v>28</v>
      </c>
      <c r="CH18" s="65"/>
    </row>
    <row r="19" spans="1:86">
      <c r="A19" s="44">
        <v>4.5</v>
      </c>
      <c r="B19" s="45">
        <v>1.0074900200000001</v>
      </c>
      <c r="C19" s="45">
        <v>5.3833800000000001E-3</v>
      </c>
      <c r="D19" s="46">
        <v>11</v>
      </c>
      <c r="E19" s="45">
        <v>1.02425766</v>
      </c>
      <c r="F19" s="45">
        <v>3.2237400000000001E-3</v>
      </c>
      <c r="G19" s="46">
        <v>46</v>
      </c>
      <c r="I19" s="39">
        <v>16</v>
      </c>
      <c r="J19" s="40">
        <v>3.7404479999999997E-2</v>
      </c>
      <c r="K19" s="40">
        <v>4.687587E-2</v>
      </c>
      <c r="M19" s="53">
        <v>4.4823333300000003</v>
      </c>
      <c r="N19" s="45">
        <v>1.07079196</v>
      </c>
      <c r="O19" s="45">
        <v>2.367298E-2</v>
      </c>
      <c r="P19" s="46">
        <v>26</v>
      </c>
      <c r="Q19" s="45">
        <v>1.02341628</v>
      </c>
      <c r="R19" s="45">
        <v>8.1574400000000002E-3</v>
      </c>
      <c r="S19" s="46">
        <v>13</v>
      </c>
      <c r="U19" s="39">
        <v>16</v>
      </c>
      <c r="V19" s="40">
        <v>4.687587E-2</v>
      </c>
      <c r="W19" s="40">
        <v>3.23537E-3</v>
      </c>
      <c r="X19" s="40">
        <v>2.054388E-2</v>
      </c>
      <c r="Z19" s="44">
        <v>4.8559999999999999</v>
      </c>
      <c r="AA19" s="45">
        <v>0.99979976999999998</v>
      </c>
      <c r="AB19" s="45">
        <v>2.5437400000000001E-3</v>
      </c>
      <c r="AC19" s="46">
        <v>20</v>
      </c>
      <c r="AD19" s="45">
        <v>1.0205287599999999</v>
      </c>
      <c r="AE19" s="45">
        <v>3.0719100000000002E-3</v>
      </c>
      <c r="AF19" s="46">
        <v>25</v>
      </c>
      <c r="AH19" s="39">
        <v>16</v>
      </c>
      <c r="AI19" s="40">
        <v>4.687587E-2</v>
      </c>
      <c r="AJ19" s="40">
        <v>4.9637500000000003E-3</v>
      </c>
      <c r="AK19" s="40">
        <v>0.19688391999999999</v>
      </c>
      <c r="AM19" s="44">
        <v>4.5</v>
      </c>
      <c r="AN19" s="45">
        <v>0.99213846999999999</v>
      </c>
      <c r="AO19" s="45">
        <v>2.5275300000000001E-3</v>
      </c>
      <c r="AP19" s="46">
        <v>17</v>
      </c>
      <c r="AQ19" s="45">
        <v>1.01215582</v>
      </c>
      <c r="AR19" s="45">
        <v>2.84754E-3</v>
      </c>
      <c r="AS19" s="46">
        <v>14</v>
      </c>
      <c r="AU19" s="39">
        <v>16</v>
      </c>
      <c r="AV19" s="40">
        <v>4.687587E-2</v>
      </c>
      <c r="AW19" s="40">
        <v>5.3380410000000003E-2</v>
      </c>
      <c r="AX19" s="40">
        <v>0.12538695</v>
      </c>
      <c r="AZ19" s="64" t="s">
        <v>11</v>
      </c>
      <c r="BA19" s="65"/>
      <c r="BK19" s="64" t="s">
        <v>12</v>
      </c>
      <c r="BL19" s="65"/>
      <c r="CB19" s="65">
        <v>1.44E-2</v>
      </c>
      <c r="CC19" s="66" t="s">
        <v>44</v>
      </c>
      <c r="CG19" s="67">
        <v>2E-3</v>
      </c>
      <c r="CH19" s="66" t="s">
        <v>41</v>
      </c>
    </row>
    <row r="20" spans="1:86">
      <c r="A20" s="44">
        <v>5</v>
      </c>
      <c r="B20" s="45">
        <v>1.0112766799999999</v>
      </c>
      <c r="C20" s="45">
        <v>5.5475300000000002E-3</v>
      </c>
      <c r="D20" s="46">
        <v>11</v>
      </c>
      <c r="E20" s="45">
        <v>1.0283329699999999</v>
      </c>
      <c r="F20" s="45">
        <v>3.9915699999999998E-3</v>
      </c>
      <c r="G20" s="46">
        <v>46</v>
      </c>
      <c r="I20" s="39">
        <v>17</v>
      </c>
      <c r="J20" s="40">
        <v>2.6218430000000001E-2</v>
      </c>
      <c r="K20" s="40">
        <v>0.13082236999999999</v>
      </c>
      <c r="M20" s="53">
        <v>4.9823333300000003</v>
      </c>
      <c r="N20" s="45">
        <v>1.0893196000000001</v>
      </c>
      <c r="O20" s="45">
        <v>2.6511199999999999E-2</v>
      </c>
      <c r="P20" s="46">
        <v>26</v>
      </c>
      <c r="Q20" s="45">
        <v>1.02381414</v>
      </c>
      <c r="R20" s="45">
        <v>8.0267600000000008E-3</v>
      </c>
      <c r="S20" s="46">
        <v>13</v>
      </c>
      <c r="U20" s="39">
        <v>17</v>
      </c>
      <c r="V20" s="40">
        <v>0.13082236999999999</v>
      </c>
      <c r="W20" s="40">
        <v>0.34416190000000002</v>
      </c>
      <c r="X20" s="40">
        <v>5.4290140000000001E-2</v>
      </c>
      <c r="Z20" s="44">
        <v>5.3559999999999999</v>
      </c>
      <c r="AA20" s="45">
        <v>0.99961222999999999</v>
      </c>
      <c r="AB20" s="45">
        <v>2.9150999999999999E-3</v>
      </c>
      <c r="AC20" s="46">
        <v>20</v>
      </c>
      <c r="AD20" s="45">
        <v>1.0257233299999999</v>
      </c>
      <c r="AE20" s="45">
        <v>4.56333E-3</v>
      </c>
      <c r="AF20" s="46">
        <v>25</v>
      </c>
      <c r="AH20" s="39">
        <v>17</v>
      </c>
      <c r="AI20" s="40">
        <v>0.13082236999999999</v>
      </c>
      <c r="AJ20" s="40">
        <v>1.843819E-2</v>
      </c>
      <c r="AK20" s="40">
        <v>6.3322980000000001E-2</v>
      </c>
      <c r="AM20" s="44">
        <v>5</v>
      </c>
      <c r="AN20" s="45">
        <v>0.99078029999999995</v>
      </c>
      <c r="AO20" s="45">
        <v>2.7814699999999999E-3</v>
      </c>
      <c r="AP20" s="46">
        <v>17</v>
      </c>
      <c r="AQ20" s="45">
        <v>1.0136403300000001</v>
      </c>
      <c r="AR20" s="45">
        <v>3.3684600000000002E-3</v>
      </c>
      <c r="AS20" s="46">
        <v>14</v>
      </c>
      <c r="AU20" s="39">
        <v>17</v>
      </c>
      <c r="AV20" s="40">
        <v>0.13082236999999999</v>
      </c>
      <c r="AW20" s="40">
        <v>0</v>
      </c>
      <c r="AX20" s="40">
        <v>0.13084608</v>
      </c>
      <c r="AZ20" s="67">
        <v>3.7538000000000002E-2</v>
      </c>
      <c r="BA20" s="66" t="s">
        <v>44</v>
      </c>
      <c r="BK20" s="67">
        <v>3.8909980000000001E-3</v>
      </c>
      <c r="BL20" s="66" t="s">
        <v>41</v>
      </c>
      <c r="CB20" s="12"/>
      <c r="CC20" s="12"/>
    </row>
    <row r="21" spans="1:86">
      <c r="A21" s="44">
        <v>5.5</v>
      </c>
      <c r="B21" s="45">
        <v>1.0071401200000001</v>
      </c>
      <c r="C21" s="45">
        <v>5.5550799999999996E-3</v>
      </c>
      <c r="D21" s="46">
        <v>11</v>
      </c>
      <c r="E21" s="45">
        <v>1.03286762</v>
      </c>
      <c r="F21" s="45">
        <v>4.6248299999999999E-3</v>
      </c>
      <c r="G21" s="46">
        <v>46</v>
      </c>
      <c r="I21" s="39">
        <v>18</v>
      </c>
      <c r="J21" s="40">
        <v>1.173371E-2</v>
      </c>
      <c r="K21" s="40">
        <v>5.2532710000000003E-2</v>
      </c>
      <c r="M21" s="53">
        <v>5.4823333300000003</v>
      </c>
      <c r="N21" s="45">
        <v>1.1026449</v>
      </c>
      <c r="O21" s="45">
        <v>2.8665940000000001E-2</v>
      </c>
      <c r="P21" s="46">
        <v>26</v>
      </c>
      <c r="Q21" s="45">
        <v>1.0266814</v>
      </c>
      <c r="R21" s="45">
        <v>8.1550100000000007E-3</v>
      </c>
      <c r="S21" s="46">
        <v>13</v>
      </c>
      <c r="U21" s="39">
        <v>18</v>
      </c>
      <c r="V21" s="40">
        <v>5.2532710000000003E-2</v>
      </c>
      <c r="W21" s="40">
        <v>0.35518127999999999</v>
      </c>
      <c r="X21" s="40">
        <v>5.0271099999999999E-2</v>
      </c>
      <c r="Z21" s="44">
        <v>5.8559999999999999</v>
      </c>
      <c r="AA21" s="45">
        <v>0.99913823999999996</v>
      </c>
      <c r="AB21" s="45">
        <v>2.88463E-3</v>
      </c>
      <c r="AC21" s="46">
        <v>20</v>
      </c>
      <c r="AD21" s="45">
        <v>1.03686671</v>
      </c>
      <c r="AE21" s="45">
        <v>6.1498999999999998E-3</v>
      </c>
      <c r="AF21" s="46">
        <v>25</v>
      </c>
      <c r="AH21" s="39">
        <v>18</v>
      </c>
      <c r="AI21" s="40">
        <v>5.2532710000000003E-2</v>
      </c>
      <c r="AJ21" s="40">
        <v>1.6206720000000001E-2</v>
      </c>
      <c r="AK21" s="40">
        <v>6.1034440000000002E-2</v>
      </c>
      <c r="AM21" s="44">
        <v>5.5</v>
      </c>
      <c r="AN21" s="45">
        <v>0.99306534999999996</v>
      </c>
      <c r="AO21" s="45">
        <v>2.8058699999999998E-3</v>
      </c>
      <c r="AP21" s="46">
        <v>17</v>
      </c>
      <c r="AQ21" s="45">
        <v>1.0144127700000001</v>
      </c>
      <c r="AR21" s="45">
        <v>3.8416000000000001E-3</v>
      </c>
      <c r="AS21" s="46">
        <v>14</v>
      </c>
      <c r="AU21" s="39">
        <v>18</v>
      </c>
      <c r="AV21" s="40">
        <v>5.2532710000000003E-2</v>
      </c>
      <c r="AW21" s="40">
        <v>5.0880099999999996E-3</v>
      </c>
      <c r="AX21" s="40">
        <v>2.2609239999999999E-2</v>
      </c>
      <c r="CB21" s="64" t="s">
        <v>18</v>
      </c>
      <c r="CC21" s="65"/>
      <c r="CG21" s="64" t="s">
        <v>18</v>
      </c>
      <c r="CH21" s="65"/>
    </row>
    <row r="22" spans="1:86">
      <c r="A22" s="44">
        <v>6</v>
      </c>
      <c r="B22" s="45">
        <v>1.00876313</v>
      </c>
      <c r="C22" s="45">
        <v>5.5413700000000003E-3</v>
      </c>
      <c r="D22" s="46">
        <v>11</v>
      </c>
      <c r="E22" s="45">
        <v>1.0362688099999999</v>
      </c>
      <c r="F22" s="45">
        <v>5.1408799999999996E-3</v>
      </c>
      <c r="G22" s="46">
        <v>46</v>
      </c>
      <c r="I22" s="39">
        <v>19</v>
      </c>
      <c r="J22" s="40">
        <v>3.6011219999999997E-2</v>
      </c>
      <c r="K22" s="40">
        <v>-3.6977999999999998E-3</v>
      </c>
      <c r="M22" s="53">
        <v>5.9823333300000003</v>
      </c>
      <c r="N22" s="45">
        <v>1.1130943799999999</v>
      </c>
      <c r="O22" s="45">
        <v>3.0294419999999999E-2</v>
      </c>
      <c r="P22" s="46">
        <v>26</v>
      </c>
      <c r="Q22" s="45">
        <v>1.02828542</v>
      </c>
      <c r="R22" s="45">
        <v>7.9175800000000005E-3</v>
      </c>
      <c r="S22" s="46">
        <v>13</v>
      </c>
      <c r="U22" s="39">
        <v>19</v>
      </c>
      <c r="V22" s="40">
        <v>-3.6977999999999998E-3</v>
      </c>
      <c r="W22" s="40">
        <v>0.40339507000000002</v>
      </c>
      <c r="X22" s="40">
        <v>2.1624480000000001E-2</v>
      </c>
      <c r="Z22" s="44">
        <v>6.3559999999999999</v>
      </c>
      <c r="AA22" s="45">
        <v>0.99805080000000002</v>
      </c>
      <c r="AB22" s="45">
        <v>2.6156299999999999E-3</v>
      </c>
      <c r="AC22" s="46">
        <v>20</v>
      </c>
      <c r="AD22" s="45">
        <v>1.04633887</v>
      </c>
      <c r="AE22" s="45">
        <v>8.2788099999999993E-3</v>
      </c>
      <c r="AF22" s="46">
        <v>25</v>
      </c>
      <c r="AH22" s="39">
        <v>19</v>
      </c>
      <c r="AI22" s="40">
        <v>-3.6977999999999998E-3</v>
      </c>
      <c r="AJ22" s="40">
        <v>1.9451389999999999E-2</v>
      </c>
      <c r="AK22" s="40">
        <v>7.2105429999999998E-2</v>
      </c>
      <c r="AM22" s="44">
        <v>6</v>
      </c>
      <c r="AN22" s="45">
        <v>0.99380097999999994</v>
      </c>
      <c r="AO22" s="45">
        <v>3.0365800000000001E-3</v>
      </c>
      <c r="AP22" s="46">
        <v>17</v>
      </c>
      <c r="AQ22" s="45">
        <v>1.0168134799999999</v>
      </c>
      <c r="AR22" s="45">
        <v>4.0737799999999999E-3</v>
      </c>
      <c r="AS22" s="46">
        <v>14</v>
      </c>
      <c r="AU22" s="39">
        <v>19</v>
      </c>
      <c r="AV22" s="40">
        <v>-3.6977999999999998E-3</v>
      </c>
      <c r="AW22" s="40">
        <v>6.0182100000000004E-3</v>
      </c>
      <c r="AX22" s="40">
        <v>0.10892599</v>
      </c>
      <c r="AZ22" s="64" t="s">
        <v>45</v>
      </c>
      <c r="BA22" s="65"/>
      <c r="BK22" s="64" t="s">
        <v>18</v>
      </c>
      <c r="BL22" s="65"/>
      <c r="CB22" s="65" t="s">
        <v>43</v>
      </c>
      <c r="CC22" s="65"/>
      <c r="CG22" s="65" t="s">
        <v>43</v>
      </c>
      <c r="CH22" s="65"/>
    </row>
    <row r="23" spans="1:86">
      <c r="A23" s="44">
        <v>6.5</v>
      </c>
      <c r="B23" s="45">
        <v>1.00964801</v>
      </c>
      <c r="C23" s="45">
        <v>5.6558600000000004E-3</v>
      </c>
      <c r="D23" s="46">
        <v>11</v>
      </c>
      <c r="E23" s="45">
        <v>1.0430092799999999</v>
      </c>
      <c r="F23" s="45">
        <v>5.4612999999999997E-3</v>
      </c>
      <c r="G23" s="46">
        <v>46</v>
      </c>
      <c r="I23" s="39">
        <v>20</v>
      </c>
      <c r="J23" s="45"/>
      <c r="K23" s="40">
        <v>2.3425250000000002E-2</v>
      </c>
      <c r="M23" s="53">
        <v>6.4823333300000003</v>
      </c>
      <c r="N23" s="45">
        <v>1.1226111700000001</v>
      </c>
      <c r="O23" s="45">
        <v>3.1071479999999999E-2</v>
      </c>
      <c r="P23" s="46">
        <v>26</v>
      </c>
      <c r="Q23" s="45">
        <v>1.0311499399999999</v>
      </c>
      <c r="R23" s="45">
        <v>8.4209999999999997E-3</v>
      </c>
      <c r="S23" s="46">
        <v>13</v>
      </c>
      <c r="U23" s="39">
        <v>20</v>
      </c>
      <c r="V23" s="40">
        <v>2.3425250000000002E-2</v>
      </c>
      <c r="W23" s="40">
        <v>0.33474903</v>
      </c>
      <c r="X23" s="40">
        <v>0.13313533</v>
      </c>
      <c r="Z23" s="44">
        <v>6.8559999999999999</v>
      </c>
      <c r="AA23" s="45">
        <v>0.99973878000000005</v>
      </c>
      <c r="AB23" s="45">
        <v>2.8870900000000001E-3</v>
      </c>
      <c r="AC23" s="46">
        <v>20</v>
      </c>
      <c r="AD23" s="45">
        <v>1.05242042</v>
      </c>
      <c r="AE23" s="45">
        <v>8.7084399999999996E-3</v>
      </c>
      <c r="AF23" s="46">
        <v>25</v>
      </c>
      <c r="AH23" s="39">
        <v>20</v>
      </c>
      <c r="AI23" s="40">
        <v>2.3425250000000002E-2</v>
      </c>
      <c r="AJ23" s="40">
        <v>8.2461400000000008E-3</v>
      </c>
      <c r="AK23" s="40">
        <v>0.10191342</v>
      </c>
      <c r="AM23" s="44">
        <v>6.5</v>
      </c>
      <c r="AN23" s="45">
        <v>0.99098147000000003</v>
      </c>
      <c r="AO23" s="45">
        <v>3.3942299999999998E-3</v>
      </c>
      <c r="AP23" s="46">
        <v>17</v>
      </c>
      <c r="AQ23" s="45">
        <v>1.0178008000000001</v>
      </c>
      <c r="AR23" s="45">
        <v>4.4695200000000003E-3</v>
      </c>
      <c r="AS23" s="46">
        <v>14</v>
      </c>
      <c r="AU23" s="39">
        <v>20</v>
      </c>
      <c r="AV23" s="40">
        <v>2.3425250000000002E-2</v>
      </c>
      <c r="AW23" s="40">
        <v>3.1129600000000001E-3</v>
      </c>
      <c r="AX23" s="40">
        <v>5.414762E-2</v>
      </c>
      <c r="AZ23" s="65" t="s">
        <v>43</v>
      </c>
      <c r="BA23" s="65"/>
      <c r="BK23" s="65" t="s">
        <v>43</v>
      </c>
      <c r="BL23" s="65"/>
      <c r="CB23" s="64" t="s">
        <v>28</v>
      </c>
      <c r="CC23" s="65"/>
      <c r="CG23" s="64" t="s">
        <v>28</v>
      </c>
      <c r="CH23" s="65"/>
    </row>
    <row r="24" spans="1:86">
      <c r="A24" s="44">
        <v>7</v>
      </c>
      <c r="B24" s="45">
        <v>1.00670218</v>
      </c>
      <c r="C24" s="45">
        <v>6.0395300000000004E-3</v>
      </c>
      <c r="D24" s="46">
        <v>11</v>
      </c>
      <c r="E24" s="45">
        <v>1.0434623199999999</v>
      </c>
      <c r="F24" s="45">
        <v>5.7078299999999997E-3</v>
      </c>
      <c r="G24" s="46">
        <v>46</v>
      </c>
      <c r="I24" s="39">
        <v>21</v>
      </c>
      <c r="J24" s="40"/>
      <c r="K24" s="40">
        <v>3.2913190000000002E-2</v>
      </c>
      <c r="M24" s="53">
        <v>6.9823333300000003</v>
      </c>
      <c r="N24" s="45">
        <v>1.13167387</v>
      </c>
      <c r="O24" s="45">
        <v>3.1571549999999997E-2</v>
      </c>
      <c r="P24" s="46">
        <v>26</v>
      </c>
      <c r="Q24" s="45">
        <v>1.0342237000000001</v>
      </c>
      <c r="R24" s="45">
        <v>8.7162000000000003E-3</v>
      </c>
      <c r="S24" s="46">
        <v>13</v>
      </c>
      <c r="U24" s="39">
        <v>21</v>
      </c>
      <c r="V24" s="40">
        <v>3.2913190000000002E-2</v>
      </c>
      <c r="W24" s="40">
        <v>0.34443647999999999</v>
      </c>
      <c r="X24" s="40">
        <v>9.8968120000000007E-2</v>
      </c>
      <c r="Z24" s="44">
        <v>7.3559999999999999</v>
      </c>
      <c r="AA24" s="45">
        <v>1.00041807</v>
      </c>
      <c r="AB24" s="45">
        <v>2.6634800000000002E-3</v>
      </c>
      <c r="AC24" s="46">
        <v>20</v>
      </c>
      <c r="AD24" s="45">
        <v>1.0567647499999999</v>
      </c>
      <c r="AE24" s="45">
        <v>1.0135750000000001E-2</v>
      </c>
      <c r="AF24" s="46">
        <v>25</v>
      </c>
      <c r="AH24" s="39">
        <v>21</v>
      </c>
      <c r="AI24" s="40">
        <v>3.2913190000000002E-2</v>
      </c>
      <c r="AJ24" s="40">
        <v>1.5194630000000001E-2</v>
      </c>
      <c r="AK24" s="40">
        <v>0.19675398999999999</v>
      </c>
      <c r="AM24" s="44">
        <v>7</v>
      </c>
      <c r="AN24" s="45">
        <v>0.99170932999999994</v>
      </c>
      <c r="AO24" s="45">
        <v>3.5239099999999999E-3</v>
      </c>
      <c r="AP24" s="46">
        <v>17</v>
      </c>
      <c r="AQ24" s="45">
        <v>1.0187890799999999</v>
      </c>
      <c r="AR24" s="45">
        <v>4.8842199999999999E-3</v>
      </c>
      <c r="AS24" s="46">
        <v>14</v>
      </c>
      <c r="AU24" s="39">
        <v>21</v>
      </c>
      <c r="AV24" s="40">
        <v>3.2913190000000002E-2</v>
      </c>
      <c r="AW24" s="40">
        <v>2.41975E-3</v>
      </c>
      <c r="AX24" s="40">
        <v>6.2731560000000006E-2</v>
      </c>
      <c r="AZ24" s="64" t="s">
        <v>12</v>
      </c>
      <c r="BA24" s="65"/>
      <c r="BK24" s="64" t="s">
        <v>12</v>
      </c>
      <c r="BL24" s="65"/>
      <c r="CB24" s="67">
        <v>0.30559999999999998</v>
      </c>
      <c r="CC24" s="66" t="s">
        <v>46</v>
      </c>
      <c r="CG24" s="67">
        <v>0.37919999999999998</v>
      </c>
      <c r="CH24" s="66" t="s">
        <v>46</v>
      </c>
    </row>
    <row r="25" spans="1:86">
      <c r="A25" s="44">
        <v>7.5</v>
      </c>
      <c r="B25" s="45">
        <v>1.0068341000000001</v>
      </c>
      <c r="C25" s="45">
        <v>6.7364800000000004E-3</v>
      </c>
      <c r="D25" s="46">
        <v>11</v>
      </c>
      <c r="E25" s="45">
        <v>1.0468802399999999</v>
      </c>
      <c r="F25" s="45">
        <v>5.8121500000000003E-3</v>
      </c>
      <c r="G25" s="46">
        <v>46</v>
      </c>
      <c r="I25" s="39">
        <v>22</v>
      </c>
      <c r="J25" s="40"/>
      <c r="K25" s="40">
        <v>2.5703110000000001E-2</v>
      </c>
      <c r="M25" s="53">
        <v>7.4823333300000003</v>
      </c>
      <c r="N25" s="45">
        <v>1.14227247</v>
      </c>
      <c r="O25" s="45">
        <v>3.1587030000000002E-2</v>
      </c>
      <c r="P25" s="46">
        <v>26</v>
      </c>
      <c r="Q25" s="45">
        <v>1.03360041</v>
      </c>
      <c r="R25" s="45">
        <v>8.6643799999999993E-3</v>
      </c>
      <c r="S25" s="46">
        <v>13</v>
      </c>
      <c r="U25" s="39">
        <v>22</v>
      </c>
      <c r="V25" s="40">
        <v>2.5703110000000001E-2</v>
      </c>
      <c r="W25" s="40">
        <v>0.25345498999999999</v>
      </c>
      <c r="X25" s="40">
        <v>6.7266030000000004E-2</v>
      </c>
      <c r="Z25" s="44">
        <v>7.8559999999999999</v>
      </c>
      <c r="AA25" s="45">
        <v>1.00481913</v>
      </c>
      <c r="AB25" s="45">
        <v>2.6317200000000002E-3</v>
      </c>
      <c r="AC25" s="46">
        <v>20</v>
      </c>
      <c r="AD25" s="45">
        <v>1.0701918699999999</v>
      </c>
      <c r="AE25" s="45">
        <v>1.20672E-2</v>
      </c>
      <c r="AF25" s="46">
        <v>25</v>
      </c>
      <c r="AH25" s="39">
        <v>22</v>
      </c>
      <c r="AI25" s="40">
        <v>2.5703110000000001E-2</v>
      </c>
      <c r="AJ25" s="40">
        <v>2.4025689999999999E-2</v>
      </c>
      <c r="AK25" s="40">
        <v>0.15279048000000001</v>
      </c>
      <c r="AM25" s="44">
        <v>7.5</v>
      </c>
      <c r="AN25" s="45">
        <v>0.99094495000000005</v>
      </c>
      <c r="AO25" s="45">
        <v>3.7405799999999999E-3</v>
      </c>
      <c r="AP25" s="46">
        <v>17</v>
      </c>
      <c r="AQ25" s="45">
        <v>1.01978356</v>
      </c>
      <c r="AR25" s="45">
        <v>5.1415799999999998E-3</v>
      </c>
      <c r="AS25" s="46">
        <v>14</v>
      </c>
      <c r="AU25" s="39">
        <v>22</v>
      </c>
      <c r="AV25" s="40">
        <v>2.5703110000000001E-2</v>
      </c>
      <c r="AW25" s="40">
        <v>2.8184799999999999E-3</v>
      </c>
      <c r="AX25" s="40">
        <v>5.3143269999999999E-2</v>
      </c>
      <c r="AZ25" s="67">
        <v>4.1729999999999996E-3</v>
      </c>
      <c r="BA25" s="66" t="s">
        <v>41</v>
      </c>
      <c r="BK25" s="67">
        <v>0.63893677400000004</v>
      </c>
      <c r="BL25" s="66" t="s">
        <v>46</v>
      </c>
      <c r="CB25" s="12"/>
      <c r="CC25" s="12"/>
    </row>
    <row r="26" spans="1:86">
      <c r="A26" s="44">
        <v>8</v>
      </c>
      <c r="B26" s="45">
        <v>1.0053823500000001</v>
      </c>
      <c r="C26" s="45">
        <v>6.9034200000000004E-3</v>
      </c>
      <c r="D26" s="46">
        <v>11</v>
      </c>
      <c r="E26" s="45">
        <v>1.0473444199999999</v>
      </c>
      <c r="F26" s="45">
        <v>5.8650100000000004E-3</v>
      </c>
      <c r="G26" s="46">
        <v>46</v>
      </c>
      <c r="I26" s="39">
        <v>23</v>
      </c>
      <c r="J26" s="40"/>
      <c r="K26" s="40">
        <v>6.4772389999999999E-2</v>
      </c>
      <c r="M26" s="53">
        <v>7.9823333300000003</v>
      </c>
      <c r="N26" s="45">
        <v>1.1485650599999999</v>
      </c>
      <c r="O26" s="45">
        <v>3.1571500000000002E-2</v>
      </c>
      <c r="P26" s="46">
        <v>26</v>
      </c>
      <c r="Q26" s="45">
        <v>1.0393148000000001</v>
      </c>
      <c r="R26" s="45">
        <v>8.7740500000000003E-3</v>
      </c>
      <c r="S26" s="46">
        <v>13</v>
      </c>
      <c r="U26" s="39">
        <v>23</v>
      </c>
      <c r="V26" s="40">
        <v>6.4772389999999999E-2</v>
      </c>
      <c r="W26" s="40">
        <v>4.760321E-2</v>
      </c>
      <c r="X26" s="40">
        <v>7.3890789999999998E-2</v>
      </c>
      <c r="Z26" s="44">
        <v>8.3559999999999999</v>
      </c>
      <c r="AA26" s="45">
        <v>1.00424315</v>
      </c>
      <c r="AB26" s="45">
        <v>2.9760199999999998E-3</v>
      </c>
      <c r="AC26" s="46">
        <v>20</v>
      </c>
      <c r="AD26" s="45">
        <v>1.0713502500000001</v>
      </c>
      <c r="AE26" s="45">
        <v>1.2611219999999999E-2</v>
      </c>
      <c r="AF26" s="46">
        <v>25</v>
      </c>
      <c r="AH26" s="39">
        <v>23</v>
      </c>
      <c r="AI26" s="40">
        <v>6.4772389999999999E-2</v>
      </c>
      <c r="AJ26" s="40">
        <v>0.17973085999999999</v>
      </c>
      <c r="AK26" s="40">
        <v>0.15033092000000001</v>
      </c>
      <c r="AM26" s="44">
        <v>8</v>
      </c>
      <c r="AN26" s="45">
        <v>0.99182563999999995</v>
      </c>
      <c r="AO26" s="45">
        <v>4.0591200000000003E-3</v>
      </c>
      <c r="AP26" s="46">
        <v>17</v>
      </c>
      <c r="AQ26" s="45">
        <v>1.02106612</v>
      </c>
      <c r="AR26" s="45">
        <v>5.1772800000000002E-3</v>
      </c>
      <c r="AS26" s="46">
        <v>14</v>
      </c>
      <c r="AU26" s="39">
        <v>23</v>
      </c>
      <c r="AV26" s="40">
        <v>6.4772389999999999E-2</v>
      </c>
      <c r="AW26" s="40">
        <v>0</v>
      </c>
      <c r="AX26" s="40">
        <v>3.1422459999999999E-2</v>
      </c>
      <c r="CB26" s="64" t="s">
        <v>18</v>
      </c>
      <c r="CC26" s="65"/>
      <c r="CG26" s="64" t="s">
        <v>18</v>
      </c>
      <c r="CH26" s="65"/>
    </row>
    <row r="27" spans="1:86">
      <c r="A27" s="44">
        <v>8.5</v>
      </c>
      <c r="B27" s="45">
        <v>1.01366157</v>
      </c>
      <c r="C27" s="45">
        <v>7.3781699999999999E-3</v>
      </c>
      <c r="D27" s="46">
        <v>11</v>
      </c>
      <c r="E27" s="45">
        <v>1.04812415</v>
      </c>
      <c r="F27" s="45">
        <v>5.9639100000000002E-3</v>
      </c>
      <c r="G27" s="46">
        <v>46</v>
      </c>
      <c r="I27" s="39">
        <v>24</v>
      </c>
      <c r="J27" s="40"/>
      <c r="K27" s="40">
        <v>1.859767E-2</v>
      </c>
      <c r="M27" s="53">
        <v>8.4823333299999994</v>
      </c>
      <c r="N27" s="45">
        <v>1.15130574</v>
      </c>
      <c r="O27" s="45">
        <v>3.1333270000000003E-2</v>
      </c>
      <c r="P27" s="46">
        <v>26</v>
      </c>
      <c r="Q27" s="45">
        <v>1.0429979899999999</v>
      </c>
      <c r="R27" s="45">
        <v>8.5566500000000007E-3</v>
      </c>
      <c r="S27" s="46">
        <v>13</v>
      </c>
      <c r="U27" s="39">
        <v>24</v>
      </c>
      <c r="V27" s="40">
        <v>1.859767E-2</v>
      </c>
      <c r="W27" s="40">
        <v>0.43456263000000001</v>
      </c>
      <c r="X27" s="40">
        <v>0.12589244999999999</v>
      </c>
      <c r="Z27" s="44">
        <v>8.8559999999999999</v>
      </c>
      <c r="AA27" s="45">
        <v>1.0054532599999999</v>
      </c>
      <c r="AB27" s="45">
        <v>2.7992099999999999E-3</v>
      </c>
      <c r="AC27" s="46">
        <v>20</v>
      </c>
      <c r="AD27" s="45">
        <v>1.0805490499999999</v>
      </c>
      <c r="AE27" s="45">
        <v>1.3109630000000001E-2</v>
      </c>
      <c r="AF27" s="46">
        <v>25</v>
      </c>
      <c r="AH27" s="39">
        <v>24</v>
      </c>
      <c r="AI27" s="40">
        <v>1.859767E-2</v>
      </c>
      <c r="AJ27" s="40">
        <v>1.9092E-3</v>
      </c>
      <c r="AK27" s="40">
        <v>0.13585833999999999</v>
      </c>
      <c r="AM27" s="44">
        <v>8.5</v>
      </c>
      <c r="AN27" s="45">
        <v>0.98957384000000004</v>
      </c>
      <c r="AO27" s="45">
        <v>4.2818300000000004E-3</v>
      </c>
      <c r="AP27" s="46">
        <v>17</v>
      </c>
      <c r="AQ27" s="45">
        <v>1.0220163600000001</v>
      </c>
      <c r="AR27" s="45">
        <v>5.3781000000000002E-3</v>
      </c>
      <c r="AS27" s="46">
        <v>14</v>
      </c>
      <c r="AU27" s="39">
        <v>24</v>
      </c>
      <c r="AV27" s="40">
        <v>1.859767E-2</v>
      </c>
      <c r="AW27" s="40">
        <v>7.2658499999999999E-3</v>
      </c>
      <c r="AX27" s="40">
        <v>5.9605690000000003E-2</v>
      </c>
      <c r="BK27" s="64" t="s">
        <v>18</v>
      </c>
      <c r="BL27" s="65"/>
      <c r="CB27" s="65" t="s">
        <v>43</v>
      </c>
      <c r="CC27" s="65"/>
      <c r="CG27" s="65" t="s">
        <v>43</v>
      </c>
      <c r="CH27" s="65"/>
    </row>
    <row r="28" spans="1:86">
      <c r="A28" s="44">
        <v>9</v>
      </c>
      <c r="B28" s="45">
        <v>1.0070788900000001</v>
      </c>
      <c r="C28" s="45">
        <v>7.6464499999999999E-3</v>
      </c>
      <c r="D28" s="46">
        <v>11</v>
      </c>
      <c r="E28" s="45">
        <v>1.04980692</v>
      </c>
      <c r="F28" s="45">
        <v>5.8582299999999999E-3</v>
      </c>
      <c r="G28" s="46">
        <v>46</v>
      </c>
      <c r="I28" s="39">
        <v>25</v>
      </c>
      <c r="J28" s="40"/>
      <c r="K28" s="40">
        <v>3.6119970000000001E-2</v>
      </c>
      <c r="M28" s="53">
        <v>8.9823333299999994</v>
      </c>
      <c r="N28" s="45">
        <v>1.1575562399999999</v>
      </c>
      <c r="O28" s="45">
        <v>3.107497E-2</v>
      </c>
      <c r="P28" s="46">
        <v>26</v>
      </c>
      <c r="Q28" s="45">
        <v>1.0414982100000001</v>
      </c>
      <c r="R28" s="45">
        <v>8.3463300000000008E-3</v>
      </c>
      <c r="S28" s="46">
        <v>13</v>
      </c>
      <c r="U28" s="39">
        <v>25</v>
      </c>
      <c r="V28" s="40">
        <v>3.6119970000000001E-2</v>
      </c>
      <c r="W28" s="40">
        <v>0.26373574999999999</v>
      </c>
      <c r="X28" s="40">
        <v>7.8773700000000002E-2</v>
      </c>
      <c r="Z28" s="44">
        <v>9.3559999999999999</v>
      </c>
      <c r="AA28" s="45">
        <v>1.0057139500000001</v>
      </c>
      <c r="AB28" s="45">
        <v>2.81934E-3</v>
      </c>
      <c r="AC28" s="46">
        <v>20</v>
      </c>
      <c r="AD28" s="45">
        <v>1.08777243</v>
      </c>
      <c r="AE28" s="45">
        <v>1.313049E-2</v>
      </c>
      <c r="AF28" s="46">
        <v>25</v>
      </c>
      <c r="AH28" s="39">
        <v>25</v>
      </c>
      <c r="AI28" s="40">
        <v>3.6119970000000001E-2</v>
      </c>
      <c r="AJ28" s="40">
        <v>1.514399E-2</v>
      </c>
      <c r="AK28" s="40">
        <v>0.11426171</v>
      </c>
      <c r="AM28" s="44">
        <v>9</v>
      </c>
      <c r="AN28" s="45">
        <v>0.98943356999999998</v>
      </c>
      <c r="AO28" s="45">
        <v>4.4648999999999999E-3</v>
      </c>
      <c r="AP28" s="46">
        <v>17</v>
      </c>
      <c r="AQ28" s="45">
        <v>1.0231800799999999</v>
      </c>
      <c r="AR28" s="45">
        <v>5.4709600000000004E-3</v>
      </c>
      <c r="AS28" s="46">
        <v>14</v>
      </c>
      <c r="AU28" s="39">
        <v>25</v>
      </c>
      <c r="AV28" s="40">
        <v>3.6119970000000001E-2</v>
      </c>
      <c r="AW28" s="40">
        <v>2.1412190000000001E-2</v>
      </c>
      <c r="AX28" s="40">
        <v>6.4634469999999999E-2</v>
      </c>
      <c r="AZ28" s="65" t="s">
        <v>47</v>
      </c>
      <c r="BK28" s="65" t="s">
        <v>43</v>
      </c>
      <c r="BL28" s="65"/>
      <c r="CB28" s="64" t="s">
        <v>17</v>
      </c>
      <c r="CC28" s="65"/>
      <c r="CG28" s="64" t="s">
        <v>17</v>
      </c>
      <c r="CH28" s="65"/>
    </row>
    <row r="29" spans="1:86">
      <c r="A29" s="44">
        <v>9.5</v>
      </c>
      <c r="B29" s="45">
        <v>1.00920828</v>
      </c>
      <c r="C29" s="45">
        <v>7.5055299999999998E-3</v>
      </c>
      <c r="D29" s="46">
        <v>11</v>
      </c>
      <c r="E29" s="45">
        <v>1.0489824699999999</v>
      </c>
      <c r="F29" s="45">
        <v>5.8330099999999996E-3</v>
      </c>
      <c r="G29" s="46">
        <v>46</v>
      </c>
      <c r="I29" s="39">
        <v>26</v>
      </c>
      <c r="J29" s="40"/>
      <c r="K29" s="40">
        <v>3.331688E-2</v>
      </c>
      <c r="M29" s="53">
        <v>9.4823333299999994</v>
      </c>
      <c r="N29" s="45">
        <v>1.1596753500000001</v>
      </c>
      <c r="O29" s="45">
        <v>3.0852299999999999E-2</v>
      </c>
      <c r="P29" s="46">
        <v>26</v>
      </c>
      <c r="Q29" s="45">
        <v>1.04394915</v>
      </c>
      <c r="R29" s="45">
        <v>8.8064000000000007E-3</v>
      </c>
      <c r="S29" s="46">
        <v>13</v>
      </c>
      <c r="U29" s="39">
        <v>26</v>
      </c>
      <c r="V29" s="40">
        <v>3.331688E-2</v>
      </c>
      <c r="W29" s="40">
        <v>0.24133893000000001</v>
      </c>
      <c r="X29" s="40">
        <v>5.1057999999999999E-2</v>
      </c>
      <c r="Z29" s="44">
        <v>9.8559999999999999</v>
      </c>
      <c r="AA29" s="45">
        <v>1.0046896299999999</v>
      </c>
      <c r="AB29" s="45">
        <v>3.04492E-3</v>
      </c>
      <c r="AC29" s="46">
        <v>20</v>
      </c>
      <c r="AD29" s="45">
        <v>1.0933705499999999</v>
      </c>
      <c r="AE29" s="45">
        <v>1.3659940000000001E-2</v>
      </c>
      <c r="AF29" s="46">
        <v>25</v>
      </c>
      <c r="AH29" s="39">
        <v>26</v>
      </c>
      <c r="AI29" s="40">
        <v>3.331688E-2</v>
      </c>
      <c r="AJ29" s="40">
        <v>2.0825929999999999E-2</v>
      </c>
      <c r="AK29" s="40">
        <v>7.047428E-2</v>
      </c>
      <c r="AM29" s="44">
        <v>9.5</v>
      </c>
      <c r="AN29" s="45">
        <v>0.98908242000000002</v>
      </c>
      <c r="AO29" s="45">
        <v>4.5401499999999997E-3</v>
      </c>
      <c r="AP29" s="46">
        <v>17</v>
      </c>
      <c r="AQ29" s="45">
        <v>1.02332767</v>
      </c>
      <c r="AR29" s="45">
        <v>5.3963400000000003E-3</v>
      </c>
      <c r="AS29" s="46">
        <v>14</v>
      </c>
      <c r="AU29" s="39">
        <v>26</v>
      </c>
      <c r="AV29" s="40">
        <v>3.331688E-2</v>
      </c>
      <c r="AW29" s="40">
        <v>1.13746E-2</v>
      </c>
      <c r="AX29" s="40">
        <v>4.1223089999999997E-2</v>
      </c>
      <c r="BK29" s="64" t="s">
        <v>17</v>
      </c>
      <c r="BL29" s="65"/>
      <c r="CB29" s="67">
        <v>2.8999999999999998E-3</v>
      </c>
      <c r="CC29" s="66" t="s">
        <v>41</v>
      </c>
      <c r="CG29" s="67">
        <v>5.9999999999999995E-4</v>
      </c>
      <c r="CH29" s="66" t="s">
        <v>42</v>
      </c>
    </row>
    <row r="30" spans="1:86">
      <c r="A30" s="44">
        <v>10</v>
      </c>
      <c r="B30" s="45">
        <v>1.0101568400000001</v>
      </c>
      <c r="C30" s="45">
        <v>8.0869300000000009E-3</v>
      </c>
      <c r="D30" s="46">
        <v>11</v>
      </c>
      <c r="E30" s="45">
        <v>1.0504460499999999</v>
      </c>
      <c r="F30" s="45">
        <v>5.7606899999999997E-3</v>
      </c>
      <c r="G30" s="46">
        <v>46</v>
      </c>
      <c r="I30" s="39">
        <v>27</v>
      </c>
      <c r="J30" s="40"/>
      <c r="K30" s="40">
        <v>1.020747E-2</v>
      </c>
      <c r="M30" s="53">
        <v>9.9823333299999994</v>
      </c>
      <c r="N30" s="45">
        <v>1.15960785</v>
      </c>
      <c r="O30" s="45">
        <v>3.038072E-2</v>
      </c>
      <c r="P30" s="46">
        <v>26</v>
      </c>
      <c r="Q30" s="45">
        <v>1.0420177399999999</v>
      </c>
      <c r="R30" s="45">
        <v>8.2150399999999998E-3</v>
      </c>
      <c r="S30" s="46">
        <v>13</v>
      </c>
      <c r="U30" s="39">
        <v>27</v>
      </c>
      <c r="V30" s="40">
        <v>1.020747E-2</v>
      </c>
      <c r="W30" s="40">
        <v>0.22841913</v>
      </c>
      <c r="X30" s="40">
        <v>2.4410270000000001E-2</v>
      </c>
      <c r="Z30" s="44">
        <v>10.356</v>
      </c>
      <c r="AA30" s="45">
        <v>1.0059387799999999</v>
      </c>
      <c r="AB30" s="45">
        <v>3.0865799999999998E-3</v>
      </c>
      <c r="AC30" s="46">
        <v>20</v>
      </c>
      <c r="AD30" s="45">
        <v>1.0968753</v>
      </c>
      <c r="AE30" s="45">
        <v>1.34617E-2</v>
      </c>
      <c r="AF30" s="46">
        <v>25</v>
      </c>
      <c r="AH30" s="39">
        <v>27</v>
      </c>
      <c r="AI30" s="40">
        <v>1.020747E-2</v>
      </c>
      <c r="AJ30" s="40">
        <v>0.11067587</v>
      </c>
      <c r="AK30" s="40">
        <v>1.471711E-2</v>
      </c>
      <c r="AM30" s="44">
        <v>10</v>
      </c>
      <c r="AN30" s="45">
        <v>0.98985772999999999</v>
      </c>
      <c r="AO30" s="45">
        <v>4.2908900000000003E-3</v>
      </c>
      <c r="AP30" s="46">
        <v>17</v>
      </c>
      <c r="AQ30" s="45">
        <v>1.02330944</v>
      </c>
      <c r="AR30" s="45">
        <v>5.7275199999999998E-3</v>
      </c>
      <c r="AS30" s="46">
        <v>14</v>
      </c>
      <c r="AU30" s="39">
        <v>27</v>
      </c>
      <c r="AV30" s="40">
        <v>1.020747E-2</v>
      </c>
      <c r="AW30" s="40">
        <v>3.6748169999999997E-2</v>
      </c>
      <c r="AX30" s="40">
        <v>3.6109530000000001E-2</v>
      </c>
      <c r="AZ30" s="68" t="s">
        <v>48</v>
      </c>
      <c r="BG30" s="12" t="s">
        <v>49</v>
      </c>
      <c r="BK30" s="69">
        <v>4.3131640999999998E-2</v>
      </c>
      <c r="BL30" s="66" t="s">
        <v>44</v>
      </c>
      <c r="CB30" s="12"/>
      <c r="CC30" s="12"/>
    </row>
    <row r="31" spans="1:86">
      <c r="A31" s="44">
        <v>10.5</v>
      </c>
      <c r="B31" s="45">
        <v>1.00775682</v>
      </c>
      <c r="C31" s="45">
        <v>8.0016800000000006E-3</v>
      </c>
      <c r="D31" s="46">
        <v>11</v>
      </c>
      <c r="E31" s="45">
        <v>1.0496285700000001</v>
      </c>
      <c r="F31" s="45">
        <v>5.5365900000000001E-3</v>
      </c>
      <c r="G31" s="46">
        <v>46</v>
      </c>
      <c r="I31" s="39">
        <v>28</v>
      </c>
      <c r="J31" s="40"/>
      <c r="K31" s="40">
        <v>5.0242130000000003E-2</v>
      </c>
      <c r="M31" s="53">
        <v>10.482333300000001</v>
      </c>
      <c r="N31" s="45">
        <v>1.1608114599999999</v>
      </c>
      <c r="O31" s="45">
        <v>2.9896160000000001E-2</v>
      </c>
      <c r="P31" s="46">
        <v>26</v>
      </c>
      <c r="Q31" s="45">
        <v>1.04431589</v>
      </c>
      <c r="R31" s="45">
        <v>7.8487399999999999E-3</v>
      </c>
      <c r="S31" s="46">
        <v>13</v>
      </c>
      <c r="U31" s="39">
        <v>28</v>
      </c>
      <c r="V31" s="40">
        <v>5.0242130000000003E-2</v>
      </c>
      <c r="W31" s="40">
        <v>0.36600644999999998</v>
      </c>
      <c r="X31" s="40">
        <v>4.1037120000000003E-2</v>
      </c>
      <c r="Z31" s="44">
        <v>10.856</v>
      </c>
      <c r="AA31" s="45">
        <v>1.0079767399999999</v>
      </c>
      <c r="AB31" s="45">
        <v>3.2957899999999998E-3</v>
      </c>
      <c r="AC31" s="46">
        <v>20</v>
      </c>
      <c r="AD31" s="45">
        <v>1.09887142</v>
      </c>
      <c r="AE31" s="45">
        <v>1.3485759999999999E-2</v>
      </c>
      <c r="AF31" s="46">
        <v>25</v>
      </c>
      <c r="AH31" s="39">
        <v>28</v>
      </c>
      <c r="AI31" s="40">
        <v>5.0242130000000003E-2</v>
      </c>
      <c r="AJ31" s="40">
        <v>1.226637E-2</v>
      </c>
      <c r="AK31" s="40">
        <v>0.18530161000000001</v>
      </c>
      <c r="AM31" s="44">
        <v>10.5</v>
      </c>
      <c r="AN31" s="45">
        <v>0.98948818999999999</v>
      </c>
      <c r="AO31" s="45">
        <v>4.3822699999999997E-3</v>
      </c>
      <c r="AP31" s="46">
        <v>17</v>
      </c>
      <c r="AQ31" s="45">
        <v>1.02391722</v>
      </c>
      <c r="AR31" s="45">
        <v>5.4733200000000003E-3</v>
      </c>
      <c r="AS31" s="46">
        <v>14</v>
      </c>
      <c r="AU31" s="39">
        <v>28</v>
      </c>
      <c r="AV31" s="40">
        <v>5.0242130000000003E-2</v>
      </c>
      <c r="AW31" s="40">
        <v>2.3629270000000001E-2</v>
      </c>
      <c r="AX31" s="40">
        <v>3.4468480000000003E-2</v>
      </c>
      <c r="AZ31" s="68" t="s">
        <v>50</v>
      </c>
      <c r="CB31" s="65" t="s">
        <v>51</v>
      </c>
      <c r="CC31" s="12"/>
      <c r="CG31" s="65"/>
    </row>
    <row r="32" spans="1:86">
      <c r="A32" s="44">
        <v>11</v>
      </c>
      <c r="B32" s="45">
        <v>1.01346103</v>
      </c>
      <c r="C32" s="45">
        <v>8.36136E-3</v>
      </c>
      <c r="D32" s="46">
        <v>11</v>
      </c>
      <c r="E32" s="45">
        <v>1.04806669</v>
      </c>
      <c r="F32" s="45">
        <v>5.5180400000000001E-3</v>
      </c>
      <c r="G32" s="46">
        <v>46</v>
      </c>
      <c r="I32" s="39">
        <v>29</v>
      </c>
      <c r="J32" s="40"/>
      <c r="K32" s="40">
        <v>2.8554639999999999E-2</v>
      </c>
      <c r="M32" s="53">
        <v>10.982333300000001</v>
      </c>
      <c r="N32" s="45">
        <v>1.1627691099999999</v>
      </c>
      <c r="O32" s="45">
        <v>2.9539530000000001E-2</v>
      </c>
      <c r="P32" s="46">
        <v>26</v>
      </c>
      <c r="Q32" s="45">
        <v>1.0440665</v>
      </c>
      <c r="R32" s="45">
        <v>7.9492799999999995E-3</v>
      </c>
      <c r="S32" s="46">
        <v>13</v>
      </c>
      <c r="U32" s="39">
        <v>29</v>
      </c>
      <c r="V32" s="40">
        <v>2.8554639999999999E-2</v>
      </c>
      <c r="W32" s="40">
        <v>0.44812981000000002</v>
      </c>
      <c r="X32" s="45"/>
      <c r="Z32" s="44">
        <v>11.356</v>
      </c>
      <c r="AA32" s="45">
        <v>1.00660466</v>
      </c>
      <c r="AB32" s="45">
        <v>3.1821900000000001E-3</v>
      </c>
      <c r="AC32" s="46">
        <v>20</v>
      </c>
      <c r="AD32" s="45">
        <v>1.10136816</v>
      </c>
      <c r="AE32" s="45">
        <v>1.300509E-2</v>
      </c>
      <c r="AF32" s="46">
        <v>25</v>
      </c>
      <c r="AH32" s="39">
        <v>29</v>
      </c>
      <c r="AI32" s="40">
        <v>2.8554639999999999E-2</v>
      </c>
      <c r="AJ32" s="40">
        <v>0.14627646999999999</v>
      </c>
      <c r="AK32" s="40">
        <v>4.79809E-2</v>
      </c>
      <c r="AM32" s="44">
        <v>11</v>
      </c>
      <c r="AN32" s="45">
        <v>0.98784885</v>
      </c>
      <c r="AO32" s="45">
        <v>4.64628E-3</v>
      </c>
      <c r="AP32" s="46">
        <v>17</v>
      </c>
      <c r="AQ32" s="45">
        <v>1.02370593</v>
      </c>
      <c r="AR32" s="45">
        <v>5.6221400000000003E-3</v>
      </c>
      <c r="AS32" s="46">
        <v>14</v>
      </c>
      <c r="AU32" s="39">
        <v>29</v>
      </c>
      <c r="AV32" s="40">
        <v>2.8554639999999999E-2</v>
      </c>
      <c r="AW32" s="40">
        <v>1.6071640000000002E-2</v>
      </c>
      <c r="AX32" s="40">
        <v>5.1557640000000002E-2</v>
      </c>
      <c r="AZ32" s="64" t="s">
        <v>52</v>
      </c>
      <c r="BK32" s="65" t="s">
        <v>51</v>
      </c>
      <c r="CB32" s="12"/>
      <c r="CC32" s="12"/>
    </row>
    <row r="33" spans="1:86">
      <c r="A33" s="44">
        <v>11.5</v>
      </c>
      <c r="B33" s="45">
        <v>1.00766205</v>
      </c>
      <c r="C33" s="45">
        <v>8.2655699999999999E-3</v>
      </c>
      <c r="D33" s="46">
        <v>11</v>
      </c>
      <c r="E33" s="45">
        <v>1.0494537799999999</v>
      </c>
      <c r="F33" s="45">
        <v>5.4116199999999998E-3</v>
      </c>
      <c r="G33" s="46">
        <v>46</v>
      </c>
      <c r="I33" s="39">
        <v>30</v>
      </c>
      <c r="J33" s="40"/>
      <c r="K33" s="40">
        <v>5.555703E-2</v>
      </c>
      <c r="M33" s="53">
        <v>11.482333300000001</v>
      </c>
      <c r="N33" s="45">
        <v>1.16700808</v>
      </c>
      <c r="O33" s="45">
        <v>2.8638340000000002E-2</v>
      </c>
      <c r="P33" s="46">
        <v>26</v>
      </c>
      <c r="Q33" s="45">
        <v>1.0428103500000001</v>
      </c>
      <c r="R33" s="45">
        <v>7.8828000000000006E-3</v>
      </c>
      <c r="S33" s="46">
        <v>13</v>
      </c>
      <c r="U33" s="39">
        <v>30</v>
      </c>
      <c r="V33" s="40">
        <v>5.555703E-2</v>
      </c>
      <c r="W33" s="40">
        <v>0.55148282999999998</v>
      </c>
      <c r="X33" s="40"/>
      <c r="Z33" s="44">
        <v>11.856</v>
      </c>
      <c r="AA33" s="45">
        <v>1.00865548</v>
      </c>
      <c r="AB33" s="45">
        <v>3.2442600000000001E-3</v>
      </c>
      <c r="AC33" s="46">
        <v>20</v>
      </c>
      <c r="AD33" s="45">
        <v>1.1075102299999999</v>
      </c>
      <c r="AE33" s="45">
        <v>1.301268E-2</v>
      </c>
      <c r="AF33" s="46">
        <v>25</v>
      </c>
      <c r="AH33" s="39">
        <v>30</v>
      </c>
      <c r="AI33" s="40">
        <v>5.555703E-2</v>
      </c>
      <c r="AJ33" s="40">
        <v>1.5096429999999999E-2</v>
      </c>
      <c r="AK33" s="40">
        <v>3.0688880000000002E-2</v>
      </c>
      <c r="AM33" s="44">
        <v>11.5</v>
      </c>
      <c r="AN33" s="45">
        <v>0.99003140999999995</v>
      </c>
      <c r="AO33" s="45">
        <v>4.3130399999999998E-3</v>
      </c>
      <c r="AP33" s="46">
        <v>17</v>
      </c>
      <c r="AQ33" s="45">
        <v>1.02457862</v>
      </c>
      <c r="AR33" s="45">
        <v>5.5967200000000003E-3</v>
      </c>
      <c r="AS33" s="46">
        <v>14</v>
      </c>
      <c r="AU33" s="39">
        <v>30</v>
      </c>
      <c r="AV33" s="40">
        <v>5.555703E-2</v>
      </c>
      <c r="AW33" s="40">
        <v>3.9167300000000002E-3</v>
      </c>
      <c r="AX33" s="40">
        <v>3.5066380000000001E-2</v>
      </c>
      <c r="CB33" s="68" t="s">
        <v>53</v>
      </c>
      <c r="CC33" s="12"/>
      <c r="CG33" s="68"/>
    </row>
    <row r="34" spans="1:86">
      <c r="A34" s="44">
        <v>12</v>
      </c>
      <c r="B34" s="45">
        <v>1.0076123100000001</v>
      </c>
      <c r="C34" s="45">
        <v>8.4620700000000004E-3</v>
      </c>
      <c r="D34" s="46">
        <v>11</v>
      </c>
      <c r="E34" s="45">
        <v>1.0498550200000001</v>
      </c>
      <c r="F34" s="45">
        <v>5.3988899999999999E-3</v>
      </c>
      <c r="G34" s="46">
        <v>46</v>
      </c>
      <c r="I34" s="39">
        <v>31</v>
      </c>
      <c r="J34" s="40"/>
      <c r="K34" s="40">
        <v>6.9151760000000007E-2</v>
      </c>
      <c r="M34" s="53">
        <v>11.982333300000001</v>
      </c>
      <c r="N34" s="45">
        <v>1.1660869700000001</v>
      </c>
      <c r="O34" s="45">
        <v>2.801882E-2</v>
      </c>
      <c r="P34" s="46">
        <v>26</v>
      </c>
      <c r="Q34" s="45">
        <v>1.04243972</v>
      </c>
      <c r="R34" s="45">
        <v>7.3689899999999997E-3</v>
      </c>
      <c r="S34" s="46">
        <v>13</v>
      </c>
      <c r="U34" s="39">
        <v>31</v>
      </c>
      <c r="V34" s="40">
        <v>6.9151760000000007E-2</v>
      </c>
      <c r="W34" s="40">
        <v>0.48092057999999999</v>
      </c>
      <c r="X34" s="40"/>
      <c r="Z34" s="44">
        <v>12.356</v>
      </c>
      <c r="AA34" s="45">
        <v>1.0060681</v>
      </c>
      <c r="AB34" s="45">
        <v>3.4106900000000001E-3</v>
      </c>
      <c r="AC34" s="46">
        <v>20</v>
      </c>
      <c r="AD34" s="45">
        <v>1.09997525</v>
      </c>
      <c r="AE34" s="45">
        <v>1.287344E-2</v>
      </c>
      <c r="AF34" s="46">
        <v>25</v>
      </c>
      <c r="AH34" s="39">
        <v>31</v>
      </c>
      <c r="AI34" s="40">
        <v>6.9151760000000007E-2</v>
      </c>
      <c r="AJ34" s="40">
        <v>1.553158E-2</v>
      </c>
      <c r="AK34" s="40">
        <v>0.13737126</v>
      </c>
      <c r="AM34" s="44">
        <v>12</v>
      </c>
      <c r="AN34" s="45">
        <v>0.99080393</v>
      </c>
      <c r="AO34" s="45">
        <v>4.3208400000000003E-3</v>
      </c>
      <c r="AP34" s="46">
        <v>17</v>
      </c>
      <c r="AQ34" s="45">
        <v>1.0256387600000001</v>
      </c>
      <c r="AR34" s="45">
        <v>5.8338599999999997E-3</v>
      </c>
      <c r="AS34" s="46">
        <v>14</v>
      </c>
      <c r="AU34" s="39">
        <v>31</v>
      </c>
      <c r="AV34" s="40">
        <v>6.9151760000000007E-2</v>
      </c>
      <c r="AW34" s="40">
        <v>9.7280100000000005E-3</v>
      </c>
      <c r="AX34" s="40">
        <v>4.4665789999999997E-2</v>
      </c>
      <c r="AZ34" s="68" t="s">
        <v>54</v>
      </c>
      <c r="BK34" s="68" t="s">
        <v>48</v>
      </c>
      <c r="CB34" s="68" t="s">
        <v>55</v>
      </c>
      <c r="CC34" s="12"/>
      <c r="CG34" s="68"/>
    </row>
    <row r="35" spans="1:86">
      <c r="A35" s="44">
        <v>12.5</v>
      </c>
      <c r="B35" s="45">
        <v>1.00954079</v>
      </c>
      <c r="C35" s="45">
        <v>8.6563899999999999E-3</v>
      </c>
      <c r="D35" s="46">
        <v>11</v>
      </c>
      <c r="E35" s="45">
        <v>1.04988997</v>
      </c>
      <c r="F35" s="45">
        <v>5.3741400000000003E-3</v>
      </c>
      <c r="G35" s="46">
        <v>46</v>
      </c>
      <c r="I35" s="39">
        <v>32</v>
      </c>
      <c r="J35" s="40"/>
      <c r="K35" s="40">
        <v>0.16471316</v>
      </c>
      <c r="M35" s="53">
        <v>12.482333300000001</v>
      </c>
      <c r="N35" s="45">
        <v>1.1616894799999999</v>
      </c>
      <c r="O35" s="45">
        <v>2.7222E-2</v>
      </c>
      <c r="P35" s="46">
        <v>26</v>
      </c>
      <c r="Q35" s="45">
        <v>1.03933297</v>
      </c>
      <c r="R35" s="45">
        <v>7.44066E-3</v>
      </c>
      <c r="S35" s="46">
        <v>13</v>
      </c>
      <c r="U35" s="39">
        <v>32</v>
      </c>
      <c r="V35" s="40">
        <v>0.16471316</v>
      </c>
      <c r="W35" s="40">
        <v>0.53059968999999996</v>
      </c>
      <c r="X35" s="40"/>
      <c r="Z35" s="44">
        <v>12.856</v>
      </c>
      <c r="AA35" s="45">
        <v>1.00703674</v>
      </c>
      <c r="AB35" s="45">
        <v>3.5278000000000002E-3</v>
      </c>
      <c r="AC35" s="46">
        <v>20</v>
      </c>
      <c r="AD35" s="45">
        <v>1.10345603</v>
      </c>
      <c r="AE35" s="45">
        <v>1.272916E-2</v>
      </c>
      <c r="AF35" s="46">
        <v>25</v>
      </c>
      <c r="AH35" s="39">
        <v>32</v>
      </c>
      <c r="AI35" s="40">
        <v>0.16471316</v>
      </c>
      <c r="AJ35" s="40">
        <v>4.2218400000000001E-3</v>
      </c>
      <c r="AK35" s="40">
        <v>0.15168545</v>
      </c>
      <c r="AM35" s="44">
        <v>12.5</v>
      </c>
      <c r="AN35" s="45">
        <v>0.98825841999999997</v>
      </c>
      <c r="AO35" s="45">
        <v>4.6653199999999997E-3</v>
      </c>
      <c r="AP35" s="46">
        <v>17</v>
      </c>
      <c r="AQ35" s="45">
        <v>1.0246989500000001</v>
      </c>
      <c r="AR35" s="45">
        <v>6.2645699999999997E-3</v>
      </c>
      <c r="AS35" s="46">
        <v>14</v>
      </c>
      <c r="AU35" s="39">
        <v>32</v>
      </c>
      <c r="AV35" s="40">
        <v>0.16471316</v>
      </c>
      <c r="AW35" s="40">
        <v>4.5469400000000002E-3</v>
      </c>
      <c r="AX35" s="40">
        <v>1.9041809999999999E-2</v>
      </c>
      <c r="AZ35" s="70" t="s">
        <v>56</v>
      </c>
      <c r="BA35" s="65"/>
      <c r="BK35" s="68" t="s">
        <v>50</v>
      </c>
      <c r="CB35" s="68" t="s">
        <v>57</v>
      </c>
      <c r="CC35" s="12"/>
      <c r="CG35" s="68"/>
    </row>
    <row r="36" spans="1:86">
      <c r="A36" s="44">
        <v>13</v>
      </c>
      <c r="B36" s="45">
        <v>1.00734557</v>
      </c>
      <c r="C36" s="45">
        <v>8.3685900000000004E-3</v>
      </c>
      <c r="D36" s="46">
        <v>11</v>
      </c>
      <c r="E36" s="45">
        <v>1.04853372</v>
      </c>
      <c r="F36" s="45">
        <v>5.2504500000000003E-3</v>
      </c>
      <c r="G36" s="46">
        <v>46</v>
      </c>
      <c r="I36" s="39">
        <v>33</v>
      </c>
      <c r="J36" s="40"/>
      <c r="K36" s="40">
        <v>7.6713509999999999E-2</v>
      </c>
      <c r="M36" s="53">
        <v>12.982333300000001</v>
      </c>
      <c r="N36" s="45">
        <v>1.1606057999999999</v>
      </c>
      <c r="O36" s="45">
        <v>2.6470090000000002E-2</v>
      </c>
      <c r="P36" s="46">
        <v>26</v>
      </c>
      <c r="Q36" s="45">
        <v>1.0376460000000001</v>
      </c>
      <c r="R36" s="45">
        <v>6.6996499999999997E-3</v>
      </c>
      <c r="S36" s="46">
        <v>13</v>
      </c>
      <c r="U36" s="39">
        <v>33</v>
      </c>
      <c r="V36" s="40">
        <v>7.6713509999999999E-2</v>
      </c>
      <c r="W36" s="40">
        <v>0.47288514999999998</v>
      </c>
      <c r="X36" s="40"/>
      <c r="Z36" s="44">
        <v>13.356</v>
      </c>
      <c r="AA36" s="45">
        <v>1.00424041</v>
      </c>
      <c r="AB36" s="45">
        <v>3.5237599999999999E-3</v>
      </c>
      <c r="AC36" s="46">
        <v>20</v>
      </c>
      <c r="AD36" s="45">
        <v>1.10028131</v>
      </c>
      <c r="AE36" s="45">
        <v>1.229651E-2</v>
      </c>
      <c r="AF36" s="46">
        <v>25</v>
      </c>
      <c r="AH36" s="39">
        <v>33</v>
      </c>
      <c r="AI36" s="40">
        <v>7.6713509999999999E-2</v>
      </c>
      <c r="AJ36" s="40">
        <v>9.9090869999999998E-2</v>
      </c>
      <c r="AK36" s="40">
        <v>3.5875999999999998E-2</v>
      </c>
      <c r="AM36" s="44">
        <v>13</v>
      </c>
      <c r="AN36" s="45">
        <v>0.98885738999999995</v>
      </c>
      <c r="AO36" s="45">
        <v>5.1329100000000001E-3</v>
      </c>
      <c r="AP36" s="46">
        <v>17</v>
      </c>
      <c r="AQ36" s="45">
        <v>1.0250104200000001</v>
      </c>
      <c r="AR36" s="45">
        <v>6.2309499999999999E-3</v>
      </c>
      <c r="AS36" s="46">
        <v>14</v>
      </c>
      <c r="AU36" s="39">
        <v>33</v>
      </c>
      <c r="AV36" s="40">
        <v>7.6713509999999999E-2</v>
      </c>
      <c r="AW36" s="40">
        <v>2.0144080000000002E-2</v>
      </c>
      <c r="AX36" s="40">
        <v>3.9566209999999997E-2</v>
      </c>
      <c r="AZ36" s="65" t="s">
        <v>58</v>
      </c>
      <c r="BA36" s="65"/>
      <c r="BK36" s="68" t="s">
        <v>59</v>
      </c>
      <c r="CB36" s="12"/>
      <c r="CC36" s="12"/>
    </row>
    <row r="37" spans="1:86">
      <c r="A37" s="44">
        <v>13.5</v>
      </c>
      <c r="B37" s="45">
        <v>1.01250463</v>
      </c>
      <c r="C37" s="45">
        <v>8.5341700000000006E-3</v>
      </c>
      <c r="D37" s="46">
        <v>11</v>
      </c>
      <c r="E37" s="45">
        <v>1.04881399</v>
      </c>
      <c r="F37" s="45">
        <v>5.4411700000000004E-3</v>
      </c>
      <c r="G37" s="46">
        <v>46</v>
      </c>
      <c r="I37" s="39">
        <v>34</v>
      </c>
      <c r="J37" s="40"/>
      <c r="K37" s="40">
        <v>0.23683678999999999</v>
      </c>
      <c r="M37" s="53">
        <v>13.482333300000001</v>
      </c>
      <c r="N37" s="45">
        <v>1.1571132900000001</v>
      </c>
      <c r="O37" s="45">
        <v>2.5593189999999998E-2</v>
      </c>
      <c r="P37" s="46">
        <v>26</v>
      </c>
      <c r="Q37" s="45">
        <v>1.0354637200000001</v>
      </c>
      <c r="R37" s="45">
        <v>6.8837999999999998E-3</v>
      </c>
      <c r="S37" s="46">
        <v>13</v>
      </c>
      <c r="U37" s="39">
        <v>34</v>
      </c>
      <c r="V37" s="40">
        <v>0.23683678999999999</v>
      </c>
      <c r="W37" s="40">
        <v>0.32272775999999997</v>
      </c>
      <c r="X37" s="40"/>
      <c r="Z37" s="44">
        <v>13.856</v>
      </c>
      <c r="AA37" s="45">
        <v>1.0067901399999999</v>
      </c>
      <c r="AB37" s="45">
        <v>3.8122899999999999E-3</v>
      </c>
      <c r="AC37" s="46">
        <v>20</v>
      </c>
      <c r="AD37" s="45">
        <v>1.1025313699999999</v>
      </c>
      <c r="AE37" s="45">
        <v>1.205849E-2</v>
      </c>
      <c r="AF37" s="46">
        <v>25</v>
      </c>
      <c r="AH37" s="39">
        <v>34</v>
      </c>
      <c r="AI37" s="40">
        <v>0.23683678999999999</v>
      </c>
      <c r="AJ37" s="40">
        <v>1.172027E-2</v>
      </c>
      <c r="AK37" s="40">
        <v>7.58057E-3</v>
      </c>
      <c r="AM37" s="44">
        <v>13.5</v>
      </c>
      <c r="AN37" s="45">
        <v>0.99009499999999995</v>
      </c>
      <c r="AO37" s="45">
        <v>5.0494900000000002E-3</v>
      </c>
      <c r="AP37" s="46">
        <v>17</v>
      </c>
      <c r="AQ37" s="45">
        <v>1.0254632400000001</v>
      </c>
      <c r="AR37" s="45">
        <v>6.2654099999999999E-3</v>
      </c>
      <c r="AS37" s="46">
        <v>14</v>
      </c>
      <c r="AU37" s="39">
        <v>34</v>
      </c>
      <c r="AV37" s="40">
        <v>0.23683678999999999</v>
      </c>
      <c r="AW37" s="40">
        <v>1.8974049999999999E-2</v>
      </c>
      <c r="AX37" s="40">
        <v>3.8688510000000002E-2</v>
      </c>
      <c r="AZ37" s="65" t="s">
        <v>60</v>
      </c>
      <c r="BA37" s="65"/>
      <c r="BK37" s="64" t="s">
        <v>61</v>
      </c>
      <c r="CB37" s="68" t="s">
        <v>54</v>
      </c>
      <c r="CC37" s="65"/>
      <c r="CG37" s="68"/>
      <c r="CH37" s="65"/>
    </row>
    <row r="38" spans="1:86">
      <c r="A38" s="44">
        <v>14</v>
      </c>
      <c r="B38" s="45">
        <v>1.00957279</v>
      </c>
      <c r="C38" s="45">
        <v>8.4038099999999994E-3</v>
      </c>
      <c r="D38" s="46">
        <v>11</v>
      </c>
      <c r="E38" s="45">
        <v>1.0486894600000001</v>
      </c>
      <c r="F38" s="45">
        <v>5.2173799999999998E-3</v>
      </c>
      <c r="G38" s="46">
        <v>46</v>
      </c>
      <c r="I38" s="39">
        <v>35</v>
      </c>
      <c r="J38" s="40"/>
      <c r="K38" s="40">
        <v>5.1407429999999997E-2</v>
      </c>
      <c r="M38" s="53">
        <v>13.982333300000001</v>
      </c>
      <c r="N38" s="45">
        <v>1.15389772</v>
      </c>
      <c r="O38" s="45">
        <v>2.488721E-2</v>
      </c>
      <c r="P38" s="46">
        <v>26</v>
      </c>
      <c r="Q38" s="45">
        <v>1.03728467</v>
      </c>
      <c r="R38" s="45">
        <v>7.25108E-3</v>
      </c>
      <c r="S38" s="46">
        <v>13</v>
      </c>
      <c r="U38" s="39">
        <v>35</v>
      </c>
      <c r="V38" s="40">
        <v>5.1407429999999997E-2</v>
      </c>
      <c r="W38" s="40">
        <v>0.26449668999999998</v>
      </c>
      <c r="X38" s="40"/>
      <c r="Z38" s="44">
        <v>14.356</v>
      </c>
      <c r="AA38" s="45">
        <v>1.0073630200000001</v>
      </c>
      <c r="AB38" s="45">
        <v>3.8856300000000002E-3</v>
      </c>
      <c r="AC38" s="46">
        <v>20</v>
      </c>
      <c r="AD38" s="45">
        <v>1.0984699200000001</v>
      </c>
      <c r="AE38" s="45">
        <v>1.169853E-2</v>
      </c>
      <c r="AF38" s="46">
        <v>25</v>
      </c>
      <c r="AH38" s="39">
        <v>35</v>
      </c>
      <c r="AI38" s="40">
        <v>5.1407429999999997E-2</v>
      </c>
      <c r="AJ38" s="40">
        <v>4.6154649999999998E-2</v>
      </c>
      <c r="AK38" s="40">
        <v>6.7838179999999998E-2</v>
      </c>
      <c r="AM38" s="44">
        <v>14</v>
      </c>
      <c r="AN38" s="45">
        <v>0.98946997000000003</v>
      </c>
      <c r="AO38" s="45">
        <v>5.1337700000000002E-3</v>
      </c>
      <c r="AP38" s="46">
        <v>17</v>
      </c>
      <c r="AQ38" s="45">
        <v>1.0272131600000001</v>
      </c>
      <c r="AR38" s="45">
        <v>6.2722100000000003E-3</v>
      </c>
      <c r="AS38" s="46">
        <v>14</v>
      </c>
      <c r="AU38" s="39">
        <v>35</v>
      </c>
      <c r="AV38" s="40">
        <v>5.1407429999999997E-2</v>
      </c>
      <c r="AW38" s="40">
        <v>6.3442000000000004E-3</v>
      </c>
      <c r="AX38" s="40">
        <v>6.5166719999999997E-2</v>
      </c>
      <c r="AZ38" s="65" t="s">
        <v>62</v>
      </c>
      <c r="BA38" s="66"/>
      <c r="CB38" s="70" t="s">
        <v>56</v>
      </c>
      <c r="CC38" s="65"/>
      <c r="CG38" s="70"/>
      <c r="CH38" s="65"/>
    </row>
    <row r="39" spans="1:86">
      <c r="A39" s="44">
        <v>14.5</v>
      </c>
      <c r="B39" s="45">
        <v>1.00946819</v>
      </c>
      <c r="C39" s="45">
        <v>8.4976400000000007E-3</v>
      </c>
      <c r="D39" s="46">
        <v>11</v>
      </c>
      <c r="E39" s="45">
        <v>1.0497854</v>
      </c>
      <c r="F39" s="45">
        <v>5.2164100000000003E-3</v>
      </c>
      <c r="G39" s="46">
        <v>46</v>
      </c>
      <c r="I39" s="39">
        <v>36</v>
      </c>
      <c r="J39" s="40"/>
      <c r="K39" s="40">
        <v>1.7167169999999999E-2</v>
      </c>
      <c r="M39" s="53">
        <v>14.482333300000001</v>
      </c>
      <c r="N39" s="45">
        <v>1.1510116500000001</v>
      </c>
      <c r="O39" s="45">
        <v>2.4582449999999999E-2</v>
      </c>
      <c r="P39" s="46">
        <v>26</v>
      </c>
      <c r="Q39" s="45">
        <v>1.0386925</v>
      </c>
      <c r="R39" s="45">
        <v>7.07714E-3</v>
      </c>
      <c r="S39" s="46">
        <v>13</v>
      </c>
      <c r="U39" s="39">
        <v>36</v>
      </c>
      <c r="V39" s="40">
        <v>1.7167169999999999E-2</v>
      </c>
      <c r="W39" s="40">
        <v>0.54189315000000005</v>
      </c>
      <c r="X39" s="40"/>
      <c r="Z39" s="44">
        <v>14.856</v>
      </c>
      <c r="AA39" s="45">
        <v>1.00315428</v>
      </c>
      <c r="AB39" s="45">
        <v>3.78495E-3</v>
      </c>
      <c r="AC39" s="46">
        <v>20</v>
      </c>
      <c r="AD39" s="45">
        <v>1.09493431</v>
      </c>
      <c r="AE39" s="45">
        <v>1.115006E-2</v>
      </c>
      <c r="AF39" s="46">
        <v>25</v>
      </c>
      <c r="AH39" s="39">
        <v>36</v>
      </c>
      <c r="AI39" s="40">
        <v>1.7167169999999999E-2</v>
      </c>
      <c r="AJ39" s="40">
        <v>6.6384499999999997E-3</v>
      </c>
      <c r="AK39" s="40">
        <v>5.3297890000000001E-2</v>
      </c>
      <c r="AM39" s="44">
        <v>14.5</v>
      </c>
      <c r="AN39" s="45">
        <v>0.99024299000000005</v>
      </c>
      <c r="AO39" s="45">
        <v>5.3903700000000002E-3</v>
      </c>
      <c r="AP39" s="46">
        <v>17</v>
      </c>
      <c r="AQ39" s="45">
        <v>1.02712224</v>
      </c>
      <c r="AR39" s="45">
        <v>6.47103E-3</v>
      </c>
      <c r="AS39" s="46">
        <v>14</v>
      </c>
      <c r="AU39" s="39">
        <v>36</v>
      </c>
      <c r="AV39" s="40">
        <v>1.7167169999999999E-2</v>
      </c>
      <c r="AW39" s="40">
        <v>1.94234E-2</v>
      </c>
      <c r="AX39" s="40">
        <v>6.0074519999999999E-2</v>
      </c>
      <c r="AZ39" s="65" t="s">
        <v>63</v>
      </c>
      <c r="BK39" s="68" t="s">
        <v>54</v>
      </c>
      <c r="BL39" s="65"/>
      <c r="CB39" s="65" t="s">
        <v>58</v>
      </c>
      <c r="CC39" s="65"/>
      <c r="CG39" s="65"/>
      <c r="CH39" s="65"/>
    </row>
    <row r="40" spans="1:86">
      <c r="A40" s="44">
        <v>15</v>
      </c>
      <c r="B40" s="45">
        <v>1.0083891300000001</v>
      </c>
      <c r="C40" s="45">
        <v>8.7212399999999999E-3</v>
      </c>
      <c r="D40" s="46">
        <v>11</v>
      </c>
      <c r="E40" s="45">
        <v>1.0482511699999999</v>
      </c>
      <c r="F40" s="45">
        <v>5.1871399999999998E-3</v>
      </c>
      <c r="G40" s="46">
        <v>46</v>
      </c>
      <c r="I40" s="39">
        <v>37</v>
      </c>
      <c r="J40" s="40"/>
      <c r="K40" s="40">
        <v>0.1046853</v>
      </c>
      <c r="M40" s="53">
        <v>14.982333300000001</v>
      </c>
      <c r="N40" s="45">
        <v>1.1454288399999999</v>
      </c>
      <c r="O40" s="45">
        <v>2.3936610000000001E-2</v>
      </c>
      <c r="P40" s="46">
        <v>26</v>
      </c>
      <c r="Q40" s="45">
        <v>1.0347862800000001</v>
      </c>
      <c r="R40" s="45">
        <v>6.9687200000000003E-3</v>
      </c>
      <c r="S40" s="46">
        <v>13</v>
      </c>
      <c r="U40" s="39">
        <v>37</v>
      </c>
      <c r="V40" s="40">
        <v>0.1046853</v>
      </c>
      <c r="W40" s="45"/>
      <c r="X40" s="45"/>
      <c r="Z40" s="44">
        <v>15.356</v>
      </c>
      <c r="AA40" s="45">
        <v>1.00448202</v>
      </c>
      <c r="AB40" s="45">
        <v>4.18243E-3</v>
      </c>
      <c r="AC40" s="46">
        <v>20</v>
      </c>
      <c r="AD40" s="45">
        <v>1.0896216599999999</v>
      </c>
      <c r="AE40" s="45">
        <v>1.100363E-2</v>
      </c>
      <c r="AF40" s="46">
        <v>25</v>
      </c>
      <c r="AH40" s="39">
        <v>37</v>
      </c>
      <c r="AI40" s="40">
        <v>0.1046853</v>
      </c>
      <c r="AJ40" s="40">
        <v>5.9689100000000002E-2</v>
      </c>
      <c r="AK40" s="40">
        <v>5.8010300000000004E-3</v>
      </c>
      <c r="AM40" s="44">
        <v>15</v>
      </c>
      <c r="AN40" s="45">
        <v>0.98999387000000005</v>
      </c>
      <c r="AO40" s="45">
        <v>5.3775400000000001E-3</v>
      </c>
      <c r="AP40" s="46">
        <v>17</v>
      </c>
      <c r="AQ40" s="45">
        <v>1.0263926000000001</v>
      </c>
      <c r="AR40" s="45">
        <v>6.6710800000000002E-3</v>
      </c>
      <c r="AS40" s="46">
        <v>14</v>
      </c>
      <c r="AU40" s="39">
        <v>37</v>
      </c>
      <c r="AV40" s="40">
        <v>0.1046853</v>
      </c>
      <c r="AW40" s="40">
        <v>3.250372E-2</v>
      </c>
      <c r="AX40" s="40">
        <v>1.883642E-2</v>
      </c>
      <c r="AZ40" s="12" t="s">
        <v>64</v>
      </c>
      <c r="BK40" s="70" t="s">
        <v>56</v>
      </c>
      <c r="BL40" s="65"/>
      <c r="CB40" s="65" t="s">
        <v>60</v>
      </c>
      <c r="CC40" s="66"/>
      <c r="CG40" s="65"/>
      <c r="CH40" s="66"/>
    </row>
    <row r="41" spans="1:86">
      <c r="A41" s="44">
        <v>15.5</v>
      </c>
      <c r="B41" s="45">
        <v>1.0077498199999999</v>
      </c>
      <c r="C41" s="45">
        <v>8.9239200000000001E-3</v>
      </c>
      <c r="D41" s="46">
        <v>11</v>
      </c>
      <c r="E41" s="45">
        <v>1.0474691599999999</v>
      </c>
      <c r="F41" s="45">
        <v>5.2162800000000002E-3</v>
      </c>
      <c r="G41" s="46">
        <v>46</v>
      </c>
      <c r="I41" s="39">
        <v>38</v>
      </c>
      <c r="J41" s="40"/>
      <c r="K41" s="40">
        <v>0.20555077999999999</v>
      </c>
      <c r="M41" s="53">
        <v>15.482333300000001</v>
      </c>
      <c r="N41" s="45">
        <v>1.13984715</v>
      </c>
      <c r="O41" s="45">
        <v>2.313546E-2</v>
      </c>
      <c r="P41" s="46">
        <v>26</v>
      </c>
      <c r="Q41" s="45">
        <v>1.0339871700000001</v>
      </c>
      <c r="R41" s="45">
        <v>6.8108099999999996E-3</v>
      </c>
      <c r="S41" s="46">
        <v>13</v>
      </c>
      <c r="U41" s="39">
        <v>38</v>
      </c>
      <c r="V41" s="40">
        <v>0.20555077999999999</v>
      </c>
      <c r="W41" s="45"/>
      <c r="X41" s="45"/>
      <c r="Z41" s="44">
        <v>15.856</v>
      </c>
      <c r="AA41" s="45">
        <v>1.0056084199999999</v>
      </c>
      <c r="AB41" s="45">
        <v>4.3492100000000001E-3</v>
      </c>
      <c r="AC41" s="46">
        <v>20</v>
      </c>
      <c r="AD41" s="45">
        <v>1.0902946200000001</v>
      </c>
      <c r="AE41" s="45">
        <v>1.0537609999999999E-2</v>
      </c>
      <c r="AF41" s="46">
        <v>25</v>
      </c>
      <c r="AH41" s="39">
        <v>38</v>
      </c>
      <c r="AI41" s="40">
        <v>0.20555077999999999</v>
      </c>
      <c r="AJ41" s="40">
        <v>9.6364699999999994E-3</v>
      </c>
      <c r="AK41" s="45"/>
      <c r="AM41" s="44">
        <v>15.5</v>
      </c>
      <c r="AN41" s="45">
        <v>0.98919913999999998</v>
      </c>
      <c r="AO41" s="45">
        <v>5.4270500000000001E-3</v>
      </c>
      <c r="AP41" s="46">
        <v>17</v>
      </c>
      <c r="AQ41" s="45">
        <v>1.0286639399999999</v>
      </c>
      <c r="AR41" s="45">
        <v>6.5948600000000001E-3</v>
      </c>
      <c r="AS41" s="46">
        <v>14</v>
      </c>
      <c r="AU41" s="39">
        <v>38</v>
      </c>
      <c r="AV41" s="40">
        <v>0.20555077999999999</v>
      </c>
      <c r="AW41" s="40">
        <v>7.1985399999999998E-3</v>
      </c>
      <c r="AX41" s="40">
        <v>6.5863359999999996E-2</v>
      </c>
      <c r="BK41" s="65" t="s">
        <v>58</v>
      </c>
      <c r="BL41" s="65"/>
      <c r="CB41" s="65" t="s">
        <v>62</v>
      </c>
      <c r="CC41" s="12"/>
      <c r="CG41" s="65"/>
    </row>
    <row r="42" spans="1:86">
      <c r="A42" s="44">
        <v>16</v>
      </c>
      <c r="B42" s="45">
        <v>1.01253372</v>
      </c>
      <c r="C42" s="45">
        <v>8.5150199999999999E-3</v>
      </c>
      <c r="D42" s="46">
        <v>11</v>
      </c>
      <c r="E42" s="45">
        <v>1.0498834800000001</v>
      </c>
      <c r="F42" s="45">
        <v>5.2616800000000003E-3</v>
      </c>
      <c r="G42" s="46">
        <v>46</v>
      </c>
      <c r="I42" s="39">
        <v>39</v>
      </c>
      <c r="J42" s="40"/>
      <c r="K42" s="40">
        <v>0.15123350999999999</v>
      </c>
      <c r="M42" s="53">
        <v>15.982333300000001</v>
      </c>
      <c r="N42" s="45">
        <v>1.13562473</v>
      </c>
      <c r="O42" s="45">
        <v>2.2584839999999998E-2</v>
      </c>
      <c r="P42" s="46">
        <v>26</v>
      </c>
      <c r="Q42" s="45">
        <v>1.0356171700000001</v>
      </c>
      <c r="R42" s="45">
        <v>7.8807600000000005E-3</v>
      </c>
      <c r="S42" s="46">
        <v>13</v>
      </c>
      <c r="U42" s="39">
        <v>39</v>
      </c>
      <c r="V42" s="40">
        <v>0.15123350999999999</v>
      </c>
      <c r="W42" s="45"/>
      <c r="X42" s="45"/>
      <c r="Z42" s="44">
        <v>16.356000000000002</v>
      </c>
      <c r="AA42" s="45">
        <v>1.0070284599999999</v>
      </c>
      <c r="AB42" s="45">
        <v>4.6239799999999998E-3</v>
      </c>
      <c r="AC42" s="46">
        <v>20</v>
      </c>
      <c r="AD42" s="45">
        <v>1.0864210400000001</v>
      </c>
      <c r="AE42" s="45">
        <v>1.0547580000000001E-2</v>
      </c>
      <c r="AF42" s="46">
        <v>25</v>
      </c>
      <c r="AH42" s="39">
        <v>39</v>
      </c>
      <c r="AI42" s="40">
        <v>0.15123350999999999</v>
      </c>
      <c r="AJ42" s="40">
        <v>1.9664230000000001E-2</v>
      </c>
      <c r="AK42" s="40"/>
      <c r="AM42" s="44">
        <v>16</v>
      </c>
      <c r="AN42" s="45">
        <v>0.98805876999999998</v>
      </c>
      <c r="AO42" s="45">
        <v>5.8684599999999998E-3</v>
      </c>
      <c r="AP42" s="46">
        <v>17</v>
      </c>
      <c r="AQ42" s="45">
        <v>1.0288069099999999</v>
      </c>
      <c r="AR42" s="45">
        <v>6.6435599999999997E-3</v>
      </c>
      <c r="AS42" s="46">
        <v>14</v>
      </c>
      <c r="AU42" s="39">
        <v>39</v>
      </c>
      <c r="AV42" s="40">
        <v>0.15123350999999999</v>
      </c>
      <c r="AW42" s="40">
        <v>1.9656920000000001E-2</v>
      </c>
      <c r="AX42" s="40">
        <v>4.1912480000000002E-2</v>
      </c>
      <c r="BK42" s="65" t="s">
        <v>60</v>
      </c>
      <c r="BL42" s="66"/>
      <c r="CB42" s="65" t="s">
        <v>63</v>
      </c>
      <c r="CC42" s="12"/>
      <c r="CG42" s="65"/>
    </row>
    <row r="43" spans="1:86">
      <c r="A43" s="44">
        <v>16.5</v>
      </c>
      <c r="B43" s="45">
        <v>1.00635556</v>
      </c>
      <c r="C43" s="45">
        <v>8.4451000000000005E-3</v>
      </c>
      <c r="D43" s="46">
        <v>11</v>
      </c>
      <c r="E43" s="45">
        <v>1.0483148799999999</v>
      </c>
      <c r="F43" s="45">
        <v>5.2171600000000002E-3</v>
      </c>
      <c r="G43" s="46">
        <v>46</v>
      </c>
      <c r="I43" s="39">
        <v>40</v>
      </c>
      <c r="J43" s="40"/>
      <c r="K43" s="40">
        <v>2.2483639999999999E-2</v>
      </c>
      <c r="M43" s="53">
        <v>16.482333300000001</v>
      </c>
      <c r="N43" s="45">
        <v>1.13070746</v>
      </c>
      <c r="O43" s="45">
        <v>2.1971230000000001E-2</v>
      </c>
      <c r="P43" s="46">
        <v>26</v>
      </c>
      <c r="Q43" s="45">
        <v>1.0359281199999999</v>
      </c>
      <c r="R43" s="45">
        <v>7.8945700000000001E-3</v>
      </c>
      <c r="S43" s="46">
        <v>13</v>
      </c>
      <c r="U43" s="39">
        <v>40</v>
      </c>
      <c r="V43" s="40">
        <v>2.2483639999999999E-2</v>
      </c>
      <c r="W43" s="45"/>
      <c r="X43" s="45"/>
      <c r="Z43" s="44">
        <v>16.856000000000002</v>
      </c>
      <c r="AA43" s="45">
        <v>1.0104068900000001</v>
      </c>
      <c r="AB43" s="45">
        <v>4.9012999999999999E-3</v>
      </c>
      <c r="AC43" s="46">
        <v>20</v>
      </c>
      <c r="AD43" s="45">
        <v>1.0848611100000001</v>
      </c>
      <c r="AE43" s="45">
        <v>9.9443900000000009E-3</v>
      </c>
      <c r="AF43" s="46">
        <v>25</v>
      </c>
      <c r="AH43" s="39">
        <v>40</v>
      </c>
      <c r="AI43" s="40">
        <v>2.2483639999999999E-2</v>
      </c>
      <c r="AJ43" s="40">
        <v>9.7647600000000008E-3</v>
      </c>
      <c r="AK43" s="40"/>
      <c r="AM43" s="44">
        <v>16.5</v>
      </c>
      <c r="AN43" s="45">
        <v>0.98772629999999995</v>
      </c>
      <c r="AO43" s="45">
        <v>6.0540000000000004E-3</v>
      </c>
      <c r="AP43" s="46">
        <v>17</v>
      </c>
      <c r="AQ43" s="45">
        <v>1.02958689</v>
      </c>
      <c r="AR43" s="45">
        <v>6.7450599999999998E-3</v>
      </c>
      <c r="AS43" s="46">
        <v>14</v>
      </c>
      <c r="AU43" s="39">
        <v>40</v>
      </c>
      <c r="AV43" s="40">
        <v>2.2483639999999999E-2</v>
      </c>
      <c r="AW43" s="40">
        <v>8.9922999999999999E-3</v>
      </c>
      <c r="AX43" s="40">
        <v>4.4134720000000002E-2</v>
      </c>
      <c r="BK43" s="65" t="s">
        <v>62</v>
      </c>
      <c r="CB43" s="12" t="s">
        <v>64</v>
      </c>
      <c r="CC43" s="12"/>
    </row>
    <row r="44" spans="1:86">
      <c r="A44" s="44">
        <v>17</v>
      </c>
      <c r="B44" s="45">
        <v>1.00670258</v>
      </c>
      <c r="C44" s="45">
        <v>8.21414E-3</v>
      </c>
      <c r="D44" s="46">
        <v>11</v>
      </c>
      <c r="E44" s="45">
        <v>1.04740929</v>
      </c>
      <c r="F44" s="45">
        <v>5.35638E-3</v>
      </c>
      <c r="G44" s="46">
        <v>46</v>
      </c>
      <c r="I44" s="39">
        <v>41</v>
      </c>
      <c r="J44" s="40"/>
      <c r="K44" s="40">
        <v>1.5564740000000001E-2</v>
      </c>
      <c r="M44" s="53">
        <v>16.982333300000001</v>
      </c>
      <c r="N44" s="45">
        <v>1.12635529</v>
      </c>
      <c r="O44" s="45">
        <v>2.1607640000000001E-2</v>
      </c>
      <c r="P44" s="46">
        <v>26</v>
      </c>
      <c r="Q44" s="45">
        <v>1.03557805</v>
      </c>
      <c r="R44" s="45">
        <v>6.9262000000000004E-3</v>
      </c>
      <c r="S44" s="46">
        <v>13</v>
      </c>
      <c r="U44" s="39">
        <v>41</v>
      </c>
      <c r="V44" s="40">
        <v>1.5564740000000001E-2</v>
      </c>
      <c r="W44" s="45"/>
      <c r="X44" s="45"/>
      <c r="Z44" s="44">
        <v>17.356000000000002</v>
      </c>
      <c r="AA44" s="45">
        <v>1.01086677</v>
      </c>
      <c r="AB44" s="45">
        <v>5.4642800000000002E-3</v>
      </c>
      <c r="AC44" s="46">
        <v>20</v>
      </c>
      <c r="AD44" s="45">
        <v>1.0823618699999999</v>
      </c>
      <c r="AE44" s="45">
        <v>9.3810000000000004E-3</v>
      </c>
      <c r="AF44" s="46">
        <v>25</v>
      </c>
      <c r="AH44" s="39">
        <v>41</v>
      </c>
      <c r="AI44" s="40">
        <v>1.5564740000000001E-2</v>
      </c>
      <c r="AJ44" s="40">
        <v>1.17622E-2</v>
      </c>
      <c r="AK44" s="40"/>
      <c r="AM44" s="44">
        <v>17</v>
      </c>
      <c r="AN44" s="45">
        <v>0.98767663000000006</v>
      </c>
      <c r="AO44" s="45">
        <v>6.3943200000000002E-3</v>
      </c>
      <c r="AP44" s="46">
        <v>17</v>
      </c>
      <c r="AQ44" s="45">
        <v>1.0293342700000001</v>
      </c>
      <c r="AR44" s="45">
        <v>6.7769400000000004E-3</v>
      </c>
      <c r="AS44" s="46">
        <v>14</v>
      </c>
      <c r="AU44" s="39">
        <v>41</v>
      </c>
      <c r="AV44" s="40">
        <v>1.5564740000000001E-2</v>
      </c>
      <c r="AW44" s="40">
        <v>1.346023E-2</v>
      </c>
      <c r="AX44" s="40">
        <v>3.8047289999999998E-2</v>
      </c>
      <c r="BK44" s="65" t="s">
        <v>63</v>
      </c>
    </row>
    <row r="45" spans="1:86">
      <c r="A45" s="44">
        <v>17.5</v>
      </c>
      <c r="B45" s="45">
        <v>1.0100787099999999</v>
      </c>
      <c r="C45" s="45">
        <v>8.1890000000000001E-3</v>
      </c>
      <c r="D45" s="46">
        <v>11</v>
      </c>
      <c r="E45" s="45">
        <v>1.0487119499999999</v>
      </c>
      <c r="F45" s="45">
        <v>5.4684099999999999E-3</v>
      </c>
      <c r="G45" s="46">
        <v>46</v>
      </c>
      <c r="I45" s="39">
        <v>42</v>
      </c>
      <c r="J45" s="40"/>
      <c r="K45" s="40">
        <v>3.085398E-2</v>
      </c>
      <c r="M45" s="53">
        <v>17.482333300000001</v>
      </c>
      <c r="N45" s="45">
        <v>1.1205871000000001</v>
      </c>
      <c r="O45" s="45">
        <v>2.110155E-2</v>
      </c>
      <c r="P45" s="46">
        <v>26</v>
      </c>
      <c r="Q45" s="45">
        <v>1.0355964600000001</v>
      </c>
      <c r="R45" s="45">
        <v>7.4461099999999997E-3</v>
      </c>
      <c r="S45" s="46">
        <v>13</v>
      </c>
      <c r="U45" s="39">
        <v>42</v>
      </c>
      <c r="V45" s="40">
        <v>3.085398E-2</v>
      </c>
      <c r="W45" s="45"/>
      <c r="X45" s="45"/>
      <c r="Z45" s="44">
        <v>17.856000000000002</v>
      </c>
      <c r="AA45" s="45">
        <v>1.00649718</v>
      </c>
      <c r="AB45" s="45">
        <v>5.8235800000000001E-3</v>
      </c>
      <c r="AC45" s="46">
        <v>20</v>
      </c>
      <c r="AD45" s="45">
        <v>1.0776432899999999</v>
      </c>
      <c r="AE45" s="45">
        <v>9.06386E-3</v>
      </c>
      <c r="AF45" s="46">
        <v>25</v>
      </c>
      <c r="AH45" s="39">
        <v>42</v>
      </c>
      <c r="AI45" s="40">
        <v>3.085398E-2</v>
      </c>
      <c r="AJ45" s="40">
        <v>2.0229219999999999E-2</v>
      </c>
      <c r="AK45" s="40"/>
      <c r="AM45" s="44">
        <v>17.5</v>
      </c>
      <c r="AN45" s="45">
        <v>0.98729197999999996</v>
      </c>
      <c r="AO45" s="45">
        <v>6.45832E-3</v>
      </c>
      <c r="AP45" s="46">
        <v>17</v>
      </c>
      <c r="AQ45" s="45">
        <v>1.0301787899999999</v>
      </c>
      <c r="AR45" s="45">
        <v>6.9378E-3</v>
      </c>
      <c r="AS45" s="46">
        <v>14</v>
      </c>
      <c r="AU45" s="39">
        <v>42</v>
      </c>
      <c r="AV45" s="40">
        <v>3.085398E-2</v>
      </c>
      <c r="AW45" s="40">
        <v>3.2946749999999997E-2</v>
      </c>
      <c r="AX45" s="45"/>
      <c r="BK45" s="12" t="s">
        <v>64</v>
      </c>
    </row>
    <row r="46" spans="1:86">
      <c r="A46" s="44">
        <v>18</v>
      </c>
      <c r="B46" s="45">
        <v>1.0079679699999999</v>
      </c>
      <c r="C46" s="45">
        <v>8.1211800000000004E-3</v>
      </c>
      <c r="D46" s="46">
        <v>11</v>
      </c>
      <c r="E46" s="45">
        <v>1.0503729399999999</v>
      </c>
      <c r="F46" s="45">
        <v>5.4399399999999999E-3</v>
      </c>
      <c r="G46" s="46">
        <v>46</v>
      </c>
      <c r="I46" s="39">
        <v>43</v>
      </c>
      <c r="J46" s="40"/>
      <c r="K46" s="40">
        <v>-6.2503000000000003E-3</v>
      </c>
      <c r="M46" s="53">
        <v>17.982333300000001</v>
      </c>
      <c r="N46" s="45">
        <v>1.1191394100000001</v>
      </c>
      <c r="O46" s="45">
        <v>2.0629649999999999E-2</v>
      </c>
      <c r="P46" s="46">
        <v>26</v>
      </c>
      <c r="Q46" s="45">
        <v>1.03532541</v>
      </c>
      <c r="R46" s="45">
        <v>7.30615E-3</v>
      </c>
      <c r="S46" s="46">
        <v>13</v>
      </c>
      <c r="U46" s="39">
        <v>43</v>
      </c>
      <c r="V46" s="40">
        <v>-6.2503000000000003E-3</v>
      </c>
      <c r="W46" s="45"/>
      <c r="X46" s="45"/>
      <c r="Z46" s="44">
        <v>18.356000000000002</v>
      </c>
      <c r="AA46" s="45">
        <v>1.0069162199999999</v>
      </c>
      <c r="AB46" s="45">
        <v>6.1502700000000002E-3</v>
      </c>
      <c r="AC46" s="46">
        <v>20</v>
      </c>
      <c r="AD46" s="45">
        <v>1.0751761500000001</v>
      </c>
      <c r="AE46" s="45">
        <v>8.9151500000000002E-3</v>
      </c>
      <c r="AF46" s="46">
        <v>25</v>
      </c>
      <c r="AH46" s="39">
        <v>43</v>
      </c>
      <c r="AI46" s="40">
        <v>-6.2503000000000003E-3</v>
      </c>
      <c r="AJ46" s="40">
        <v>8.1378600000000002E-3</v>
      </c>
      <c r="AK46" s="40"/>
      <c r="AM46" s="44">
        <v>18</v>
      </c>
      <c r="AN46" s="45">
        <v>0.98814663000000003</v>
      </c>
      <c r="AO46" s="45">
        <v>6.7376700000000003E-3</v>
      </c>
      <c r="AP46" s="46">
        <v>17</v>
      </c>
      <c r="AQ46" s="45">
        <v>1.03047332</v>
      </c>
      <c r="AR46" s="45">
        <v>6.88245E-3</v>
      </c>
      <c r="AS46" s="46">
        <v>14</v>
      </c>
      <c r="AU46" s="39">
        <v>43</v>
      </c>
      <c r="AV46" s="40">
        <v>-6.2503000000000003E-3</v>
      </c>
      <c r="AW46" s="40">
        <v>1.7581590000000001E-2</v>
      </c>
      <c r="AX46" s="40"/>
    </row>
    <row r="47" spans="1:86">
      <c r="A47" s="44">
        <v>18.5</v>
      </c>
      <c r="B47" s="45">
        <v>1.0089060000000001</v>
      </c>
      <c r="C47" s="45">
        <v>8.2368800000000002E-3</v>
      </c>
      <c r="D47" s="46">
        <v>11</v>
      </c>
      <c r="E47" s="45">
        <v>1.04953589</v>
      </c>
      <c r="F47" s="45">
        <v>5.4592800000000004E-3</v>
      </c>
      <c r="G47" s="46">
        <v>46</v>
      </c>
      <c r="I47" s="39">
        <v>44</v>
      </c>
      <c r="J47" s="40"/>
      <c r="K47" s="40">
        <v>0.18576511000000001</v>
      </c>
      <c r="M47" s="53">
        <v>18.482333300000001</v>
      </c>
      <c r="N47" s="45">
        <v>1.11702094</v>
      </c>
      <c r="O47" s="45">
        <v>2.0283209999999999E-2</v>
      </c>
      <c r="P47" s="46">
        <v>26</v>
      </c>
      <c r="Q47" s="45">
        <v>1.0356712400000001</v>
      </c>
      <c r="R47" s="45">
        <v>6.8035200000000004E-3</v>
      </c>
      <c r="S47" s="46">
        <v>13</v>
      </c>
      <c r="U47" s="39">
        <v>44</v>
      </c>
      <c r="V47" s="40">
        <v>0.18576511000000001</v>
      </c>
      <c r="W47" s="45"/>
      <c r="X47" s="45"/>
      <c r="Z47" s="44">
        <v>18.856000000000002</v>
      </c>
      <c r="AA47" s="45">
        <v>1.0068862599999999</v>
      </c>
      <c r="AB47" s="45">
        <v>6.7376800000000002E-3</v>
      </c>
      <c r="AC47" s="46">
        <v>20</v>
      </c>
      <c r="AD47" s="45">
        <v>1.07672981</v>
      </c>
      <c r="AE47" s="45">
        <v>8.8711199999999997E-3</v>
      </c>
      <c r="AF47" s="46">
        <v>25</v>
      </c>
      <c r="AH47" s="39">
        <v>44</v>
      </c>
      <c r="AI47" s="40">
        <v>0.18576511000000001</v>
      </c>
      <c r="AJ47" s="40">
        <v>1.0782440000000001E-2</v>
      </c>
      <c r="AK47" s="40"/>
      <c r="AM47" s="44">
        <v>18.5</v>
      </c>
      <c r="AN47" s="45">
        <v>0.98655775000000001</v>
      </c>
      <c r="AO47" s="45">
        <v>7.0456099999999999E-3</v>
      </c>
      <c r="AP47" s="46">
        <v>17</v>
      </c>
      <c r="AQ47" s="45">
        <v>1.0308353800000001</v>
      </c>
      <c r="AR47" s="45">
        <v>6.9474300000000001E-3</v>
      </c>
      <c r="AS47" s="46">
        <v>14</v>
      </c>
      <c r="AU47" s="39">
        <v>44</v>
      </c>
      <c r="AV47" s="40">
        <v>0.18576511000000001</v>
      </c>
      <c r="AW47" s="40">
        <v>1.565836E-2</v>
      </c>
      <c r="AX47" s="40"/>
    </row>
    <row r="48" spans="1:86">
      <c r="A48" s="44">
        <v>19</v>
      </c>
      <c r="B48" s="45">
        <v>1.0109524000000001</v>
      </c>
      <c r="C48" s="45">
        <v>8.3808600000000004E-3</v>
      </c>
      <c r="D48" s="46">
        <v>11</v>
      </c>
      <c r="E48" s="45">
        <v>1.0464075799999999</v>
      </c>
      <c r="F48" s="45">
        <v>5.58728E-3</v>
      </c>
      <c r="G48" s="46">
        <v>46</v>
      </c>
      <c r="I48" s="39">
        <v>45</v>
      </c>
      <c r="J48" s="40"/>
      <c r="K48" s="40">
        <v>5.3672709999999998E-2</v>
      </c>
      <c r="M48" s="53">
        <v>18.982333300000001</v>
      </c>
      <c r="N48" s="45">
        <v>1.11473399</v>
      </c>
      <c r="O48" s="45">
        <v>2.0209100000000001E-2</v>
      </c>
      <c r="P48" s="46">
        <v>26</v>
      </c>
      <c r="Q48" s="45">
        <v>1.03553794</v>
      </c>
      <c r="R48" s="45">
        <v>7.3001400000000001E-3</v>
      </c>
      <c r="S48" s="46">
        <v>13</v>
      </c>
      <c r="U48" s="39">
        <v>45</v>
      </c>
      <c r="V48" s="40">
        <v>5.3672709999999998E-2</v>
      </c>
      <c r="W48" s="45"/>
      <c r="X48" s="45"/>
      <c r="Z48" s="44">
        <v>19.356000000000002</v>
      </c>
      <c r="AA48" s="45">
        <v>1.00669246</v>
      </c>
      <c r="AB48" s="45">
        <v>6.9708699999999997E-3</v>
      </c>
      <c r="AC48" s="46">
        <v>20</v>
      </c>
      <c r="AD48" s="45">
        <v>1.0695909400000001</v>
      </c>
      <c r="AE48" s="45">
        <v>9.01536E-3</v>
      </c>
      <c r="AF48" s="46">
        <v>25</v>
      </c>
      <c r="AH48" s="39">
        <v>45</v>
      </c>
      <c r="AI48" s="40">
        <v>5.3672709999999998E-2</v>
      </c>
      <c r="AJ48" s="40">
        <v>4.8674499999999997E-3</v>
      </c>
      <c r="AK48" s="40"/>
      <c r="AM48" s="44">
        <v>19</v>
      </c>
      <c r="AN48" s="45">
        <v>0.98747088000000005</v>
      </c>
      <c r="AO48" s="45">
        <v>7.05348E-3</v>
      </c>
      <c r="AP48" s="46">
        <v>17</v>
      </c>
      <c r="AQ48" s="45">
        <v>1.03041253</v>
      </c>
      <c r="AR48" s="45">
        <v>6.9867499999999999E-3</v>
      </c>
      <c r="AS48" s="46">
        <v>14</v>
      </c>
      <c r="AU48" s="39">
        <v>45</v>
      </c>
      <c r="AV48" s="40">
        <v>5.3672709999999998E-2</v>
      </c>
      <c r="AW48" s="40">
        <v>3.5791249999999997E-2</v>
      </c>
      <c r="AX48" s="40"/>
    </row>
    <row r="49" spans="1:50">
      <c r="A49" s="44">
        <v>19.5</v>
      </c>
      <c r="B49" s="45">
        <v>1.0117124900000001</v>
      </c>
      <c r="C49" s="45">
        <v>8.3831700000000006E-3</v>
      </c>
      <c r="D49" s="46">
        <v>11</v>
      </c>
      <c r="E49" s="45">
        <v>1.04704379</v>
      </c>
      <c r="F49" s="45">
        <v>5.7425799999999997E-3</v>
      </c>
      <c r="G49" s="46">
        <v>46</v>
      </c>
      <c r="I49" s="39">
        <v>46</v>
      </c>
      <c r="J49" s="40"/>
      <c r="K49" s="40">
        <v>4.562596E-2</v>
      </c>
      <c r="M49" s="53">
        <v>19.482333300000001</v>
      </c>
      <c r="N49" s="45">
        <v>1.11056252</v>
      </c>
      <c r="O49" s="45">
        <v>1.980933E-2</v>
      </c>
      <c r="P49" s="46">
        <v>26</v>
      </c>
      <c r="Q49" s="45">
        <v>1.0352242300000001</v>
      </c>
      <c r="R49" s="45">
        <v>7.6033000000000003E-3</v>
      </c>
      <c r="S49" s="46">
        <v>13</v>
      </c>
      <c r="U49" s="39">
        <v>46</v>
      </c>
      <c r="V49" s="40">
        <v>4.562596E-2</v>
      </c>
      <c r="W49" s="45"/>
      <c r="X49" s="45"/>
      <c r="Z49" s="44">
        <v>19.856000000000002</v>
      </c>
      <c r="AA49" s="45">
        <v>1.0105297099999999</v>
      </c>
      <c r="AB49" s="45">
        <v>7.4442900000000001E-3</v>
      </c>
      <c r="AC49" s="46">
        <v>20</v>
      </c>
      <c r="AD49" s="45">
        <v>1.07241794</v>
      </c>
      <c r="AE49" s="45">
        <v>8.9064699999999997E-3</v>
      </c>
      <c r="AF49" s="46">
        <v>25</v>
      </c>
      <c r="AH49" s="39">
        <v>46</v>
      </c>
      <c r="AI49" s="40">
        <v>4.562596E-2</v>
      </c>
      <c r="AJ49" s="40">
        <v>-2.4010000000000001E-4</v>
      </c>
      <c r="AK49" s="40"/>
      <c r="AM49" s="44">
        <v>19.5</v>
      </c>
      <c r="AN49" s="45">
        <v>0.98803163999999999</v>
      </c>
      <c r="AO49" s="45">
        <v>7.0772400000000003E-3</v>
      </c>
      <c r="AP49" s="46">
        <v>17</v>
      </c>
      <c r="AQ49" s="45">
        <v>1.0300834400000001</v>
      </c>
      <c r="AR49" s="45">
        <v>6.9433899999999998E-3</v>
      </c>
      <c r="AS49" s="46">
        <v>14</v>
      </c>
      <c r="AU49" s="39">
        <v>46</v>
      </c>
      <c r="AV49" s="40">
        <v>4.562596E-2</v>
      </c>
      <c r="AW49" s="40">
        <v>4.4755699999999999E-3</v>
      </c>
      <c r="AX49" s="40"/>
    </row>
    <row r="50" spans="1:50">
      <c r="A50" s="44">
        <v>20</v>
      </c>
      <c r="B50" s="45">
        <v>1.0037234399999999</v>
      </c>
      <c r="C50" s="45">
        <v>8.3377099999999999E-3</v>
      </c>
      <c r="D50" s="46">
        <v>11</v>
      </c>
      <c r="E50" s="45">
        <v>1.04935975</v>
      </c>
      <c r="F50" s="45">
        <v>5.7627199999999998E-3</v>
      </c>
      <c r="G50" s="46">
        <v>46</v>
      </c>
      <c r="I50" s="39">
        <v>47</v>
      </c>
      <c r="J50" s="40"/>
      <c r="K50" s="40">
        <v>3.542874E-2</v>
      </c>
      <c r="M50" s="53">
        <v>19.982333300000001</v>
      </c>
      <c r="N50" s="45">
        <v>1.1076451599999999</v>
      </c>
      <c r="O50" s="45">
        <v>1.963399E-2</v>
      </c>
      <c r="P50" s="46">
        <v>26</v>
      </c>
      <c r="Q50" s="45">
        <v>1.0358378800000001</v>
      </c>
      <c r="R50" s="45">
        <v>7.8788499999999997E-3</v>
      </c>
      <c r="S50" s="46">
        <v>13</v>
      </c>
      <c r="U50" s="39">
        <v>47</v>
      </c>
      <c r="V50" s="40">
        <v>3.542874E-2</v>
      </c>
      <c r="W50" s="45"/>
      <c r="X50" s="45"/>
      <c r="Z50" s="44">
        <v>20.356000000000002</v>
      </c>
      <c r="AA50" s="45">
        <v>1.01096225</v>
      </c>
      <c r="AB50" s="45">
        <v>7.6808800000000002E-3</v>
      </c>
      <c r="AC50" s="46">
        <v>20</v>
      </c>
      <c r="AD50" s="45">
        <v>1.0671539800000001</v>
      </c>
      <c r="AE50" s="45">
        <v>9.4362500000000002E-3</v>
      </c>
      <c r="AF50" s="46">
        <v>25</v>
      </c>
      <c r="AH50" s="39">
        <v>47</v>
      </c>
      <c r="AI50" s="40">
        <v>3.542874E-2</v>
      </c>
      <c r="AJ50" s="40">
        <v>1.254824E-2</v>
      </c>
      <c r="AK50" s="40"/>
      <c r="AM50" s="44">
        <v>20</v>
      </c>
      <c r="AN50" s="45">
        <v>0.98577519000000002</v>
      </c>
      <c r="AO50" s="45">
        <v>7.5795200000000002E-3</v>
      </c>
      <c r="AP50" s="46">
        <v>17</v>
      </c>
      <c r="AQ50" s="45">
        <v>1.03008718</v>
      </c>
      <c r="AR50" s="45">
        <v>7.0305799999999998E-3</v>
      </c>
      <c r="AS50" s="46">
        <v>14</v>
      </c>
      <c r="AU50" s="39">
        <v>47</v>
      </c>
      <c r="AV50" s="40">
        <v>3.542874E-2</v>
      </c>
      <c r="AW50" s="40">
        <v>2.6729999999999999E-4</v>
      </c>
      <c r="AX50" s="40"/>
    </row>
    <row r="51" spans="1:50">
      <c r="A51" s="44">
        <v>20.5</v>
      </c>
      <c r="B51" s="45">
        <v>1.0082336300000001</v>
      </c>
      <c r="C51" s="45">
        <v>7.9134900000000005E-3</v>
      </c>
      <c r="D51" s="46">
        <v>11</v>
      </c>
      <c r="E51" s="45">
        <v>1.04758536</v>
      </c>
      <c r="F51" s="45">
        <v>5.9943000000000001E-3</v>
      </c>
      <c r="G51" s="46">
        <v>46</v>
      </c>
      <c r="I51" s="39">
        <v>48</v>
      </c>
      <c r="J51" s="40"/>
      <c r="K51" s="40">
        <v>1.603897E-2</v>
      </c>
      <c r="M51" s="53">
        <v>20.482333300000001</v>
      </c>
      <c r="N51" s="45">
        <v>1.10652894</v>
      </c>
      <c r="O51" s="45">
        <v>1.9580139999999999E-2</v>
      </c>
      <c r="P51" s="46">
        <v>26</v>
      </c>
      <c r="Q51" s="45">
        <v>1.0332456699999999</v>
      </c>
      <c r="R51" s="45">
        <v>8.2413499999999997E-3</v>
      </c>
      <c r="S51" s="46">
        <v>13</v>
      </c>
      <c r="U51" s="39">
        <v>48</v>
      </c>
      <c r="V51" s="40">
        <v>1.603897E-2</v>
      </c>
      <c r="W51" s="45"/>
      <c r="X51" s="45"/>
      <c r="Z51" s="44">
        <v>20.856000000000002</v>
      </c>
      <c r="AA51" s="45">
        <v>1.00896505</v>
      </c>
      <c r="AB51" s="45">
        <v>7.7885000000000003E-3</v>
      </c>
      <c r="AC51" s="46">
        <v>20</v>
      </c>
      <c r="AD51" s="45">
        <v>1.06707799</v>
      </c>
      <c r="AE51" s="45">
        <v>9.63082E-3</v>
      </c>
      <c r="AF51" s="46">
        <v>25</v>
      </c>
      <c r="AH51" s="39">
        <v>48</v>
      </c>
      <c r="AI51" s="40">
        <v>1.603897E-2</v>
      </c>
      <c r="AJ51" s="45"/>
      <c r="AK51" s="40"/>
      <c r="AM51" s="44">
        <v>20.5</v>
      </c>
      <c r="AN51" s="45">
        <v>0.98559257</v>
      </c>
      <c r="AO51" s="45">
        <v>7.8059499999999999E-3</v>
      </c>
      <c r="AP51" s="46">
        <v>17</v>
      </c>
      <c r="AQ51" s="45">
        <v>1.03090489</v>
      </c>
      <c r="AR51" s="45">
        <v>7.01493E-3</v>
      </c>
      <c r="AS51" s="46">
        <v>14</v>
      </c>
      <c r="AU51" s="39">
        <v>48</v>
      </c>
      <c r="AV51" s="40">
        <v>1.603897E-2</v>
      </c>
      <c r="AW51" s="40">
        <v>4.91882E-3</v>
      </c>
      <c r="AX51" s="40"/>
    </row>
    <row r="52" spans="1:50">
      <c r="A52" s="44">
        <v>21</v>
      </c>
      <c r="B52" s="45">
        <v>1.0049922099999999</v>
      </c>
      <c r="C52" s="45">
        <v>8.2003000000000006E-3</v>
      </c>
      <c r="D52" s="46">
        <v>11</v>
      </c>
      <c r="E52" s="45">
        <v>1.0497356499999999</v>
      </c>
      <c r="F52" s="45">
        <v>5.8120400000000001E-3</v>
      </c>
      <c r="G52" s="46">
        <v>46</v>
      </c>
      <c r="I52" s="39">
        <v>49</v>
      </c>
      <c r="J52" s="40"/>
      <c r="K52" s="40">
        <v>9.5825750000000001E-2</v>
      </c>
      <c r="M52" s="53">
        <v>20.982333300000001</v>
      </c>
      <c r="N52" s="45">
        <v>1.10609928</v>
      </c>
      <c r="O52" s="45">
        <v>1.9586079999999999E-2</v>
      </c>
      <c r="P52" s="46">
        <v>26</v>
      </c>
      <c r="Q52" s="45">
        <v>1.03443734</v>
      </c>
      <c r="R52" s="45">
        <v>8.1421800000000006E-3</v>
      </c>
      <c r="S52" s="46">
        <v>13</v>
      </c>
      <c r="U52" s="39">
        <v>49</v>
      </c>
      <c r="V52" s="40">
        <v>9.5825750000000001E-2</v>
      </c>
      <c r="W52" s="45"/>
      <c r="X52" s="45"/>
      <c r="Z52" s="44">
        <v>21.356000000000002</v>
      </c>
      <c r="AA52" s="45">
        <v>1.0084940499999999</v>
      </c>
      <c r="AB52" s="45">
        <v>8.1346000000000005E-3</v>
      </c>
      <c r="AC52" s="46">
        <v>20</v>
      </c>
      <c r="AD52" s="45">
        <v>1.0659074900000001</v>
      </c>
      <c r="AE52" s="45">
        <v>9.6738599999999994E-3</v>
      </c>
      <c r="AF52" s="46">
        <v>25</v>
      </c>
      <c r="AH52" s="39">
        <v>49</v>
      </c>
      <c r="AI52" s="40">
        <v>9.5825750000000001E-2</v>
      </c>
      <c r="AJ52" s="45"/>
      <c r="AK52" s="45"/>
      <c r="AM52" s="44">
        <v>21</v>
      </c>
      <c r="AN52" s="45">
        <v>0.98614847000000005</v>
      </c>
      <c r="AO52" s="45">
        <v>7.9193200000000005E-3</v>
      </c>
      <c r="AP52" s="46">
        <v>17</v>
      </c>
      <c r="AQ52" s="45">
        <v>1.03024728</v>
      </c>
      <c r="AR52" s="45">
        <v>6.8660800000000001E-3</v>
      </c>
      <c r="AS52" s="46">
        <v>14</v>
      </c>
      <c r="AU52" s="39">
        <v>49</v>
      </c>
      <c r="AV52" s="40">
        <v>9.5825750000000001E-2</v>
      </c>
      <c r="AW52" s="40">
        <v>8.5169800000000004E-3</v>
      </c>
      <c r="AX52" s="40"/>
    </row>
    <row r="53" spans="1:50">
      <c r="A53" s="44">
        <v>21.5</v>
      </c>
      <c r="B53" s="45">
        <v>1.0030630300000001</v>
      </c>
      <c r="C53" s="45">
        <v>8.1671299999999999E-3</v>
      </c>
      <c r="D53" s="46">
        <v>11</v>
      </c>
      <c r="E53" s="45">
        <v>1.04972402</v>
      </c>
      <c r="F53" s="45">
        <v>5.9437600000000002E-3</v>
      </c>
      <c r="G53" s="46">
        <v>46</v>
      </c>
      <c r="I53" s="39">
        <v>50</v>
      </c>
      <c r="J53" s="40"/>
      <c r="K53" s="40">
        <v>0.12667977999999999</v>
      </c>
      <c r="M53" s="53">
        <v>21.482333300000001</v>
      </c>
      <c r="N53" s="45">
        <v>1.10282832</v>
      </c>
      <c r="O53" s="45">
        <v>1.929444E-2</v>
      </c>
      <c r="P53" s="46">
        <v>26</v>
      </c>
      <c r="Q53" s="45">
        <v>1.0339396199999999</v>
      </c>
      <c r="R53" s="45">
        <v>8.1510999999999997E-3</v>
      </c>
      <c r="S53" s="46">
        <v>13</v>
      </c>
      <c r="U53" s="39">
        <v>50</v>
      </c>
      <c r="V53" s="40">
        <v>0.12667977999999999</v>
      </c>
      <c r="W53" s="45"/>
      <c r="X53" s="45"/>
      <c r="Z53" s="44">
        <v>21.856000000000002</v>
      </c>
      <c r="AA53" s="45">
        <v>1.01039517</v>
      </c>
      <c r="AB53" s="45">
        <v>8.5168699999999993E-3</v>
      </c>
      <c r="AC53" s="46">
        <v>20</v>
      </c>
      <c r="AD53" s="45">
        <v>1.07767353</v>
      </c>
      <c r="AE53" s="45">
        <v>9.9028299999999996E-3</v>
      </c>
      <c r="AF53" s="46">
        <v>25</v>
      </c>
      <c r="AH53" s="39">
        <v>50</v>
      </c>
      <c r="AI53" s="40">
        <v>0.12667977999999999</v>
      </c>
      <c r="AJ53" s="45"/>
      <c r="AK53" s="45"/>
      <c r="AM53" s="44">
        <v>21.5</v>
      </c>
      <c r="AN53" s="45">
        <v>0.98609517000000002</v>
      </c>
      <c r="AO53" s="45">
        <v>7.9306299999999993E-3</v>
      </c>
      <c r="AP53" s="46">
        <v>17</v>
      </c>
      <c r="AQ53" s="45">
        <v>1.0299753199999999</v>
      </c>
      <c r="AR53" s="45">
        <v>7.1670299999999996E-3</v>
      </c>
      <c r="AS53" s="46">
        <v>14</v>
      </c>
      <c r="AU53" s="39">
        <v>50</v>
      </c>
      <c r="AV53" s="40">
        <v>0.12667977999999999</v>
      </c>
      <c r="AW53" s="40">
        <v>0</v>
      </c>
      <c r="AX53" s="40"/>
    </row>
    <row r="54" spans="1:50">
      <c r="A54" s="44">
        <v>22</v>
      </c>
      <c r="B54" s="45">
        <v>1.0112575399999999</v>
      </c>
      <c r="C54" s="45">
        <v>8.0246299999999996E-3</v>
      </c>
      <c r="D54" s="46">
        <v>11</v>
      </c>
      <c r="E54" s="45">
        <v>1.04947813</v>
      </c>
      <c r="F54" s="45">
        <v>6.0696400000000003E-3</v>
      </c>
      <c r="G54" s="46">
        <v>46</v>
      </c>
      <c r="I54" s="39">
        <v>51</v>
      </c>
      <c r="J54" s="40"/>
      <c r="K54" s="40">
        <v>8.5878499999999997E-2</v>
      </c>
      <c r="M54" s="53">
        <v>21.982333300000001</v>
      </c>
      <c r="N54" s="45">
        <v>1.1009343300000001</v>
      </c>
      <c r="O54" s="45">
        <v>1.9454140000000002E-2</v>
      </c>
      <c r="P54" s="46">
        <v>26</v>
      </c>
      <c r="Q54" s="45">
        <v>1.03512922</v>
      </c>
      <c r="R54" s="45">
        <v>8.8131500000000005E-3</v>
      </c>
      <c r="S54" s="46">
        <v>13</v>
      </c>
      <c r="U54" s="39">
        <v>51</v>
      </c>
      <c r="V54" s="40">
        <v>8.5878499999999997E-2</v>
      </c>
      <c r="W54" s="45"/>
      <c r="X54" s="45"/>
      <c r="Z54" s="44">
        <v>22.356000000000002</v>
      </c>
      <c r="AA54" s="45">
        <v>1.0102720000000001</v>
      </c>
      <c r="AB54" s="45">
        <v>8.8480299999999998E-3</v>
      </c>
      <c r="AC54" s="46">
        <v>20</v>
      </c>
      <c r="AD54" s="45">
        <v>1.0629532900000001</v>
      </c>
      <c r="AE54" s="45">
        <v>9.8394199999999998E-3</v>
      </c>
      <c r="AF54" s="46">
        <v>25</v>
      </c>
      <c r="AH54" s="39">
        <v>51</v>
      </c>
      <c r="AI54" s="40">
        <v>8.5878499999999997E-2</v>
      </c>
      <c r="AJ54" s="45"/>
      <c r="AK54" s="45"/>
      <c r="AM54" s="44">
        <v>22</v>
      </c>
      <c r="AN54" s="45">
        <v>0.98586655999999995</v>
      </c>
      <c r="AO54" s="45">
        <v>8.1219699999999992E-3</v>
      </c>
      <c r="AP54" s="46">
        <v>17</v>
      </c>
      <c r="AQ54" s="45">
        <v>1.03073964</v>
      </c>
      <c r="AR54" s="45">
        <v>7.0777000000000001E-3</v>
      </c>
      <c r="AS54" s="46">
        <v>14</v>
      </c>
      <c r="AU54" s="39">
        <v>51</v>
      </c>
      <c r="AV54" s="40">
        <v>8.5878499999999997E-2</v>
      </c>
      <c r="AW54" s="40">
        <v>4.3638000000000001E-3</v>
      </c>
      <c r="AX54" s="40"/>
    </row>
    <row r="55" spans="1:50">
      <c r="A55" s="44">
        <v>22.5</v>
      </c>
      <c r="B55" s="45">
        <v>1.00572298</v>
      </c>
      <c r="C55" s="45">
        <v>8.0889099999999995E-3</v>
      </c>
      <c r="D55" s="46">
        <v>11</v>
      </c>
      <c r="E55" s="45">
        <v>1.05024951</v>
      </c>
      <c r="F55" s="45">
        <v>6.1699299999999997E-3</v>
      </c>
      <c r="G55" s="46">
        <v>46</v>
      </c>
      <c r="I55" s="39">
        <v>52</v>
      </c>
      <c r="J55" s="40"/>
      <c r="K55" s="40">
        <v>0.39721974999999998</v>
      </c>
      <c r="M55" s="53">
        <v>22.482333300000001</v>
      </c>
      <c r="N55" s="45">
        <v>1.0981067600000001</v>
      </c>
      <c r="O55" s="45">
        <v>1.9484649999999999E-2</v>
      </c>
      <c r="P55" s="46">
        <v>26</v>
      </c>
      <c r="Q55" s="45">
        <v>1.0330853499999999</v>
      </c>
      <c r="R55" s="45">
        <v>8.41569E-3</v>
      </c>
      <c r="S55" s="46">
        <v>13</v>
      </c>
      <c r="U55" s="39">
        <v>52</v>
      </c>
      <c r="V55" s="40">
        <v>0.39721974999999998</v>
      </c>
      <c r="W55" s="45"/>
      <c r="X55" s="45"/>
      <c r="Z55" s="44">
        <v>22.856000000000002</v>
      </c>
      <c r="AA55" s="45">
        <v>1.01223394</v>
      </c>
      <c r="AB55" s="45">
        <v>9.0836900000000002E-3</v>
      </c>
      <c r="AC55" s="46">
        <v>20</v>
      </c>
      <c r="AD55" s="45">
        <v>1.07407217</v>
      </c>
      <c r="AE55" s="45">
        <v>1.062311E-2</v>
      </c>
      <c r="AF55" s="46">
        <v>25</v>
      </c>
      <c r="AH55" s="39">
        <v>52</v>
      </c>
      <c r="AI55" s="40">
        <v>0.39721974999999998</v>
      </c>
      <c r="AJ55" s="45"/>
      <c r="AK55" s="45"/>
      <c r="AM55" s="44">
        <v>22.5</v>
      </c>
      <c r="AN55" s="45">
        <v>0.98479026999999997</v>
      </c>
      <c r="AO55" s="45">
        <v>8.4102900000000008E-3</v>
      </c>
      <c r="AP55" s="46">
        <v>17</v>
      </c>
      <c r="AQ55" s="45">
        <v>1.0314753299999999</v>
      </c>
      <c r="AR55" s="45">
        <v>7.0466699999999997E-3</v>
      </c>
      <c r="AS55" s="46">
        <v>14</v>
      </c>
      <c r="AU55" s="39">
        <v>52</v>
      </c>
      <c r="AV55" s="40">
        <v>0.39721974999999998</v>
      </c>
      <c r="AW55" s="40">
        <v>4.8953399999999998E-3</v>
      </c>
      <c r="AX55" s="40"/>
    </row>
    <row r="56" spans="1:50">
      <c r="A56" s="44">
        <v>23</v>
      </c>
      <c r="B56" s="45">
        <v>1.0016159</v>
      </c>
      <c r="C56" s="45">
        <v>8.0938599999999996E-3</v>
      </c>
      <c r="D56" s="46">
        <v>11</v>
      </c>
      <c r="E56" s="45">
        <v>1.0522477699999999</v>
      </c>
      <c r="F56" s="45">
        <v>6.1417099999999999E-3</v>
      </c>
      <c r="G56" s="46">
        <v>46</v>
      </c>
      <c r="I56" s="39">
        <v>53</v>
      </c>
      <c r="J56" s="40"/>
      <c r="K56" s="40">
        <v>0.29658530999999999</v>
      </c>
      <c r="M56" s="53">
        <v>22.982333300000001</v>
      </c>
      <c r="N56" s="45">
        <v>1.0980608599999999</v>
      </c>
      <c r="O56" s="45">
        <v>1.940861E-2</v>
      </c>
      <c r="P56" s="46">
        <v>26</v>
      </c>
      <c r="Q56" s="45">
        <v>1.0338000000000001</v>
      </c>
      <c r="R56" s="45">
        <v>8.53924E-3</v>
      </c>
      <c r="S56" s="46">
        <v>13</v>
      </c>
      <c r="U56" s="39">
        <v>53</v>
      </c>
      <c r="V56" s="40">
        <v>0.29658530999999999</v>
      </c>
      <c r="W56" s="45"/>
      <c r="X56" s="45"/>
      <c r="Z56" s="44">
        <v>23.356000000000002</v>
      </c>
      <c r="AA56" s="45">
        <v>1.0107376699999999</v>
      </c>
      <c r="AB56" s="45">
        <v>9.2742699999999994E-3</v>
      </c>
      <c r="AC56" s="46">
        <v>20</v>
      </c>
      <c r="AD56" s="45">
        <v>1.07556326</v>
      </c>
      <c r="AE56" s="45">
        <v>1.083772E-2</v>
      </c>
      <c r="AF56" s="46">
        <v>25</v>
      </c>
      <c r="AH56" s="39">
        <v>53</v>
      </c>
      <c r="AI56" s="40">
        <v>0.29658530999999999</v>
      </c>
      <c r="AJ56" s="45"/>
      <c r="AK56" s="45"/>
      <c r="AM56" s="44">
        <v>23</v>
      </c>
      <c r="AN56" s="45">
        <v>0.98419665999999995</v>
      </c>
      <c r="AO56" s="45">
        <v>8.4549399999999993E-3</v>
      </c>
      <c r="AP56" s="46">
        <v>17</v>
      </c>
      <c r="AQ56" s="45">
        <v>1.0312315000000001</v>
      </c>
      <c r="AR56" s="45">
        <v>7.1185800000000002E-3</v>
      </c>
      <c r="AS56" s="46">
        <v>14</v>
      </c>
      <c r="AU56" s="39">
        <v>53</v>
      </c>
      <c r="AV56" s="40">
        <v>0.29658530999999999</v>
      </c>
      <c r="AW56" s="40">
        <v>5.3036739999999999E-2</v>
      </c>
      <c r="AX56" s="40"/>
    </row>
    <row r="57" spans="1:50">
      <c r="A57" s="44">
        <v>23.5</v>
      </c>
      <c r="B57" s="45">
        <v>1.0027095399999999</v>
      </c>
      <c r="C57" s="45">
        <v>8.3880599999999993E-3</v>
      </c>
      <c r="D57" s="46">
        <v>11</v>
      </c>
      <c r="E57" s="45">
        <v>1.05046507</v>
      </c>
      <c r="F57" s="45">
        <v>6.4207999999999999E-3</v>
      </c>
      <c r="G57" s="46">
        <v>46</v>
      </c>
      <c r="I57" s="39">
        <v>54</v>
      </c>
      <c r="J57" s="40"/>
      <c r="K57" s="40">
        <v>7.4423020000000006E-2</v>
      </c>
      <c r="M57" s="53">
        <v>23.482333300000001</v>
      </c>
      <c r="N57" s="45">
        <v>1.09690303</v>
      </c>
      <c r="O57" s="45">
        <v>1.9494540000000001E-2</v>
      </c>
      <c r="P57" s="46">
        <v>26</v>
      </c>
      <c r="Q57" s="45">
        <v>1.0359597199999999</v>
      </c>
      <c r="R57" s="45">
        <v>8.54654E-3</v>
      </c>
      <c r="S57" s="46">
        <v>13</v>
      </c>
      <c r="U57" s="39">
        <v>54</v>
      </c>
      <c r="V57" s="40">
        <v>7.4423020000000006E-2</v>
      </c>
      <c r="W57" s="45"/>
      <c r="X57" s="45"/>
      <c r="Z57" s="44">
        <v>23.856000000000002</v>
      </c>
      <c r="AA57" s="45">
        <v>1.01297729</v>
      </c>
      <c r="AB57" s="45">
        <v>9.3932000000000009E-3</v>
      </c>
      <c r="AC57" s="46">
        <v>20</v>
      </c>
      <c r="AD57" s="45">
        <v>1.06135881</v>
      </c>
      <c r="AE57" s="45">
        <v>1.0710570000000001E-2</v>
      </c>
      <c r="AF57" s="46">
        <v>25</v>
      </c>
      <c r="AH57" s="39">
        <v>54</v>
      </c>
      <c r="AI57" s="40">
        <v>7.4423020000000006E-2</v>
      </c>
      <c r="AJ57" s="45"/>
      <c r="AK57" s="45"/>
      <c r="AM57" s="44">
        <v>23.5</v>
      </c>
      <c r="AN57" s="45">
        <v>0.98540945000000002</v>
      </c>
      <c r="AO57" s="45">
        <v>8.2874400000000001E-3</v>
      </c>
      <c r="AP57" s="46">
        <v>17</v>
      </c>
      <c r="AQ57" s="45">
        <v>1.0317827399999999</v>
      </c>
      <c r="AR57" s="45">
        <v>7.1393899999999998E-3</v>
      </c>
      <c r="AS57" s="46">
        <v>14</v>
      </c>
      <c r="AU57" s="39">
        <v>54</v>
      </c>
      <c r="AV57" s="40">
        <v>7.4423020000000006E-2</v>
      </c>
      <c r="AW57" s="45"/>
      <c r="AX57" s="40"/>
    </row>
    <row r="58" spans="1:50">
      <c r="A58" s="44">
        <v>24</v>
      </c>
      <c r="B58" s="45">
        <v>1.0015503800000001</v>
      </c>
      <c r="C58" s="45">
        <v>8.3248699999999998E-3</v>
      </c>
      <c r="D58" s="46">
        <v>11</v>
      </c>
      <c r="E58" s="45">
        <v>1.0523491899999999</v>
      </c>
      <c r="F58" s="45">
        <v>6.4359600000000001E-3</v>
      </c>
      <c r="G58" s="46">
        <v>46</v>
      </c>
      <c r="I58" s="39">
        <v>55</v>
      </c>
      <c r="J58" s="40"/>
      <c r="K58" s="40">
        <v>0.10453634000000001</v>
      </c>
      <c r="M58" s="53">
        <v>23.982333300000001</v>
      </c>
      <c r="N58" s="45">
        <v>1.0935184099999999</v>
      </c>
      <c r="O58" s="45">
        <v>1.9387979999999999E-2</v>
      </c>
      <c r="P58" s="46">
        <v>26</v>
      </c>
      <c r="Q58" s="45">
        <v>1.03384992</v>
      </c>
      <c r="R58" s="45">
        <v>8.5951599999999993E-3</v>
      </c>
      <c r="S58" s="46">
        <v>13</v>
      </c>
      <c r="U58" s="39">
        <v>55</v>
      </c>
      <c r="V58" s="40">
        <v>0.10453634000000001</v>
      </c>
      <c r="W58" s="45"/>
      <c r="X58" s="45"/>
      <c r="Z58" s="44">
        <v>24.356000000000002</v>
      </c>
      <c r="AA58" s="45">
        <v>1.01314792</v>
      </c>
      <c r="AB58" s="45">
        <v>9.4836199999999999E-3</v>
      </c>
      <c r="AC58" s="46">
        <v>20</v>
      </c>
      <c r="AD58" s="45">
        <v>1.0675010199999999</v>
      </c>
      <c r="AE58" s="45">
        <v>1.0803689999999999E-2</v>
      </c>
      <c r="AF58" s="46">
        <v>25</v>
      </c>
      <c r="AH58" s="39">
        <v>55</v>
      </c>
      <c r="AI58" s="40">
        <v>0.10453634000000001</v>
      </c>
      <c r="AJ58" s="45"/>
      <c r="AK58" s="45"/>
      <c r="AM58" s="44">
        <v>24</v>
      </c>
      <c r="AN58" s="45">
        <v>0.98409592999999995</v>
      </c>
      <c r="AO58" s="45">
        <v>8.4920399999999993E-3</v>
      </c>
      <c r="AP58" s="46">
        <v>17</v>
      </c>
      <c r="AQ58" s="45">
        <v>1.03192577</v>
      </c>
      <c r="AR58" s="45">
        <v>7.28848E-3</v>
      </c>
      <c r="AS58" s="46">
        <v>14</v>
      </c>
      <c r="AU58" s="39">
        <v>55</v>
      </c>
      <c r="AV58" s="40">
        <v>0.10453634000000001</v>
      </c>
      <c r="AW58" s="45"/>
      <c r="AX58" s="45"/>
    </row>
    <row r="59" spans="1:50">
      <c r="A59" s="44">
        <v>24.5</v>
      </c>
      <c r="B59" s="45">
        <v>1.0023411600000001</v>
      </c>
      <c r="C59" s="45">
        <v>8.3636000000000005E-3</v>
      </c>
      <c r="D59" s="46">
        <v>11</v>
      </c>
      <c r="E59" s="45">
        <v>1.05520905</v>
      </c>
      <c r="F59" s="45">
        <v>6.5488400000000002E-3</v>
      </c>
      <c r="G59" s="46">
        <v>46</v>
      </c>
      <c r="I59" s="39">
        <v>56</v>
      </c>
      <c r="J59" s="40"/>
      <c r="K59" s="40">
        <v>0.28357785000000002</v>
      </c>
      <c r="M59" s="53">
        <v>24.482333300000001</v>
      </c>
      <c r="N59" s="45">
        <v>1.0941850500000001</v>
      </c>
      <c r="O59" s="45">
        <v>1.9561329999999998E-2</v>
      </c>
      <c r="P59" s="46">
        <v>26</v>
      </c>
      <c r="Q59" s="45">
        <v>1.0346730799999999</v>
      </c>
      <c r="R59" s="45">
        <v>8.3170599999999994E-3</v>
      </c>
      <c r="S59" s="46">
        <v>13</v>
      </c>
      <c r="U59" s="39">
        <v>56</v>
      </c>
      <c r="V59" s="40">
        <v>0.28357785000000002</v>
      </c>
      <c r="W59" s="45"/>
      <c r="X59" s="45"/>
      <c r="Z59" s="44">
        <v>24.856000000000002</v>
      </c>
      <c r="AA59" s="45">
        <v>1.01265691</v>
      </c>
      <c r="AB59" s="45">
        <v>9.4340399999999994E-3</v>
      </c>
      <c r="AC59" s="46">
        <v>20</v>
      </c>
      <c r="AD59" s="45">
        <v>1.0602038300000001</v>
      </c>
      <c r="AE59" s="45">
        <v>1.100288E-2</v>
      </c>
      <c r="AF59" s="46">
        <v>25</v>
      </c>
      <c r="AH59" s="39">
        <v>56</v>
      </c>
      <c r="AI59" s="40">
        <v>0.28357785000000002</v>
      </c>
      <c r="AJ59" s="45"/>
      <c r="AK59" s="45"/>
      <c r="AM59" s="44">
        <v>24.5</v>
      </c>
      <c r="AN59" s="45">
        <v>0.98606746999999995</v>
      </c>
      <c r="AO59" s="45">
        <v>8.6451500000000008E-3</v>
      </c>
      <c r="AP59" s="46">
        <v>17</v>
      </c>
      <c r="AQ59" s="45">
        <v>1.03229353</v>
      </c>
      <c r="AR59" s="45">
        <v>7.4278E-3</v>
      </c>
      <c r="AS59" s="46">
        <v>14</v>
      </c>
      <c r="AU59" s="39">
        <v>56</v>
      </c>
      <c r="AV59" s="40">
        <v>0.28357785000000002</v>
      </c>
      <c r="AW59" s="45"/>
      <c r="AX59" s="45"/>
    </row>
    <row r="60" spans="1:50">
      <c r="A60" s="44">
        <v>25</v>
      </c>
      <c r="B60" s="45">
        <v>0.99957017000000004</v>
      </c>
      <c r="C60" s="45">
        <v>7.9615599999999995E-3</v>
      </c>
      <c r="D60" s="46">
        <v>11</v>
      </c>
      <c r="E60" s="45">
        <v>1.05201645</v>
      </c>
      <c r="F60" s="45">
        <v>6.5630699999999998E-3</v>
      </c>
      <c r="G60" s="46">
        <v>46</v>
      </c>
      <c r="I60" s="39">
        <v>57</v>
      </c>
      <c r="J60" s="40"/>
      <c r="K60" s="40">
        <v>9.5776940000000005E-2</v>
      </c>
      <c r="M60" s="53">
        <v>24.982333300000001</v>
      </c>
      <c r="N60" s="45">
        <v>1.0935688699999999</v>
      </c>
      <c r="O60" s="45">
        <v>1.9913690000000001E-2</v>
      </c>
      <c r="P60" s="46">
        <v>26</v>
      </c>
      <c r="Q60" s="45">
        <v>1.0355437300000001</v>
      </c>
      <c r="R60" s="45">
        <v>8.3436199999999995E-3</v>
      </c>
      <c r="S60" s="46">
        <v>13</v>
      </c>
      <c r="U60" s="39">
        <v>57</v>
      </c>
      <c r="V60" s="40">
        <v>9.5776940000000005E-2</v>
      </c>
      <c r="W60" s="45"/>
      <c r="X60" s="45"/>
      <c r="Z60" s="44">
        <v>25.356000000000002</v>
      </c>
      <c r="AA60" s="45">
        <v>1.0112640799999999</v>
      </c>
      <c r="AB60" s="45">
        <v>9.4048699999999992E-3</v>
      </c>
      <c r="AC60" s="46">
        <v>20</v>
      </c>
      <c r="AD60" s="45">
        <v>1.0583417399999999</v>
      </c>
      <c r="AE60" s="45">
        <v>1.1368629999999999E-2</v>
      </c>
      <c r="AF60" s="46">
        <v>25</v>
      </c>
      <c r="AH60" s="39">
        <v>57</v>
      </c>
      <c r="AI60" s="40">
        <v>9.5776940000000005E-2</v>
      </c>
      <c r="AJ60" s="45"/>
      <c r="AK60" s="45"/>
      <c r="AM60" s="44">
        <v>25</v>
      </c>
      <c r="AN60" s="45">
        <v>0.98615006000000005</v>
      </c>
      <c r="AO60" s="45">
        <v>8.4642599999999995E-3</v>
      </c>
      <c r="AP60" s="46">
        <v>17</v>
      </c>
      <c r="AQ60" s="45">
        <v>1.03092651</v>
      </c>
      <c r="AR60" s="45">
        <v>7.5141399999999999E-3</v>
      </c>
      <c r="AS60" s="46">
        <v>14</v>
      </c>
      <c r="AU60" s="39">
        <v>57</v>
      </c>
      <c r="AV60" s="40">
        <v>9.5776940000000005E-2</v>
      </c>
      <c r="AW60" s="45"/>
      <c r="AX60" s="45"/>
    </row>
    <row r="61" spans="1:50">
      <c r="A61" s="44">
        <v>25.5</v>
      </c>
      <c r="B61" s="45">
        <v>0.99971116999999998</v>
      </c>
      <c r="C61" s="45">
        <v>8.0259200000000006E-3</v>
      </c>
      <c r="D61" s="46">
        <v>11</v>
      </c>
      <c r="E61" s="45">
        <v>1.0538925699999999</v>
      </c>
      <c r="F61" s="45">
        <v>6.66075E-3</v>
      </c>
      <c r="G61" s="46">
        <v>46</v>
      </c>
      <c r="I61" s="39">
        <v>58</v>
      </c>
      <c r="J61" s="40"/>
      <c r="K61" s="40">
        <v>8.4698800000000005E-2</v>
      </c>
      <c r="M61" s="53">
        <v>25.482333300000001</v>
      </c>
      <c r="N61" s="45">
        <v>1.0927753899999999</v>
      </c>
      <c r="O61" s="45">
        <v>2.0049979999999998E-2</v>
      </c>
      <c r="P61" s="46">
        <v>26</v>
      </c>
      <c r="Q61" s="45">
        <v>1.03391436</v>
      </c>
      <c r="R61" s="45">
        <v>8.9379699999999999E-3</v>
      </c>
      <c r="S61" s="46">
        <v>13</v>
      </c>
      <c r="U61" s="39">
        <v>58</v>
      </c>
      <c r="V61" s="40">
        <v>8.4698800000000005E-2</v>
      </c>
      <c r="W61" s="45"/>
      <c r="X61" s="45"/>
      <c r="Z61" s="44">
        <v>25.856000000000002</v>
      </c>
      <c r="AA61" s="45">
        <v>1.01004038</v>
      </c>
      <c r="AB61" s="45">
        <v>9.4551800000000005E-3</v>
      </c>
      <c r="AC61" s="46">
        <v>20</v>
      </c>
      <c r="AD61" s="45">
        <v>1.06353952</v>
      </c>
      <c r="AE61" s="45">
        <v>1.1727599999999999E-2</v>
      </c>
      <c r="AF61" s="46">
        <v>25</v>
      </c>
      <c r="AH61" s="39">
        <v>58</v>
      </c>
      <c r="AI61" s="40">
        <v>8.4698800000000005E-2</v>
      </c>
      <c r="AJ61" s="45"/>
      <c r="AK61" s="45"/>
      <c r="AM61" s="44">
        <v>25.5</v>
      </c>
      <c r="AN61" s="45">
        <v>0.98496815000000004</v>
      </c>
      <c r="AO61" s="45">
        <v>8.5624800000000008E-3</v>
      </c>
      <c r="AP61" s="46">
        <v>17</v>
      </c>
      <c r="AQ61" s="45">
        <v>1.02996668</v>
      </c>
      <c r="AR61" s="45">
        <v>7.7813400000000003E-3</v>
      </c>
      <c r="AS61" s="46">
        <v>14</v>
      </c>
      <c r="AU61" s="39">
        <v>58</v>
      </c>
      <c r="AV61" s="40">
        <v>8.4698800000000005E-2</v>
      </c>
      <c r="AW61" s="45"/>
      <c r="AX61" s="45"/>
    </row>
    <row r="62" spans="1:50">
      <c r="A62" s="44">
        <v>26</v>
      </c>
      <c r="B62" s="45">
        <v>1.0003301200000001</v>
      </c>
      <c r="C62" s="45">
        <v>8.0117799999999996E-3</v>
      </c>
      <c r="D62" s="46">
        <v>11</v>
      </c>
      <c r="E62" s="45">
        <v>1.0542786799999999</v>
      </c>
      <c r="F62" s="45">
        <v>6.7516800000000004E-3</v>
      </c>
      <c r="G62" s="46">
        <v>46</v>
      </c>
      <c r="I62" s="39">
        <v>59</v>
      </c>
      <c r="J62" s="40"/>
      <c r="K62" s="40">
        <v>4.6074169999999998E-2</v>
      </c>
      <c r="M62" s="53">
        <v>25.982333300000001</v>
      </c>
      <c r="N62" s="45">
        <v>1.0925813499999999</v>
      </c>
      <c r="O62" s="45">
        <v>2.0347049999999998E-2</v>
      </c>
      <c r="P62" s="46">
        <v>26</v>
      </c>
      <c r="Q62" s="45">
        <v>1.03437354</v>
      </c>
      <c r="R62" s="45">
        <v>8.9175899999999995E-3</v>
      </c>
      <c r="S62" s="46">
        <v>13</v>
      </c>
      <c r="U62" s="39">
        <v>59</v>
      </c>
      <c r="V62" s="40">
        <v>4.6074169999999998E-2</v>
      </c>
      <c r="W62" s="45"/>
      <c r="X62" s="45"/>
      <c r="Z62" s="44">
        <v>26.356000000000002</v>
      </c>
      <c r="AA62" s="45">
        <v>1.0099791600000001</v>
      </c>
      <c r="AB62" s="45">
        <v>9.3587900000000005E-3</v>
      </c>
      <c r="AC62" s="46">
        <v>20</v>
      </c>
      <c r="AD62" s="45">
        <v>1.0648656599999999</v>
      </c>
      <c r="AE62" s="45">
        <v>1.2149709999999999E-2</v>
      </c>
      <c r="AF62" s="46">
        <v>25</v>
      </c>
      <c r="AH62" s="39">
        <v>59</v>
      </c>
      <c r="AI62" s="40">
        <v>4.6074169999999998E-2</v>
      </c>
      <c r="AJ62" s="45"/>
      <c r="AK62" s="45"/>
      <c r="AM62" s="44">
        <v>26</v>
      </c>
      <c r="AN62" s="45">
        <v>0.98556252</v>
      </c>
      <c r="AO62" s="45">
        <v>8.6198200000000003E-3</v>
      </c>
      <c r="AP62" s="46">
        <v>17</v>
      </c>
      <c r="AQ62" s="45">
        <v>1.0295841800000001</v>
      </c>
      <c r="AR62" s="45">
        <v>7.8598899999999996E-3</v>
      </c>
      <c r="AS62" s="46">
        <v>14</v>
      </c>
      <c r="AU62" s="39">
        <v>59</v>
      </c>
      <c r="AV62" s="40">
        <v>4.6074169999999998E-2</v>
      </c>
      <c r="AW62" s="45"/>
      <c r="AX62" s="45"/>
    </row>
    <row r="63" spans="1:50">
      <c r="A63" s="44">
        <v>26.5</v>
      </c>
      <c r="B63" s="45">
        <v>1.00311141</v>
      </c>
      <c r="C63" s="45">
        <v>8.0415299999999999E-3</v>
      </c>
      <c r="D63" s="46">
        <v>11</v>
      </c>
      <c r="E63" s="45">
        <v>1.0570445100000001</v>
      </c>
      <c r="F63" s="45">
        <v>6.8157499999999998E-3</v>
      </c>
      <c r="G63" s="46">
        <v>46</v>
      </c>
      <c r="I63" s="54">
        <v>60</v>
      </c>
      <c r="J63" s="55"/>
      <c r="K63" s="55">
        <v>3.934704E-2</v>
      </c>
      <c r="M63" s="53">
        <v>26.482333300000001</v>
      </c>
      <c r="N63" s="45">
        <v>1.09485923</v>
      </c>
      <c r="O63" s="45">
        <v>2.0827700000000001E-2</v>
      </c>
      <c r="P63" s="46">
        <v>26</v>
      </c>
      <c r="Q63" s="45">
        <v>1.0350337999999999</v>
      </c>
      <c r="R63" s="45">
        <v>8.8527999999999992E-3</v>
      </c>
      <c r="S63" s="46">
        <v>13</v>
      </c>
      <c r="U63" s="54">
        <v>60</v>
      </c>
      <c r="V63" s="55">
        <v>3.934704E-2</v>
      </c>
      <c r="W63" s="57"/>
      <c r="X63" s="57"/>
      <c r="Z63" s="44">
        <v>26.856000000000002</v>
      </c>
      <c r="AA63" s="45">
        <v>1.0115064600000001</v>
      </c>
      <c r="AB63" s="45">
        <v>9.3769400000000003E-3</v>
      </c>
      <c r="AC63" s="46">
        <v>20</v>
      </c>
      <c r="AD63" s="45">
        <v>1.0673789199999999</v>
      </c>
      <c r="AE63" s="45">
        <v>1.301827E-2</v>
      </c>
      <c r="AF63" s="46">
        <v>25</v>
      </c>
      <c r="AH63" s="54">
        <v>60</v>
      </c>
      <c r="AI63" s="55">
        <v>3.934704E-2</v>
      </c>
      <c r="AJ63" s="57"/>
      <c r="AK63" s="57"/>
      <c r="AM63" s="44">
        <v>26.5</v>
      </c>
      <c r="AN63" s="45">
        <v>0.98413052000000001</v>
      </c>
      <c r="AO63" s="45">
        <v>8.7227599999999995E-3</v>
      </c>
      <c r="AP63" s="46">
        <v>17</v>
      </c>
      <c r="AQ63" s="45">
        <v>1.0295237399999999</v>
      </c>
      <c r="AR63" s="45">
        <v>8.0168400000000008E-3</v>
      </c>
      <c r="AS63" s="46">
        <v>14</v>
      </c>
      <c r="AU63" s="54">
        <v>60</v>
      </c>
      <c r="AV63" s="55">
        <v>3.934704E-2</v>
      </c>
      <c r="AW63" s="57"/>
      <c r="AX63" s="57"/>
    </row>
    <row r="64" spans="1:50">
      <c r="A64" s="44">
        <v>27</v>
      </c>
      <c r="B64" s="45">
        <v>1.0072084100000001</v>
      </c>
      <c r="C64" s="45">
        <v>8.5822799999999994E-3</v>
      </c>
      <c r="D64" s="46">
        <v>11</v>
      </c>
      <c r="E64" s="45">
        <v>1.05606288</v>
      </c>
      <c r="F64" s="45">
        <v>6.8162300000000004E-3</v>
      </c>
      <c r="G64" s="46">
        <v>46</v>
      </c>
      <c r="J64" s="43"/>
      <c r="M64" s="53">
        <v>26.982333300000001</v>
      </c>
      <c r="N64" s="45">
        <v>1.09434415</v>
      </c>
      <c r="O64" s="45">
        <v>2.1076500000000001E-2</v>
      </c>
      <c r="P64" s="46">
        <v>26</v>
      </c>
      <c r="Q64" s="45">
        <v>1.03226777</v>
      </c>
      <c r="R64" s="45">
        <v>9.5006499999999994E-3</v>
      </c>
      <c r="S64" s="46">
        <v>13</v>
      </c>
      <c r="V64" s="43"/>
      <c r="Z64" s="44">
        <v>27.356000000000002</v>
      </c>
      <c r="AA64" s="45">
        <v>1.0101927900000001</v>
      </c>
      <c r="AB64" s="45">
        <v>9.2154000000000003E-3</v>
      </c>
      <c r="AC64" s="46">
        <v>20</v>
      </c>
      <c r="AD64" s="45">
        <v>1.06813373</v>
      </c>
      <c r="AE64" s="45">
        <v>1.3287439999999999E-2</v>
      </c>
      <c r="AF64" s="46">
        <v>25</v>
      </c>
      <c r="AM64" s="44">
        <v>27</v>
      </c>
      <c r="AN64" s="45">
        <v>0.98431650999999998</v>
      </c>
      <c r="AO64" s="45">
        <v>8.8044300000000002E-3</v>
      </c>
      <c r="AP64" s="46">
        <v>17</v>
      </c>
      <c r="AQ64" s="45">
        <v>1.0283734200000001</v>
      </c>
      <c r="AR64" s="45">
        <v>7.9035100000000007E-3</v>
      </c>
      <c r="AS64" s="46">
        <v>14</v>
      </c>
    </row>
    <row r="65" spans="1:50">
      <c r="A65" s="44">
        <v>27.5</v>
      </c>
      <c r="B65" s="45">
        <v>1.0016568800000001</v>
      </c>
      <c r="C65" s="45">
        <v>8.2064000000000008E-3</v>
      </c>
      <c r="D65" s="46">
        <v>11</v>
      </c>
      <c r="E65" s="45">
        <v>1.05481611</v>
      </c>
      <c r="F65" s="45">
        <v>6.87209E-3</v>
      </c>
      <c r="G65" s="46">
        <v>46</v>
      </c>
      <c r="I65" s="58" t="s">
        <v>38</v>
      </c>
      <c r="J65" s="59">
        <f>AVERAGE(J4:J63)</f>
        <v>2.4451463684210528E-2</v>
      </c>
      <c r="K65" s="59">
        <f>AVERAGE(K4:K63)</f>
        <v>9.5228719166666656E-2</v>
      </c>
      <c r="M65" s="53">
        <v>27.482333300000001</v>
      </c>
      <c r="N65" s="45">
        <v>1.0964689400000001</v>
      </c>
      <c r="O65" s="45">
        <v>2.1376559999999999E-2</v>
      </c>
      <c r="P65" s="46">
        <v>26</v>
      </c>
      <c r="Q65" s="45">
        <v>1.0331209699999999</v>
      </c>
      <c r="R65" s="45">
        <v>9.7211599999999995E-3</v>
      </c>
      <c r="S65" s="46">
        <v>13</v>
      </c>
      <c r="U65" s="58" t="s">
        <v>38</v>
      </c>
      <c r="V65" s="59">
        <f>AVERAGE(V4:V63)</f>
        <v>9.5228719166666656E-2</v>
      </c>
      <c r="W65" s="59">
        <f>AVERAGE(W4:W63)</f>
        <v>0.26151176861111114</v>
      </c>
      <c r="X65" s="59">
        <f>AVERAGE(X4:X63)</f>
        <v>8.5873510714285728E-2</v>
      </c>
      <c r="Z65" s="44">
        <v>27.856000000000002</v>
      </c>
      <c r="AA65" s="45">
        <v>1.00809097</v>
      </c>
      <c r="AB65" s="45">
        <v>9.2008200000000002E-3</v>
      </c>
      <c r="AC65" s="46">
        <v>20</v>
      </c>
      <c r="AD65" s="45">
        <v>1.06766732</v>
      </c>
      <c r="AE65" s="45">
        <v>1.33343E-2</v>
      </c>
      <c r="AF65" s="46">
        <v>25</v>
      </c>
      <c r="AH65" s="58" t="s">
        <v>38</v>
      </c>
      <c r="AI65" s="59">
        <f>AVERAGE(AI4:AI63)</f>
        <v>9.5228719166666656E-2</v>
      </c>
      <c r="AJ65" s="59">
        <f>AVERAGE(AJ4:AJ63)</f>
        <v>2.644919638297873E-2</v>
      </c>
      <c r="AK65" s="59">
        <f>AVERAGE(AK4:AK63)</f>
        <v>0.10505666162162164</v>
      </c>
      <c r="AM65" s="44">
        <v>27.5</v>
      </c>
      <c r="AN65" s="45">
        <v>0.98455996999999995</v>
      </c>
      <c r="AO65" s="45">
        <v>8.5425299999999996E-3</v>
      </c>
      <c r="AP65" s="46">
        <v>17</v>
      </c>
      <c r="AQ65" s="45">
        <v>1.0285549899999999</v>
      </c>
      <c r="AR65" s="45">
        <v>7.9490399999999992E-3</v>
      </c>
      <c r="AS65" s="46">
        <v>14</v>
      </c>
      <c r="AU65" s="58" t="s">
        <v>38</v>
      </c>
      <c r="AV65" s="59">
        <f>AVERAGE(AV4:AV63)</f>
        <v>9.5228719166666656E-2</v>
      </c>
      <c r="AW65" s="59">
        <f>AVERAGE(AW4:AW63)</f>
        <v>1.2063459245283022E-2</v>
      </c>
      <c r="AX65" s="59">
        <f>AVERAGE(AX4:AX63)</f>
        <v>5.3163802926829269E-2</v>
      </c>
    </row>
    <row r="66" spans="1:50">
      <c r="A66" s="44">
        <v>28</v>
      </c>
      <c r="B66" s="45">
        <v>1.00483926</v>
      </c>
      <c r="C66" s="45">
        <v>8.3938999999999993E-3</v>
      </c>
      <c r="D66" s="46">
        <v>11</v>
      </c>
      <c r="E66" s="45">
        <v>1.0571050399999999</v>
      </c>
      <c r="F66" s="45">
        <v>6.7796699999999998E-3</v>
      </c>
      <c r="G66" s="46">
        <v>46</v>
      </c>
      <c r="I66" s="58" t="s">
        <v>39</v>
      </c>
      <c r="J66" s="59">
        <f>STDEV(J4:J63)</f>
        <v>1.9338741690944919E-2</v>
      </c>
      <c r="K66" s="59">
        <f>STDEV(K4:K63)</f>
        <v>7.9241109096942181E-2</v>
      </c>
      <c r="M66" s="53">
        <v>27.982333300000001</v>
      </c>
      <c r="N66" s="45">
        <v>1.09377507</v>
      </c>
      <c r="O66" s="45">
        <v>2.1302410000000001E-2</v>
      </c>
      <c r="P66" s="46">
        <v>26</v>
      </c>
      <c r="Q66" s="45">
        <v>1.03327397</v>
      </c>
      <c r="R66" s="45">
        <v>9.8047399999999993E-3</v>
      </c>
      <c r="S66" s="46">
        <v>13</v>
      </c>
      <c r="U66" s="58" t="s">
        <v>39</v>
      </c>
      <c r="V66" s="59">
        <f>STDEV(V4:V63)</f>
        <v>7.9241109096942181E-2</v>
      </c>
      <c r="W66" s="59">
        <f>STDEV(W4:W63)</f>
        <v>0.1783136821774205</v>
      </c>
      <c r="X66" s="59">
        <f>STDEV(X4:X63)</f>
        <v>8.5154472640178419E-2</v>
      </c>
      <c r="Z66" s="71">
        <v>28.356000000000002</v>
      </c>
      <c r="AA66" s="57">
        <v>1.0079315799999999</v>
      </c>
      <c r="AB66" s="57">
        <v>9.2552099999999998E-3</v>
      </c>
      <c r="AC66" s="72">
        <v>20</v>
      </c>
      <c r="AD66" s="57">
        <v>1.07210684</v>
      </c>
      <c r="AE66" s="57">
        <v>1.3862640000000001E-2</v>
      </c>
      <c r="AF66" s="72">
        <v>25</v>
      </c>
      <c r="AH66" s="58" t="s">
        <v>39</v>
      </c>
      <c r="AI66" s="59">
        <f>STDEV(AI4:AI63)</f>
        <v>7.9241109096942181E-2</v>
      </c>
      <c r="AJ66" s="59">
        <f>STDEV(AJ4:AJ63)</f>
        <v>3.6607344001096824E-2</v>
      </c>
      <c r="AK66" s="59">
        <f>STDEV(AK4:AK63)</f>
        <v>5.6096247062321941E-2</v>
      </c>
      <c r="AM66" s="44">
        <v>28</v>
      </c>
      <c r="AN66" s="45">
        <v>0.98423711999999997</v>
      </c>
      <c r="AO66" s="45">
        <v>8.9645699999999998E-3</v>
      </c>
      <c r="AP66" s="46">
        <v>17</v>
      </c>
      <c r="AQ66" s="45">
        <v>1.0284616099999999</v>
      </c>
      <c r="AR66" s="45">
        <v>8.1952199999999996E-3</v>
      </c>
      <c r="AS66" s="46">
        <v>14</v>
      </c>
      <c r="AU66" s="58" t="s">
        <v>39</v>
      </c>
      <c r="AV66" s="59">
        <f>STDEV(AV4:AV63)</f>
        <v>7.9241109096942181E-2</v>
      </c>
      <c r="AW66" s="59">
        <f>STDEV(AW4:AW63)</f>
        <v>1.2555096349947949E-2</v>
      </c>
      <c r="AX66" s="59">
        <f>STDEV(AX4:AX63)</f>
        <v>3.9107791903944242E-2</v>
      </c>
    </row>
    <row r="67" spans="1:50">
      <c r="A67" s="44">
        <v>28.5</v>
      </c>
      <c r="B67" s="45">
        <v>1.01071925</v>
      </c>
      <c r="C67" s="45">
        <v>8.6592800000000001E-3</v>
      </c>
      <c r="D67" s="46">
        <v>11</v>
      </c>
      <c r="E67" s="45">
        <v>1.0573706199999999</v>
      </c>
      <c r="F67" s="45">
        <v>6.7802399999999999E-3</v>
      </c>
      <c r="G67" s="46">
        <v>46</v>
      </c>
      <c r="I67" s="58" t="s">
        <v>33</v>
      </c>
      <c r="J67" s="60">
        <f>J66/(SQRT(COUNT(J4:J63)))</f>
        <v>4.4366116171613568E-3</v>
      </c>
      <c r="K67" s="60">
        <f>K66/(SQRT(COUNT(K4:K63)))</f>
        <v>1.0229983195582069E-2</v>
      </c>
      <c r="M67" s="53">
        <v>28.482333300000001</v>
      </c>
      <c r="N67" s="45">
        <v>1.0960819900000001</v>
      </c>
      <c r="O67" s="45">
        <v>2.1742859999999999E-2</v>
      </c>
      <c r="P67" s="46">
        <v>26</v>
      </c>
      <c r="Q67" s="45">
        <v>1.03289184</v>
      </c>
      <c r="R67" s="45">
        <v>9.64134E-3</v>
      </c>
      <c r="S67" s="46">
        <v>13</v>
      </c>
      <c r="U67" s="58" t="s">
        <v>33</v>
      </c>
      <c r="V67" s="60">
        <f>V66/(SQRT(COUNT(V4:V63)))</f>
        <v>1.0229983195582069E-2</v>
      </c>
      <c r="W67" s="60">
        <f>W66/(SQRT(COUNT(W4:W63)))</f>
        <v>2.9718947029570082E-2</v>
      </c>
      <c r="X67" s="60">
        <f>X66/(SQRT(COUNT(X4:X63)))</f>
        <v>1.6092682687911846E-2</v>
      </c>
      <c r="AH67" s="58" t="s">
        <v>33</v>
      </c>
      <c r="AI67" s="60">
        <f>AI66/(SQRT(COUNT(AI4:AI63)))</f>
        <v>1.0229983195582069E-2</v>
      </c>
      <c r="AJ67" s="60">
        <f>AJ66/(SQRT(COUNT(AJ4:AJ63)))</f>
        <v>5.3397299214804897E-3</v>
      </c>
      <c r="AK67" s="60">
        <f>AK66/(SQRT(COUNT(AK4:AK63)))</f>
        <v>9.2221662086768522E-3</v>
      </c>
      <c r="AM67" s="71">
        <v>28.5</v>
      </c>
      <c r="AN67" s="57">
        <v>0.98522392000000003</v>
      </c>
      <c r="AO67" s="57">
        <v>8.7744399999999997E-3</v>
      </c>
      <c r="AP67" s="72">
        <v>17</v>
      </c>
      <c r="AQ67" s="57">
        <v>1.0277392400000001</v>
      </c>
      <c r="AR67" s="57">
        <v>8.1770899999999997E-3</v>
      </c>
      <c r="AS67" s="72">
        <v>14</v>
      </c>
      <c r="AU67" s="58" t="s">
        <v>33</v>
      </c>
      <c r="AV67" s="60">
        <f>AV66/(SQRT(COUNT(AV4:AV63)))</f>
        <v>1.0229983195582069E-2</v>
      </c>
      <c r="AW67" s="60">
        <f>AW66/(SQRT(COUNT(AW4:AW63)))</f>
        <v>1.7245751150589774E-3</v>
      </c>
      <c r="AX67" s="60">
        <f>AX66/(SQRT(COUNT(AX4:AX63)))</f>
        <v>6.1076109807957444E-3</v>
      </c>
    </row>
    <row r="68" spans="1:50">
      <c r="A68" s="71">
        <v>29.009166700000002</v>
      </c>
      <c r="B68" s="57">
        <v>1.0008446099999999</v>
      </c>
      <c r="C68" s="57">
        <v>8.5525500000000008E-3</v>
      </c>
      <c r="D68" s="72">
        <v>11</v>
      </c>
      <c r="E68" s="57">
        <v>1.0558214800000001</v>
      </c>
      <c r="F68" s="57">
        <v>6.8418400000000001E-3</v>
      </c>
      <c r="G68" s="72">
        <v>46</v>
      </c>
      <c r="M68" s="53">
        <v>28.982333300000001</v>
      </c>
      <c r="N68" s="45">
        <v>1.09527558</v>
      </c>
      <c r="O68" s="45">
        <v>2.2046349999999999E-2</v>
      </c>
      <c r="P68" s="46">
        <v>26</v>
      </c>
      <c r="Q68" s="45">
        <v>1.03229126</v>
      </c>
      <c r="R68" s="45">
        <v>1.043814E-2</v>
      </c>
      <c r="S68" s="46">
        <v>13</v>
      </c>
    </row>
    <row r="69" spans="1:50">
      <c r="I69" s="64" t="s">
        <v>12</v>
      </c>
      <c r="J69" s="65"/>
      <c r="M69" s="53">
        <v>29.482333300000001</v>
      </c>
      <c r="N69" s="45">
        <v>1.0965195400000001</v>
      </c>
      <c r="O69" s="45">
        <v>2.2448249999999999E-2</v>
      </c>
      <c r="P69" s="46">
        <v>26</v>
      </c>
      <c r="Q69" s="45">
        <v>1.0326311399999999</v>
      </c>
      <c r="R69" s="45">
        <v>1.052645E-2</v>
      </c>
      <c r="S69" s="46">
        <v>13</v>
      </c>
      <c r="U69" s="12" t="s">
        <v>40</v>
      </c>
      <c r="AH69" s="12" t="s">
        <v>40</v>
      </c>
      <c r="AU69" s="12" t="s">
        <v>40</v>
      </c>
    </row>
    <row r="70" spans="1:50">
      <c r="I70" s="65" t="s">
        <v>43</v>
      </c>
      <c r="J70" s="65"/>
      <c r="M70" s="73">
        <v>29.982333300000001</v>
      </c>
      <c r="N70" s="57">
        <v>1.0982955999999999</v>
      </c>
      <c r="O70" s="57">
        <v>2.287047E-2</v>
      </c>
      <c r="P70" s="72">
        <v>26</v>
      </c>
      <c r="Q70" s="57">
        <v>1.0310903</v>
      </c>
      <c r="R70" s="57">
        <v>1.028831E-2</v>
      </c>
      <c r="S70" s="72">
        <v>13</v>
      </c>
      <c r="U70" s="62">
        <v>1.7649999999999999E-5</v>
      </c>
      <c r="V70" s="61" t="s">
        <v>65</v>
      </c>
      <c r="AH70" s="62">
        <v>8.8974192135020007E-12</v>
      </c>
      <c r="AI70" s="61" t="s">
        <v>65</v>
      </c>
      <c r="AU70" s="62">
        <v>1.4792549499999999E-17</v>
      </c>
      <c r="AV70" s="61" t="s">
        <v>65</v>
      </c>
    </row>
    <row r="71" spans="1:50">
      <c r="I71" s="65" t="s">
        <v>11</v>
      </c>
      <c r="J71" s="65"/>
      <c r="M71" s="74"/>
    </row>
    <row r="72" spans="1:50">
      <c r="I72" s="75">
        <v>1.15003E-6</v>
      </c>
      <c r="J72" s="66" t="s">
        <v>65</v>
      </c>
      <c r="M72" s="74"/>
      <c r="U72" s="64" t="s">
        <v>17</v>
      </c>
      <c r="V72" s="65"/>
      <c r="AH72" s="64" t="s">
        <v>17</v>
      </c>
      <c r="AI72" s="65"/>
      <c r="AU72" s="64" t="s">
        <v>17</v>
      </c>
      <c r="AV72" s="65"/>
    </row>
    <row r="73" spans="1:50">
      <c r="I73" s="65"/>
      <c r="J73" s="65"/>
      <c r="M73" s="74"/>
      <c r="U73" s="65" t="s">
        <v>43</v>
      </c>
      <c r="V73" s="65"/>
      <c r="AH73" s="65" t="s">
        <v>43</v>
      </c>
      <c r="AI73" s="65"/>
      <c r="AU73" s="65" t="s">
        <v>43</v>
      </c>
      <c r="AV73" s="65"/>
    </row>
    <row r="74" spans="1:50">
      <c r="I74" s="65" t="s">
        <v>66</v>
      </c>
      <c r="J74" s="65"/>
      <c r="M74" s="74"/>
      <c r="U74" s="64" t="s">
        <v>18</v>
      </c>
      <c r="V74" s="65"/>
      <c r="AH74" s="64" t="s">
        <v>18</v>
      </c>
      <c r="AI74" s="65"/>
      <c r="AU74" s="64" t="s">
        <v>18</v>
      </c>
      <c r="AV74" s="65"/>
    </row>
    <row r="75" spans="1:50">
      <c r="M75" s="74"/>
      <c r="U75" s="75">
        <v>1.6451000000000001E-4</v>
      </c>
      <c r="V75" s="66" t="s">
        <v>42</v>
      </c>
      <c r="AH75" s="75">
        <v>7.2739460063939999E-10</v>
      </c>
      <c r="AI75" s="66" t="s">
        <v>65</v>
      </c>
      <c r="AU75" s="75">
        <v>6.7203679399999999E-9</v>
      </c>
      <c r="AV75" s="66" t="s">
        <v>65</v>
      </c>
    </row>
    <row r="76" spans="1:50">
      <c r="I76" s="70" t="s">
        <v>67</v>
      </c>
      <c r="M76" s="74"/>
    </row>
    <row r="77" spans="1:50">
      <c r="I77" s="70" t="s">
        <v>50</v>
      </c>
      <c r="M77" s="74"/>
      <c r="U77" s="64" t="s">
        <v>17</v>
      </c>
      <c r="V77" s="65"/>
      <c r="AH77" s="64" t="s">
        <v>17</v>
      </c>
      <c r="AI77" s="65"/>
      <c r="AU77" s="64" t="s">
        <v>17</v>
      </c>
      <c r="AV77" s="65"/>
    </row>
    <row r="78" spans="1:50">
      <c r="M78" s="74"/>
      <c r="U78" s="65" t="s">
        <v>43</v>
      </c>
      <c r="V78" s="65"/>
      <c r="AH78" s="65" t="s">
        <v>43</v>
      </c>
      <c r="AI78" s="65"/>
      <c r="AU78" s="65" t="s">
        <v>43</v>
      </c>
      <c r="AV78" s="65"/>
    </row>
    <row r="79" spans="1:50">
      <c r="I79" s="68" t="s">
        <v>54</v>
      </c>
      <c r="M79" s="74"/>
      <c r="U79" s="64" t="s">
        <v>16</v>
      </c>
      <c r="V79" s="65"/>
      <c r="AH79" s="64" t="s">
        <v>16</v>
      </c>
      <c r="AI79" s="65"/>
      <c r="AU79" s="64" t="s">
        <v>16</v>
      </c>
      <c r="AV79" s="65"/>
    </row>
    <row r="80" spans="1:50">
      <c r="I80" s="70" t="s">
        <v>56</v>
      </c>
      <c r="M80" s="74"/>
      <c r="U80" s="75">
        <v>1.0903E-4</v>
      </c>
      <c r="V80" s="66" t="s">
        <v>42</v>
      </c>
      <c r="AH80" s="75">
        <v>5.9736758742250003E-9</v>
      </c>
      <c r="AI80" s="66" t="s">
        <v>65</v>
      </c>
      <c r="AU80" s="75">
        <v>3.9689979499999998E-17</v>
      </c>
      <c r="AV80" s="66" t="s">
        <v>65</v>
      </c>
    </row>
    <row r="81" spans="9:63">
      <c r="I81" s="65" t="s">
        <v>58</v>
      </c>
      <c r="J81" s="65"/>
      <c r="M81" s="74"/>
    </row>
    <row r="82" spans="9:63">
      <c r="I82" s="65" t="s">
        <v>60</v>
      </c>
      <c r="J82" s="65"/>
      <c r="U82" s="12" t="s">
        <v>18</v>
      </c>
      <c r="AH82" s="12" t="s">
        <v>18</v>
      </c>
      <c r="AU82" s="12" t="s">
        <v>18</v>
      </c>
    </row>
    <row r="83" spans="9:63">
      <c r="I83" s="65" t="s">
        <v>62</v>
      </c>
      <c r="J83" s="65"/>
      <c r="U83" s="12" t="s">
        <v>43</v>
      </c>
      <c r="AH83" s="12" t="s">
        <v>43</v>
      </c>
      <c r="AU83" s="12" t="s">
        <v>43</v>
      </c>
    </row>
    <row r="84" spans="9:63">
      <c r="I84" s="65" t="s">
        <v>63</v>
      </c>
      <c r="J84" s="66"/>
      <c r="U84" s="64" t="s">
        <v>16</v>
      </c>
      <c r="AH84" s="64" t="s">
        <v>16</v>
      </c>
      <c r="AU84" s="64" t="s">
        <v>16</v>
      </c>
      <c r="BK84"/>
    </row>
    <row r="85" spans="9:63">
      <c r="I85" s="12" t="s">
        <v>64</v>
      </c>
      <c r="U85" s="76">
        <v>1</v>
      </c>
      <c r="V85" s="77" t="s">
        <v>46</v>
      </c>
      <c r="AH85" s="63">
        <v>0.85727656896799997</v>
      </c>
      <c r="AI85" s="77" t="s">
        <v>46</v>
      </c>
      <c r="AU85" s="63">
        <v>0.21138793</v>
      </c>
      <c r="AV85" s="77" t="s">
        <v>46</v>
      </c>
    </row>
    <row r="87" spans="9:63">
      <c r="U87" s="65" t="s">
        <v>68</v>
      </c>
      <c r="AH87" s="65" t="s">
        <v>68</v>
      </c>
      <c r="AU87" s="65" t="s">
        <v>68</v>
      </c>
    </row>
    <row r="89" spans="9:63">
      <c r="U89" s="68" t="s">
        <v>69</v>
      </c>
      <c r="AH89" s="68" t="s">
        <v>69</v>
      </c>
      <c r="AU89" s="68" t="s">
        <v>69</v>
      </c>
    </row>
    <row r="90" spans="9:63">
      <c r="U90" s="68" t="s">
        <v>70</v>
      </c>
      <c r="AH90" s="68" t="s">
        <v>59</v>
      </c>
      <c r="AU90" s="68" t="s">
        <v>71</v>
      </c>
    </row>
    <row r="91" spans="9:63">
      <c r="U91" s="64" t="s">
        <v>72</v>
      </c>
      <c r="AH91" s="64" t="s">
        <v>61</v>
      </c>
      <c r="AU91" s="64" t="s">
        <v>73</v>
      </c>
    </row>
    <row r="93" spans="9:63">
      <c r="U93" s="68" t="s">
        <v>54</v>
      </c>
      <c r="AH93" s="68" t="s">
        <v>54</v>
      </c>
      <c r="AU93" s="68" t="s">
        <v>54</v>
      </c>
    </row>
    <row r="94" spans="9:63">
      <c r="U94" s="70" t="s">
        <v>56</v>
      </c>
      <c r="V94" s="65"/>
      <c r="AH94" s="70" t="s">
        <v>56</v>
      </c>
      <c r="AI94" s="65"/>
      <c r="AU94" s="70" t="s">
        <v>56</v>
      </c>
      <c r="AV94" s="65"/>
    </row>
    <row r="95" spans="9:63">
      <c r="U95" s="65" t="s">
        <v>58</v>
      </c>
      <c r="V95" s="65"/>
      <c r="AH95" s="65" t="s">
        <v>58</v>
      </c>
      <c r="AI95" s="65"/>
      <c r="AU95" s="65" t="s">
        <v>58</v>
      </c>
      <c r="AV95" s="65"/>
    </row>
    <row r="96" spans="9:63">
      <c r="U96" s="65" t="s">
        <v>60</v>
      </c>
      <c r="V96" s="65"/>
      <c r="AH96" s="65" t="s">
        <v>60</v>
      </c>
      <c r="AI96" s="65"/>
      <c r="AU96" s="65" t="s">
        <v>60</v>
      </c>
      <c r="AV96" s="65"/>
    </row>
    <row r="97" spans="21:48">
      <c r="U97" s="65" t="s">
        <v>62</v>
      </c>
      <c r="V97" s="66"/>
      <c r="AH97" s="65" t="s">
        <v>62</v>
      </c>
      <c r="AI97" s="66"/>
      <c r="AU97" s="65" t="s">
        <v>62</v>
      </c>
      <c r="AV97" s="66"/>
    </row>
    <row r="98" spans="21:48">
      <c r="U98" s="65" t="s">
        <v>63</v>
      </c>
      <c r="AH98" s="65" t="s">
        <v>63</v>
      </c>
      <c r="AU98" s="65" t="s">
        <v>63</v>
      </c>
    </row>
    <row r="99" spans="21:48">
      <c r="U99" s="12" t="s">
        <v>64</v>
      </c>
      <c r="AH99" s="12" t="s">
        <v>64</v>
      </c>
      <c r="AU99" s="12" t="s">
        <v>64</v>
      </c>
    </row>
  </sheetData>
  <mergeCells count="35">
    <mergeCell ref="BX3:BZ3"/>
    <mergeCell ref="CB3:CE3"/>
    <mergeCell ref="CG3:CJ3"/>
    <mergeCell ref="AQ3:AS3"/>
    <mergeCell ref="BA3:BC3"/>
    <mergeCell ref="BD3:BF3"/>
    <mergeCell ref="BG3:BI3"/>
    <mergeCell ref="BR3:BT3"/>
    <mergeCell ref="BU3:BW3"/>
    <mergeCell ref="BK2:BO2"/>
    <mergeCell ref="BQ2:BZ2"/>
    <mergeCell ref="CB2:CJ2"/>
    <mergeCell ref="B3:D3"/>
    <mergeCell ref="E3:G3"/>
    <mergeCell ref="N3:P3"/>
    <mergeCell ref="Q3:S3"/>
    <mergeCell ref="AA3:AC3"/>
    <mergeCell ref="AD3:AF3"/>
    <mergeCell ref="AN3:AP3"/>
    <mergeCell ref="BQ1:CJ1"/>
    <mergeCell ref="A2:G2"/>
    <mergeCell ref="I2:K2"/>
    <mergeCell ref="M2:S2"/>
    <mergeCell ref="U2:X2"/>
    <mergeCell ref="Z2:AF2"/>
    <mergeCell ref="AH2:AK2"/>
    <mergeCell ref="AM2:AS2"/>
    <mergeCell ref="AU2:AX2"/>
    <mergeCell ref="AZ2:BI2"/>
    <mergeCell ref="A1:K1"/>
    <mergeCell ref="M1:X1"/>
    <mergeCell ref="Z1:AK1"/>
    <mergeCell ref="AM1:AX1"/>
    <mergeCell ref="AZ1:BI1"/>
    <mergeCell ref="BK1:BO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Yonghoon</dc:creator>
  <cp:lastModifiedBy>Yonghoon</cp:lastModifiedBy>
  <dcterms:created xsi:type="dcterms:W3CDTF">2022-08-30T15:23:46Z</dcterms:created>
  <dcterms:modified xsi:type="dcterms:W3CDTF">2022-08-30T15:23:57Z</dcterms:modified>
</cp:coreProperties>
</file>