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rdansquair/Dropbox (NeuroRestore)/_0_NR_TEAM/03_PAPERS/IN PROGRESS (PAPERS)/THE_WALKING_NEURONS/FINAL_ISSUES/"/>
    </mc:Choice>
  </mc:AlternateContent>
  <xr:revisionPtr revIDLastSave="0" documentId="13_ncr:1_{8469BF57-B23C-314D-B24A-6564F74D0749}" xr6:coauthVersionLast="47" xr6:coauthVersionMax="47" xr10:uidLastSave="{00000000-0000-0000-0000-000000000000}"/>
  <bookViews>
    <workbookView xWindow="5640" yWindow="760" windowWidth="28800" windowHeight="16660" activeTab="1" xr2:uid="{1997D90A-1768-244E-820D-5C2A34561505}"/>
  </bookViews>
  <sheets>
    <sheet name="ExtDataFigure 12a" sheetId="1" r:id="rId1"/>
    <sheet name="ExtDataFigure 12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2" l="1"/>
  <c r="C13" i="2" s="1"/>
  <c r="B12" i="2"/>
  <c r="B13" i="2" s="1"/>
  <c r="C11" i="2"/>
  <c r="B11" i="2"/>
  <c r="D8" i="2"/>
  <c r="D11" i="2" s="1"/>
  <c r="D14" i="1"/>
  <c r="C14" i="1"/>
  <c r="B14" i="1"/>
  <c r="C13" i="1"/>
  <c r="D13" i="1"/>
  <c r="B13" i="1"/>
  <c r="D12" i="1"/>
  <c r="C12" i="1"/>
  <c r="B12" i="1"/>
  <c r="D12" i="2" l="1"/>
  <c r="D13" i="2" s="1"/>
</calcChain>
</file>

<file path=xl/sharedStrings.xml><?xml version="1.0" encoding="utf-8"?>
<sst xmlns="http://schemas.openxmlformats.org/spreadsheetml/2006/main" count="15" uniqueCount="12">
  <si>
    <t>Rabies transduced DRG [%]</t>
  </si>
  <si>
    <t>Ret ON</t>
  </si>
  <si>
    <t>PV ON</t>
  </si>
  <si>
    <t>Mean</t>
  </si>
  <si>
    <t>Std. Deviation</t>
  </si>
  <si>
    <t>Std. Error of Mean</t>
  </si>
  <si>
    <t>Calca ON</t>
  </si>
  <si>
    <t>Transsynaptically labelled neurons from the SC Vsx2::Hoxa10 : dorsal root ganglia</t>
  </si>
  <si>
    <t>Apposed by SC Vsx2::Hoxa10 synapse [%]</t>
  </si>
  <si>
    <t>ChaT ON motor neurons</t>
  </si>
  <si>
    <t xml:space="preserve">GluT ON neurons </t>
  </si>
  <si>
    <t>GABA ON neurons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</si>
</sst>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4C610-592D-ED4A-A76E-34ABF8648EFA}">
  <dimension ref="A1:D14"/>
  <sheetViews>
    <sheetView workbookViewId="0">
      <selection activeCell="E23" sqref="E23"/>
    </sheetView>
  </sheetViews>
  <sheetFormatPr baseColWidth="10" defaultRowHeight="16" x14ac:dyDescent="0.2"/>
  <sheetData>
    <row r="1" spans="1:4" x14ac:dyDescent="0.2">
      <c r="A1" t="s">
        <v>7</v>
      </c>
    </row>
    <row r="3" spans="1:4" x14ac:dyDescent="0.2">
      <c r="A3" t="s">
        <v>0</v>
      </c>
    </row>
    <row r="5" spans="1:4" x14ac:dyDescent="0.2">
      <c r="B5" t="s">
        <v>6</v>
      </c>
      <c r="C5" t="s">
        <v>1</v>
      </c>
      <c r="D5" t="s">
        <v>2</v>
      </c>
    </row>
    <row r="6" spans="1:4" x14ac:dyDescent="0.2">
      <c r="B6">
        <v>6.666666666666667</v>
      </c>
      <c r="C6">
        <v>4.4444444444444446</v>
      </c>
      <c r="D6">
        <v>84.444444444444443</v>
      </c>
    </row>
    <row r="7" spans="1:4" x14ac:dyDescent="0.2">
      <c r="B7">
        <v>4.5454545454545459</v>
      </c>
      <c r="C7">
        <v>5.6818181818181817</v>
      </c>
      <c r="D7">
        <v>82.954545454545453</v>
      </c>
    </row>
    <row r="8" spans="1:4" x14ac:dyDescent="0.2">
      <c r="B8">
        <v>2.6315789473684208</v>
      </c>
      <c r="C8">
        <v>5.2631578947368416</v>
      </c>
      <c r="D8">
        <v>86.842105263157904</v>
      </c>
    </row>
    <row r="9" spans="1:4" x14ac:dyDescent="0.2">
      <c r="B9">
        <v>3.125</v>
      </c>
      <c r="C9">
        <v>7.8125</v>
      </c>
      <c r="D9">
        <v>84.375</v>
      </c>
    </row>
    <row r="10" spans="1:4" x14ac:dyDescent="0.2">
      <c r="B10">
        <v>4.2857142857142856</v>
      </c>
      <c r="C10">
        <v>5.7142857142857144</v>
      </c>
      <c r="D10">
        <v>88.571428571428569</v>
      </c>
    </row>
    <row r="12" spans="1:4" x14ac:dyDescent="0.2">
      <c r="A12" s="1" t="s">
        <v>3</v>
      </c>
      <c r="B12">
        <f>AVERAGE(B6:B10)</f>
        <v>4.2508828890407839</v>
      </c>
      <c r="C12">
        <f>AVERAGE(C6:C10)</f>
        <v>5.7832412470570365</v>
      </c>
      <c r="D12">
        <f>AVERAGE(D6:D10)</f>
        <v>85.437504746715277</v>
      </c>
    </row>
    <row r="13" spans="1:4" x14ac:dyDescent="0.2">
      <c r="A13" s="1" t="s">
        <v>4</v>
      </c>
      <c r="B13">
        <f>STDEV(B6:B10)</f>
        <v>1.5663456261747775</v>
      </c>
      <c r="C13">
        <f t="shared" ref="C13:D13" si="0">STDEV(C6:C10)</f>
        <v>1.2445678127470727</v>
      </c>
      <c r="D13">
        <f t="shared" si="0"/>
        <v>2.2402317456687206</v>
      </c>
    </row>
    <row r="14" spans="1:4" x14ac:dyDescent="0.2">
      <c r="A14" s="1" t="s">
        <v>5</v>
      </c>
      <c r="B14">
        <f>B13/SQRT(5)</f>
        <v>0.70049105927725519</v>
      </c>
      <c r="C14">
        <f t="shared" ref="C14" si="1">C13/SQRT(5)</f>
        <v>0.55658764638213676</v>
      </c>
      <c r="D14">
        <f>D13/SQRT(5)</f>
        <v>1.0018620937336558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B7D53-D6AF-2B46-9E42-FEF32FF349A5}">
  <dimension ref="A1:D13"/>
  <sheetViews>
    <sheetView tabSelected="1" workbookViewId="0">
      <selection activeCell="D10" sqref="D1:D10"/>
    </sheetView>
  </sheetViews>
  <sheetFormatPr baseColWidth="10" defaultRowHeight="16" x14ac:dyDescent="0.2"/>
  <sheetData>
    <row r="1" spans="1:4" x14ac:dyDescent="0.2">
      <c r="A1" t="s">
        <v>8</v>
      </c>
    </row>
    <row r="3" spans="1:4" x14ac:dyDescent="0.2">
      <c r="B3" t="s">
        <v>9</v>
      </c>
      <c r="C3" t="s">
        <v>10</v>
      </c>
      <c r="D3" t="s">
        <v>11</v>
      </c>
    </row>
    <row r="4" spans="1:4" x14ac:dyDescent="0.2">
      <c r="B4" s="2">
        <v>50</v>
      </c>
      <c r="C4" s="2">
        <v>52.08</v>
      </c>
      <c r="D4" s="2">
        <v>81.25</v>
      </c>
    </row>
    <row r="5" spans="1:4" x14ac:dyDescent="0.2">
      <c r="B5" s="2">
        <v>55.56</v>
      </c>
      <c r="C5" s="2">
        <v>56.52</v>
      </c>
      <c r="D5" s="2">
        <v>73.86</v>
      </c>
    </row>
    <row r="6" spans="1:4" x14ac:dyDescent="0.2">
      <c r="B6" s="2">
        <v>61.11</v>
      </c>
      <c r="C6" s="2">
        <v>47.06</v>
      </c>
      <c r="D6" s="2">
        <v>76.739999999999995</v>
      </c>
    </row>
    <row r="7" spans="1:4" x14ac:dyDescent="0.2">
      <c r="B7" s="2">
        <v>66.67</v>
      </c>
      <c r="C7" s="2">
        <v>48.89</v>
      </c>
      <c r="D7" s="2">
        <v>74.67</v>
      </c>
    </row>
    <row r="8" spans="1:4" x14ac:dyDescent="0.2">
      <c r="B8" s="2">
        <v>63.64</v>
      </c>
      <c r="C8" s="2">
        <v>55.26</v>
      </c>
      <c r="D8" s="3">
        <f>C8/B8*100</f>
        <v>86.83218101822753</v>
      </c>
    </row>
    <row r="9" spans="1:4" x14ac:dyDescent="0.2">
      <c r="B9" s="2">
        <v>47.06</v>
      </c>
      <c r="C9" s="2">
        <v>52.73</v>
      </c>
      <c r="D9" s="2">
        <v>72.5</v>
      </c>
    </row>
    <row r="11" spans="1:4" x14ac:dyDescent="0.2">
      <c r="A11" s="1" t="s">
        <v>3</v>
      </c>
      <c r="B11">
        <f>AVERAGE(B4:B9)</f>
        <v>57.34</v>
      </c>
      <c r="C11">
        <f t="shared" ref="C11" si="0">AVERAGE(C4:C9)</f>
        <v>52.09</v>
      </c>
      <c r="D11">
        <f>AVERAGE(D4:D9)</f>
        <v>77.642030169704597</v>
      </c>
    </row>
    <row r="12" spans="1:4" x14ac:dyDescent="0.2">
      <c r="A12" s="1" t="s">
        <v>4</v>
      </c>
      <c r="B12">
        <f>STDEV(B4:B9)</f>
        <v>7.7932560589268629</v>
      </c>
      <c r="C12">
        <f t="shared" ref="C12:D12" si="1">STDEV(C4:C9)</f>
        <v>3.6228276249360802</v>
      </c>
      <c r="D12">
        <f t="shared" si="1"/>
        <v>5.4381461389397829</v>
      </c>
    </row>
    <row r="13" spans="1:4" x14ac:dyDescent="0.2">
      <c r="A13" s="1" t="s">
        <v>5</v>
      </c>
      <c r="B13">
        <f>B12/SQRT(6)</f>
        <v>3.1815834632040345</v>
      </c>
      <c r="C13">
        <f t="shared" ref="C13:D13" si="2">C12/SQRT(6)</f>
        <v>1.479013184525412</v>
      </c>
      <c r="D13">
        <f t="shared" si="2"/>
        <v>2.2201138645148237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ExtDataFigure 12a</vt:lpstr>
      <vt:lpstr>ExtDataFigure 12c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Jordan Squair</cp:lastModifiedBy>
  <dcterms:created xsi:type="dcterms:W3CDTF">2022-06-13T09:41:40Z</dcterms:created>
  <dcterms:modified xsi:type="dcterms:W3CDTF">2022-11-04T14:55:59Z</dcterms:modified>
</cp:coreProperties>
</file>