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urecek\Dropbox\Collaterals\sheets\organized by figure\"/>
    </mc:Choice>
  </mc:AlternateContent>
  <bookViews>
    <workbookView xWindow="0" yWindow="0" windowWidth="14520" windowHeight="8550"/>
  </bookViews>
  <sheets>
    <sheet name="Panel 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5" i="1"/>
  <c r="F5" i="1" s="1"/>
  <c r="H5" i="1" s="1"/>
  <c r="E3" i="1"/>
  <c r="F3" i="1" s="1"/>
  <c r="H3" i="1" s="1"/>
  <c r="E2" i="1"/>
  <c r="F2" i="1" s="1"/>
  <c r="H2" i="1" s="1"/>
  <c r="F4" i="1" l="1"/>
  <c r="H4" i="1" s="1"/>
</calcChain>
</file>

<file path=xl/sharedStrings.xml><?xml version="1.0" encoding="utf-8"?>
<sst xmlns="http://schemas.openxmlformats.org/spreadsheetml/2006/main" count="15" uniqueCount="13">
  <si>
    <t>Experiment ID</t>
  </si>
  <si>
    <t>Tracer</t>
  </si>
  <si>
    <t>DRG1</t>
  </si>
  <si>
    <t>DRG2</t>
  </si>
  <si>
    <t>LTMR:PSDC</t>
  </si>
  <si>
    <t>1DF</t>
  </si>
  <si>
    <t>CTB-555</t>
  </si>
  <si>
    <t>1DG</t>
  </si>
  <si>
    <t>1CR</t>
  </si>
  <si>
    <t>Retrobeads</t>
  </si>
  <si>
    <t>1EB</t>
  </si>
  <si>
    <t>avg Per Spinal Section (60 µm)</t>
  </si>
  <si>
    <t>total Spinal Per 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</si>
</sst>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8" sqref="B8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11</v>
      </c>
      <c r="F1" t="s">
        <v>12</v>
      </c>
      <c r="H1" t="s">
        <v>4</v>
      </c>
    </row>
    <row r="2" spans="1:8" x14ac:dyDescent="0.25">
      <c r="A2" t="s">
        <v>5</v>
      </c>
      <c r="B2" t="s">
        <v>6</v>
      </c>
      <c r="C2">
        <v>94</v>
      </c>
      <c r="D2">
        <v>104</v>
      </c>
      <c r="E2">
        <f>109/23</f>
        <v>4.7391304347826084</v>
      </c>
      <c r="F2">
        <f>E2*17</f>
        <v>80.565217391304344</v>
      </c>
      <c r="H2">
        <f>AVERAGE(C2:D2)/F2</f>
        <v>1.2288181327576904</v>
      </c>
    </row>
    <row r="3" spans="1:8" x14ac:dyDescent="0.25">
      <c r="A3" t="s">
        <v>7</v>
      </c>
      <c r="B3" t="s">
        <v>6</v>
      </c>
      <c r="C3">
        <v>198</v>
      </c>
      <c r="D3">
        <v>213</v>
      </c>
      <c r="E3">
        <f>198/23</f>
        <v>8.6086956521739122</v>
      </c>
      <c r="F3">
        <f>E3 * 17</f>
        <v>146.3478260869565</v>
      </c>
      <c r="H3">
        <f>AVERAGE(C3:D3)/F3</f>
        <v>1.4041889483065955</v>
      </c>
    </row>
    <row r="4" spans="1:8" x14ac:dyDescent="0.25">
      <c r="A4" t="s">
        <v>8</v>
      </c>
      <c r="B4" t="s">
        <v>9</v>
      </c>
      <c r="C4">
        <v>176</v>
      </c>
      <c r="E4">
        <f>96/12</f>
        <v>8</v>
      </c>
      <c r="F4">
        <f>E4 * 17</f>
        <v>136</v>
      </c>
      <c r="H4">
        <f>AVERAGE(C4:D4)/F4</f>
        <v>1.2941176470588236</v>
      </c>
    </row>
    <row r="5" spans="1:8" x14ac:dyDescent="0.25">
      <c r="A5" t="s">
        <v>10</v>
      </c>
      <c r="B5" t="s">
        <v>9</v>
      </c>
      <c r="C5">
        <v>82</v>
      </c>
      <c r="D5">
        <v>170</v>
      </c>
      <c r="E5">
        <f>83/17</f>
        <v>4.882352941176471</v>
      </c>
      <c r="F5">
        <f>E5*17</f>
        <v>83</v>
      </c>
      <c r="H5">
        <f>AVERAGE(C5:D5)/F5</f>
        <v>1.5180722891566265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Turecek</dc:creator>
  <cp:lastModifiedBy>Josef Turecek</cp:lastModifiedBy>
  <dcterms:created xsi:type="dcterms:W3CDTF">2022-08-02T18:16:49Z</dcterms:created>
  <dcterms:modified xsi:type="dcterms:W3CDTF">2022-08-02T18:19:47Z</dcterms:modified>
</cp:coreProperties>
</file>