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Work\Credit\Long\Paper\Nature\2nd\"/>
    </mc:Choice>
  </mc:AlternateContent>
  <xr:revisionPtr revIDLastSave="0" documentId="13_ncr:1_{93190612-9A7B-4807-B1FF-D25A7F94E1FF}" xr6:coauthVersionLast="47" xr6:coauthVersionMax="47" xr10:uidLastSave="{00000000-0000-0000-0000-000000000000}"/>
  <bookViews>
    <workbookView xWindow="-98" yWindow="-98" windowWidth="22695" windowHeight="14595" activeTab="9" xr2:uid="{00000000-000D-0000-FFFF-FFFF00000000}"/>
  </bookViews>
  <sheets>
    <sheet name="note" sheetId="1" r:id="rId1"/>
    <sheet name="S1" sheetId="3" r:id="rId2"/>
    <sheet name="S2" sheetId="4" r:id="rId3"/>
    <sheet name="S3" sheetId="12" r:id="rId4"/>
    <sheet name="S4" sheetId="5" r:id="rId5"/>
    <sheet name="S5" sheetId="11" r:id="rId6"/>
    <sheet name="S6" sheetId="10" r:id="rId7"/>
    <sheet name="S7" sheetId="6" r:id="rId8"/>
    <sheet name="S8" sheetId="7" r:id="rId9"/>
    <sheet name="S9" sheetId="8" r:id="rId10"/>
    <sheet name="S10" sheetId="13" r:id="rId11"/>
  </sheets>
  <definedNames>
    <definedName name="_xlnm._FilterDatabase" localSheetId="2" hidden="1">'S2'!$A$4:$X$176</definedName>
    <definedName name="_xlnm._FilterDatabase" localSheetId="5" hidden="1">'S5'!$A$4:$N$4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6" i="12" l="1"/>
  <c r="AX7" i="12"/>
  <c r="AX8" i="12"/>
  <c r="AX9" i="12"/>
  <c r="AX10" i="12"/>
  <c r="AX11" i="12"/>
  <c r="AX12" i="12"/>
  <c r="AX13" i="12"/>
  <c r="AX178" i="12" s="1"/>
  <c r="AX14" i="12"/>
  <c r="AX15" i="12"/>
  <c r="AX16" i="12"/>
  <c r="AX17" i="12"/>
  <c r="AX18" i="12"/>
  <c r="AX19" i="12"/>
  <c r="AX20" i="12"/>
  <c r="AX21" i="12"/>
  <c r="AX22" i="12"/>
  <c r="AX23" i="12"/>
  <c r="AX24" i="12"/>
  <c r="AX25" i="12"/>
  <c r="AX26" i="12"/>
  <c r="AX27" i="12"/>
  <c r="AX28" i="12"/>
  <c r="AX29" i="12"/>
  <c r="AX30" i="12"/>
  <c r="AX31" i="12"/>
  <c r="AX32" i="12"/>
  <c r="AX33" i="12"/>
  <c r="AX34" i="12"/>
  <c r="AX35" i="12"/>
  <c r="AX36" i="12"/>
  <c r="AX37" i="12"/>
  <c r="AX38" i="12"/>
  <c r="AX39" i="12"/>
  <c r="AX40" i="12"/>
  <c r="AX41" i="12"/>
  <c r="AX42" i="12"/>
  <c r="AX43" i="12"/>
  <c r="AX44" i="12"/>
  <c r="AX45" i="12"/>
  <c r="AX46" i="12"/>
  <c r="AX47" i="12"/>
  <c r="AX48" i="12"/>
  <c r="AX49" i="12"/>
  <c r="AX50" i="12"/>
  <c r="AX51" i="12"/>
  <c r="AX52" i="12"/>
  <c r="AX53" i="12"/>
  <c r="AX54" i="12"/>
  <c r="AX55" i="12"/>
  <c r="AX56" i="12"/>
  <c r="AX57" i="12"/>
  <c r="AX58" i="12"/>
  <c r="AX59" i="12"/>
  <c r="AX60" i="12"/>
  <c r="AX61" i="12"/>
  <c r="AX62" i="12"/>
  <c r="AX63" i="12"/>
  <c r="AX64" i="12"/>
  <c r="AX65" i="12"/>
  <c r="AX66" i="12"/>
  <c r="AX67" i="12"/>
  <c r="AX68" i="12"/>
  <c r="AX69" i="12"/>
  <c r="AX70" i="12"/>
  <c r="AX71" i="12"/>
  <c r="AX72" i="12"/>
  <c r="AX73" i="12"/>
  <c r="AX74" i="12"/>
  <c r="AX75" i="12"/>
  <c r="AX76" i="12"/>
  <c r="AX77" i="12"/>
  <c r="AX78" i="12"/>
  <c r="AX79" i="12"/>
  <c r="AX80" i="12"/>
  <c r="AX81" i="12"/>
  <c r="AX82" i="12"/>
  <c r="AX83" i="12"/>
  <c r="AX84" i="12"/>
  <c r="AX85" i="12"/>
  <c r="AX86" i="12"/>
  <c r="AX87" i="12"/>
  <c r="AX88" i="12"/>
  <c r="AX89" i="12"/>
  <c r="AX90" i="12"/>
  <c r="AX91" i="12"/>
  <c r="AX92" i="12"/>
  <c r="AX93" i="12"/>
  <c r="AX94" i="12"/>
  <c r="AX95" i="12"/>
  <c r="AX96" i="12"/>
  <c r="AX97" i="12"/>
  <c r="AX98" i="12"/>
  <c r="AX99" i="12"/>
  <c r="AX100" i="12"/>
  <c r="AX101" i="12"/>
  <c r="AX102" i="12"/>
  <c r="AX103" i="12"/>
  <c r="AX104" i="12"/>
  <c r="AX105" i="12"/>
  <c r="AX106" i="12"/>
  <c r="AX107" i="12"/>
  <c r="AX108" i="12"/>
  <c r="AX109" i="12"/>
  <c r="AX110" i="12"/>
  <c r="AX111" i="12"/>
  <c r="AX112" i="12"/>
  <c r="AX113" i="12"/>
  <c r="AX114" i="12"/>
  <c r="AX115" i="12"/>
  <c r="AX116" i="12"/>
  <c r="AX117" i="12"/>
  <c r="AX118" i="12"/>
  <c r="AX119" i="12"/>
  <c r="AX120" i="12"/>
  <c r="AX121" i="12"/>
  <c r="AX122" i="12"/>
  <c r="AX123" i="12"/>
  <c r="AX124" i="12"/>
  <c r="AX125" i="12"/>
  <c r="AX126" i="12"/>
  <c r="AX127" i="12"/>
  <c r="AX128" i="12"/>
  <c r="AX129" i="12"/>
  <c r="AX130" i="12"/>
  <c r="AX131" i="12"/>
  <c r="AX132" i="12"/>
  <c r="AX133" i="12"/>
  <c r="AX134" i="12"/>
  <c r="AX135" i="12"/>
  <c r="AX136" i="12"/>
  <c r="AX137" i="12"/>
  <c r="AX138" i="12"/>
  <c r="AX139" i="12"/>
  <c r="AX140" i="12"/>
  <c r="AX141" i="12"/>
  <c r="AX142" i="12"/>
  <c r="AX143" i="12"/>
  <c r="AX144" i="12"/>
  <c r="AX145" i="12"/>
  <c r="AX146" i="12"/>
  <c r="AX147" i="12"/>
  <c r="AX148" i="12"/>
  <c r="AX149" i="12"/>
  <c r="AX150" i="12"/>
  <c r="AX151" i="12"/>
  <c r="AX152" i="12"/>
  <c r="AX153" i="12"/>
  <c r="AX154" i="12"/>
  <c r="AX155" i="12"/>
  <c r="AX156" i="12"/>
  <c r="AX157" i="12"/>
  <c r="AX158" i="12"/>
  <c r="AX159" i="12"/>
  <c r="AX160" i="12"/>
  <c r="AX161" i="12"/>
  <c r="AX162" i="12"/>
  <c r="AX163" i="12"/>
  <c r="AX164" i="12"/>
  <c r="AX165" i="12"/>
  <c r="AX166" i="12"/>
  <c r="AX167" i="12"/>
  <c r="AX168" i="12"/>
  <c r="AX169" i="12"/>
  <c r="AX170" i="12"/>
  <c r="AX171" i="12"/>
  <c r="AX172" i="12"/>
  <c r="AX173" i="12"/>
  <c r="AX174" i="12"/>
  <c r="AX175" i="12"/>
  <c r="AX176" i="12"/>
  <c r="AX5" i="12"/>
  <c r="AW178" i="12"/>
  <c r="AS178" i="12"/>
  <c r="AT178" i="12"/>
  <c r="AU178" i="12"/>
  <c r="AV178" i="12"/>
  <c r="AR178" i="12"/>
  <c r="AL178" i="12"/>
  <c r="X178" i="12"/>
  <c r="Y178" i="12"/>
  <c r="Z178" i="12"/>
  <c r="AA178" i="12"/>
  <c r="AB178" i="12"/>
  <c r="AC178" i="12"/>
  <c r="AD178" i="12"/>
  <c r="AE178" i="12"/>
  <c r="AG178" i="12"/>
  <c r="AH178" i="12"/>
  <c r="AI178" i="12"/>
  <c r="AJ178" i="12"/>
  <c r="AK178" i="12"/>
  <c r="J178" i="12"/>
  <c r="K178" i="12"/>
  <c r="L178" i="12"/>
  <c r="M178" i="12"/>
  <c r="N178" i="12"/>
  <c r="O178" i="12"/>
  <c r="P178" i="12"/>
  <c r="Q178" i="12"/>
  <c r="R178" i="12"/>
  <c r="S178" i="12"/>
  <c r="T178" i="12"/>
  <c r="U178" i="12"/>
  <c r="V178" i="12"/>
  <c r="W178" i="12"/>
  <c r="G178" i="12"/>
  <c r="H178" i="12"/>
  <c r="F178" i="12"/>
  <c r="AF6" i="12"/>
  <c r="AF7" i="12"/>
  <c r="AF8" i="12"/>
  <c r="AF9" i="12"/>
  <c r="AF10" i="12"/>
  <c r="AF11" i="12"/>
  <c r="AF12" i="12"/>
  <c r="AF13" i="12"/>
  <c r="AF14" i="12"/>
  <c r="AF15" i="12"/>
  <c r="AF16" i="12"/>
  <c r="AF17" i="12"/>
  <c r="AF18" i="12"/>
  <c r="AF19" i="12"/>
  <c r="AF20" i="12"/>
  <c r="AF21" i="12"/>
  <c r="AF22" i="12"/>
  <c r="AF23" i="12"/>
  <c r="AF24" i="12"/>
  <c r="AF25" i="12"/>
  <c r="AF26" i="12"/>
  <c r="AF27" i="12"/>
  <c r="AF28" i="12"/>
  <c r="AF29" i="12"/>
  <c r="AF30" i="12"/>
  <c r="AF31" i="12"/>
  <c r="AF32" i="12"/>
  <c r="AF33" i="12"/>
  <c r="AF34" i="12"/>
  <c r="AF35" i="12"/>
  <c r="AF36" i="12"/>
  <c r="AF37" i="12"/>
  <c r="AF38" i="12"/>
  <c r="AF39" i="12"/>
  <c r="AF40" i="12"/>
  <c r="AF41" i="12"/>
  <c r="AF42" i="12"/>
  <c r="AF43" i="12"/>
  <c r="AF44" i="12"/>
  <c r="AF45" i="12"/>
  <c r="AF46" i="12"/>
  <c r="AF47" i="12"/>
  <c r="AF48" i="12"/>
  <c r="AF49" i="12"/>
  <c r="AF50" i="12"/>
  <c r="AF51" i="12"/>
  <c r="AF52" i="12"/>
  <c r="AF53" i="12"/>
  <c r="AF54" i="12"/>
  <c r="AF55" i="12"/>
  <c r="AF56" i="12"/>
  <c r="AF57" i="12"/>
  <c r="AF58" i="12"/>
  <c r="AF59" i="12"/>
  <c r="AF60" i="12"/>
  <c r="AF61" i="12"/>
  <c r="AF62" i="12"/>
  <c r="AF63" i="12"/>
  <c r="AF64" i="12"/>
  <c r="AF65" i="12"/>
  <c r="AF66" i="12"/>
  <c r="AF67" i="12"/>
  <c r="AF68" i="12"/>
  <c r="AF69" i="12"/>
  <c r="AF70" i="12"/>
  <c r="AF71" i="12"/>
  <c r="AF72" i="12"/>
  <c r="AF73" i="12"/>
  <c r="AF74" i="12"/>
  <c r="AF75" i="12"/>
  <c r="AF76" i="12"/>
  <c r="AF77" i="12"/>
  <c r="AF78" i="12"/>
  <c r="AF79" i="12"/>
  <c r="AF80" i="12"/>
  <c r="AF81" i="12"/>
  <c r="AF82" i="12"/>
  <c r="AF83" i="12"/>
  <c r="AF84" i="12"/>
  <c r="AF85" i="12"/>
  <c r="AF86" i="12"/>
  <c r="AF87" i="12"/>
  <c r="AF88" i="12"/>
  <c r="AF89" i="12"/>
  <c r="AF90" i="12"/>
  <c r="AF91" i="12"/>
  <c r="AF92" i="12"/>
  <c r="AF93" i="12"/>
  <c r="AF94" i="12"/>
  <c r="AF95" i="12"/>
  <c r="AF96" i="12"/>
  <c r="AF97" i="12"/>
  <c r="AF98" i="12"/>
  <c r="AF99" i="12"/>
  <c r="AF100" i="12"/>
  <c r="AF101" i="12"/>
  <c r="AF102" i="12"/>
  <c r="AF103" i="12"/>
  <c r="AF104" i="12"/>
  <c r="AF105" i="12"/>
  <c r="AF106" i="12"/>
  <c r="AF107" i="12"/>
  <c r="AF108" i="12"/>
  <c r="AF109" i="12"/>
  <c r="AF110" i="12"/>
  <c r="AF111" i="12"/>
  <c r="AF112" i="12"/>
  <c r="AF113" i="12"/>
  <c r="AF114" i="12"/>
  <c r="AF115" i="12"/>
  <c r="AF116" i="12"/>
  <c r="AF117" i="12"/>
  <c r="AF118" i="12"/>
  <c r="AF119" i="12"/>
  <c r="AF120" i="12"/>
  <c r="AF121" i="12"/>
  <c r="AF122" i="12"/>
  <c r="AF123" i="12"/>
  <c r="AF124" i="12"/>
  <c r="AF125" i="12"/>
  <c r="AF126" i="12"/>
  <c r="AF127" i="12"/>
  <c r="AF128" i="12"/>
  <c r="AF129" i="12"/>
  <c r="AF130" i="12"/>
  <c r="AF131" i="12"/>
  <c r="AF132" i="12"/>
  <c r="AF133" i="12"/>
  <c r="AF134" i="12"/>
  <c r="AF135" i="12"/>
  <c r="AF136" i="12"/>
  <c r="AF137" i="12"/>
  <c r="AF138" i="12"/>
  <c r="AF139" i="12"/>
  <c r="AF140" i="12"/>
  <c r="AF141" i="12"/>
  <c r="AF142" i="12"/>
  <c r="AF143" i="12"/>
  <c r="AF144" i="12"/>
  <c r="AF145" i="12"/>
  <c r="AF146" i="12"/>
  <c r="AF147" i="12"/>
  <c r="AF148" i="12"/>
  <c r="AF149" i="12"/>
  <c r="AF150" i="12"/>
  <c r="AF151" i="12"/>
  <c r="AF152" i="12"/>
  <c r="AF153" i="12"/>
  <c r="AF154" i="12"/>
  <c r="AF155" i="12"/>
  <c r="AF156" i="12"/>
  <c r="AF157" i="12"/>
  <c r="AF158" i="12"/>
  <c r="AF159" i="12"/>
  <c r="AF160" i="12"/>
  <c r="AF161" i="12"/>
  <c r="AF162" i="12"/>
  <c r="AF163" i="12"/>
  <c r="AF164" i="12"/>
  <c r="AF165" i="12"/>
  <c r="AF166" i="12"/>
  <c r="AF167" i="12"/>
  <c r="AF168" i="12"/>
  <c r="AF169" i="12"/>
  <c r="AF170" i="12"/>
  <c r="AF171" i="12"/>
  <c r="AF172" i="12"/>
  <c r="AF173" i="12"/>
  <c r="AF174" i="12"/>
  <c r="AF175" i="12"/>
  <c r="AF176" i="12"/>
  <c r="AF5" i="12"/>
  <c r="AF178" i="12" s="1"/>
  <c r="P179" i="8"/>
  <c r="AA179" i="8"/>
  <c r="AB179" i="8"/>
  <c r="AC179" i="8"/>
  <c r="Z179"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P172" i="8"/>
  <c r="P173" i="8"/>
  <c r="P174" i="8"/>
  <c r="P175" i="8"/>
  <c r="P176" i="8"/>
  <c r="P177" i="8"/>
  <c r="P7" i="8"/>
  <c r="P6" i="8"/>
  <c r="L179" i="7"/>
  <c r="L179" i="8" s="1"/>
  <c r="M179" i="7"/>
  <c r="M179" i="8" s="1"/>
  <c r="N179" i="7"/>
  <c r="N179" i="8" s="1"/>
  <c r="O179" i="7"/>
  <c r="O179" i="8" s="1"/>
  <c r="AC179" i="7"/>
  <c r="Z179" i="7"/>
  <c r="AA179" i="7"/>
  <c r="AB179" i="7"/>
  <c r="L7" i="7"/>
  <c r="L7" i="8" s="1"/>
  <c r="M7" i="7"/>
  <c r="M7" i="8" s="1"/>
  <c r="N7" i="7"/>
  <c r="N7" i="8" s="1"/>
  <c r="O7" i="7"/>
  <c r="O7" i="8" s="1"/>
  <c r="L8" i="7"/>
  <c r="L8" i="8" s="1"/>
  <c r="M8" i="7"/>
  <c r="M8" i="8" s="1"/>
  <c r="N8" i="7"/>
  <c r="N8" i="8" s="1"/>
  <c r="O8" i="7"/>
  <c r="O8" i="8" s="1"/>
  <c r="L9" i="7"/>
  <c r="L9" i="8" s="1"/>
  <c r="M9" i="7"/>
  <c r="M9" i="8" s="1"/>
  <c r="N9" i="7"/>
  <c r="N9" i="8" s="1"/>
  <c r="O9" i="7"/>
  <c r="O9" i="8" s="1"/>
  <c r="L10" i="7"/>
  <c r="L10" i="8" s="1"/>
  <c r="M10" i="7"/>
  <c r="M10" i="8" s="1"/>
  <c r="N10" i="7"/>
  <c r="N10" i="8" s="1"/>
  <c r="O10" i="7"/>
  <c r="O10" i="8" s="1"/>
  <c r="L11" i="7"/>
  <c r="L11" i="8" s="1"/>
  <c r="M11" i="7"/>
  <c r="M11" i="8" s="1"/>
  <c r="N11" i="7"/>
  <c r="N11" i="8" s="1"/>
  <c r="O11" i="7"/>
  <c r="O11" i="8" s="1"/>
  <c r="L12" i="7"/>
  <c r="L12" i="8" s="1"/>
  <c r="M12" i="7"/>
  <c r="M12" i="8" s="1"/>
  <c r="N12" i="7"/>
  <c r="N12" i="8" s="1"/>
  <c r="O12" i="7"/>
  <c r="O12" i="8" s="1"/>
  <c r="L13" i="7"/>
  <c r="L13" i="8" s="1"/>
  <c r="M13" i="7"/>
  <c r="M13" i="8" s="1"/>
  <c r="N13" i="7"/>
  <c r="N13" i="8" s="1"/>
  <c r="O13" i="7"/>
  <c r="O13" i="8" s="1"/>
  <c r="L14" i="7"/>
  <c r="L14" i="8" s="1"/>
  <c r="M14" i="7"/>
  <c r="M14" i="8" s="1"/>
  <c r="N14" i="7"/>
  <c r="N14" i="8" s="1"/>
  <c r="O14" i="7"/>
  <c r="O14" i="8" s="1"/>
  <c r="L15" i="7"/>
  <c r="L15" i="8" s="1"/>
  <c r="M15" i="7"/>
  <c r="M15" i="8" s="1"/>
  <c r="N15" i="7"/>
  <c r="N15" i="8" s="1"/>
  <c r="O15" i="7"/>
  <c r="O15" i="8" s="1"/>
  <c r="L16" i="7"/>
  <c r="L16" i="8" s="1"/>
  <c r="M16" i="7"/>
  <c r="M16" i="8" s="1"/>
  <c r="N16" i="7"/>
  <c r="N16" i="8" s="1"/>
  <c r="O16" i="7"/>
  <c r="O16" i="8" s="1"/>
  <c r="L17" i="7"/>
  <c r="L17" i="8" s="1"/>
  <c r="M17" i="7"/>
  <c r="M17" i="8" s="1"/>
  <c r="N17" i="7"/>
  <c r="N17" i="8" s="1"/>
  <c r="O17" i="7"/>
  <c r="O17" i="8" s="1"/>
  <c r="L18" i="7"/>
  <c r="L18" i="8" s="1"/>
  <c r="M18" i="7"/>
  <c r="M18" i="8" s="1"/>
  <c r="N18" i="7"/>
  <c r="N18" i="8" s="1"/>
  <c r="O18" i="7"/>
  <c r="O18" i="8" s="1"/>
  <c r="L19" i="7"/>
  <c r="L19" i="8" s="1"/>
  <c r="M19" i="7"/>
  <c r="M19" i="8" s="1"/>
  <c r="N19" i="7"/>
  <c r="N19" i="8" s="1"/>
  <c r="O19" i="7"/>
  <c r="O19" i="8" s="1"/>
  <c r="L20" i="7"/>
  <c r="L20" i="8" s="1"/>
  <c r="M20" i="7"/>
  <c r="M20" i="8" s="1"/>
  <c r="N20" i="7"/>
  <c r="N20" i="8" s="1"/>
  <c r="O20" i="7"/>
  <c r="O20" i="8" s="1"/>
  <c r="L21" i="7"/>
  <c r="L21" i="8" s="1"/>
  <c r="M21" i="7"/>
  <c r="M21" i="8" s="1"/>
  <c r="N21" i="7"/>
  <c r="N21" i="8" s="1"/>
  <c r="O21" i="7"/>
  <c r="O21" i="8" s="1"/>
  <c r="L22" i="7"/>
  <c r="L22" i="8" s="1"/>
  <c r="M22" i="7"/>
  <c r="M22" i="8" s="1"/>
  <c r="N22" i="7"/>
  <c r="N22" i="8" s="1"/>
  <c r="O22" i="7"/>
  <c r="O22" i="8" s="1"/>
  <c r="L23" i="7"/>
  <c r="L23" i="8" s="1"/>
  <c r="M23" i="7"/>
  <c r="M23" i="8" s="1"/>
  <c r="N23" i="7"/>
  <c r="N23" i="8" s="1"/>
  <c r="O23" i="7"/>
  <c r="O23" i="8" s="1"/>
  <c r="L24" i="7"/>
  <c r="L24" i="8" s="1"/>
  <c r="M24" i="7"/>
  <c r="M24" i="8" s="1"/>
  <c r="N24" i="7"/>
  <c r="N24" i="8" s="1"/>
  <c r="O24" i="7"/>
  <c r="O24" i="8" s="1"/>
  <c r="L25" i="7"/>
  <c r="L25" i="8" s="1"/>
  <c r="M25" i="7"/>
  <c r="M25" i="8" s="1"/>
  <c r="N25" i="7"/>
  <c r="N25" i="8" s="1"/>
  <c r="O25" i="7"/>
  <c r="O25" i="8" s="1"/>
  <c r="L26" i="7"/>
  <c r="L26" i="8" s="1"/>
  <c r="M26" i="7"/>
  <c r="M26" i="8" s="1"/>
  <c r="N26" i="7"/>
  <c r="N26" i="8" s="1"/>
  <c r="O26" i="7"/>
  <c r="O26" i="8" s="1"/>
  <c r="L27" i="7"/>
  <c r="L27" i="8" s="1"/>
  <c r="M27" i="7"/>
  <c r="M27" i="8" s="1"/>
  <c r="N27" i="7"/>
  <c r="N27" i="8" s="1"/>
  <c r="O27" i="7"/>
  <c r="O27" i="8" s="1"/>
  <c r="L28" i="7"/>
  <c r="L28" i="8" s="1"/>
  <c r="M28" i="7"/>
  <c r="M28" i="8" s="1"/>
  <c r="N28" i="7"/>
  <c r="N28" i="8" s="1"/>
  <c r="O28" i="7"/>
  <c r="O28" i="8" s="1"/>
  <c r="L29" i="7"/>
  <c r="L29" i="8" s="1"/>
  <c r="M29" i="7"/>
  <c r="M29" i="8" s="1"/>
  <c r="N29" i="7"/>
  <c r="N29" i="8" s="1"/>
  <c r="O29" i="7"/>
  <c r="O29" i="8" s="1"/>
  <c r="L30" i="7"/>
  <c r="L30" i="8" s="1"/>
  <c r="M30" i="7"/>
  <c r="M30" i="8" s="1"/>
  <c r="N30" i="7"/>
  <c r="N30" i="8" s="1"/>
  <c r="O30" i="7"/>
  <c r="O30" i="8" s="1"/>
  <c r="L31" i="7"/>
  <c r="L31" i="8" s="1"/>
  <c r="M31" i="7"/>
  <c r="M31" i="8" s="1"/>
  <c r="N31" i="7"/>
  <c r="N31" i="8" s="1"/>
  <c r="O31" i="7"/>
  <c r="O31" i="8" s="1"/>
  <c r="L32" i="7"/>
  <c r="L32" i="8" s="1"/>
  <c r="M32" i="7"/>
  <c r="M32" i="8" s="1"/>
  <c r="N32" i="7"/>
  <c r="N32" i="8" s="1"/>
  <c r="O32" i="7"/>
  <c r="O32" i="8" s="1"/>
  <c r="L33" i="7"/>
  <c r="L33" i="8" s="1"/>
  <c r="M33" i="7"/>
  <c r="M33" i="8" s="1"/>
  <c r="N33" i="7"/>
  <c r="N33" i="8" s="1"/>
  <c r="O33" i="7"/>
  <c r="O33" i="8" s="1"/>
  <c r="L34" i="7"/>
  <c r="L34" i="8" s="1"/>
  <c r="M34" i="7"/>
  <c r="M34" i="8" s="1"/>
  <c r="N34" i="7"/>
  <c r="N34" i="8" s="1"/>
  <c r="O34" i="7"/>
  <c r="O34" i="8" s="1"/>
  <c r="L35" i="7"/>
  <c r="L35" i="8" s="1"/>
  <c r="M35" i="7"/>
  <c r="M35" i="8" s="1"/>
  <c r="N35" i="7"/>
  <c r="N35" i="8" s="1"/>
  <c r="O35" i="7"/>
  <c r="O35" i="8" s="1"/>
  <c r="L36" i="7"/>
  <c r="L36" i="8" s="1"/>
  <c r="M36" i="7"/>
  <c r="M36" i="8" s="1"/>
  <c r="N36" i="7"/>
  <c r="N36" i="8" s="1"/>
  <c r="O36" i="7"/>
  <c r="O36" i="8" s="1"/>
  <c r="L37" i="7"/>
  <c r="L37" i="8" s="1"/>
  <c r="M37" i="7"/>
  <c r="M37" i="8" s="1"/>
  <c r="N37" i="7"/>
  <c r="N37" i="8" s="1"/>
  <c r="O37" i="7"/>
  <c r="O37" i="8" s="1"/>
  <c r="L38" i="7"/>
  <c r="L38" i="8" s="1"/>
  <c r="M38" i="7"/>
  <c r="M38" i="8" s="1"/>
  <c r="N38" i="7"/>
  <c r="N38" i="8" s="1"/>
  <c r="O38" i="7"/>
  <c r="O38" i="8" s="1"/>
  <c r="L39" i="7"/>
  <c r="L39" i="8" s="1"/>
  <c r="M39" i="7"/>
  <c r="M39" i="8" s="1"/>
  <c r="N39" i="7"/>
  <c r="N39" i="8" s="1"/>
  <c r="O39" i="7"/>
  <c r="O39" i="8" s="1"/>
  <c r="L40" i="7"/>
  <c r="L40" i="8" s="1"/>
  <c r="M40" i="7"/>
  <c r="M40" i="8" s="1"/>
  <c r="N40" i="7"/>
  <c r="N40" i="8" s="1"/>
  <c r="O40" i="7"/>
  <c r="O40" i="8" s="1"/>
  <c r="L41" i="7"/>
  <c r="L41" i="8" s="1"/>
  <c r="M41" i="7"/>
  <c r="M41" i="8" s="1"/>
  <c r="N41" i="7"/>
  <c r="N41" i="8" s="1"/>
  <c r="O41" i="7"/>
  <c r="O41" i="8" s="1"/>
  <c r="L42" i="7"/>
  <c r="L42" i="8" s="1"/>
  <c r="M42" i="7"/>
  <c r="M42" i="8" s="1"/>
  <c r="N42" i="7"/>
  <c r="N42" i="8" s="1"/>
  <c r="O42" i="7"/>
  <c r="O42" i="8" s="1"/>
  <c r="L43" i="7"/>
  <c r="L43" i="8" s="1"/>
  <c r="M43" i="7"/>
  <c r="M43" i="8" s="1"/>
  <c r="N43" i="7"/>
  <c r="N43" i="8" s="1"/>
  <c r="O43" i="7"/>
  <c r="O43" i="8" s="1"/>
  <c r="L44" i="7"/>
  <c r="L44" i="8" s="1"/>
  <c r="M44" i="7"/>
  <c r="M44" i="8" s="1"/>
  <c r="N44" i="7"/>
  <c r="N44" i="8" s="1"/>
  <c r="O44" i="7"/>
  <c r="O44" i="8" s="1"/>
  <c r="L45" i="7"/>
  <c r="L45" i="8" s="1"/>
  <c r="M45" i="7"/>
  <c r="M45" i="8" s="1"/>
  <c r="N45" i="7"/>
  <c r="N45" i="8" s="1"/>
  <c r="O45" i="7"/>
  <c r="O45" i="8" s="1"/>
  <c r="L46" i="7"/>
  <c r="L46" i="8" s="1"/>
  <c r="M46" i="7"/>
  <c r="M46" i="8" s="1"/>
  <c r="N46" i="7"/>
  <c r="N46" i="8" s="1"/>
  <c r="O46" i="7"/>
  <c r="O46" i="8" s="1"/>
  <c r="L47" i="7"/>
  <c r="L47" i="8" s="1"/>
  <c r="M47" i="7"/>
  <c r="M47" i="8" s="1"/>
  <c r="N47" i="7"/>
  <c r="N47" i="8" s="1"/>
  <c r="O47" i="7"/>
  <c r="O47" i="8" s="1"/>
  <c r="L48" i="7"/>
  <c r="L48" i="8" s="1"/>
  <c r="M48" i="7"/>
  <c r="M48" i="8" s="1"/>
  <c r="N48" i="7"/>
  <c r="N48" i="8" s="1"/>
  <c r="O48" i="7"/>
  <c r="O48" i="8" s="1"/>
  <c r="L49" i="7"/>
  <c r="L49" i="8" s="1"/>
  <c r="M49" i="7"/>
  <c r="M49" i="8" s="1"/>
  <c r="N49" i="7"/>
  <c r="N49" i="8" s="1"/>
  <c r="O49" i="7"/>
  <c r="O49" i="8" s="1"/>
  <c r="L50" i="7"/>
  <c r="L50" i="8" s="1"/>
  <c r="M50" i="7"/>
  <c r="M50" i="8" s="1"/>
  <c r="N50" i="7"/>
  <c r="N50" i="8" s="1"/>
  <c r="O50" i="7"/>
  <c r="O50" i="8" s="1"/>
  <c r="L51" i="7"/>
  <c r="L51" i="8" s="1"/>
  <c r="M51" i="7"/>
  <c r="M51" i="8" s="1"/>
  <c r="N51" i="7"/>
  <c r="N51" i="8" s="1"/>
  <c r="O51" i="7"/>
  <c r="O51" i="8" s="1"/>
  <c r="L52" i="7"/>
  <c r="L52" i="8" s="1"/>
  <c r="M52" i="7"/>
  <c r="M52" i="8" s="1"/>
  <c r="N52" i="7"/>
  <c r="N52" i="8" s="1"/>
  <c r="O52" i="7"/>
  <c r="O52" i="8" s="1"/>
  <c r="L53" i="7"/>
  <c r="L53" i="8" s="1"/>
  <c r="M53" i="7"/>
  <c r="M53" i="8" s="1"/>
  <c r="N53" i="7"/>
  <c r="N53" i="8" s="1"/>
  <c r="O53" i="7"/>
  <c r="O53" i="8" s="1"/>
  <c r="L54" i="7"/>
  <c r="L54" i="8" s="1"/>
  <c r="M54" i="7"/>
  <c r="M54" i="8" s="1"/>
  <c r="N54" i="7"/>
  <c r="N54" i="8" s="1"/>
  <c r="O54" i="7"/>
  <c r="O54" i="8" s="1"/>
  <c r="L55" i="7"/>
  <c r="L55" i="8" s="1"/>
  <c r="M55" i="7"/>
  <c r="M55" i="8" s="1"/>
  <c r="N55" i="7"/>
  <c r="N55" i="8" s="1"/>
  <c r="O55" i="7"/>
  <c r="O55" i="8" s="1"/>
  <c r="L56" i="7"/>
  <c r="L56" i="8" s="1"/>
  <c r="M56" i="7"/>
  <c r="M56" i="8" s="1"/>
  <c r="N56" i="7"/>
  <c r="N56" i="8" s="1"/>
  <c r="O56" i="7"/>
  <c r="O56" i="8" s="1"/>
  <c r="L57" i="7"/>
  <c r="L57" i="8" s="1"/>
  <c r="M57" i="7"/>
  <c r="M57" i="8" s="1"/>
  <c r="N57" i="7"/>
  <c r="N57" i="8" s="1"/>
  <c r="O57" i="7"/>
  <c r="O57" i="8" s="1"/>
  <c r="L58" i="7"/>
  <c r="L58" i="8" s="1"/>
  <c r="M58" i="7"/>
  <c r="M58" i="8" s="1"/>
  <c r="N58" i="7"/>
  <c r="N58" i="8" s="1"/>
  <c r="O58" i="7"/>
  <c r="O58" i="8" s="1"/>
  <c r="L59" i="7"/>
  <c r="L59" i="8" s="1"/>
  <c r="M59" i="7"/>
  <c r="M59" i="8" s="1"/>
  <c r="N59" i="7"/>
  <c r="N59" i="8" s="1"/>
  <c r="O59" i="7"/>
  <c r="O59" i="8" s="1"/>
  <c r="L60" i="7"/>
  <c r="L60" i="8" s="1"/>
  <c r="M60" i="7"/>
  <c r="M60" i="8" s="1"/>
  <c r="N60" i="7"/>
  <c r="N60" i="8" s="1"/>
  <c r="O60" i="7"/>
  <c r="O60" i="8" s="1"/>
  <c r="L61" i="7"/>
  <c r="L61" i="8" s="1"/>
  <c r="M61" i="7"/>
  <c r="M61" i="8" s="1"/>
  <c r="N61" i="7"/>
  <c r="N61" i="8" s="1"/>
  <c r="O61" i="7"/>
  <c r="O61" i="8" s="1"/>
  <c r="L62" i="7"/>
  <c r="L62" i="8" s="1"/>
  <c r="M62" i="7"/>
  <c r="M62" i="8" s="1"/>
  <c r="N62" i="7"/>
  <c r="N62" i="8" s="1"/>
  <c r="O62" i="7"/>
  <c r="O62" i="8" s="1"/>
  <c r="L63" i="7"/>
  <c r="L63" i="8" s="1"/>
  <c r="M63" i="7"/>
  <c r="M63" i="8" s="1"/>
  <c r="N63" i="7"/>
  <c r="N63" i="8" s="1"/>
  <c r="O63" i="7"/>
  <c r="O63" i="8" s="1"/>
  <c r="L64" i="7"/>
  <c r="L64" i="8" s="1"/>
  <c r="M64" i="7"/>
  <c r="M64" i="8" s="1"/>
  <c r="N64" i="7"/>
  <c r="N64" i="8" s="1"/>
  <c r="O64" i="7"/>
  <c r="O64" i="8" s="1"/>
  <c r="L65" i="7"/>
  <c r="L65" i="8" s="1"/>
  <c r="M65" i="7"/>
  <c r="M65" i="8" s="1"/>
  <c r="N65" i="7"/>
  <c r="N65" i="8" s="1"/>
  <c r="O65" i="7"/>
  <c r="O65" i="8" s="1"/>
  <c r="L66" i="7"/>
  <c r="L66" i="8" s="1"/>
  <c r="M66" i="7"/>
  <c r="M66" i="8" s="1"/>
  <c r="N66" i="7"/>
  <c r="N66" i="8" s="1"/>
  <c r="O66" i="7"/>
  <c r="O66" i="8" s="1"/>
  <c r="L67" i="7"/>
  <c r="L67" i="8" s="1"/>
  <c r="M67" i="7"/>
  <c r="M67" i="8" s="1"/>
  <c r="N67" i="7"/>
  <c r="N67" i="8" s="1"/>
  <c r="O67" i="7"/>
  <c r="O67" i="8" s="1"/>
  <c r="L68" i="7"/>
  <c r="L68" i="8" s="1"/>
  <c r="M68" i="7"/>
  <c r="M68" i="8" s="1"/>
  <c r="N68" i="7"/>
  <c r="N68" i="8" s="1"/>
  <c r="O68" i="7"/>
  <c r="O68" i="8" s="1"/>
  <c r="L69" i="7"/>
  <c r="L69" i="8" s="1"/>
  <c r="M69" i="7"/>
  <c r="M69" i="8" s="1"/>
  <c r="N69" i="7"/>
  <c r="N69" i="8" s="1"/>
  <c r="O69" i="7"/>
  <c r="O69" i="8" s="1"/>
  <c r="L70" i="7"/>
  <c r="L70" i="8" s="1"/>
  <c r="M70" i="7"/>
  <c r="M70" i="8" s="1"/>
  <c r="N70" i="7"/>
  <c r="N70" i="8" s="1"/>
  <c r="O70" i="7"/>
  <c r="O70" i="8" s="1"/>
  <c r="L71" i="7"/>
  <c r="L71" i="8" s="1"/>
  <c r="M71" i="7"/>
  <c r="M71" i="8" s="1"/>
  <c r="N71" i="7"/>
  <c r="N71" i="8" s="1"/>
  <c r="O71" i="7"/>
  <c r="O71" i="8" s="1"/>
  <c r="L72" i="7"/>
  <c r="L72" i="8" s="1"/>
  <c r="M72" i="7"/>
  <c r="M72" i="8" s="1"/>
  <c r="N72" i="7"/>
  <c r="N72" i="8" s="1"/>
  <c r="O72" i="7"/>
  <c r="O72" i="8" s="1"/>
  <c r="L73" i="7"/>
  <c r="L73" i="8" s="1"/>
  <c r="M73" i="7"/>
  <c r="M73" i="8" s="1"/>
  <c r="N73" i="7"/>
  <c r="N73" i="8" s="1"/>
  <c r="O73" i="7"/>
  <c r="O73" i="8" s="1"/>
  <c r="L74" i="7"/>
  <c r="L74" i="8" s="1"/>
  <c r="M74" i="7"/>
  <c r="M74" i="8" s="1"/>
  <c r="N74" i="7"/>
  <c r="N74" i="8" s="1"/>
  <c r="O74" i="7"/>
  <c r="O74" i="8" s="1"/>
  <c r="L75" i="7"/>
  <c r="L75" i="8" s="1"/>
  <c r="M75" i="7"/>
  <c r="M75" i="8" s="1"/>
  <c r="N75" i="7"/>
  <c r="N75" i="8" s="1"/>
  <c r="O75" i="7"/>
  <c r="O75" i="8" s="1"/>
  <c r="L76" i="7"/>
  <c r="L76" i="8" s="1"/>
  <c r="M76" i="7"/>
  <c r="M76" i="8" s="1"/>
  <c r="N76" i="7"/>
  <c r="N76" i="8" s="1"/>
  <c r="O76" i="7"/>
  <c r="O76" i="8" s="1"/>
  <c r="L77" i="7"/>
  <c r="L77" i="8" s="1"/>
  <c r="M77" i="7"/>
  <c r="M77" i="8" s="1"/>
  <c r="N77" i="7"/>
  <c r="N77" i="8" s="1"/>
  <c r="O77" i="7"/>
  <c r="O77" i="8" s="1"/>
  <c r="L78" i="7"/>
  <c r="L78" i="8" s="1"/>
  <c r="M78" i="7"/>
  <c r="M78" i="8" s="1"/>
  <c r="N78" i="7"/>
  <c r="N78" i="8" s="1"/>
  <c r="O78" i="7"/>
  <c r="O78" i="8" s="1"/>
  <c r="L79" i="7"/>
  <c r="L79" i="8" s="1"/>
  <c r="M79" i="7"/>
  <c r="M79" i="8" s="1"/>
  <c r="N79" i="7"/>
  <c r="N79" i="8" s="1"/>
  <c r="O79" i="7"/>
  <c r="O79" i="8" s="1"/>
  <c r="L80" i="7"/>
  <c r="L80" i="8" s="1"/>
  <c r="M80" i="7"/>
  <c r="M80" i="8" s="1"/>
  <c r="N80" i="7"/>
  <c r="N80" i="8" s="1"/>
  <c r="O80" i="7"/>
  <c r="O80" i="8" s="1"/>
  <c r="L81" i="7"/>
  <c r="L81" i="8" s="1"/>
  <c r="M81" i="7"/>
  <c r="M81" i="8" s="1"/>
  <c r="N81" i="7"/>
  <c r="N81" i="8" s="1"/>
  <c r="O81" i="7"/>
  <c r="O81" i="8" s="1"/>
  <c r="L82" i="7"/>
  <c r="L82" i="8" s="1"/>
  <c r="M82" i="7"/>
  <c r="M82" i="8" s="1"/>
  <c r="N82" i="7"/>
  <c r="N82" i="8" s="1"/>
  <c r="O82" i="7"/>
  <c r="O82" i="8" s="1"/>
  <c r="L83" i="7"/>
  <c r="L83" i="8" s="1"/>
  <c r="M83" i="7"/>
  <c r="M83" i="8" s="1"/>
  <c r="N83" i="7"/>
  <c r="N83" i="8" s="1"/>
  <c r="O83" i="7"/>
  <c r="O83" i="8" s="1"/>
  <c r="L84" i="7"/>
  <c r="L84" i="8" s="1"/>
  <c r="M84" i="7"/>
  <c r="M84" i="8" s="1"/>
  <c r="N84" i="7"/>
  <c r="N84" i="8" s="1"/>
  <c r="O84" i="7"/>
  <c r="O84" i="8" s="1"/>
  <c r="L85" i="7"/>
  <c r="L85" i="8" s="1"/>
  <c r="M85" i="7"/>
  <c r="M85" i="8" s="1"/>
  <c r="N85" i="7"/>
  <c r="N85" i="8" s="1"/>
  <c r="O85" i="7"/>
  <c r="O85" i="8" s="1"/>
  <c r="L86" i="7"/>
  <c r="L86" i="8" s="1"/>
  <c r="M86" i="7"/>
  <c r="M86" i="8" s="1"/>
  <c r="N86" i="7"/>
  <c r="N86" i="8" s="1"/>
  <c r="O86" i="7"/>
  <c r="O86" i="8" s="1"/>
  <c r="L87" i="7"/>
  <c r="L87" i="8" s="1"/>
  <c r="M87" i="7"/>
  <c r="M87" i="8" s="1"/>
  <c r="N87" i="7"/>
  <c r="N87" i="8" s="1"/>
  <c r="O87" i="7"/>
  <c r="O87" i="8" s="1"/>
  <c r="L88" i="7"/>
  <c r="L88" i="8" s="1"/>
  <c r="M88" i="7"/>
  <c r="M88" i="8" s="1"/>
  <c r="N88" i="7"/>
  <c r="N88" i="8" s="1"/>
  <c r="O88" i="7"/>
  <c r="O88" i="8" s="1"/>
  <c r="L89" i="7"/>
  <c r="L89" i="8" s="1"/>
  <c r="M89" i="7"/>
  <c r="M89" i="8" s="1"/>
  <c r="N89" i="7"/>
  <c r="N89" i="8" s="1"/>
  <c r="O89" i="7"/>
  <c r="O89" i="8" s="1"/>
  <c r="L90" i="7"/>
  <c r="L90" i="8" s="1"/>
  <c r="M90" i="7"/>
  <c r="M90" i="8" s="1"/>
  <c r="N90" i="7"/>
  <c r="N90" i="8" s="1"/>
  <c r="O90" i="7"/>
  <c r="O90" i="8" s="1"/>
  <c r="L91" i="7"/>
  <c r="L91" i="8" s="1"/>
  <c r="M91" i="7"/>
  <c r="M91" i="8" s="1"/>
  <c r="N91" i="7"/>
  <c r="N91" i="8" s="1"/>
  <c r="O91" i="7"/>
  <c r="O91" i="8" s="1"/>
  <c r="L92" i="7"/>
  <c r="L92" i="8" s="1"/>
  <c r="M92" i="7"/>
  <c r="M92" i="8" s="1"/>
  <c r="N92" i="7"/>
  <c r="N92" i="8" s="1"/>
  <c r="O92" i="7"/>
  <c r="O92" i="8" s="1"/>
  <c r="L93" i="7"/>
  <c r="L93" i="8" s="1"/>
  <c r="M93" i="7"/>
  <c r="M93" i="8" s="1"/>
  <c r="N93" i="7"/>
  <c r="N93" i="8" s="1"/>
  <c r="O93" i="7"/>
  <c r="O93" i="8" s="1"/>
  <c r="L94" i="7"/>
  <c r="L94" i="8" s="1"/>
  <c r="M94" i="7"/>
  <c r="M94" i="8" s="1"/>
  <c r="N94" i="7"/>
  <c r="N94" i="8" s="1"/>
  <c r="O94" i="7"/>
  <c r="O94" i="8" s="1"/>
  <c r="L95" i="7"/>
  <c r="L95" i="8" s="1"/>
  <c r="M95" i="7"/>
  <c r="M95" i="8" s="1"/>
  <c r="N95" i="7"/>
  <c r="N95" i="8" s="1"/>
  <c r="O95" i="7"/>
  <c r="O95" i="8" s="1"/>
  <c r="L96" i="7"/>
  <c r="L96" i="8" s="1"/>
  <c r="M96" i="7"/>
  <c r="M96" i="8" s="1"/>
  <c r="N96" i="7"/>
  <c r="N96" i="8" s="1"/>
  <c r="O96" i="7"/>
  <c r="O96" i="8" s="1"/>
  <c r="L97" i="7"/>
  <c r="L97" i="8" s="1"/>
  <c r="M97" i="7"/>
  <c r="M97" i="8" s="1"/>
  <c r="N97" i="7"/>
  <c r="N97" i="8" s="1"/>
  <c r="O97" i="7"/>
  <c r="O97" i="8" s="1"/>
  <c r="L98" i="7"/>
  <c r="L98" i="8" s="1"/>
  <c r="M98" i="7"/>
  <c r="M98" i="8" s="1"/>
  <c r="N98" i="7"/>
  <c r="N98" i="8" s="1"/>
  <c r="O98" i="7"/>
  <c r="O98" i="8" s="1"/>
  <c r="L99" i="7"/>
  <c r="L99" i="8" s="1"/>
  <c r="M99" i="7"/>
  <c r="M99" i="8" s="1"/>
  <c r="N99" i="7"/>
  <c r="N99" i="8" s="1"/>
  <c r="O99" i="7"/>
  <c r="O99" i="8" s="1"/>
  <c r="L100" i="7"/>
  <c r="L100" i="8" s="1"/>
  <c r="M100" i="7"/>
  <c r="M100" i="8" s="1"/>
  <c r="N100" i="7"/>
  <c r="N100" i="8" s="1"/>
  <c r="O100" i="7"/>
  <c r="O100" i="8" s="1"/>
  <c r="L101" i="7"/>
  <c r="L101" i="8" s="1"/>
  <c r="M101" i="7"/>
  <c r="M101" i="8" s="1"/>
  <c r="N101" i="7"/>
  <c r="N101" i="8" s="1"/>
  <c r="O101" i="7"/>
  <c r="O101" i="8" s="1"/>
  <c r="L102" i="7"/>
  <c r="L102" i="8" s="1"/>
  <c r="M102" i="7"/>
  <c r="M102" i="8" s="1"/>
  <c r="N102" i="7"/>
  <c r="N102" i="8" s="1"/>
  <c r="O102" i="7"/>
  <c r="O102" i="8" s="1"/>
  <c r="L103" i="7"/>
  <c r="L103" i="8" s="1"/>
  <c r="M103" i="7"/>
  <c r="M103" i="8" s="1"/>
  <c r="N103" i="7"/>
  <c r="N103" i="8" s="1"/>
  <c r="O103" i="7"/>
  <c r="O103" i="8" s="1"/>
  <c r="L104" i="7"/>
  <c r="L104" i="8" s="1"/>
  <c r="M104" i="7"/>
  <c r="M104" i="8" s="1"/>
  <c r="N104" i="7"/>
  <c r="N104" i="8" s="1"/>
  <c r="O104" i="7"/>
  <c r="O104" i="8" s="1"/>
  <c r="L105" i="7"/>
  <c r="L105" i="8" s="1"/>
  <c r="M105" i="7"/>
  <c r="M105" i="8" s="1"/>
  <c r="N105" i="7"/>
  <c r="N105" i="8" s="1"/>
  <c r="O105" i="7"/>
  <c r="O105" i="8" s="1"/>
  <c r="L106" i="7"/>
  <c r="L106" i="8" s="1"/>
  <c r="M106" i="7"/>
  <c r="M106" i="8" s="1"/>
  <c r="N106" i="7"/>
  <c r="N106" i="8" s="1"/>
  <c r="O106" i="7"/>
  <c r="O106" i="8" s="1"/>
  <c r="L107" i="7"/>
  <c r="L107" i="8" s="1"/>
  <c r="M107" i="7"/>
  <c r="M107" i="8" s="1"/>
  <c r="N107" i="7"/>
  <c r="N107" i="8" s="1"/>
  <c r="O107" i="7"/>
  <c r="O107" i="8" s="1"/>
  <c r="L108" i="7"/>
  <c r="L108" i="8" s="1"/>
  <c r="M108" i="7"/>
  <c r="M108" i="8" s="1"/>
  <c r="N108" i="7"/>
  <c r="N108" i="8" s="1"/>
  <c r="O108" i="7"/>
  <c r="O108" i="8" s="1"/>
  <c r="L109" i="7"/>
  <c r="L109" i="8" s="1"/>
  <c r="M109" i="7"/>
  <c r="M109" i="8" s="1"/>
  <c r="N109" i="7"/>
  <c r="N109" i="8" s="1"/>
  <c r="O109" i="7"/>
  <c r="O109" i="8" s="1"/>
  <c r="L110" i="7"/>
  <c r="L110" i="8" s="1"/>
  <c r="M110" i="7"/>
  <c r="M110" i="8" s="1"/>
  <c r="N110" i="7"/>
  <c r="N110" i="8" s="1"/>
  <c r="O110" i="7"/>
  <c r="O110" i="8" s="1"/>
  <c r="L111" i="7"/>
  <c r="L111" i="8" s="1"/>
  <c r="M111" i="7"/>
  <c r="M111" i="8" s="1"/>
  <c r="N111" i="7"/>
  <c r="N111" i="8" s="1"/>
  <c r="O111" i="7"/>
  <c r="O111" i="8" s="1"/>
  <c r="L112" i="7"/>
  <c r="L112" i="8" s="1"/>
  <c r="M112" i="7"/>
  <c r="M112" i="8" s="1"/>
  <c r="N112" i="7"/>
  <c r="N112" i="8" s="1"/>
  <c r="O112" i="7"/>
  <c r="O112" i="8" s="1"/>
  <c r="L113" i="7"/>
  <c r="L113" i="8" s="1"/>
  <c r="M113" i="7"/>
  <c r="M113" i="8" s="1"/>
  <c r="N113" i="7"/>
  <c r="N113" i="8" s="1"/>
  <c r="O113" i="7"/>
  <c r="O113" i="8" s="1"/>
  <c r="L114" i="7"/>
  <c r="L114" i="8" s="1"/>
  <c r="M114" i="7"/>
  <c r="M114" i="8" s="1"/>
  <c r="N114" i="7"/>
  <c r="N114" i="8" s="1"/>
  <c r="O114" i="7"/>
  <c r="O114" i="8" s="1"/>
  <c r="L115" i="7"/>
  <c r="L115" i="8" s="1"/>
  <c r="M115" i="7"/>
  <c r="M115" i="8" s="1"/>
  <c r="N115" i="7"/>
  <c r="N115" i="8" s="1"/>
  <c r="O115" i="7"/>
  <c r="O115" i="8" s="1"/>
  <c r="L116" i="7"/>
  <c r="L116" i="8" s="1"/>
  <c r="M116" i="7"/>
  <c r="M116" i="8" s="1"/>
  <c r="N116" i="7"/>
  <c r="N116" i="8" s="1"/>
  <c r="O116" i="7"/>
  <c r="O116" i="8" s="1"/>
  <c r="L117" i="7"/>
  <c r="L117" i="8" s="1"/>
  <c r="M117" i="7"/>
  <c r="M117" i="8" s="1"/>
  <c r="N117" i="7"/>
  <c r="N117" i="8" s="1"/>
  <c r="O117" i="7"/>
  <c r="O117" i="8" s="1"/>
  <c r="L118" i="7"/>
  <c r="L118" i="8" s="1"/>
  <c r="M118" i="7"/>
  <c r="M118" i="8" s="1"/>
  <c r="N118" i="7"/>
  <c r="N118" i="8" s="1"/>
  <c r="O118" i="7"/>
  <c r="O118" i="8" s="1"/>
  <c r="L119" i="7"/>
  <c r="L119" i="8" s="1"/>
  <c r="M119" i="7"/>
  <c r="M119" i="8" s="1"/>
  <c r="N119" i="7"/>
  <c r="N119" i="8" s="1"/>
  <c r="O119" i="7"/>
  <c r="O119" i="8" s="1"/>
  <c r="L120" i="7"/>
  <c r="L120" i="8" s="1"/>
  <c r="M120" i="7"/>
  <c r="M120" i="8" s="1"/>
  <c r="N120" i="7"/>
  <c r="N120" i="8" s="1"/>
  <c r="O120" i="7"/>
  <c r="O120" i="8" s="1"/>
  <c r="L121" i="7"/>
  <c r="L121" i="8" s="1"/>
  <c r="M121" i="7"/>
  <c r="M121" i="8" s="1"/>
  <c r="N121" i="7"/>
  <c r="N121" i="8" s="1"/>
  <c r="O121" i="7"/>
  <c r="O121" i="8" s="1"/>
  <c r="L122" i="7"/>
  <c r="L122" i="8" s="1"/>
  <c r="M122" i="7"/>
  <c r="M122" i="8" s="1"/>
  <c r="N122" i="7"/>
  <c r="N122" i="8" s="1"/>
  <c r="O122" i="7"/>
  <c r="O122" i="8" s="1"/>
  <c r="L123" i="7"/>
  <c r="L123" i="8" s="1"/>
  <c r="M123" i="7"/>
  <c r="M123" i="8" s="1"/>
  <c r="N123" i="7"/>
  <c r="N123" i="8" s="1"/>
  <c r="O123" i="7"/>
  <c r="O123" i="8" s="1"/>
  <c r="L124" i="7"/>
  <c r="L124" i="8" s="1"/>
  <c r="M124" i="7"/>
  <c r="M124" i="8" s="1"/>
  <c r="N124" i="7"/>
  <c r="N124" i="8" s="1"/>
  <c r="O124" i="7"/>
  <c r="O124" i="8" s="1"/>
  <c r="L125" i="7"/>
  <c r="L125" i="8" s="1"/>
  <c r="M125" i="7"/>
  <c r="M125" i="8" s="1"/>
  <c r="N125" i="7"/>
  <c r="N125" i="8" s="1"/>
  <c r="O125" i="7"/>
  <c r="O125" i="8" s="1"/>
  <c r="L126" i="7"/>
  <c r="L126" i="8" s="1"/>
  <c r="M126" i="7"/>
  <c r="M126" i="8" s="1"/>
  <c r="N126" i="7"/>
  <c r="N126" i="8" s="1"/>
  <c r="O126" i="7"/>
  <c r="O126" i="8" s="1"/>
  <c r="L127" i="7"/>
  <c r="L127" i="8" s="1"/>
  <c r="M127" i="7"/>
  <c r="M127" i="8" s="1"/>
  <c r="N127" i="7"/>
  <c r="N127" i="8" s="1"/>
  <c r="O127" i="7"/>
  <c r="O127" i="8" s="1"/>
  <c r="L128" i="7"/>
  <c r="L128" i="8" s="1"/>
  <c r="M128" i="7"/>
  <c r="M128" i="8" s="1"/>
  <c r="N128" i="7"/>
  <c r="N128" i="8" s="1"/>
  <c r="O128" i="7"/>
  <c r="O128" i="8" s="1"/>
  <c r="L129" i="7"/>
  <c r="L129" i="8" s="1"/>
  <c r="M129" i="7"/>
  <c r="M129" i="8" s="1"/>
  <c r="N129" i="7"/>
  <c r="N129" i="8" s="1"/>
  <c r="O129" i="7"/>
  <c r="O129" i="8" s="1"/>
  <c r="L130" i="7"/>
  <c r="L130" i="8" s="1"/>
  <c r="M130" i="7"/>
  <c r="M130" i="8" s="1"/>
  <c r="N130" i="7"/>
  <c r="N130" i="8" s="1"/>
  <c r="O130" i="7"/>
  <c r="O130" i="8" s="1"/>
  <c r="L131" i="7"/>
  <c r="L131" i="8" s="1"/>
  <c r="M131" i="7"/>
  <c r="M131" i="8" s="1"/>
  <c r="N131" i="7"/>
  <c r="N131" i="8" s="1"/>
  <c r="O131" i="7"/>
  <c r="O131" i="8" s="1"/>
  <c r="L132" i="7"/>
  <c r="L132" i="8" s="1"/>
  <c r="M132" i="7"/>
  <c r="M132" i="8" s="1"/>
  <c r="N132" i="7"/>
  <c r="N132" i="8" s="1"/>
  <c r="O132" i="7"/>
  <c r="O132" i="8" s="1"/>
  <c r="L133" i="7"/>
  <c r="L133" i="8" s="1"/>
  <c r="M133" i="7"/>
  <c r="M133" i="8" s="1"/>
  <c r="N133" i="7"/>
  <c r="N133" i="8" s="1"/>
  <c r="O133" i="7"/>
  <c r="O133" i="8" s="1"/>
  <c r="L134" i="7"/>
  <c r="L134" i="8" s="1"/>
  <c r="M134" i="7"/>
  <c r="M134" i="8" s="1"/>
  <c r="N134" i="7"/>
  <c r="N134" i="8" s="1"/>
  <c r="O134" i="7"/>
  <c r="O134" i="8" s="1"/>
  <c r="L135" i="7"/>
  <c r="L135" i="8" s="1"/>
  <c r="M135" i="7"/>
  <c r="M135" i="8" s="1"/>
  <c r="N135" i="7"/>
  <c r="N135" i="8" s="1"/>
  <c r="O135" i="7"/>
  <c r="O135" i="8" s="1"/>
  <c r="L136" i="7"/>
  <c r="L136" i="8" s="1"/>
  <c r="M136" i="7"/>
  <c r="M136" i="8" s="1"/>
  <c r="N136" i="7"/>
  <c r="N136" i="8" s="1"/>
  <c r="O136" i="7"/>
  <c r="O136" i="8" s="1"/>
  <c r="L137" i="7"/>
  <c r="L137" i="8" s="1"/>
  <c r="M137" i="7"/>
  <c r="M137" i="8" s="1"/>
  <c r="N137" i="7"/>
  <c r="N137" i="8" s="1"/>
  <c r="O137" i="7"/>
  <c r="O137" i="8" s="1"/>
  <c r="L138" i="7"/>
  <c r="L138" i="8" s="1"/>
  <c r="M138" i="7"/>
  <c r="M138" i="8" s="1"/>
  <c r="N138" i="7"/>
  <c r="N138" i="8" s="1"/>
  <c r="O138" i="7"/>
  <c r="O138" i="8" s="1"/>
  <c r="L139" i="7"/>
  <c r="L139" i="8" s="1"/>
  <c r="M139" i="7"/>
  <c r="M139" i="8" s="1"/>
  <c r="N139" i="7"/>
  <c r="N139" i="8" s="1"/>
  <c r="O139" i="7"/>
  <c r="O139" i="8" s="1"/>
  <c r="L140" i="7"/>
  <c r="L140" i="8" s="1"/>
  <c r="M140" i="7"/>
  <c r="M140" i="8" s="1"/>
  <c r="N140" i="7"/>
  <c r="N140" i="8" s="1"/>
  <c r="O140" i="7"/>
  <c r="O140" i="8" s="1"/>
  <c r="L141" i="7"/>
  <c r="L141" i="8" s="1"/>
  <c r="M141" i="7"/>
  <c r="M141" i="8" s="1"/>
  <c r="N141" i="7"/>
  <c r="N141" i="8" s="1"/>
  <c r="O141" i="7"/>
  <c r="O141" i="8" s="1"/>
  <c r="L142" i="7"/>
  <c r="L142" i="8" s="1"/>
  <c r="M142" i="7"/>
  <c r="M142" i="8" s="1"/>
  <c r="N142" i="7"/>
  <c r="N142" i="8" s="1"/>
  <c r="O142" i="7"/>
  <c r="O142" i="8" s="1"/>
  <c r="L143" i="7"/>
  <c r="L143" i="8" s="1"/>
  <c r="M143" i="7"/>
  <c r="M143" i="8" s="1"/>
  <c r="N143" i="7"/>
  <c r="N143" i="8" s="1"/>
  <c r="O143" i="7"/>
  <c r="O143" i="8" s="1"/>
  <c r="L144" i="7"/>
  <c r="L144" i="8" s="1"/>
  <c r="M144" i="7"/>
  <c r="M144" i="8" s="1"/>
  <c r="N144" i="7"/>
  <c r="N144" i="8" s="1"/>
  <c r="O144" i="7"/>
  <c r="O144" i="8" s="1"/>
  <c r="L145" i="7"/>
  <c r="L145" i="8" s="1"/>
  <c r="M145" i="7"/>
  <c r="M145" i="8" s="1"/>
  <c r="N145" i="7"/>
  <c r="N145" i="8" s="1"/>
  <c r="O145" i="7"/>
  <c r="O145" i="8" s="1"/>
  <c r="L146" i="7"/>
  <c r="L146" i="8" s="1"/>
  <c r="M146" i="7"/>
  <c r="M146" i="8" s="1"/>
  <c r="N146" i="7"/>
  <c r="N146" i="8" s="1"/>
  <c r="O146" i="7"/>
  <c r="O146" i="8" s="1"/>
  <c r="L147" i="7"/>
  <c r="L147" i="8" s="1"/>
  <c r="M147" i="7"/>
  <c r="M147" i="8" s="1"/>
  <c r="N147" i="7"/>
  <c r="N147" i="8" s="1"/>
  <c r="O147" i="7"/>
  <c r="O147" i="8" s="1"/>
  <c r="L148" i="7"/>
  <c r="L148" i="8" s="1"/>
  <c r="M148" i="7"/>
  <c r="M148" i="8" s="1"/>
  <c r="N148" i="7"/>
  <c r="N148" i="8" s="1"/>
  <c r="O148" i="7"/>
  <c r="O148" i="8" s="1"/>
  <c r="L149" i="7"/>
  <c r="L149" i="8" s="1"/>
  <c r="M149" i="7"/>
  <c r="M149" i="8" s="1"/>
  <c r="N149" i="7"/>
  <c r="N149" i="8" s="1"/>
  <c r="O149" i="7"/>
  <c r="O149" i="8" s="1"/>
  <c r="L150" i="7"/>
  <c r="L150" i="8" s="1"/>
  <c r="M150" i="7"/>
  <c r="M150" i="8" s="1"/>
  <c r="N150" i="7"/>
  <c r="N150" i="8" s="1"/>
  <c r="O150" i="7"/>
  <c r="O150" i="8" s="1"/>
  <c r="L151" i="7"/>
  <c r="L151" i="8" s="1"/>
  <c r="M151" i="7"/>
  <c r="M151" i="8" s="1"/>
  <c r="N151" i="7"/>
  <c r="N151" i="8" s="1"/>
  <c r="O151" i="7"/>
  <c r="O151" i="8" s="1"/>
  <c r="L152" i="7"/>
  <c r="L152" i="8" s="1"/>
  <c r="M152" i="7"/>
  <c r="M152" i="8" s="1"/>
  <c r="N152" i="7"/>
  <c r="N152" i="8" s="1"/>
  <c r="O152" i="7"/>
  <c r="O152" i="8" s="1"/>
  <c r="L153" i="7"/>
  <c r="L153" i="8" s="1"/>
  <c r="M153" i="7"/>
  <c r="M153" i="8" s="1"/>
  <c r="N153" i="7"/>
  <c r="N153" i="8" s="1"/>
  <c r="O153" i="7"/>
  <c r="O153" i="8" s="1"/>
  <c r="L154" i="7"/>
  <c r="L154" i="8" s="1"/>
  <c r="M154" i="7"/>
  <c r="M154" i="8" s="1"/>
  <c r="N154" i="7"/>
  <c r="N154" i="8" s="1"/>
  <c r="O154" i="7"/>
  <c r="O154" i="8" s="1"/>
  <c r="L155" i="7"/>
  <c r="L155" i="8" s="1"/>
  <c r="M155" i="7"/>
  <c r="M155" i="8" s="1"/>
  <c r="N155" i="7"/>
  <c r="N155" i="8" s="1"/>
  <c r="O155" i="7"/>
  <c r="O155" i="8" s="1"/>
  <c r="L156" i="7"/>
  <c r="L156" i="8" s="1"/>
  <c r="M156" i="7"/>
  <c r="M156" i="8" s="1"/>
  <c r="N156" i="7"/>
  <c r="N156" i="8" s="1"/>
  <c r="O156" i="7"/>
  <c r="O156" i="8" s="1"/>
  <c r="L157" i="7"/>
  <c r="L157" i="8" s="1"/>
  <c r="M157" i="7"/>
  <c r="M157" i="8" s="1"/>
  <c r="N157" i="7"/>
  <c r="N157" i="8" s="1"/>
  <c r="O157" i="7"/>
  <c r="O157" i="8" s="1"/>
  <c r="L158" i="7"/>
  <c r="L158" i="8" s="1"/>
  <c r="M158" i="7"/>
  <c r="M158" i="8" s="1"/>
  <c r="N158" i="7"/>
  <c r="N158" i="8" s="1"/>
  <c r="O158" i="7"/>
  <c r="O158" i="8" s="1"/>
  <c r="L159" i="7"/>
  <c r="L159" i="8" s="1"/>
  <c r="M159" i="7"/>
  <c r="M159" i="8" s="1"/>
  <c r="N159" i="7"/>
  <c r="N159" i="8" s="1"/>
  <c r="O159" i="7"/>
  <c r="O159" i="8" s="1"/>
  <c r="L160" i="7"/>
  <c r="L160" i="8" s="1"/>
  <c r="M160" i="7"/>
  <c r="M160" i="8" s="1"/>
  <c r="N160" i="7"/>
  <c r="N160" i="8" s="1"/>
  <c r="O160" i="7"/>
  <c r="O160" i="8" s="1"/>
  <c r="L161" i="7"/>
  <c r="L161" i="8" s="1"/>
  <c r="M161" i="7"/>
  <c r="M161" i="8" s="1"/>
  <c r="N161" i="7"/>
  <c r="N161" i="8" s="1"/>
  <c r="O161" i="7"/>
  <c r="O161" i="8" s="1"/>
  <c r="L162" i="7"/>
  <c r="L162" i="8" s="1"/>
  <c r="M162" i="7"/>
  <c r="M162" i="8" s="1"/>
  <c r="N162" i="7"/>
  <c r="N162" i="8" s="1"/>
  <c r="O162" i="7"/>
  <c r="O162" i="8" s="1"/>
  <c r="L163" i="7"/>
  <c r="L163" i="8" s="1"/>
  <c r="M163" i="7"/>
  <c r="M163" i="8" s="1"/>
  <c r="N163" i="7"/>
  <c r="N163" i="8" s="1"/>
  <c r="O163" i="7"/>
  <c r="O163" i="8" s="1"/>
  <c r="L164" i="7"/>
  <c r="L164" i="8" s="1"/>
  <c r="M164" i="7"/>
  <c r="M164" i="8" s="1"/>
  <c r="N164" i="7"/>
  <c r="N164" i="8" s="1"/>
  <c r="O164" i="7"/>
  <c r="O164" i="8" s="1"/>
  <c r="L165" i="7"/>
  <c r="L165" i="8" s="1"/>
  <c r="M165" i="7"/>
  <c r="M165" i="8" s="1"/>
  <c r="N165" i="7"/>
  <c r="N165" i="8" s="1"/>
  <c r="O165" i="7"/>
  <c r="O165" i="8" s="1"/>
  <c r="L166" i="7"/>
  <c r="L166" i="8" s="1"/>
  <c r="M166" i="7"/>
  <c r="M166" i="8" s="1"/>
  <c r="N166" i="7"/>
  <c r="N166" i="8" s="1"/>
  <c r="O166" i="7"/>
  <c r="O166" i="8" s="1"/>
  <c r="L167" i="7"/>
  <c r="L167" i="8" s="1"/>
  <c r="M167" i="7"/>
  <c r="M167" i="8" s="1"/>
  <c r="N167" i="7"/>
  <c r="N167" i="8" s="1"/>
  <c r="O167" i="7"/>
  <c r="O167" i="8" s="1"/>
  <c r="L168" i="7"/>
  <c r="L168" i="8" s="1"/>
  <c r="M168" i="7"/>
  <c r="M168" i="8" s="1"/>
  <c r="N168" i="7"/>
  <c r="N168" i="8" s="1"/>
  <c r="O168" i="7"/>
  <c r="O168" i="8" s="1"/>
  <c r="L169" i="7"/>
  <c r="L169" i="8" s="1"/>
  <c r="M169" i="7"/>
  <c r="M169" i="8" s="1"/>
  <c r="N169" i="7"/>
  <c r="N169" i="8" s="1"/>
  <c r="O169" i="7"/>
  <c r="O169" i="8" s="1"/>
  <c r="L170" i="7"/>
  <c r="L170" i="8" s="1"/>
  <c r="M170" i="7"/>
  <c r="M170" i="8" s="1"/>
  <c r="N170" i="7"/>
  <c r="N170" i="8" s="1"/>
  <c r="O170" i="7"/>
  <c r="O170" i="8" s="1"/>
  <c r="L171" i="7"/>
  <c r="L171" i="8" s="1"/>
  <c r="M171" i="7"/>
  <c r="M171" i="8" s="1"/>
  <c r="N171" i="7"/>
  <c r="N171" i="8" s="1"/>
  <c r="O171" i="7"/>
  <c r="O171" i="8" s="1"/>
  <c r="L172" i="7"/>
  <c r="L172" i="8" s="1"/>
  <c r="M172" i="7"/>
  <c r="M172" i="8" s="1"/>
  <c r="N172" i="7"/>
  <c r="N172" i="8" s="1"/>
  <c r="O172" i="7"/>
  <c r="O172" i="8" s="1"/>
  <c r="L173" i="7"/>
  <c r="L173" i="8" s="1"/>
  <c r="M173" i="7"/>
  <c r="M173" i="8" s="1"/>
  <c r="N173" i="7"/>
  <c r="N173" i="8" s="1"/>
  <c r="O173" i="7"/>
  <c r="O173" i="8" s="1"/>
  <c r="L174" i="7"/>
  <c r="L174" i="8" s="1"/>
  <c r="M174" i="7"/>
  <c r="M174" i="8" s="1"/>
  <c r="N174" i="7"/>
  <c r="N174" i="8" s="1"/>
  <c r="O174" i="7"/>
  <c r="O174" i="8" s="1"/>
  <c r="L175" i="7"/>
  <c r="L175" i="8" s="1"/>
  <c r="M175" i="7"/>
  <c r="M175" i="8" s="1"/>
  <c r="N175" i="7"/>
  <c r="N175" i="8" s="1"/>
  <c r="O175" i="7"/>
  <c r="O175" i="8" s="1"/>
  <c r="L176" i="7"/>
  <c r="L176" i="8" s="1"/>
  <c r="M176" i="7"/>
  <c r="M176" i="8" s="1"/>
  <c r="N176" i="7"/>
  <c r="N176" i="8" s="1"/>
  <c r="O176" i="7"/>
  <c r="O176" i="8" s="1"/>
  <c r="L177" i="7"/>
  <c r="L177" i="8" s="1"/>
  <c r="M177" i="7"/>
  <c r="M177" i="8" s="1"/>
  <c r="N177" i="7"/>
  <c r="N177" i="8" s="1"/>
  <c r="O177" i="7"/>
  <c r="O177" i="8" s="1"/>
  <c r="M6" i="7"/>
  <c r="M6" i="8" s="1"/>
  <c r="N6" i="7"/>
  <c r="N6" i="8" s="1"/>
  <c r="O6" i="7"/>
  <c r="O6" i="8" s="1"/>
  <c r="L6" i="7"/>
  <c r="L6" i="8" s="1"/>
  <c r="Z179" i="6"/>
  <c r="X179" i="6"/>
  <c r="AA179" i="6"/>
  <c r="Y179" i="8"/>
  <c r="J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8" i="10"/>
  <c r="J149" i="10"/>
  <c r="J150" i="10"/>
  <c r="J151" i="10"/>
  <c r="J152" i="10"/>
  <c r="J153" i="10"/>
  <c r="J154" i="10"/>
  <c r="J155" i="10"/>
  <c r="J156" i="10"/>
  <c r="J157" i="10"/>
  <c r="J158" i="10"/>
  <c r="J159" i="10"/>
  <c r="J160" i="10"/>
  <c r="J161" i="10"/>
  <c r="J162" i="10"/>
  <c r="J163" i="10"/>
  <c r="J164" i="10"/>
  <c r="J165" i="10"/>
  <c r="J166" i="10"/>
  <c r="J167" i="10"/>
  <c r="J168" i="10"/>
  <c r="J169" i="10"/>
  <c r="J170" i="10"/>
  <c r="J171" i="10"/>
  <c r="J172" i="10"/>
  <c r="J173" i="10"/>
  <c r="J174" i="10"/>
  <c r="J175" i="10"/>
  <c r="J176" i="10"/>
  <c r="J177" i="10"/>
  <c r="J6" i="10"/>
  <c r="I7" i="10"/>
  <c r="I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I53" i="10"/>
  <c r="I54" i="10"/>
  <c r="I55" i="10"/>
  <c r="I56"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83" i="10"/>
  <c r="I84" i="10"/>
  <c r="I85" i="10"/>
  <c r="I86" i="10"/>
  <c r="I87"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112" i="10"/>
  <c r="I113" i="10"/>
  <c r="I114" i="10"/>
  <c r="I115" i="10"/>
  <c r="I116"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41" i="10"/>
  <c r="I142" i="10"/>
  <c r="I143" i="10"/>
  <c r="I144" i="10"/>
  <c r="I145" i="10"/>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69" i="10"/>
  <c r="I170" i="10"/>
  <c r="I171" i="10"/>
  <c r="I172" i="10"/>
  <c r="I173" i="10"/>
  <c r="I174" i="10"/>
  <c r="I175" i="10"/>
  <c r="I176" i="10"/>
  <c r="I177" i="10"/>
  <c r="I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6" i="10"/>
  <c r="AD179" i="8" l="1"/>
  <c r="V179" i="6"/>
  <c r="W179" i="6"/>
  <c r="U179" i="6"/>
  <c r="X179" i="7"/>
  <c r="Y179" i="7"/>
  <c r="W179" i="7"/>
  <c r="AE179" i="8"/>
  <c r="Q178" i="5"/>
  <c r="P178" i="5"/>
  <c r="O178" i="5"/>
  <c r="N178" i="5"/>
  <c r="M178" i="5"/>
  <c r="U178" i="5" s="1"/>
  <c r="L178" i="5"/>
  <c r="K178" i="5"/>
  <c r="I178" i="5"/>
  <c r="H178" i="5"/>
  <c r="G178" i="5"/>
  <c r="F178" i="5"/>
  <c r="E178" i="5"/>
  <c r="D178" i="5"/>
  <c r="T178" i="5" s="1"/>
  <c r="C178" i="5"/>
  <c r="B178" i="5"/>
  <c r="S178" i="5"/>
  <c r="V178" i="5"/>
  <c r="W178" i="5"/>
  <c r="X178" i="5"/>
  <c r="J178" i="5"/>
  <c r="R178" i="5" s="1"/>
  <c r="Y178" i="5" l="1"/>
  <c r="Y179" i="6"/>
</calcChain>
</file>

<file path=xl/sharedStrings.xml><?xml version="1.0" encoding="utf-8"?>
<sst xmlns="http://schemas.openxmlformats.org/spreadsheetml/2006/main" count="4448" uniqueCount="945">
  <si>
    <t>S1</t>
    <phoneticPr fontId="3" type="noConversion"/>
  </si>
  <si>
    <t>S2</t>
    <phoneticPr fontId="3" type="noConversion"/>
  </si>
  <si>
    <t>order</t>
  </si>
  <si>
    <t>Income group</t>
  </si>
  <si>
    <t>Afghanistan</t>
  </si>
  <si>
    <t xml:space="preserve">Low-income </t>
  </si>
  <si>
    <t>Albania</t>
  </si>
  <si>
    <t xml:space="preserve">Upper-middle-income </t>
  </si>
  <si>
    <t>Algeria</t>
  </si>
  <si>
    <t>Angola</t>
  </si>
  <si>
    <t>Antigua and Barbuda</t>
  </si>
  <si>
    <t>Argentina</t>
  </si>
  <si>
    <t>Armenia</t>
  </si>
  <si>
    <t xml:space="preserve">Lower-middle-income </t>
  </si>
  <si>
    <t>Australia</t>
  </si>
  <si>
    <t xml:space="preserve">High-income </t>
  </si>
  <si>
    <t>Austria</t>
  </si>
  <si>
    <t>Azerbaijan</t>
  </si>
  <si>
    <t>Bahamas</t>
  </si>
  <si>
    <t>Bahrain</t>
  </si>
  <si>
    <t>Bangladesh</t>
  </si>
  <si>
    <t>Barbados</t>
  </si>
  <si>
    <t>Belarus</t>
  </si>
  <si>
    <t>Belgium</t>
  </si>
  <si>
    <t>Belize</t>
  </si>
  <si>
    <t>Benin</t>
  </si>
  <si>
    <t>Bhutan</t>
  </si>
  <si>
    <t>Bolivia</t>
  </si>
  <si>
    <t>Botswana</t>
  </si>
  <si>
    <t>Brazil</t>
  </si>
  <si>
    <t>Brunei Darussalam</t>
  </si>
  <si>
    <t>Bulgaria</t>
  </si>
  <si>
    <t>Burkina Faso</t>
  </si>
  <si>
    <t>Burundi</t>
  </si>
  <si>
    <t>Cabo Verde</t>
  </si>
  <si>
    <t>Cambodia</t>
  </si>
  <si>
    <t>Cameroon</t>
  </si>
  <si>
    <t>Canada</t>
  </si>
  <si>
    <t>Central African Republic</t>
  </si>
  <si>
    <t>Chad</t>
  </si>
  <si>
    <t>Chile</t>
  </si>
  <si>
    <t>China</t>
  </si>
  <si>
    <t>Colombia</t>
  </si>
  <si>
    <t>Comoros</t>
  </si>
  <si>
    <t>Congo</t>
  </si>
  <si>
    <t>Costa Rica</t>
  </si>
  <si>
    <t>Côte d'Ivoire</t>
  </si>
  <si>
    <t>Cuba</t>
  </si>
  <si>
    <t>Cyprus</t>
  </si>
  <si>
    <t>Czechia</t>
  </si>
  <si>
    <t>Democratic People's Republic of Korea (North Korea)</t>
  </si>
  <si>
    <t>Democratic Republic of the Congo</t>
  </si>
  <si>
    <t>Denmark</t>
  </si>
  <si>
    <t>Djibouti</t>
  </si>
  <si>
    <t>Dominican Republic</t>
  </si>
  <si>
    <t>Ecuador</t>
  </si>
  <si>
    <t>Egypt</t>
  </si>
  <si>
    <t>El Salvador</t>
  </si>
  <si>
    <t>Eritrea</t>
  </si>
  <si>
    <t>Estonia</t>
  </si>
  <si>
    <t>Ethiopia</t>
  </si>
  <si>
    <t>Fiji</t>
  </si>
  <si>
    <t>Finland</t>
  </si>
  <si>
    <t>France</t>
  </si>
  <si>
    <t>Gabon</t>
  </si>
  <si>
    <t>Gambia</t>
  </si>
  <si>
    <t>Georgia</t>
  </si>
  <si>
    <t>Germany</t>
  </si>
  <si>
    <t>Ghana</t>
  </si>
  <si>
    <t>Greece</t>
  </si>
  <si>
    <t>Guatemala</t>
  </si>
  <si>
    <t>Guinea</t>
  </si>
  <si>
    <t>Guinea-Bissau</t>
  </si>
  <si>
    <t>Guyana</t>
  </si>
  <si>
    <t>Haiti</t>
  </si>
  <si>
    <t>Honduras</t>
  </si>
  <si>
    <t>Hungary</t>
  </si>
  <si>
    <t>Iceland</t>
  </si>
  <si>
    <t>India</t>
  </si>
  <si>
    <t>Indonesia</t>
  </si>
  <si>
    <t>Iran</t>
  </si>
  <si>
    <t>Iraq</t>
  </si>
  <si>
    <t>Ireland</t>
  </si>
  <si>
    <t>Israel</t>
  </si>
  <si>
    <t>Italy</t>
  </si>
  <si>
    <t>Jamaica</t>
  </si>
  <si>
    <t>Japan</t>
  </si>
  <si>
    <t>Jordan</t>
  </si>
  <si>
    <t>Kazakhstan</t>
  </si>
  <si>
    <t>Kenya</t>
  </si>
  <si>
    <t>Kuwait</t>
  </si>
  <si>
    <t>Kyrgyzstan</t>
  </si>
  <si>
    <t>Lao People's Democratic Republic</t>
  </si>
  <si>
    <t>Latvia</t>
  </si>
  <si>
    <t>Lebanon</t>
  </si>
  <si>
    <t>Lesotho</t>
  </si>
  <si>
    <t>Liberia</t>
  </si>
  <si>
    <t>Libya</t>
  </si>
  <si>
    <t>Lithuania</t>
  </si>
  <si>
    <t>Luxembourg</t>
  </si>
  <si>
    <t>Madagascar</t>
  </si>
  <si>
    <t>Malawi</t>
  </si>
  <si>
    <t>Malaysia</t>
  </si>
  <si>
    <t>Mali</t>
  </si>
  <si>
    <t>Mauritania</t>
  </si>
  <si>
    <t>Mexico</t>
  </si>
  <si>
    <t>Mongolia</t>
  </si>
  <si>
    <t>Morocco</t>
  </si>
  <si>
    <t>Mozambique</t>
  </si>
  <si>
    <t>Myanmar</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</si>
  <si>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</si>
  <si>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</si>
  <si>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</si>
  <si>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</si>
  <si>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</si>
  <si>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</si>
  <si>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</si>
  <si>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</si>
  <si>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</si>
  <si>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</si>
  <si>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</si>
  <si>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</si>
  <si>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</si>
  <si>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</si>
  <si>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</si>
  <si>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</si>
  <si>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</si>
  <si>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Puerto Rico</t>
  </si>
  <si>
    <t>Qatar</t>
  </si>
  <si>
    <t>Republic of Korea (South Korea)</t>
  </si>
  <si>
    <t>Republic of Moldova</t>
  </si>
  <si>
    <t>Reunion</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</si>
  <si>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</si>
  <si>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</si>
  <si>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</si>
  <si>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</si>
  <si>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</si>
  <si>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</si>
  <si>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</si>
  <si>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</si>
  <si>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</si>
  <si>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</si>
  <si>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</si>
  <si>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</si>
  <si>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</si>
  <si>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</si>
  <si>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Somalia</t>
  </si>
  <si>
    <t>South Africa</t>
  </si>
  <si>
    <t>Spain</t>
  </si>
  <si>
    <t>Sri Lanka</t>
  </si>
  <si>
    <t>Sudan</t>
  </si>
  <si>
    <t>Suriname</t>
  </si>
  <si>
    <t>Sweden</t>
  </si>
  <si>
    <t>Switzerland</t>
  </si>
  <si>
    <t>Syrian Arab Republic</t>
  </si>
  <si>
    <t>Tajikistan</t>
  </si>
  <si>
    <t>Thailand</t>
  </si>
  <si>
    <t>Timor-Leste</t>
  </si>
  <si>
    <t>Togo</t>
  </si>
  <si>
    <t>Tokelau</t>
  </si>
  <si>
    <t>Tonga</t>
  </si>
  <si>
    <t>Trinidad and Tobago</t>
  </si>
  <si>
    <t>Tunisia</t>
  </si>
  <si>
    <t>Turkey</t>
  </si>
  <si>
    <t>Turkmenistan</t>
  </si>
  <si>
    <t>Tuvalu</t>
  </si>
  <si>
    <t>Uganda</t>
  </si>
  <si>
    <t>Ukraine</t>
  </si>
  <si>
    <t>United Arab Emirates</t>
  </si>
  <si>
    <t>United Kingdom</t>
  </si>
  <si>
    <t>United Republic of Tanzania</t>
  </si>
  <si>
    <t>United States of America</t>
  </si>
  <si>
    <t>Uruguay</t>
  </si>
  <si>
    <t>Uzbekistan</t>
  </si>
  <si>
    <t>Vanuatu</t>
  </si>
  <si>
    <t>Venezuela (Bolivarian Republic of)</t>
  </si>
  <si>
    <t>Viet Nam</t>
  </si>
  <si>
    <t>Yemen</t>
  </si>
  <si>
    <t>Zambia</t>
  </si>
  <si>
    <t>Zimbabwe</t>
  </si>
  <si>
    <t>countries</t>
    <phoneticPr fontId="3" type="noConversion"/>
  </si>
  <si>
    <r>
      <t>population density (person/km</t>
    </r>
    <r>
      <rPr>
        <b/>
        <vertAlign val="superscript"/>
        <sz val="10"/>
        <color theme="1"/>
        <rFont val="Arial"/>
        <family val="2"/>
      </rPr>
      <t>2</t>
    </r>
    <r>
      <rPr>
        <b/>
        <sz val="10"/>
        <color theme="1"/>
        <rFont val="Arial"/>
        <family val="2"/>
      </rPr>
      <t>)</t>
    </r>
    <phoneticPr fontId="3" type="noConversion"/>
  </si>
  <si>
    <r>
      <t>NH</t>
    </r>
    <r>
      <rPr>
        <b/>
        <vertAlign val="subscript"/>
        <sz val="10"/>
        <color theme="1"/>
        <rFont val="Arial"/>
        <family val="2"/>
      </rPr>
      <t>3</t>
    </r>
    <phoneticPr fontId="3" type="noConversion"/>
  </si>
  <si>
    <r>
      <t>N</t>
    </r>
    <r>
      <rPr>
        <b/>
        <vertAlign val="subscript"/>
        <sz val="10"/>
        <color theme="1"/>
        <rFont val="Arial"/>
        <family val="2"/>
      </rPr>
      <t>2</t>
    </r>
    <r>
      <rPr>
        <b/>
        <sz val="10"/>
        <color theme="1"/>
        <rFont val="Arial"/>
        <family val="2"/>
      </rPr>
      <t>O</t>
    </r>
    <phoneticPr fontId="3" type="noConversion"/>
  </si>
  <si>
    <r>
      <t>NO</t>
    </r>
    <r>
      <rPr>
        <b/>
        <vertAlign val="subscript"/>
        <sz val="10"/>
        <color theme="1"/>
        <rFont val="Arial"/>
        <family val="2"/>
      </rPr>
      <t>x</t>
    </r>
    <phoneticPr fontId="3" type="noConversion"/>
  </si>
  <si>
    <t>N runoff</t>
    <phoneticPr fontId="3" type="noConversion"/>
  </si>
  <si>
    <r>
      <t>NH</t>
    </r>
    <r>
      <rPr>
        <b/>
        <vertAlign val="subscript"/>
        <sz val="10"/>
        <color theme="1"/>
        <rFont val="Arial"/>
        <family val="2"/>
      </rPr>
      <t>3</t>
    </r>
    <r>
      <rPr>
        <b/>
        <sz val="10"/>
        <color theme="1"/>
        <rFont val="Arial"/>
        <family val="2"/>
      </rPr>
      <t xml:space="preserve">  </t>
    </r>
    <phoneticPr fontId="3" type="noConversion"/>
  </si>
  <si>
    <r>
      <t>NO</t>
    </r>
    <r>
      <rPr>
        <b/>
        <vertAlign val="subscript"/>
        <sz val="10"/>
        <color theme="1"/>
        <rFont val="Arial"/>
        <family val="2"/>
      </rPr>
      <t>x</t>
    </r>
    <r>
      <rPr>
        <b/>
        <sz val="10"/>
        <color theme="1"/>
        <rFont val="Arial"/>
        <family val="2"/>
      </rPr>
      <t xml:space="preserve">  </t>
    </r>
    <phoneticPr fontId="3" type="noConversion"/>
  </si>
  <si>
    <t>Human Health</t>
    <phoneticPr fontId="3" type="noConversion"/>
  </si>
  <si>
    <t>Type</t>
  </si>
  <si>
    <t>EEF</t>
  </si>
  <si>
    <t>Amendment</t>
  </si>
  <si>
    <t>Legume</t>
  </si>
  <si>
    <t>country</t>
    <phoneticPr fontId="3" type="noConversion"/>
  </si>
  <si>
    <t>GLOBAL</t>
    <phoneticPr fontId="3" type="noConversion"/>
  </si>
  <si>
    <t>irrigation N</t>
  </si>
  <si>
    <t>Geographic Regions1</t>
  </si>
  <si>
    <t>Continent</t>
  </si>
  <si>
    <t>population</t>
  </si>
  <si>
    <t>population density</t>
  </si>
  <si>
    <t>harvest_N</t>
  </si>
  <si>
    <t>BNF_N</t>
  </si>
  <si>
    <t>deposition N</t>
  </si>
  <si>
    <t>fer_N</t>
  </si>
  <si>
    <t>manure_N</t>
  </si>
  <si>
    <t>(billion $)</t>
  </si>
  <si>
    <t>Tg N</t>
  </si>
  <si>
    <t>Other Asian countries</t>
  </si>
  <si>
    <t>Southern Asia</t>
  </si>
  <si>
    <t>Asia</t>
  </si>
  <si>
    <t>Europe</t>
  </si>
  <si>
    <t>Southern Europe</t>
  </si>
  <si>
    <t>Middle East and North Africa</t>
  </si>
  <si>
    <t>Northern Africa</t>
  </si>
  <si>
    <t>Africa</t>
  </si>
  <si>
    <t>Sub-Saharan Africa</t>
  </si>
  <si>
    <t>Middle Africa</t>
  </si>
  <si>
    <t>Latin America (except Brazil)</t>
  </si>
  <si>
    <t>Latin America and the Caribbean</t>
  </si>
  <si>
    <t>Americas</t>
  </si>
  <si>
    <t>South America</t>
  </si>
  <si>
    <t>Former Soviet Union (FSU)</t>
  </si>
  <si>
    <t>Western Asia</t>
  </si>
  <si>
    <t>Other OECD countries</t>
  </si>
  <si>
    <t>Australia and New Zealand</t>
  </si>
  <si>
    <t>Oceania</t>
  </si>
  <si>
    <t>Western Europe</t>
  </si>
  <si>
    <t>Eastern Europe</t>
  </si>
  <si>
    <t>Central America</t>
  </si>
  <si>
    <t>Western Africa</t>
  </si>
  <si>
    <t>Southern Africa</t>
  </si>
  <si>
    <t>South-eastern Asia</t>
  </si>
  <si>
    <t>Eastern Africa</t>
  </si>
  <si>
    <t>USA and Canada</t>
  </si>
  <si>
    <t>Northern America</t>
  </si>
  <si>
    <t>Eastern Asia</t>
  </si>
  <si>
    <t>Northern Europe</t>
  </si>
  <si>
    <t>Melanesia</t>
  </si>
  <si>
    <t>Central Asia</t>
  </si>
  <si>
    <t>Polynesia</t>
  </si>
  <si>
    <t>ZZZ-GLOBAL</t>
  </si>
  <si>
    <t>WORLD</t>
  </si>
  <si>
    <t>code</t>
    <phoneticPr fontId="3" type="noConversion"/>
  </si>
  <si>
    <t>NAME</t>
    <phoneticPr fontId="3" type="noConversion"/>
  </si>
  <si>
    <t>Income group</t>
    <phoneticPr fontId="3" type="noConversion"/>
  </si>
  <si>
    <t xml:space="preserve">GDP </t>
    <phoneticPr fontId="3" type="noConversion"/>
  </si>
  <si>
    <t xml:space="preserve">PGDP </t>
    <phoneticPr fontId="3" type="noConversion"/>
  </si>
  <si>
    <t>total land area</t>
    <phoneticPr fontId="3" type="noConversion"/>
  </si>
  <si>
    <t>total_har_area</t>
    <phoneticPr fontId="3" type="noConversion"/>
  </si>
  <si>
    <t>NUE</t>
    <phoneticPr fontId="3" type="noConversion"/>
  </si>
  <si>
    <t>total cropland N input</t>
    <phoneticPr fontId="3" type="noConversion"/>
  </si>
  <si>
    <t>recycling residues_N</t>
    <phoneticPr fontId="3" type="noConversion"/>
  </si>
  <si>
    <t>surplus_N</t>
    <phoneticPr fontId="3" type="noConversion"/>
  </si>
  <si>
    <t>million persons</t>
    <phoneticPr fontId="3" type="noConversion"/>
  </si>
  <si>
    <t>person/km2</t>
    <phoneticPr fontId="3" type="noConversion"/>
  </si>
  <si>
    <t>(1000 S $/capita) PPP (constant 2017 international $)</t>
    <phoneticPr fontId="3" type="noConversion"/>
  </si>
  <si>
    <t>1000 ha</t>
    <phoneticPr fontId="3" type="noConversion"/>
  </si>
  <si>
    <t>%</t>
    <phoneticPr fontId="3" type="noConversion"/>
  </si>
  <si>
    <t>Argentina</t>
    <phoneticPr fontId="3" type="noConversion"/>
  </si>
  <si>
    <t>Bolivia</t>
    <phoneticPr fontId="3" type="noConversion"/>
  </si>
  <si>
    <t>Côte d'Ivoire</t>
    <phoneticPr fontId="3" type="noConversion"/>
  </si>
  <si>
    <t>Europe</t>
    <phoneticPr fontId="3" type="noConversion"/>
  </si>
  <si>
    <t>Democratic People's Republic of Korea (North Korea)</t>
    <phoneticPr fontId="3" type="noConversion"/>
  </si>
  <si>
    <t>Eritrea</t>
    <phoneticPr fontId="3" type="noConversion"/>
  </si>
  <si>
    <t>Iceland</t>
    <phoneticPr fontId="3" type="noConversion"/>
  </si>
  <si>
    <t>Iran</t>
    <phoneticPr fontId="3" type="noConversion"/>
  </si>
  <si>
    <t>Kuwait</t>
    <phoneticPr fontId="3" type="noConversion"/>
  </si>
  <si>
    <t>Lao People's Democratic Republic</t>
    <phoneticPr fontId="3" type="noConversion"/>
  </si>
  <si>
    <t>Luxembourg</t>
    <phoneticPr fontId="3" type="noConversion"/>
  </si>
  <si>
    <t>Qatar</t>
    <phoneticPr fontId="3" type="noConversion"/>
  </si>
  <si>
    <t>Republic of Korea (South Korea)</t>
    <phoneticPr fontId="3" type="noConversion"/>
  </si>
  <si>
    <t xml:space="preserve">Low-income </t>
    <phoneticPr fontId="3" type="noConversion"/>
  </si>
  <si>
    <t>Singapore</t>
    <phoneticPr fontId="3" type="noConversion"/>
  </si>
  <si>
    <t>Somalia</t>
    <phoneticPr fontId="3" type="noConversion"/>
  </si>
  <si>
    <t>Sudan</t>
    <phoneticPr fontId="3" type="noConversion"/>
  </si>
  <si>
    <t>Syrian Arab Republic</t>
    <phoneticPr fontId="3" type="noConversion"/>
  </si>
  <si>
    <t>Tokelau</t>
    <phoneticPr fontId="3" type="noConversion"/>
  </si>
  <si>
    <t>Americas</t>
    <phoneticPr fontId="3" type="noConversion"/>
  </si>
  <si>
    <t xml:space="preserve">region Group </t>
    <phoneticPr fontId="3" type="noConversion"/>
  </si>
  <si>
    <t>Population (million persons)</t>
    <phoneticPr fontId="3" type="noConversion"/>
  </si>
  <si>
    <r>
      <t>NH</t>
    </r>
    <r>
      <rPr>
        <b/>
        <vertAlign val="subscript"/>
        <sz val="10"/>
        <color theme="1"/>
        <rFont val="Times New Roman"/>
        <family val="1"/>
      </rPr>
      <t>3</t>
    </r>
    <r>
      <rPr>
        <b/>
        <sz val="10"/>
        <color theme="1"/>
        <rFont val="Times New Roman"/>
        <family val="1"/>
      </rPr>
      <t xml:space="preserve"> emission</t>
    </r>
    <phoneticPr fontId="3" type="noConversion"/>
  </si>
  <si>
    <r>
      <t>N</t>
    </r>
    <r>
      <rPr>
        <b/>
        <vertAlign val="subscript"/>
        <sz val="10"/>
        <color theme="1"/>
        <rFont val="Times New Roman"/>
        <family val="1"/>
      </rPr>
      <t>2</t>
    </r>
    <r>
      <rPr>
        <b/>
        <sz val="10"/>
        <color theme="1"/>
        <rFont val="Times New Roman"/>
        <family val="1"/>
      </rPr>
      <t>O emission</t>
    </r>
    <phoneticPr fontId="3" type="noConversion"/>
  </si>
  <si>
    <r>
      <t>NO</t>
    </r>
    <r>
      <rPr>
        <b/>
        <vertAlign val="subscript"/>
        <sz val="10"/>
        <color theme="1"/>
        <rFont val="Times New Roman"/>
        <family val="1"/>
      </rPr>
      <t>x</t>
    </r>
    <r>
      <rPr>
        <b/>
        <sz val="10"/>
        <color theme="1"/>
        <rFont val="Times New Roman"/>
        <family val="1"/>
      </rPr>
      <t xml:space="preserve"> emission</t>
    </r>
    <phoneticPr fontId="3" type="noConversion"/>
  </si>
  <si>
    <t>reference:</t>
    <phoneticPr fontId="3" type="noConversion"/>
  </si>
  <si>
    <r>
      <t>S2 regional-specific mitigation benefit of improved N management via the NCS  in USD kg N</t>
    </r>
    <r>
      <rPr>
        <b/>
        <vertAlign val="superscript"/>
        <sz val="10.5"/>
        <color theme="1"/>
        <rFont val="Times New Roman"/>
        <family val="1"/>
      </rPr>
      <t>-1</t>
    </r>
    <phoneticPr fontId="3" type="noConversion"/>
  </si>
  <si>
    <t>Effect</t>
  </si>
  <si>
    <t>Subject</t>
  </si>
  <si>
    <t>Low</t>
  </si>
  <si>
    <t>Median</t>
  </si>
  <si>
    <t>High</t>
  </si>
  <si>
    <t>Increased incidence of respiratory disease</t>
  </si>
  <si>
    <t>human health</t>
  </si>
  <si>
    <t>air/climate</t>
  </si>
  <si>
    <t>Declining visibility—loss of aesthetics</t>
  </si>
  <si>
    <t>Increased effects of airborne particulates/increased carbon sequestration in forests (includes benefits)</t>
  </si>
  <si>
    <t>climate</t>
  </si>
  <si>
    <t>Increased damages to buildings from acid</t>
  </si>
  <si>
    <t>ecosystem</t>
  </si>
  <si>
    <t>land</t>
  </si>
  <si>
    <t>Increased ozone exposure to crops</t>
  </si>
  <si>
    <t>Increased ozone exposure to forests</t>
  </si>
  <si>
    <t>Increased loss of plant biodiversity from N enrichment</t>
  </si>
  <si>
    <t>Increased damages to buildings from particulates</t>
  </si>
  <si>
    <t>Increased loss of plant biodiversity</t>
  </si>
  <si>
    <t>Increased ultra-violet light exposure from ozone—humans</t>
  </si>
  <si>
    <t>Increased emission of a greenhouse gas</t>
  </si>
  <si>
    <t>Increased ultra-violet light exposure from ozone-crops</t>
  </si>
  <si>
    <t>Declining waterfront property value</t>
  </si>
  <si>
    <t>freshwater</t>
  </si>
  <si>
    <t>Loss of recreational use</t>
  </si>
  <si>
    <t>Loss of endangered species</t>
  </si>
  <si>
    <t>Increased eutrophication</t>
  </si>
  <si>
    <t>Undesirable odor and taste</t>
  </si>
  <si>
    <t>drinking water</t>
  </si>
  <si>
    <t>Nitrate contamination</t>
  </si>
  <si>
    <t>Increased colon cancer risk</t>
  </si>
  <si>
    <t>coastal N loading</t>
  </si>
  <si>
    <t>coastal zone</t>
  </si>
  <si>
    <t>Declines in fisheries and estuarine/marine habitat</t>
  </si>
  <si>
    <t>N leaching</t>
    <phoneticPr fontId="3" type="noConversion"/>
  </si>
  <si>
    <t>N runoff</t>
    <phoneticPr fontId="3" type="noConversion"/>
  </si>
  <si>
    <r>
      <t>Crop yield （kg N ha</t>
    </r>
    <r>
      <rPr>
        <b/>
        <vertAlign val="superscript"/>
        <sz val="11"/>
        <color theme="1"/>
        <rFont val="等线"/>
        <family val="3"/>
        <charset val="134"/>
        <scheme val="minor"/>
      </rPr>
      <t>-1</t>
    </r>
    <r>
      <rPr>
        <b/>
        <sz val="11"/>
        <color theme="1"/>
        <rFont val="等线"/>
        <family val="2"/>
        <scheme val="minor"/>
      </rPr>
      <t>)</t>
    </r>
    <phoneticPr fontId="3" type="noConversion"/>
  </si>
  <si>
    <t>Cropland NUE (%)</t>
    <phoneticPr fontId="3" type="noConversion"/>
  </si>
  <si>
    <t>current (2015)</t>
    <phoneticPr fontId="3" type="noConversion"/>
  </si>
  <si>
    <t>Animal manure recycling ratio (%)</t>
    <phoneticPr fontId="3" type="noConversion"/>
  </si>
  <si>
    <t>Nmining</t>
  </si>
  <si>
    <t>-</t>
    <phoneticPr fontId="3" type="noConversion"/>
  </si>
  <si>
    <t>N mining</t>
    <phoneticPr fontId="3" type="noConversion"/>
  </si>
  <si>
    <t>ISO3 Code</t>
  </si>
  <si>
    <t>AFG</t>
  </si>
  <si>
    <t>ALB</t>
  </si>
  <si>
    <t>DZA</t>
  </si>
  <si>
    <t>AGO</t>
  </si>
  <si>
    <t>ATG</t>
  </si>
  <si>
    <t>ARG</t>
  </si>
  <si>
    <t>ARM</t>
  </si>
  <si>
    <t>AUS</t>
  </si>
  <si>
    <t>AUT</t>
  </si>
  <si>
    <t>AZE</t>
  </si>
  <si>
    <t>BHS</t>
  </si>
  <si>
    <t>BHR</t>
  </si>
  <si>
    <t>BGD</t>
  </si>
  <si>
    <t>BRB</t>
  </si>
  <si>
    <t>BLR</t>
  </si>
  <si>
    <t>BEL</t>
  </si>
  <si>
    <t>BLZ</t>
  </si>
  <si>
    <t>BEN</t>
  </si>
  <si>
    <t>BTN</t>
  </si>
  <si>
    <t>BOL</t>
  </si>
  <si>
    <t>BWA</t>
  </si>
  <si>
    <t>BRA</t>
  </si>
  <si>
    <t>BRN</t>
  </si>
  <si>
    <t>BGR</t>
  </si>
  <si>
    <t>BFA</t>
  </si>
  <si>
    <t>BDI</t>
  </si>
  <si>
    <t>CPV</t>
  </si>
  <si>
    <t>KHM</t>
  </si>
  <si>
    <t>CMR</t>
  </si>
  <si>
    <t>CAN</t>
  </si>
  <si>
    <t>CAF</t>
  </si>
  <si>
    <t>TCD</t>
  </si>
  <si>
    <t>CHL</t>
  </si>
  <si>
    <t>CHN</t>
  </si>
  <si>
    <t>COL</t>
  </si>
  <si>
    <t>COM</t>
  </si>
  <si>
    <t>COG</t>
  </si>
  <si>
    <t>CRI</t>
  </si>
  <si>
    <t>CIV</t>
  </si>
  <si>
    <t>CUB</t>
  </si>
  <si>
    <t>CYP</t>
  </si>
  <si>
    <t>CZE</t>
  </si>
  <si>
    <t>PRK</t>
  </si>
  <si>
    <t>COD</t>
  </si>
  <si>
    <t>DNK</t>
  </si>
  <si>
    <t>DJI</t>
  </si>
  <si>
    <t>DOM</t>
  </si>
  <si>
    <t>ECU</t>
  </si>
  <si>
    <t>EGY</t>
  </si>
  <si>
    <t>SLV</t>
  </si>
  <si>
    <t>ERI</t>
  </si>
  <si>
    <t>EST</t>
  </si>
  <si>
    <t>ETH</t>
  </si>
  <si>
    <t>FJI</t>
  </si>
  <si>
    <t>FIN</t>
  </si>
  <si>
    <t>FRA</t>
  </si>
  <si>
    <t>GAB</t>
  </si>
  <si>
    <t>GMB</t>
  </si>
  <si>
    <t>GEO</t>
  </si>
  <si>
    <t>DEU</t>
  </si>
  <si>
    <t>GHA</t>
  </si>
  <si>
    <t>GRC</t>
  </si>
  <si>
    <t>GTM</t>
  </si>
  <si>
    <t>GIN</t>
  </si>
  <si>
    <t>GNB</t>
  </si>
  <si>
    <t>GUY</t>
  </si>
  <si>
    <t>HTI</t>
  </si>
  <si>
    <t>HND</t>
  </si>
  <si>
    <t>HUN</t>
  </si>
  <si>
    <t>ISL</t>
  </si>
  <si>
    <t>IND</t>
  </si>
  <si>
    <t>IDN</t>
  </si>
  <si>
    <t>IRN</t>
  </si>
  <si>
    <t>IRQ</t>
  </si>
  <si>
    <t>IRL</t>
  </si>
  <si>
    <t>ISR</t>
  </si>
  <si>
    <t>ITA</t>
  </si>
  <si>
    <t>JAM</t>
  </si>
  <si>
    <t>JPN</t>
  </si>
  <si>
    <t>JOR</t>
  </si>
  <si>
    <t>KAZ</t>
  </si>
  <si>
    <t>KEN</t>
  </si>
  <si>
    <t>KWT</t>
  </si>
  <si>
    <t>KGZ</t>
  </si>
  <si>
    <t>LAO</t>
  </si>
  <si>
    <t>LVA</t>
  </si>
  <si>
    <t>LBN</t>
  </si>
  <si>
    <t>LSO</t>
  </si>
  <si>
    <t>LBR</t>
  </si>
  <si>
    <t>LBY</t>
  </si>
  <si>
    <t>LTU</t>
  </si>
  <si>
    <t>LUX</t>
  </si>
  <si>
    <t>MDG</t>
  </si>
  <si>
    <t>MWI</t>
  </si>
  <si>
    <t>MYS</t>
  </si>
  <si>
    <t>MLI</t>
  </si>
  <si>
    <t>MRT</t>
  </si>
  <si>
    <t>MEX</t>
  </si>
  <si>
    <t>MNG</t>
  </si>
  <si>
    <t>MAR</t>
  </si>
  <si>
    <t>MOZ</t>
  </si>
  <si>
    <t>MMR</t>
  </si>
  <si>
    <t>NAM</t>
  </si>
  <si>
    <t>NPL</t>
  </si>
  <si>
    <t>NLD</t>
  </si>
  <si>
    <t>NZL</t>
  </si>
  <si>
    <t>NIC</t>
  </si>
  <si>
    <t>NER</t>
  </si>
  <si>
    <t>NGA</t>
  </si>
  <si>
    <t>NOR</t>
  </si>
  <si>
    <t>OMN</t>
  </si>
  <si>
    <t>PAK</t>
  </si>
  <si>
    <t>PAN</t>
  </si>
  <si>
    <t>PNG</t>
  </si>
  <si>
    <t>PRY</t>
  </si>
  <si>
    <t>PER</t>
  </si>
  <si>
    <t>PHL</t>
  </si>
  <si>
    <t>POL</t>
  </si>
  <si>
    <t>PRT</t>
  </si>
  <si>
    <t>PRI</t>
  </si>
  <si>
    <t>QAT</t>
  </si>
  <si>
    <t>KOR</t>
  </si>
  <si>
    <t>MDA</t>
  </si>
  <si>
    <t>REU</t>
  </si>
  <si>
    <t>ROU</t>
  </si>
  <si>
    <t>RUS</t>
  </si>
  <si>
    <t>RWA</t>
  </si>
  <si>
    <t>KNA</t>
  </si>
  <si>
    <t>LCA</t>
  </si>
  <si>
    <t>VCT</t>
  </si>
  <si>
    <t>WSM</t>
  </si>
  <si>
    <t>STP</t>
  </si>
  <si>
    <t>SAU</t>
  </si>
  <si>
    <t>SEN</t>
  </si>
  <si>
    <t>SYC</t>
  </si>
  <si>
    <t>SLE</t>
  </si>
  <si>
    <t>SGP</t>
  </si>
  <si>
    <t>SVK</t>
  </si>
  <si>
    <t>SOM</t>
  </si>
  <si>
    <t>ZAF</t>
  </si>
  <si>
    <t>ESP</t>
  </si>
  <si>
    <t>LKA</t>
  </si>
  <si>
    <t>SDN</t>
  </si>
  <si>
    <t>SUR</t>
  </si>
  <si>
    <t>SWE</t>
  </si>
  <si>
    <t>CHE</t>
  </si>
  <si>
    <t>SYR</t>
  </si>
  <si>
    <t>TJK</t>
  </si>
  <si>
    <t>THA</t>
  </si>
  <si>
    <t>TLS</t>
  </si>
  <si>
    <t>TGO</t>
  </si>
  <si>
    <t>TKL</t>
  </si>
  <si>
    <t>TON</t>
  </si>
  <si>
    <t>TTO</t>
  </si>
  <si>
    <t>TUN</t>
  </si>
  <si>
    <t>TUR</t>
  </si>
  <si>
    <t>TKM</t>
  </si>
  <si>
    <t>TUV</t>
  </si>
  <si>
    <t>UGA</t>
  </si>
  <si>
    <t>UKR</t>
  </si>
  <si>
    <t>ARE</t>
  </si>
  <si>
    <t>GBR</t>
  </si>
  <si>
    <t>TZA</t>
  </si>
  <si>
    <t>USA</t>
  </si>
  <si>
    <t>URY</t>
  </si>
  <si>
    <t>UZB</t>
  </si>
  <si>
    <t>VUT</t>
  </si>
  <si>
    <t>VEN</t>
  </si>
  <si>
    <t>VNM</t>
  </si>
  <si>
    <t>YEM</t>
  </si>
  <si>
    <t>ZMB</t>
  </si>
  <si>
    <t>ZWE</t>
  </si>
  <si>
    <t>continent</t>
  </si>
  <si>
    <t>reference</t>
    <phoneticPr fontId="3" type="noConversion"/>
  </si>
  <si>
    <t>Khan, I., Lei, H., Ali, G., Ali, S. &amp; Zhao, M. Public Attitudes, Preferences and Willingness to Pay for River Ecosystem Services. Int J Environ Res Public Health 16 (2019).</t>
  </si>
  <si>
    <t>Bhandari, P., KC, M., Shrestha, S., Aryal, A. &amp; Shrestha, U.B. Assessments of ecosystem service indicators and stakeholder's willingness to pay for selected ecosystem services in the Chure region of Nepal. Appl Geogr 69, 25-34 (2016).</t>
  </si>
  <si>
    <t>van Berkel, D.B. &amp; Verburg, P.H. Spatial quantification and valuation of cultural ecosystem services in an agricultural landscape. Ecol Indic 37, 163-174 (2014).</t>
  </si>
  <si>
    <t>1000 ha</t>
  </si>
  <si>
    <t>%</t>
  </si>
  <si>
    <t>BNF rate</t>
    <phoneticPr fontId="3" type="noConversion"/>
  </si>
  <si>
    <t>kg N/ha</t>
    <phoneticPr fontId="3" type="noConversion"/>
  </si>
  <si>
    <t>billion $</t>
  </si>
  <si>
    <t xml:space="preserve">Ecosystem benefit </t>
    <phoneticPr fontId="3" type="noConversion"/>
  </si>
  <si>
    <t>Health benefit</t>
    <phoneticPr fontId="3" type="noConversion"/>
  </si>
  <si>
    <r>
      <t>Cropland NH</t>
    </r>
    <r>
      <rPr>
        <b/>
        <vertAlign val="subscript"/>
        <sz val="9"/>
        <rFont val="Times New Roman"/>
        <family val="1"/>
      </rPr>
      <t>3</t>
    </r>
    <r>
      <rPr>
        <b/>
        <sz val="9"/>
        <rFont val="Times New Roman"/>
        <family val="1"/>
      </rPr>
      <t xml:space="preserve"> MP</t>
    </r>
    <phoneticPr fontId="3" type="noConversion"/>
  </si>
  <si>
    <r>
      <t>Cropland N</t>
    </r>
    <r>
      <rPr>
        <b/>
        <vertAlign val="subscript"/>
        <sz val="9"/>
        <rFont val="Times New Roman"/>
        <family val="1"/>
      </rPr>
      <t>2</t>
    </r>
    <r>
      <rPr>
        <b/>
        <sz val="9"/>
        <rFont val="Times New Roman"/>
        <family val="1"/>
      </rPr>
      <t xml:space="preserve">O MP </t>
    </r>
    <phoneticPr fontId="3" type="noConversion"/>
  </si>
  <si>
    <r>
      <t>Cropland NO</t>
    </r>
    <r>
      <rPr>
        <b/>
        <vertAlign val="subscript"/>
        <sz val="9"/>
        <rFont val="Times New Roman"/>
        <family val="1"/>
      </rPr>
      <t>x</t>
    </r>
    <r>
      <rPr>
        <b/>
        <sz val="9"/>
        <rFont val="Times New Roman"/>
        <family val="1"/>
      </rPr>
      <t xml:space="preserve">  MP </t>
    </r>
    <phoneticPr fontId="3" type="noConversion"/>
  </si>
  <si>
    <r>
      <t>Cropland N</t>
    </r>
    <r>
      <rPr>
        <b/>
        <vertAlign val="subscript"/>
        <sz val="9"/>
        <rFont val="Times New Roman"/>
        <family val="1"/>
      </rPr>
      <t>2</t>
    </r>
    <r>
      <rPr>
        <b/>
        <sz val="9"/>
        <rFont val="Times New Roman"/>
        <family val="1"/>
      </rPr>
      <t xml:space="preserve">  MP </t>
    </r>
    <phoneticPr fontId="3" type="noConversion"/>
  </si>
  <si>
    <r>
      <t>Cropland NO</t>
    </r>
    <r>
      <rPr>
        <b/>
        <vertAlign val="subscript"/>
        <sz val="9"/>
        <rFont val="Times New Roman"/>
        <family val="1"/>
      </rPr>
      <t>3</t>
    </r>
    <r>
      <rPr>
        <b/>
        <sz val="9"/>
        <rFont val="Times New Roman"/>
        <family val="1"/>
      </rPr>
      <t xml:space="preserve"> MP </t>
    </r>
    <phoneticPr fontId="3" type="noConversion"/>
  </si>
  <si>
    <t>Cropping area</t>
    <phoneticPr fontId="3" type="noConversion"/>
  </si>
  <si>
    <t>Irrigation rate</t>
    <phoneticPr fontId="3" type="noConversion"/>
  </si>
  <si>
    <t>Deposition rate</t>
    <phoneticPr fontId="3" type="noConversion"/>
  </si>
  <si>
    <t>Fertilizer N rate</t>
    <phoneticPr fontId="3" type="noConversion"/>
  </si>
  <si>
    <t>Manure N rate</t>
    <phoneticPr fontId="3" type="noConversion"/>
  </si>
  <si>
    <t>Input N rate</t>
    <phoneticPr fontId="3" type="noConversion"/>
  </si>
  <si>
    <t>Harvest N rate</t>
    <phoneticPr fontId="3" type="noConversion"/>
  </si>
  <si>
    <t>S5</t>
  </si>
  <si>
    <t>S6</t>
  </si>
  <si>
    <t>S7</t>
  </si>
  <si>
    <t>S8</t>
  </si>
  <si>
    <t>S9</t>
  </si>
  <si>
    <t>S10</t>
  </si>
  <si>
    <t xml:space="preserve">Sobota, D.J., et al. Cost of reactive nitrogen release from human activities to the environment in the United States. Environ Res Lett 10, 25006 (2015).
</t>
    <phoneticPr fontId="3" type="noConversion"/>
  </si>
  <si>
    <t>Reference</t>
    <phoneticPr fontId="3" type="noConversion"/>
  </si>
  <si>
    <t>note:</t>
    <phoneticPr fontId="3" type="noConversion"/>
  </si>
  <si>
    <t xml:space="preserve">4R  </t>
    <phoneticPr fontId="3" type="noConversion"/>
  </si>
  <si>
    <t>Cost-benefit</t>
    <phoneticPr fontId="3" type="noConversion"/>
  </si>
  <si>
    <r>
      <t>N</t>
    </r>
    <r>
      <rPr>
        <b/>
        <vertAlign val="subscript"/>
        <sz val="10"/>
        <rFont val="Times New Roman"/>
        <family val="1"/>
      </rPr>
      <t>r</t>
    </r>
    <r>
      <rPr>
        <b/>
        <sz val="10"/>
        <rFont val="Times New Roman"/>
        <family val="1"/>
      </rPr>
      <t xml:space="preserve"> mitigation potential (MP)</t>
    </r>
    <phoneticPr fontId="3" type="noConversion"/>
  </si>
  <si>
    <t>Adekunle, M.F. Public willingness to pay for ecosystem service functions of a peri-urban forest near Abeokuta, Ogun State, Nigeria. Journal of development and agricultural economics 4 (2012).</t>
  </si>
  <si>
    <t>Sinha, B. &amp; Mishra, S. Ecosystem services valuation for enhancing conservation and livelihoods in a sacred landscape of the Indian Himalayas. International Journal of Biodiversity Science, Ecosystem Services \&amp; Management 11, 156-167 (2015).</t>
  </si>
  <si>
    <t>author assumption</t>
    <phoneticPr fontId="3" type="noConversion"/>
  </si>
  <si>
    <t xml:space="preserve">New cultivar </t>
    <phoneticPr fontId="3" type="noConversion"/>
  </si>
  <si>
    <t>Improved Irrigation</t>
    <phoneticPr fontId="3" type="noConversion"/>
  </si>
  <si>
    <t>Pham, T.D., et al. Willingness to pay for mangrove restoration in the context of climate change in the Cat Ba biosphere reserve, Vietnam. Ocean Coast Manage 163, 269-277 (2018).</t>
  </si>
  <si>
    <t>Venezuela (Bolivarian Republic of)</t>
    <phoneticPr fontId="3" type="noConversion"/>
  </si>
  <si>
    <t>OLESON, K.L.L., et al. Charting progress towards system-scale ecosystem service valuation in islands. Environ Conserv 45, 212-226 (2018).</t>
  </si>
  <si>
    <t>Turkey</t>
    <phoneticPr fontId="3" type="noConversion"/>
  </si>
  <si>
    <t>Gürlük, S. The estimation of ecosystem services' value in the region of Misi Rural Development Project: Results from a contingent valuation survey. Forest Policy Econ 9, 209-218 (2006).</t>
  </si>
  <si>
    <t>Moreira Da Silva, C.R., Lima, D.S.V.R., Farias, I.F., Oliveira, L.V.C. &amp; Fontenele, R.E.S. Are Visitors Willing to Pay for a Green Park?: A Study in a Brazilian Ecological Park. International journal of social ecology and sustainable development 11, 1-15 (2020).</t>
  </si>
  <si>
    <t>Lee, S., Nguyen, T., Kim, H., Koellner, T. &amp; Shin, H. Do Consumers of Environmentally Friendly Farming Products in Downstream Areas Have a WTP for Water Quality Protection in Upstream Areas? Water-Sui 9, 511 (2017).</t>
  </si>
  <si>
    <t>Hynes, S., Chen, W., Vondolia, K., Armstrong, C. &amp; O'Connor, E. Valuing the ecosystem service benefits from kelp forest restoration: A choice experiment from Norway. Ecol Econ 179, 106833 (2021).</t>
  </si>
  <si>
    <t>Mwebaze, P., et al. Measuring public perception and preferences for ecosystem services: A case study of bee pollination in the UK. Land Use Policy 71, 355-362 (2018).</t>
  </si>
  <si>
    <t>Afghanistan</t>
    <phoneticPr fontId="3" type="noConversion"/>
  </si>
  <si>
    <t>Bangladesh</t>
    <phoneticPr fontId="3" type="noConversion"/>
  </si>
  <si>
    <t>Rahman, M.M., Jiang, Y. &amp; Irvine, K. Assessing wetland services for improved development decision-making: a case study of mangroves in coastal Bangladesh. Wetl Ecol Manag 26, 563-580 (2018).</t>
  </si>
  <si>
    <t>Congo</t>
    <phoneticPr fontId="3" type="noConversion"/>
  </si>
  <si>
    <t>Egypt</t>
    <phoneticPr fontId="3" type="noConversion"/>
  </si>
  <si>
    <t>Indonesia</t>
    <phoneticPr fontId="3" type="noConversion"/>
  </si>
  <si>
    <t>Kenya</t>
    <phoneticPr fontId="3" type="noConversion"/>
  </si>
  <si>
    <t>N input per capita (kg N/cap/yr)</t>
    <phoneticPr fontId="3" type="noConversion"/>
  </si>
  <si>
    <t>Nitrogen scarcity</t>
  </si>
  <si>
    <t>No nitrogen stress</t>
  </si>
  <si>
    <t>Nitrogen sufficiency</t>
  </si>
  <si>
    <t>Nitrogen stress</t>
  </si>
  <si>
    <t>Gabon</t>
    <phoneticPr fontId="3" type="noConversion"/>
  </si>
  <si>
    <t>South Africa</t>
    <phoneticPr fontId="3" type="noConversion"/>
  </si>
  <si>
    <t>Russian Federation</t>
    <phoneticPr fontId="3" type="noConversion"/>
  </si>
  <si>
    <t>Latvia</t>
    <phoneticPr fontId="3" type="noConversion"/>
  </si>
  <si>
    <t>Albania</t>
    <phoneticPr fontId="3" type="noConversion"/>
  </si>
  <si>
    <t>Austria</t>
    <phoneticPr fontId="3" type="noConversion"/>
  </si>
  <si>
    <t>Bahamas</t>
    <phoneticPr fontId="3" type="noConversion"/>
  </si>
  <si>
    <t>Germany</t>
    <phoneticPr fontId="3" type="noConversion"/>
  </si>
  <si>
    <t>Greece</t>
    <phoneticPr fontId="3" type="noConversion"/>
  </si>
  <si>
    <t>Hungary</t>
    <phoneticPr fontId="3" type="noConversion"/>
  </si>
  <si>
    <t>Israel</t>
    <phoneticPr fontId="3" type="noConversion"/>
  </si>
  <si>
    <t>Schulte-Uebbing, L. &amp; de Vries, W. Reconciling food production and environmental boundaries for nitrogen in the European Union. Sci Total Environ 786, 147427 (2021).</t>
  </si>
  <si>
    <t>de Vries, W., Schulte-Uebbing, L., Kros, H., Voogd, J.C. &amp; Louwagie, G. Spatially explicit boundaries for agricultural nitrogen inputs in the European Union to meet air and water quality targets. Sci Total Environ 786, 147283 (2021).</t>
  </si>
  <si>
    <t xml:space="preserve">Cropland Yieldmax, target NUE and manure recycling ratio by country towards 2050 </t>
  </si>
  <si>
    <t xml:space="preserve">S5 Cropland Yieldmax, target NUE and manure recycling ratio by country towards 2050 </t>
    <phoneticPr fontId="3" type="noConversion"/>
  </si>
  <si>
    <t>Cropland N budget by nation towards 2050 under Tier 1 scenario</t>
    <phoneticPr fontId="3" type="noConversion"/>
  </si>
  <si>
    <t>Cropland N budget by nation towards 2050 under Tier 1+2 scenario</t>
    <phoneticPr fontId="3" type="noConversion"/>
  </si>
  <si>
    <t>Cropland N budget by nation towards 2050 under Tier 1+2+3 scenario</t>
    <phoneticPr fontId="3" type="noConversion"/>
  </si>
  <si>
    <t>S4</t>
  </si>
  <si>
    <t>national carbon price is derived from published literature or assumed as global  average value</t>
    <phoneticPr fontId="3" type="noConversion"/>
  </si>
  <si>
    <t>(Matzek et al., 2019)</t>
  </si>
  <si>
    <t>(Van Berkel &amp; Verburg, 2014)</t>
  </si>
  <si>
    <t>(Rahman et al., 2018)</t>
  </si>
  <si>
    <t>(Sinha &amp; Mishra, 2015)</t>
  </si>
  <si>
    <t>(Poufoun et al., 2015)</t>
  </si>
  <si>
    <t>(OLESON et al., 2018)</t>
  </si>
  <si>
    <t>(Bhandari et al., 2016)</t>
  </si>
  <si>
    <t>(G O Mez-Valenzuela et al., 2020)</t>
  </si>
  <si>
    <t>(Gürlük, 2006)</t>
  </si>
  <si>
    <t>(Hynes et al., 2021)</t>
  </si>
  <si>
    <t>(Khan et al., 2019)</t>
  </si>
  <si>
    <t>(Lee et al., 2017)</t>
  </si>
  <si>
    <t>(Maes et al., 2012)</t>
  </si>
  <si>
    <t>(Moreira Da Silva et al., 2020)</t>
  </si>
  <si>
    <t>(Mostafa, 2016)</t>
  </si>
  <si>
    <t>(Mwebaze et al., 2018)</t>
  </si>
  <si>
    <t>(Adekunle, 2012)</t>
  </si>
  <si>
    <t>(Aguilar et al., 2018)</t>
  </si>
  <si>
    <t>National mitigation benefit of improved N management to to air, Land, And water in USD per kg N reduction</t>
    <phoneticPr fontId="3" type="noConversion"/>
  </si>
  <si>
    <t>Damage cost of Nr emission  to air, Land, and water in USD per kg N</t>
    <phoneticPr fontId="3" type="noConversion"/>
  </si>
  <si>
    <t>No Tillage</t>
    <phoneticPr fontId="3" type="noConversion"/>
  </si>
  <si>
    <t>S1 Damage cost of N emission  ($/kg N) to air, land, and water</t>
    <phoneticPr fontId="3" type="noConversion"/>
  </si>
  <si>
    <t>Matzek, V., Wilson, K.A. &amp; Kragt, M. Mainstreaming of ecosystem services as a rationale for ecological restoration in Australia. Ecosyst Serv 35, 79-86 (2019).</t>
  </si>
  <si>
    <t>Poufoun, Jonas Ngouhouo, et al. "Indigenous and Local Communities’ Willingness-to-pay for Forest Elephant (FE) Conservation in the Dja-Odzala-Minkebe Landscape-Congo Basin." PLoS ONE 8.3: e59469.</t>
  </si>
  <si>
    <t>Maes, J., et al. A spatial assessment of ecosystem services in Europe: methods, case studies and policy analysis-phase 2 [full report]. (2012).</t>
  </si>
  <si>
    <t>Gómez-Valenzuela, Víctor, et al. "Mining conflict in the Dominican Republic: the case of Loma Miranda." Resources Policy 66 (2020): 101614.</t>
  </si>
  <si>
    <t>Mostafa, Mohamed M. "Egyptian consumers' willingness to pay for carbon-labeled products: A contingent valuation analysis of socio-economic factors." Journal of Cleaner Production 135 (2016): 821-828.</t>
  </si>
  <si>
    <t>Aguilar, F.X., Obeng, E.A. &amp; Cai, Z. Water quality improvements elicit consistent willingness-to-pay for the enhancement of forested watershed ecosystem services. Ecosyst Serv 30, 158-171 (2018).</t>
  </si>
  <si>
    <t>Zhang, X., Mauzerall, D.L., Davidson, E.A., Kanter, D.R. &amp; Cai, R. The Economic and Environmental Consequences of Implementing Nitrogen-Efficient Technologies and Management Practices in Agriculture. J Environ Qual 44, 312-324 (2015).</t>
  </si>
  <si>
    <t>Lassaletta, L., Billen, G., Grizzetti, B., Anglade, J. &amp; Garnier, J. 50 year trends in nitrogen use efficiency of world cropping systems: the relationship between yield and nitrogen input to cropland. Environ Res Lett 9, 105011 (2014).</t>
  </si>
  <si>
    <t>Kanter, D.R., et al. Nitrogen pollution policy beyond the farm. Nature Food 1, 27-32 (2020).</t>
  </si>
  <si>
    <t>FAOSTAT. Soil nutrient budget : Global, regional and country trends, 1961–2018. (FAOSTAT, 2020).</t>
  </si>
  <si>
    <t>Basic parameters and storyline of future cropland scenarios: 2020-2050</t>
  </si>
  <si>
    <t>Basic parameters and storyline of future scenario : 2020-2050*</t>
  </si>
  <si>
    <t>Van Grinsven, H.J.M., et al. Costs and Benefits of Nitrogen for Europe and Implications for Mitigation. Environ Sci Technol 47, 3571-3579 (2013).</t>
  </si>
  <si>
    <t>Brink, C., Grinsven, H.V., Jacobsen, B.H. &amp; Velthof, G.L. Costs and benefits of nitrogen in the environment - Chapter 22. (Cambridge University Press, 2011).</t>
  </si>
  <si>
    <t>Extended data</t>
  </si>
  <si>
    <t>Kriegler, E., et al. Fossil-fueled development (SSP5): An energy and resource intensive scenario for the 21st century. Global Environmental Change 42, 297-315 (2017).</t>
  </si>
  <si>
    <t>Riahi, K., et al. The Shared Socioeconomic Pathways and their energy, land use, and greenhouse gas emissions implications: An overview. Global Environmental Change 42, 153-168 (2017).</t>
  </si>
  <si>
    <t>Bai, Z., et al. Relocate 10 billion livestock to reduce harmful nitrogen pollution exposure for 90% of China’s population. Nature Food 3, 152-160 (2022).</t>
  </si>
  <si>
    <t>Zhang, B., et al. Global manure nitrogen production and application in cropland during 1860–2014: a 5 arcmin gridded global dataset for Earth system modeling. Earth Syst Sci Data 9, 667-678 (2017).</t>
  </si>
  <si>
    <t>N stress level</t>
  </si>
  <si>
    <t>Mueller, N.D., et al. A tradeoff frontier for global nitrogen use and cereal production. Environ Res Lett 9, 54002 (2014).</t>
  </si>
  <si>
    <r>
      <t>Yield</t>
    </r>
    <r>
      <rPr>
        <b/>
        <vertAlign val="subscript"/>
        <sz val="10"/>
        <color rgb="FFC00000"/>
        <rFont val="等线"/>
        <family val="3"/>
        <charset val="134"/>
        <scheme val="minor"/>
      </rPr>
      <t>max</t>
    </r>
    <r>
      <rPr>
        <b/>
        <sz val="10"/>
        <color rgb="FFC00000"/>
        <rFont val="等线"/>
        <family val="3"/>
        <charset val="134"/>
        <scheme val="minor"/>
      </rPr>
      <t xml:space="preserve"> </t>
    </r>
    <r>
      <rPr>
        <b/>
        <vertAlign val="superscript"/>
        <sz val="10"/>
        <color rgb="FFC00000"/>
        <rFont val="等线"/>
        <family val="3"/>
        <charset val="134"/>
        <scheme val="minor"/>
      </rPr>
      <t>1,2,3,4</t>
    </r>
  </si>
  <si>
    <r>
      <t xml:space="preserve">current (2015) </t>
    </r>
    <r>
      <rPr>
        <b/>
        <vertAlign val="superscript"/>
        <sz val="10"/>
        <color rgb="FFC00000"/>
        <rFont val="Arial"/>
        <family val="2"/>
      </rPr>
      <t>7</t>
    </r>
  </si>
  <si>
    <t>note:</t>
  </si>
  <si>
    <t>Note:* the BAU scenario (2020-2050) was adopt with the SSP5 dataset (Version 2.0) https://tntcat.iiasa.ac.at/SspDb.</t>
  </si>
  <si>
    <r>
      <t>* The determination of the target yield under tier apporach was based on the meta-analysis results, meantime, it has respected the crop yield potential (Yield</t>
    </r>
    <r>
      <rPr>
        <vertAlign val="subscript"/>
        <sz val="11"/>
        <color theme="1"/>
        <rFont val="等线"/>
        <family val="2"/>
        <scheme val="minor"/>
      </rPr>
      <t>max</t>
    </r>
    <r>
      <rPr>
        <sz val="11"/>
        <color theme="1"/>
        <rFont val="等线"/>
        <family val="3"/>
        <charset val="134"/>
        <scheme val="minor"/>
      </rPr>
      <t>)  is defined in rencent studies.</t>
    </r>
  </si>
  <si>
    <r>
      <t xml:space="preserve">** The calculated target NUE values for 2050 are not meant to be prescriptive for particular countries or crops; rather, they are presented to illustrate the types of NUE values that would be needed, given this assumption of food demand, while limiting Nsur to near the lower bound (50Tg N yr </t>
    </r>
    <r>
      <rPr>
        <vertAlign val="superscript"/>
        <sz val="11"/>
        <color theme="1"/>
        <rFont val="等线"/>
        <family val="2"/>
        <scheme val="minor"/>
      </rPr>
      <t>-1</t>
    </r>
    <r>
      <rPr>
        <sz val="11"/>
        <color theme="1"/>
        <rFont val="等线"/>
        <family val="2"/>
        <scheme val="minor"/>
      </rPr>
      <t>) of allowable N pollution estimated in planetary boundary calculations. </t>
    </r>
  </si>
  <si>
    <t>*** The share of animal manure recycled from the stables to agricultural land is set according to local livestock manure production and cropland bearing capcity. The highest plausible recycling share of the most efficient animal waste management systems is 90%.</t>
  </si>
  <si>
    <t xml:space="preserve">target (2050)* </t>
  </si>
  <si>
    <r>
      <t xml:space="preserve">Target NUE (2050)**  </t>
    </r>
    <r>
      <rPr>
        <b/>
        <vertAlign val="superscript"/>
        <sz val="10"/>
        <color rgb="FFC00000"/>
        <rFont val="等线"/>
        <family val="3"/>
        <charset val="134"/>
        <scheme val="minor"/>
      </rPr>
      <t>3,4,5,6</t>
    </r>
  </si>
  <si>
    <r>
      <t xml:space="preserve">max recycling share (2050)*** </t>
    </r>
    <r>
      <rPr>
        <b/>
        <vertAlign val="superscript"/>
        <sz val="10"/>
        <color rgb="FFC00000"/>
        <rFont val="Arial"/>
        <family val="2"/>
      </rPr>
      <t>7,8,9</t>
    </r>
  </si>
  <si>
    <t>2050-BAU  key indicators</t>
  </si>
  <si>
    <r>
      <t>NO</t>
    </r>
    <r>
      <rPr>
        <vertAlign val="subscript"/>
        <sz val="10"/>
        <color rgb="FF000000"/>
        <rFont val="Arial"/>
        <family val="2"/>
      </rPr>
      <t>x</t>
    </r>
  </si>
  <si>
    <r>
      <t>NH</t>
    </r>
    <r>
      <rPr>
        <vertAlign val="subscript"/>
        <sz val="10"/>
        <color rgb="FF000000"/>
        <rFont val="Arial"/>
        <family val="2"/>
      </rPr>
      <t>3</t>
    </r>
  </si>
  <si>
    <r>
      <t>N</t>
    </r>
    <r>
      <rPr>
        <vertAlign val="subscript"/>
        <sz val="10"/>
        <color rgb="FF000000"/>
        <rFont val="Arial"/>
        <family val="2"/>
      </rPr>
      <t>2</t>
    </r>
    <r>
      <rPr>
        <sz val="10"/>
        <color rgb="FF000000"/>
        <rFont val="Arial"/>
        <family val="2"/>
      </rPr>
      <t>O</t>
    </r>
  </si>
  <si>
    <t>Hagedoorn, L.C., et al. Preferences of vulnerable social groups for ecosystem-based adaptation to flood risk in Central Vietnam. World Dev 148, 105650 (2021).</t>
  </si>
  <si>
    <t>(Hagedoorn et al., 2021; Pham et al., 2018)</t>
  </si>
  <si>
    <r>
      <t>WTP (USD person</t>
    </r>
    <r>
      <rPr>
        <b/>
        <vertAlign val="superscript"/>
        <sz val="10"/>
        <rFont val="Arial"/>
        <family val="2"/>
      </rPr>
      <t>-1</t>
    </r>
    <r>
      <rPr>
        <b/>
        <sz val="10"/>
        <rFont val="Arial"/>
        <family val="2"/>
      </rPr>
      <t>yr</t>
    </r>
    <r>
      <rPr>
        <b/>
        <vertAlign val="superscript"/>
        <sz val="10"/>
        <rFont val="Arial"/>
        <family val="2"/>
      </rPr>
      <t>-1</t>
    </r>
    <r>
      <rPr>
        <b/>
        <sz val="10"/>
        <rFont val="微软雅黑"/>
        <family val="2"/>
        <charset val="134"/>
      </rPr>
      <t>）</t>
    </r>
  </si>
  <si>
    <r>
      <t>NH</t>
    </r>
    <r>
      <rPr>
        <b/>
        <vertAlign val="subscript"/>
        <sz val="10"/>
        <rFont val="Arial"/>
        <family val="2"/>
      </rPr>
      <t>3</t>
    </r>
  </si>
  <si>
    <r>
      <t xml:space="preserve">national WTP (willingness to pay) for ecosystem health </t>
    </r>
    <r>
      <rPr>
        <sz val="10"/>
        <color theme="1"/>
        <rFont val="微软雅黑"/>
        <family val="2"/>
        <charset val="134"/>
      </rPr>
      <t>（</t>
    </r>
    <r>
      <rPr>
        <sz val="10"/>
        <color theme="1"/>
        <rFont val="Arial"/>
        <family val="2"/>
      </rPr>
      <t xml:space="preserve">service) is derived from published literature or weighted based on regional  PGDP and population density by author calculation. </t>
    </r>
  </si>
  <si>
    <t xml:space="preserve">Ecosystem </t>
  </si>
  <si>
    <t>S3</t>
  </si>
  <si>
    <t>Global cropland N budget by nation in 2015</t>
  </si>
  <si>
    <t>NAME</t>
  </si>
  <si>
    <t>NUE</t>
  </si>
  <si>
    <t>1000 persons</t>
  </si>
  <si>
    <t xml:space="preserve"> (billion $)</t>
  </si>
  <si>
    <t>buffer zone</t>
  </si>
  <si>
    <t>bufffer zone</t>
  </si>
  <si>
    <t>Cropland N budget by nation towards 2050 under BAU scenario</t>
  </si>
  <si>
    <t>Note: MP stands for mitigation potential</t>
  </si>
  <si>
    <t>crop price (USD per kg N)</t>
  </si>
  <si>
    <t>crop producer price (USD per ha)</t>
  </si>
  <si>
    <t>N leaching</t>
  </si>
  <si>
    <t>Yield benefit</t>
  </si>
  <si>
    <t>Climate impact</t>
  </si>
  <si>
    <t>Kanter, D.R., Zhang, X. &amp; Mauzerall, D.L. Reducing Nitrogen Pollution while Decreasing Farmers' costs and Increasing Fertilizer Industry Profits. J Environ Qual 44, 325-335 (2015).</t>
  </si>
  <si>
    <t xml:space="preserve">Note: Figures in this table are the original values applicable to the EU and US in 2010s (). Negative values indicate an economic benefit.This study estimates regional mtigation benefits by applying  the peer-reviewed damage cost estimates (in $ kg-1 Nr) with regional PPP and WTP adjustment. </t>
  </si>
  <si>
    <t>GDP|PPP billion  (constant 2017 international $)</t>
  </si>
  <si>
    <t>PGDP,PPP 1000 (constant 2017 international $)</t>
  </si>
  <si>
    <t>World Bank. State and Trends of Carbon Pricing 2020 (Washington, DC: World Bank, 2020).</t>
  </si>
  <si>
    <t>note: all costs or benefits are based on constant 2017 US $</t>
  </si>
  <si>
    <t xml:space="preserve">N budget under Tier 1+2+3 Scenario </t>
  </si>
  <si>
    <t>measures adoption rate under Tier 1+2+3 scenario</t>
  </si>
  <si>
    <t xml:space="preserve">N budget under Tier 1+2 Scenario </t>
  </si>
  <si>
    <t>measures adoption rate under Tier 1+2 scenario</t>
  </si>
  <si>
    <t>N budget under Tier 1 Scenario</t>
  </si>
  <si>
    <t>measures adoption rate</t>
  </si>
  <si>
    <t>all costs or benefits are based on constant 2017 US $</t>
  </si>
  <si>
    <t>MP stands for mitigation potential</t>
  </si>
  <si>
    <t>-</t>
  </si>
  <si>
    <t>Current 2015</t>
  </si>
  <si>
    <t>Required input N</t>
  </si>
  <si>
    <t>optimized 2015</t>
  </si>
  <si>
    <t>Code</t>
  </si>
  <si>
    <t>Region Group</t>
  </si>
  <si>
    <t>Total land area</t>
  </si>
  <si>
    <t>Total_har_area</t>
  </si>
  <si>
    <t>Population</t>
  </si>
  <si>
    <t>Nitrogen stress levels</t>
  </si>
  <si>
    <t>Fer_N</t>
  </si>
  <si>
    <t>Manure_N</t>
  </si>
  <si>
    <t>Irrigation_N</t>
  </si>
  <si>
    <t>Deposition_N</t>
  </si>
  <si>
    <t>Total cropland N input</t>
  </si>
  <si>
    <t>Harvest_N</t>
  </si>
  <si>
    <t>Surplus_N</t>
  </si>
  <si>
    <t>NH3 emission</t>
  </si>
  <si>
    <t>N2O emission</t>
  </si>
  <si>
    <t>NOx emission</t>
  </si>
  <si>
    <t>N2 emission</t>
  </si>
  <si>
    <t>NO3 (runoff and leaching)</t>
  </si>
  <si>
    <t>New_fer N</t>
  </si>
  <si>
    <t>New_manure N</t>
  </si>
  <si>
    <t>New_BNF N</t>
  </si>
  <si>
    <t>New_irrigation N</t>
  </si>
  <si>
    <t>New_deposition N</t>
  </si>
  <si>
    <t>Target harvested N</t>
  </si>
  <si>
    <t>Target NUE</t>
  </si>
  <si>
    <t>New N surplus</t>
  </si>
  <si>
    <t>Fertilizer MP</t>
  </si>
  <si>
    <t>Total abatement cost</t>
  </si>
  <si>
    <t>Fertilizer saving cost</t>
  </si>
  <si>
    <t xml:space="preserve">Ecosystem benefit </t>
  </si>
  <si>
    <t>Health benefit</t>
  </si>
  <si>
    <t>Total benefit</t>
  </si>
  <si>
    <r>
      <t>N</t>
    </r>
    <r>
      <rPr>
        <b/>
        <vertAlign val="subscript"/>
        <sz val="10"/>
        <color theme="1"/>
        <rFont val="Times New Roman"/>
        <family val="1"/>
      </rPr>
      <t>2</t>
    </r>
    <r>
      <rPr>
        <b/>
        <sz val="10"/>
        <color theme="1"/>
        <rFont val="Times New Roman"/>
        <family val="1"/>
      </rPr>
      <t xml:space="preserve"> emission</t>
    </r>
  </si>
  <si>
    <r>
      <t>NO</t>
    </r>
    <r>
      <rPr>
        <b/>
        <vertAlign val="subscript"/>
        <sz val="10"/>
        <color theme="1"/>
        <rFont val="Times New Roman"/>
        <family val="1"/>
      </rPr>
      <t>3</t>
    </r>
    <r>
      <rPr>
        <b/>
        <vertAlign val="superscript"/>
        <sz val="10"/>
        <color theme="1"/>
        <rFont val="Times New Roman"/>
        <family val="1"/>
      </rPr>
      <t>-1</t>
    </r>
    <r>
      <rPr>
        <b/>
        <sz val="10"/>
        <color theme="1"/>
        <rFont val="Times New Roman"/>
        <family val="1"/>
      </rPr>
      <t xml:space="preserve"> emission</t>
    </r>
  </si>
  <si>
    <r>
      <t>note: NO</t>
    </r>
    <r>
      <rPr>
        <vertAlign val="subscript"/>
        <sz val="10"/>
        <color theme="1"/>
        <rFont val="Times New Roman"/>
        <family val="1"/>
      </rPr>
      <t>3</t>
    </r>
    <r>
      <rPr>
        <vertAlign val="superscript"/>
        <sz val="10"/>
        <color theme="1"/>
        <rFont val="Times New Roman"/>
        <family val="1"/>
      </rPr>
      <t>-1</t>
    </r>
    <r>
      <rPr>
        <sz val="10"/>
        <color theme="1"/>
        <rFont val="Times New Roman"/>
        <family val="1"/>
      </rPr>
      <t xml:space="preserve"> refers to N leaching and runoff</t>
    </r>
  </si>
  <si>
    <t>4R_BAU</t>
  </si>
  <si>
    <t>4R_Target</t>
  </si>
  <si>
    <t>Net benefits</t>
  </si>
  <si>
    <t>Net implementation cost</t>
  </si>
  <si>
    <t>2015 PGDP, PPP (in constant 2017 international $)</t>
  </si>
  <si>
    <r>
      <t>Cropland NO</t>
    </r>
    <r>
      <rPr>
        <vertAlign val="subscript"/>
        <sz val="11"/>
        <rFont val="Arial"/>
        <family val="2"/>
      </rPr>
      <t>x</t>
    </r>
    <r>
      <rPr>
        <sz val="11"/>
        <rFont val="Arial"/>
        <family val="2"/>
      </rPr>
      <t xml:space="preserve"> MP</t>
    </r>
  </si>
  <si>
    <r>
      <t>Cropland N</t>
    </r>
    <r>
      <rPr>
        <vertAlign val="subscript"/>
        <sz val="11"/>
        <rFont val="Arial"/>
        <family val="2"/>
      </rPr>
      <t>2</t>
    </r>
    <r>
      <rPr>
        <sz val="11"/>
        <rFont val="Arial"/>
        <family val="2"/>
      </rPr>
      <t xml:space="preserve"> MP</t>
    </r>
  </si>
  <si>
    <r>
      <t>Cropland N</t>
    </r>
    <r>
      <rPr>
        <vertAlign val="subscript"/>
        <sz val="11"/>
        <rFont val="Arial"/>
        <family val="2"/>
      </rPr>
      <t>2</t>
    </r>
    <r>
      <rPr>
        <sz val="11"/>
        <rFont val="Arial"/>
        <family val="2"/>
      </rPr>
      <t>O MP</t>
    </r>
  </si>
  <si>
    <r>
      <t>Cropland NH</t>
    </r>
    <r>
      <rPr>
        <vertAlign val="subscript"/>
        <sz val="11"/>
        <rFont val="Arial"/>
        <family val="2"/>
      </rPr>
      <t>3</t>
    </r>
    <r>
      <rPr>
        <sz val="11"/>
        <rFont val="Arial"/>
        <family val="2"/>
      </rPr>
      <t xml:space="preserve"> MP</t>
    </r>
  </si>
  <si>
    <r>
      <t>Cropland NO</t>
    </r>
    <r>
      <rPr>
        <vertAlign val="subscript"/>
        <sz val="11"/>
        <rFont val="Arial"/>
        <family val="2"/>
      </rPr>
      <t>3</t>
    </r>
    <r>
      <rPr>
        <vertAlign val="superscript"/>
        <sz val="11"/>
        <rFont val="Arial"/>
        <family val="2"/>
      </rPr>
      <t>-1</t>
    </r>
    <r>
      <rPr>
        <sz val="11"/>
        <rFont val="Arial"/>
        <family val="2"/>
      </rPr>
      <t xml:space="preserve"> MP</t>
    </r>
  </si>
  <si>
    <t>zzz</t>
  </si>
  <si>
    <t>Globe</t>
  </si>
  <si>
    <r>
      <t>1000 km</t>
    </r>
    <r>
      <rPr>
        <vertAlign val="superscript"/>
        <sz val="11"/>
        <rFont val="Arial"/>
        <family val="2"/>
      </rPr>
      <t>2</t>
    </r>
  </si>
  <si>
    <r>
      <t>New_NH</t>
    </r>
    <r>
      <rPr>
        <vertAlign val="subscript"/>
        <sz val="11"/>
        <rFont val="Arial"/>
        <family val="2"/>
      </rPr>
      <t>3</t>
    </r>
    <r>
      <rPr>
        <sz val="11"/>
        <rFont val="Arial"/>
        <family val="2"/>
      </rPr>
      <t xml:space="preserve"> emission</t>
    </r>
  </si>
  <si>
    <r>
      <t>New_N</t>
    </r>
    <r>
      <rPr>
        <vertAlign val="subscript"/>
        <sz val="11"/>
        <rFont val="Arial"/>
        <family val="2"/>
      </rPr>
      <t>2</t>
    </r>
    <r>
      <rPr>
        <sz val="11"/>
        <rFont val="Arial"/>
        <family val="2"/>
      </rPr>
      <t>O emission</t>
    </r>
  </si>
  <si>
    <r>
      <t>New_NO</t>
    </r>
    <r>
      <rPr>
        <vertAlign val="subscript"/>
        <sz val="11"/>
        <rFont val="Arial"/>
        <family val="2"/>
      </rPr>
      <t>x</t>
    </r>
    <r>
      <rPr>
        <sz val="11"/>
        <rFont val="Arial"/>
        <family val="2"/>
      </rPr>
      <t xml:space="preserve"> emission</t>
    </r>
  </si>
  <si>
    <r>
      <t>New_N</t>
    </r>
    <r>
      <rPr>
        <vertAlign val="subscript"/>
        <sz val="11"/>
        <rFont val="Arial"/>
        <family val="2"/>
      </rPr>
      <t>2</t>
    </r>
    <r>
      <rPr>
        <sz val="11"/>
        <rFont val="Arial"/>
        <family val="2"/>
      </rPr>
      <t xml:space="preserve"> emission</t>
    </r>
  </si>
  <si>
    <r>
      <t>New_NO</t>
    </r>
    <r>
      <rPr>
        <vertAlign val="subscript"/>
        <sz val="11"/>
        <rFont val="Arial"/>
        <family val="2"/>
      </rPr>
      <t>3</t>
    </r>
    <r>
      <rPr>
        <sz val="11"/>
        <rFont val="Arial"/>
        <family val="2"/>
      </rPr>
      <t xml:space="preserve"> (runoff and leaching)</t>
    </r>
  </si>
  <si>
    <r>
      <t>carbon price (USD per t CO</t>
    </r>
    <r>
      <rPr>
        <b/>
        <vertAlign val="subscript"/>
        <sz val="10"/>
        <rFont val="Arial"/>
        <family val="2"/>
      </rPr>
      <t>2</t>
    </r>
    <r>
      <rPr>
        <b/>
        <sz val="10"/>
        <rFont val="Arial"/>
        <family val="2"/>
      </rPr>
      <t>-e)</t>
    </r>
  </si>
  <si>
    <t>1.5-15</t>
  </si>
  <si>
    <t xml:space="preserve"> </t>
    <phoneticPr fontId="3" type="noConversion"/>
  </si>
  <si>
    <t>Cropland N budget by nation towards 2050 under Tier 1 scenario</t>
  </si>
  <si>
    <r>
      <t xml:space="preserve">Abalos, D., Sanz-Cobena, A., Garcia-Torres, L., van Groenigen, J.W. &amp; Vallejo, A. Role of maize stover incorporation on nitrogen oxide emissions in a non-irrigated Mediterranean barley field. </t>
    </r>
    <r>
      <rPr>
        <i/>
        <sz val="12"/>
        <color rgb="FF000000"/>
        <rFont val="Times New Roman"/>
        <family val="1"/>
      </rPr>
      <t>Plant Soil</t>
    </r>
    <r>
      <rPr>
        <sz val="12"/>
        <color rgb="FF000000"/>
        <rFont val="Times New Roman"/>
        <family val="1"/>
      </rPr>
      <t xml:space="preserve"> </t>
    </r>
    <r>
      <rPr>
        <b/>
        <sz val="12"/>
        <color rgb="FF000000"/>
        <rFont val="Times New Roman"/>
        <family val="1"/>
      </rPr>
      <t>364</t>
    </r>
    <r>
      <rPr>
        <sz val="12"/>
        <color rgb="FF000000"/>
        <rFont val="Times New Roman"/>
        <family val="1"/>
      </rPr>
      <t>, 357-371 (2013).</t>
    </r>
  </si>
  <si>
    <r>
      <t xml:space="preserve">Abdel Monem, M., Lindsay, W.L., Sommer, R. &amp; Ryan, J. Loss of nitrogen from urea applied to rainfed wheat in varying rainfall zones in northern Syria.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86</t>
    </r>
    <r>
      <rPr>
        <sz val="12"/>
        <color rgb="FF000000"/>
        <rFont val="Times New Roman"/>
        <family val="1"/>
      </rPr>
      <t>, 357-366 (2009).</t>
    </r>
  </si>
  <si>
    <r>
      <t xml:space="preserve">Adviento-Borbe, M.A.A., Haddix, M.L., Binder, D.L., Walters, D.T. &amp; Dobermann, A. Soil greenhouse gas fluxes and global warming potential in four high-yielding maize systems. </t>
    </r>
    <r>
      <rPr>
        <i/>
        <sz val="12"/>
        <color rgb="FF000000"/>
        <rFont val="Times New Roman"/>
        <family val="1"/>
      </rPr>
      <t>Global Change Biol</t>
    </r>
    <r>
      <rPr>
        <sz val="12"/>
        <color rgb="FF000000"/>
        <rFont val="Times New Roman"/>
        <family val="1"/>
      </rPr>
      <t xml:space="preserve"> </t>
    </r>
    <r>
      <rPr>
        <b/>
        <sz val="12"/>
        <color rgb="FF000000"/>
        <rFont val="Times New Roman"/>
        <family val="1"/>
      </rPr>
      <t>13</t>
    </r>
    <r>
      <rPr>
        <sz val="12"/>
        <color rgb="FF000000"/>
        <rFont val="Times New Roman"/>
        <family val="1"/>
      </rPr>
      <t>, 1972-1988 (2007).</t>
    </r>
  </si>
  <si>
    <r>
      <t>Afreh, D.</t>
    </r>
    <r>
      <rPr>
        <i/>
        <sz val="12"/>
        <color rgb="FF000000"/>
        <rFont val="Times New Roman"/>
        <family val="1"/>
      </rPr>
      <t>, et al</t>
    </r>
    <r>
      <rPr>
        <sz val="12"/>
        <color rgb="FF000000"/>
        <rFont val="Times New Roman"/>
        <family val="1"/>
      </rPr>
      <t xml:space="preserve">. Long-term fertilization on nitrogen use efficiency and greenhouse gas emissions in a double maize cropping system in subtropical China. </t>
    </r>
    <r>
      <rPr>
        <i/>
        <sz val="12"/>
        <color rgb="FF000000"/>
        <rFont val="Times New Roman"/>
        <family val="1"/>
      </rPr>
      <t>Soil Till Res</t>
    </r>
    <r>
      <rPr>
        <sz val="12"/>
        <color rgb="FF000000"/>
        <rFont val="Times New Roman"/>
        <family val="1"/>
      </rPr>
      <t xml:space="preserve"> </t>
    </r>
    <r>
      <rPr>
        <b/>
        <sz val="12"/>
        <color rgb="FF000000"/>
        <rFont val="Times New Roman"/>
        <family val="1"/>
      </rPr>
      <t>180</t>
    </r>
    <r>
      <rPr>
        <sz val="12"/>
        <color rgb="FF000000"/>
        <rFont val="Times New Roman"/>
        <family val="1"/>
      </rPr>
      <t>, 259-267 (2018).</t>
    </r>
  </si>
  <si>
    <r>
      <t>Akiyama, H., Yagi, K. &amp; Yan, X. Direct N</t>
    </r>
    <r>
      <rPr>
        <vertAlign val="subscript"/>
        <sz val="12"/>
        <color rgb="FF000000"/>
        <rFont val="Times New Roman"/>
        <family val="1"/>
      </rPr>
      <t>2</t>
    </r>
    <r>
      <rPr>
        <sz val="12"/>
        <color rgb="FF000000"/>
        <rFont val="Times New Roman"/>
        <family val="1"/>
      </rPr>
      <t xml:space="preserve">O emissions from rice paddy fields: Summary of available data. </t>
    </r>
    <r>
      <rPr>
        <i/>
        <sz val="12"/>
        <color rgb="FF000000"/>
        <rFont val="Times New Roman"/>
        <family val="1"/>
      </rPr>
      <t>Global Biogeochem Cy</t>
    </r>
    <r>
      <rPr>
        <sz val="12"/>
        <color rgb="FF000000"/>
        <rFont val="Times New Roman"/>
        <family val="1"/>
      </rPr>
      <t xml:space="preserve"> </t>
    </r>
    <r>
      <rPr>
        <b/>
        <sz val="12"/>
        <color rgb="FF000000"/>
        <rFont val="Times New Roman"/>
        <family val="1"/>
      </rPr>
      <t>19</t>
    </r>
    <r>
      <rPr>
        <sz val="12"/>
        <color rgb="FF000000"/>
        <rFont val="Times New Roman"/>
        <family val="1"/>
      </rPr>
      <t xml:space="preserve"> (2005).</t>
    </r>
  </si>
  <si>
    <r>
      <t xml:space="preserve">Alliaume, F., Rossing, W.A.H., Tittonell, P., Jorge, G. &amp; Dogliotti, S. Reduced tillage and cover crops improve water capture and reduce erosion of fine textured soils in raised bed tomato systems. </t>
    </r>
    <r>
      <rPr>
        <i/>
        <sz val="12"/>
        <color rgb="FF000000"/>
        <rFont val="Times New Roman"/>
        <family val="1"/>
      </rPr>
      <t>Agri Eco Environ</t>
    </r>
    <r>
      <rPr>
        <sz val="12"/>
        <color rgb="FF000000"/>
        <rFont val="Times New Roman"/>
        <family val="1"/>
      </rPr>
      <t xml:space="preserve"> </t>
    </r>
    <r>
      <rPr>
        <b/>
        <sz val="12"/>
        <color rgb="FF000000"/>
        <rFont val="Times New Roman"/>
        <family val="1"/>
      </rPr>
      <t>183</t>
    </r>
    <r>
      <rPr>
        <sz val="12"/>
        <color rgb="FF000000"/>
        <rFont val="Times New Roman"/>
        <family val="1"/>
      </rPr>
      <t>, 127-137 (2014).</t>
    </r>
  </si>
  <si>
    <r>
      <t>Aronsson, H.</t>
    </r>
    <r>
      <rPr>
        <i/>
        <sz val="12"/>
        <color rgb="FF000000"/>
        <rFont val="Times New Roman"/>
        <family val="1"/>
      </rPr>
      <t>, et al</t>
    </r>
    <r>
      <rPr>
        <sz val="12"/>
        <color rgb="FF000000"/>
        <rFont val="Times New Roman"/>
        <family val="1"/>
      </rPr>
      <t xml:space="preserve">. The ability of cover crops to reduce nitrogen and phosphorus losses from arable land in southern Scandinavia and Finland. </t>
    </r>
    <r>
      <rPr>
        <i/>
        <sz val="12"/>
        <color rgb="FF000000"/>
        <rFont val="Times New Roman"/>
        <family val="1"/>
      </rPr>
      <t>J Soil Water Conserv</t>
    </r>
    <r>
      <rPr>
        <sz val="12"/>
        <color rgb="FF000000"/>
        <rFont val="Times New Roman"/>
        <family val="1"/>
      </rPr>
      <t xml:space="preserve"> </t>
    </r>
    <r>
      <rPr>
        <b/>
        <sz val="12"/>
        <color rgb="FF000000"/>
        <rFont val="Times New Roman"/>
        <family val="1"/>
      </rPr>
      <t>71</t>
    </r>
    <r>
      <rPr>
        <sz val="12"/>
        <color rgb="FF000000"/>
        <rFont val="Times New Roman"/>
        <family val="1"/>
      </rPr>
      <t>, 41-55 (2016).</t>
    </r>
  </si>
  <si>
    <r>
      <t xml:space="preserve">Attia, A., Shapiro, C., Kranz, W., Mamo, M. &amp; Mainz, M. Improved Yield and Nitrogen Use Efficiency of Corn following Soybean in Irrigated Sandy Loams. </t>
    </r>
    <r>
      <rPr>
        <i/>
        <sz val="12"/>
        <color rgb="FF000000"/>
        <rFont val="Times New Roman"/>
        <family val="1"/>
      </rPr>
      <t>Soil Sci Soc Am J</t>
    </r>
    <r>
      <rPr>
        <sz val="12"/>
        <color rgb="FF000000"/>
        <rFont val="Times New Roman"/>
        <family val="1"/>
      </rPr>
      <t xml:space="preserve"> </t>
    </r>
    <r>
      <rPr>
        <b/>
        <sz val="12"/>
        <color rgb="FF000000"/>
        <rFont val="Times New Roman"/>
        <family val="1"/>
      </rPr>
      <t>79</t>
    </r>
    <r>
      <rPr>
        <sz val="12"/>
        <color rgb="FF000000"/>
        <rFont val="Times New Roman"/>
        <family val="1"/>
      </rPr>
      <t>, 1693-1703 (2015).</t>
    </r>
  </si>
  <si>
    <r>
      <t xml:space="preserve">Aulakh, M.S. &amp; Bijay-Singh. Nitrogen losses and fertilizer N use efficiency in irrigated porous soils. </t>
    </r>
    <r>
      <rPr>
        <i/>
        <sz val="12"/>
        <color rgb="FF000000"/>
        <rFont val="Times New Roman"/>
        <family val="1"/>
      </rPr>
      <t>Nutr Cycl Agroecosyst</t>
    </r>
    <r>
      <rPr>
        <sz val="12"/>
        <color rgb="FF000000"/>
        <rFont val="Times New Roman"/>
        <family val="1"/>
      </rPr>
      <t>, 197-212 (1996).</t>
    </r>
  </si>
  <si>
    <r>
      <t>Baffaut, C.</t>
    </r>
    <r>
      <rPr>
        <i/>
        <sz val="12"/>
        <color rgb="FF000000"/>
        <rFont val="Times New Roman"/>
        <family val="1"/>
      </rPr>
      <t>, et al</t>
    </r>
    <r>
      <rPr>
        <sz val="12"/>
        <color rgb="FF000000"/>
        <rFont val="Times New Roman"/>
        <family val="1"/>
      </rPr>
      <t xml:space="preserve">. Long-term simulated runoff and water quality from grain cropping systems on restrictive layer soils. </t>
    </r>
    <r>
      <rPr>
        <i/>
        <sz val="12"/>
        <color rgb="FF000000"/>
        <rFont val="Times New Roman"/>
        <family val="1"/>
      </rPr>
      <t>Agr Water Manage</t>
    </r>
    <r>
      <rPr>
        <sz val="12"/>
        <color rgb="FF000000"/>
        <rFont val="Times New Roman"/>
        <family val="1"/>
      </rPr>
      <t xml:space="preserve"> </t>
    </r>
    <r>
      <rPr>
        <b/>
        <sz val="12"/>
        <color rgb="FF000000"/>
        <rFont val="Times New Roman"/>
        <family val="1"/>
      </rPr>
      <t>213</t>
    </r>
    <r>
      <rPr>
        <sz val="12"/>
        <color rgb="FF000000"/>
        <rFont val="Times New Roman"/>
        <family val="1"/>
      </rPr>
      <t>, 36-48 (2019).</t>
    </r>
  </si>
  <si>
    <r>
      <t>Becker, M.</t>
    </r>
    <r>
      <rPr>
        <i/>
        <sz val="12"/>
        <color rgb="FF000000"/>
        <rFont val="Times New Roman"/>
        <family val="1"/>
      </rPr>
      <t>, et al</t>
    </r>
    <r>
      <rPr>
        <sz val="12"/>
        <color rgb="FF000000"/>
        <rFont val="Times New Roman"/>
        <family val="1"/>
      </rPr>
      <t xml:space="preserve">. Effects of transition season management on soil N dynamics and system N balances in rice–wheat rotations of Nepal. </t>
    </r>
    <r>
      <rPr>
        <i/>
        <sz val="12"/>
        <color rgb="FF000000"/>
        <rFont val="Times New Roman"/>
        <family val="1"/>
      </rPr>
      <t>Field Crop Res</t>
    </r>
    <r>
      <rPr>
        <sz val="12"/>
        <color rgb="FF000000"/>
        <rFont val="Times New Roman"/>
        <family val="1"/>
      </rPr>
      <t xml:space="preserve"> </t>
    </r>
    <r>
      <rPr>
        <b/>
        <sz val="12"/>
        <color rgb="FF000000"/>
        <rFont val="Times New Roman"/>
        <family val="1"/>
      </rPr>
      <t>103</t>
    </r>
    <r>
      <rPr>
        <sz val="12"/>
        <color rgb="FF000000"/>
        <rFont val="Times New Roman"/>
        <family val="1"/>
      </rPr>
      <t>, 98-108 (2007).</t>
    </r>
  </si>
  <si>
    <r>
      <t xml:space="preserve">Bordoloi, N., Baruah, K.K. &amp; Bhattacharyya, P. Emission estimation of nitrous oxide (N2O) from a wheat cropping system under varying tillage practices and different levels of nitrogen fertiliser. </t>
    </r>
    <r>
      <rPr>
        <i/>
        <sz val="12"/>
        <color rgb="FF000000"/>
        <rFont val="Times New Roman"/>
        <family val="1"/>
      </rPr>
      <t>Soil Res</t>
    </r>
    <r>
      <rPr>
        <sz val="12"/>
        <color rgb="FF000000"/>
        <rFont val="Times New Roman"/>
        <family val="1"/>
      </rPr>
      <t xml:space="preserve"> </t>
    </r>
    <r>
      <rPr>
        <b/>
        <sz val="12"/>
        <color rgb="FF000000"/>
        <rFont val="Times New Roman"/>
        <family val="1"/>
      </rPr>
      <t>54</t>
    </r>
    <r>
      <rPr>
        <sz val="12"/>
        <color rgb="FF000000"/>
        <rFont val="Times New Roman"/>
        <family val="1"/>
      </rPr>
      <t>, 767 (2016).</t>
    </r>
  </si>
  <si>
    <r>
      <t xml:space="preserve">Cai, S., Pittelkow, C.M., Zhao, X. &amp; Wang, S. Winter legume-rice rotations can reduce nitrogen pollution and carbon footprint while maintaining net ecosystem economic benefits. </t>
    </r>
    <r>
      <rPr>
        <i/>
        <sz val="12"/>
        <color rgb="FF000000"/>
        <rFont val="Times New Roman"/>
        <family val="1"/>
      </rPr>
      <t>J Clean Prod</t>
    </r>
    <r>
      <rPr>
        <sz val="12"/>
        <color rgb="FF000000"/>
        <rFont val="Times New Roman"/>
        <family val="1"/>
      </rPr>
      <t xml:space="preserve"> </t>
    </r>
    <r>
      <rPr>
        <b/>
        <sz val="12"/>
        <color rgb="FF000000"/>
        <rFont val="Times New Roman"/>
        <family val="1"/>
      </rPr>
      <t>195</t>
    </r>
    <r>
      <rPr>
        <sz val="12"/>
        <color rgb="FF000000"/>
        <rFont val="Times New Roman"/>
        <family val="1"/>
      </rPr>
      <t>, 289-300 (2018).</t>
    </r>
  </si>
  <si>
    <r>
      <t>Cao, Y.</t>
    </r>
    <r>
      <rPr>
        <i/>
        <sz val="12"/>
        <color rgb="FF000000"/>
        <rFont val="Times New Roman"/>
        <family val="1"/>
      </rPr>
      <t>, et al</t>
    </r>
    <r>
      <rPr>
        <sz val="12"/>
        <color rgb="FF000000"/>
        <rFont val="Times New Roman"/>
        <family val="1"/>
      </rPr>
      <t xml:space="preserve">. Reducing N losses through surface runoff from rice-wheat rotation by improving fertilizer management. </t>
    </r>
    <r>
      <rPr>
        <i/>
        <sz val="12"/>
        <color rgb="FF000000"/>
        <rFont val="Times New Roman"/>
        <family val="1"/>
      </rPr>
      <t>Environ Sci Pollut Res Int</t>
    </r>
    <r>
      <rPr>
        <sz val="12"/>
        <color rgb="FF000000"/>
        <rFont val="Times New Roman"/>
        <family val="1"/>
      </rPr>
      <t xml:space="preserve"> </t>
    </r>
    <r>
      <rPr>
        <b/>
        <sz val="12"/>
        <color rgb="FF000000"/>
        <rFont val="Times New Roman"/>
        <family val="1"/>
      </rPr>
      <t>24</t>
    </r>
    <r>
      <rPr>
        <sz val="12"/>
        <color rgb="FF000000"/>
        <rFont val="Times New Roman"/>
        <family val="1"/>
      </rPr>
      <t>, 4841-4850 (2017).</t>
    </r>
  </si>
  <si>
    <r>
      <t xml:space="preserve">Cao, Y., Tian, Y., Yin, B. &amp; Zhu, Z. Assessment of ammonia volatilization from paddy fields under crop management practices aimed to increase grain yield and N efficiency. </t>
    </r>
    <r>
      <rPr>
        <i/>
        <sz val="12"/>
        <color rgb="FF000000"/>
        <rFont val="Times New Roman"/>
        <family val="1"/>
      </rPr>
      <t>Field Crop Res</t>
    </r>
    <r>
      <rPr>
        <sz val="12"/>
        <color rgb="FF000000"/>
        <rFont val="Times New Roman"/>
        <family val="1"/>
      </rPr>
      <t xml:space="preserve"> </t>
    </r>
    <r>
      <rPr>
        <b/>
        <sz val="12"/>
        <color rgb="FF000000"/>
        <rFont val="Times New Roman"/>
        <family val="1"/>
      </rPr>
      <t>147</t>
    </r>
    <r>
      <rPr>
        <sz val="12"/>
        <color rgb="FF000000"/>
        <rFont val="Times New Roman"/>
        <family val="1"/>
      </rPr>
      <t>, 23-31 (2013).</t>
    </r>
  </si>
  <si>
    <r>
      <t xml:space="preserve">Carneiro, J.P., Coutinho, J. &amp; Trindade, H. Nitrate leaching from a maize×oats double-cropping forage system fertilized with organic residues under Mediterranean conditions. </t>
    </r>
    <r>
      <rPr>
        <i/>
        <sz val="12"/>
        <color rgb="FF000000"/>
        <rFont val="Times New Roman"/>
        <family val="1"/>
      </rPr>
      <t>Agri Eco Environ</t>
    </r>
    <r>
      <rPr>
        <sz val="12"/>
        <color rgb="FF000000"/>
        <rFont val="Times New Roman"/>
        <family val="1"/>
      </rPr>
      <t xml:space="preserve"> </t>
    </r>
    <r>
      <rPr>
        <b/>
        <sz val="12"/>
        <color rgb="FF000000"/>
        <rFont val="Times New Roman"/>
        <family val="1"/>
      </rPr>
      <t>160</t>
    </r>
    <r>
      <rPr>
        <sz val="12"/>
        <color rgb="FF000000"/>
        <rFont val="Times New Roman"/>
        <family val="1"/>
      </rPr>
      <t>, 29-39 (2012).</t>
    </r>
  </si>
  <si>
    <r>
      <t>Cayuela, M.L.</t>
    </r>
    <r>
      <rPr>
        <i/>
        <sz val="12"/>
        <color rgb="FF000000"/>
        <rFont val="Times New Roman"/>
        <family val="1"/>
      </rPr>
      <t>, et al</t>
    </r>
    <r>
      <rPr>
        <sz val="12"/>
        <color rgb="FF000000"/>
        <rFont val="Times New Roman"/>
        <family val="1"/>
      </rPr>
      <t xml:space="preserve">. Direct nitrous oxide emissions in Mediterranean climate cropping systems: Emission factors based on a meta-analysis of available measurement data. </t>
    </r>
    <r>
      <rPr>
        <i/>
        <sz val="12"/>
        <color rgb="FF000000"/>
        <rFont val="Times New Roman"/>
        <family val="1"/>
      </rPr>
      <t>Agri Eco Environ</t>
    </r>
    <r>
      <rPr>
        <sz val="12"/>
        <color rgb="FF000000"/>
        <rFont val="Times New Roman"/>
        <family val="1"/>
      </rPr>
      <t xml:space="preserve"> </t>
    </r>
    <r>
      <rPr>
        <b/>
        <sz val="12"/>
        <color rgb="FF000000"/>
        <rFont val="Times New Roman"/>
        <family val="1"/>
      </rPr>
      <t>238</t>
    </r>
    <r>
      <rPr>
        <sz val="12"/>
        <color rgb="FF000000"/>
        <rFont val="Times New Roman"/>
        <family val="1"/>
      </rPr>
      <t>, 25-35 (2017).</t>
    </r>
  </si>
  <si>
    <r>
      <t>Chen, G.</t>
    </r>
    <r>
      <rPr>
        <i/>
        <sz val="12"/>
        <color rgb="FF000000"/>
        <rFont val="Times New Roman"/>
        <family val="1"/>
      </rPr>
      <t>, et al</t>
    </r>
    <r>
      <rPr>
        <sz val="12"/>
        <color rgb="FF000000"/>
        <rFont val="Times New Roman"/>
        <family val="1"/>
      </rPr>
      <t xml:space="preserve">. Do high nitrogen use efficiency rice cultivars reduce nitrogen losses from paddy fields? </t>
    </r>
    <r>
      <rPr>
        <i/>
        <sz val="12"/>
        <color rgb="FF000000"/>
        <rFont val="Times New Roman"/>
        <family val="1"/>
      </rPr>
      <t>Agri Eco Environ</t>
    </r>
    <r>
      <rPr>
        <sz val="12"/>
        <color rgb="FF000000"/>
        <rFont val="Times New Roman"/>
        <family val="1"/>
      </rPr>
      <t xml:space="preserve"> </t>
    </r>
    <r>
      <rPr>
        <b/>
        <sz val="12"/>
        <color rgb="FF000000"/>
        <rFont val="Times New Roman"/>
        <family val="1"/>
      </rPr>
      <t>209</t>
    </r>
    <r>
      <rPr>
        <sz val="12"/>
        <color rgb="FF000000"/>
        <rFont val="Times New Roman"/>
        <family val="1"/>
      </rPr>
      <t>, 26-33 (2015).</t>
    </r>
  </si>
  <si>
    <r>
      <t>Chen, Y.</t>
    </r>
    <r>
      <rPr>
        <i/>
        <sz val="12"/>
        <color rgb="FF000000"/>
        <rFont val="Times New Roman"/>
        <family val="1"/>
      </rPr>
      <t>, et al</t>
    </r>
    <r>
      <rPr>
        <sz val="12"/>
        <color rgb="FF000000"/>
        <rFont val="Times New Roman"/>
        <family val="1"/>
      </rPr>
      <t xml:space="preserve">. Effects of different irrigation and fertilization practices on nitrogen leaching in facility vegetable production in northeastern China. </t>
    </r>
    <r>
      <rPr>
        <i/>
        <sz val="12"/>
        <color rgb="FF000000"/>
        <rFont val="Times New Roman"/>
        <family val="1"/>
      </rPr>
      <t>Agr Water Manage</t>
    </r>
    <r>
      <rPr>
        <sz val="12"/>
        <color rgb="FF000000"/>
        <rFont val="Times New Roman"/>
        <family val="1"/>
      </rPr>
      <t xml:space="preserve"> </t>
    </r>
    <r>
      <rPr>
        <b/>
        <sz val="12"/>
        <color rgb="FF000000"/>
        <rFont val="Times New Roman"/>
        <family val="1"/>
      </rPr>
      <t>210</t>
    </r>
    <r>
      <rPr>
        <sz val="12"/>
        <color rgb="FF000000"/>
        <rFont val="Times New Roman"/>
        <family val="1"/>
      </rPr>
      <t>, 165-170 (2018).</t>
    </r>
  </si>
  <si>
    <r>
      <t>Chu, G.</t>
    </r>
    <r>
      <rPr>
        <i/>
        <sz val="12"/>
        <color rgb="FF000000"/>
        <rFont val="Times New Roman"/>
        <family val="1"/>
      </rPr>
      <t>, et al</t>
    </r>
    <r>
      <rPr>
        <sz val="12"/>
        <color rgb="FF000000"/>
        <rFont val="Times New Roman"/>
        <family val="1"/>
      </rPr>
      <t xml:space="preserve">. Alternate wetting and moderate drying increases rice yield and reduces methane emission in paddy field with wheat straw residue incorporation. </t>
    </r>
    <r>
      <rPr>
        <i/>
        <sz val="12"/>
        <color rgb="FF000000"/>
        <rFont val="Times New Roman"/>
        <family val="1"/>
      </rPr>
      <t>Food Energy Secur</t>
    </r>
    <r>
      <rPr>
        <sz val="12"/>
        <color rgb="FF000000"/>
        <rFont val="Times New Roman"/>
        <family val="1"/>
      </rPr>
      <t xml:space="preserve"> </t>
    </r>
    <r>
      <rPr>
        <b/>
        <sz val="12"/>
        <color rgb="FF000000"/>
        <rFont val="Times New Roman"/>
        <family val="1"/>
      </rPr>
      <t>4</t>
    </r>
    <r>
      <rPr>
        <sz val="12"/>
        <color rgb="FF000000"/>
        <rFont val="Times New Roman"/>
        <family val="1"/>
      </rPr>
      <t>, 238-254 (2015).</t>
    </r>
  </si>
  <si>
    <r>
      <t>Cong, W.F.</t>
    </r>
    <r>
      <rPr>
        <i/>
        <sz val="12"/>
        <color rgb="FF000000"/>
        <rFont val="Times New Roman"/>
        <family val="1"/>
      </rPr>
      <t>, et al</t>
    </r>
    <r>
      <rPr>
        <sz val="12"/>
        <color rgb="FF000000"/>
        <rFont val="Times New Roman"/>
        <family val="1"/>
      </rPr>
      <t xml:space="preserve">. Intercropping enhances soil carbon and nitrogen. </t>
    </r>
    <r>
      <rPr>
        <i/>
        <sz val="12"/>
        <color rgb="FF000000"/>
        <rFont val="Times New Roman"/>
        <family val="1"/>
      </rPr>
      <t>Glob Chang Biol</t>
    </r>
    <r>
      <rPr>
        <sz val="12"/>
        <color rgb="FF000000"/>
        <rFont val="Times New Roman"/>
        <family val="1"/>
      </rPr>
      <t xml:space="preserve"> </t>
    </r>
    <r>
      <rPr>
        <b/>
        <sz val="12"/>
        <color rgb="FF000000"/>
        <rFont val="Times New Roman"/>
        <family val="1"/>
      </rPr>
      <t>21</t>
    </r>
    <r>
      <rPr>
        <sz val="12"/>
        <color rgb="FF000000"/>
        <rFont val="Times New Roman"/>
        <family val="1"/>
      </rPr>
      <t>, 1715-1726 (2015).</t>
    </r>
  </si>
  <si>
    <r>
      <t>Constantin, J.</t>
    </r>
    <r>
      <rPr>
        <i/>
        <sz val="12"/>
        <color rgb="FF000000"/>
        <rFont val="Times New Roman"/>
        <family val="1"/>
      </rPr>
      <t>, et al</t>
    </r>
    <r>
      <rPr>
        <sz val="12"/>
        <color rgb="FF000000"/>
        <rFont val="Times New Roman"/>
        <family val="1"/>
      </rPr>
      <t xml:space="preserve">. Effects of catch crops, no till and reduced nitrogen fertilization on nitrogen leaching and balance in three long-term experiments. </t>
    </r>
    <r>
      <rPr>
        <i/>
        <sz val="12"/>
        <color rgb="FF000000"/>
        <rFont val="Times New Roman"/>
        <family val="1"/>
      </rPr>
      <t>Agri Eco Environ</t>
    </r>
    <r>
      <rPr>
        <sz val="12"/>
        <color rgb="FF000000"/>
        <rFont val="Times New Roman"/>
        <family val="1"/>
      </rPr>
      <t xml:space="preserve"> </t>
    </r>
    <r>
      <rPr>
        <b/>
        <sz val="12"/>
        <color rgb="FF000000"/>
        <rFont val="Times New Roman"/>
        <family val="1"/>
      </rPr>
      <t>135</t>
    </r>
    <r>
      <rPr>
        <sz val="12"/>
        <color rgb="FF000000"/>
        <rFont val="Times New Roman"/>
        <family val="1"/>
      </rPr>
      <t>, 268-278 (2010).</t>
    </r>
  </si>
  <si>
    <r>
      <t>Cui, Z.</t>
    </r>
    <r>
      <rPr>
        <i/>
        <sz val="12"/>
        <color rgb="FF000000"/>
        <rFont val="Times New Roman"/>
        <family val="1"/>
      </rPr>
      <t>, et al</t>
    </r>
    <r>
      <rPr>
        <sz val="12"/>
        <color rgb="FF000000"/>
        <rFont val="Times New Roman"/>
        <family val="1"/>
      </rPr>
      <t xml:space="preserve">. Pursuing sustainable productivity with millions of smallholder farmers. </t>
    </r>
    <r>
      <rPr>
        <i/>
        <sz val="12"/>
        <color rgb="FF000000"/>
        <rFont val="Times New Roman"/>
        <family val="1"/>
      </rPr>
      <t>Nature</t>
    </r>
    <r>
      <rPr>
        <sz val="12"/>
        <color rgb="FF000000"/>
        <rFont val="Times New Roman"/>
        <family val="1"/>
      </rPr>
      <t xml:space="preserve"> </t>
    </r>
    <r>
      <rPr>
        <b/>
        <sz val="12"/>
        <color rgb="FF000000"/>
        <rFont val="Times New Roman"/>
        <family val="1"/>
      </rPr>
      <t>555</t>
    </r>
    <r>
      <rPr>
        <sz val="12"/>
        <color rgb="FF000000"/>
        <rFont val="Times New Roman"/>
        <family val="1"/>
      </rPr>
      <t>, 363-366 (2018).</t>
    </r>
  </si>
  <si>
    <r>
      <t xml:space="preserve">Dai, C., Liu, Y., Wang, T., Li, Z. &amp; Zhou, Y. Exploring optimal measures to reduce soil erosion and nutrient losses in southern China. </t>
    </r>
    <r>
      <rPr>
        <i/>
        <sz val="12"/>
        <color rgb="FF000000"/>
        <rFont val="Times New Roman"/>
        <family val="1"/>
      </rPr>
      <t>Agr Water Manage</t>
    </r>
    <r>
      <rPr>
        <sz val="12"/>
        <color rgb="FF000000"/>
        <rFont val="Times New Roman"/>
        <family val="1"/>
      </rPr>
      <t xml:space="preserve"> </t>
    </r>
    <r>
      <rPr>
        <b/>
        <sz val="12"/>
        <color rgb="FF000000"/>
        <rFont val="Times New Roman"/>
        <family val="1"/>
      </rPr>
      <t>210</t>
    </r>
    <r>
      <rPr>
        <sz val="12"/>
        <color rgb="FF000000"/>
        <rFont val="Times New Roman"/>
        <family val="1"/>
      </rPr>
      <t>, 41-48 (2018).</t>
    </r>
  </si>
  <si>
    <r>
      <t xml:space="preserve">Dauden, A. &amp; Quilez, D. Pig slurry versus mineral fertilization on corn yield and nitrate leaching in a Mediterranean irrigated environment. </t>
    </r>
    <r>
      <rPr>
        <i/>
        <sz val="12"/>
        <color rgb="FF000000"/>
        <rFont val="Times New Roman"/>
        <family val="1"/>
      </rPr>
      <t>Eur J Agron</t>
    </r>
    <r>
      <rPr>
        <sz val="12"/>
        <color rgb="FF000000"/>
        <rFont val="Times New Roman"/>
        <family val="1"/>
      </rPr>
      <t xml:space="preserve"> </t>
    </r>
    <r>
      <rPr>
        <b/>
        <sz val="12"/>
        <color rgb="FF000000"/>
        <rFont val="Times New Roman"/>
        <family val="1"/>
      </rPr>
      <t>21</t>
    </r>
    <r>
      <rPr>
        <sz val="12"/>
        <color rgb="FF000000"/>
        <rFont val="Times New Roman"/>
        <family val="1"/>
      </rPr>
      <t>, 7-19 (2004).</t>
    </r>
  </si>
  <si>
    <r>
      <t>De Antoni Migliorati, M.</t>
    </r>
    <r>
      <rPr>
        <i/>
        <sz val="12"/>
        <color rgb="FF000000"/>
        <rFont val="Times New Roman"/>
        <family val="1"/>
      </rPr>
      <t>, et al</t>
    </r>
    <r>
      <rPr>
        <sz val="12"/>
        <color rgb="FF000000"/>
        <rFont val="Times New Roman"/>
        <family val="1"/>
      </rPr>
      <t xml:space="preserve">. Comparison of grain yields and N2O emissions on Oxisol and Vertisol soils in response to fertiliser N applied as urea or urea coated with the nitrification inhibitor 3,4-dimethylpyrazole phosphate. </t>
    </r>
    <r>
      <rPr>
        <i/>
        <sz val="12"/>
        <color rgb="FF000000"/>
        <rFont val="Times New Roman"/>
        <family val="1"/>
      </rPr>
      <t>Soil Res</t>
    </r>
    <r>
      <rPr>
        <sz val="12"/>
        <color rgb="FF000000"/>
        <rFont val="Times New Roman"/>
        <family val="1"/>
      </rPr>
      <t xml:space="preserve"> </t>
    </r>
    <r>
      <rPr>
        <b/>
        <sz val="12"/>
        <color rgb="FF000000"/>
        <rFont val="Times New Roman"/>
        <family val="1"/>
      </rPr>
      <t>54</t>
    </r>
    <r>
      <rPr>
        <sz val="12"/>
        <color rgb="FF000000"/>
        <rFont val="Times New Roman"/>
        <family val="1"/>
      </rPr>
      <t>, 552 (2016).</t>
    </r>
  </si>
  <si>
    <r>
      <t>de Figueiredo, C.C.</t>
    </r>
    <r>
      <rPr>
        <i/>
        <sz val="12"/>
        <color rgb="FF000000"/>
        <rFont val="Times New Roman"/>
        <family val="1"/>
      </rPr>
      <t>, et al</t>
    </r>
    <r>
      <rPr>
        <sz val="12"/>
        <color rgb="FF000000"/>
        <rFont val="Times New Roman"/>
        <family val="1"/>
      </rPr>
      <t xml:space="preserve">. Relationships between soil organic matter pools and nitrous oxide emissions of agroecosystems in the Brazilian Cerrado. </t>
    </r>
    <r>
      <rPr>
        <i/>
        <sz val="12"/>
        <color rgb="FF000000"/>
        <rFont val="Times New Roman"/>
        <family val="1"/>
      </rPr>
      <t>Sci Total Environ</t>
    </r>
    <r>
      <rPr>
        <sz val="12"/>
        <color rgb="FF000000"/>
        <rFont val="Times New Roman"/>
        <family val="1"/>
      </rPr>
      <t xml:space="preserve"> </t>
    </r>
    <r>
      <rPr>
        <b/>
        <sz val="12"/>
        <color rgb="FF000000"/>
        <rFont val="Times New Roman"/>
        <family val="1"/>
      </rPr>
      <t>618</t>
    </r>
    <r>
      <rPr>
        <sz val="12"/>
        <color rgb="FF000000"/>
        <rFont val="Times New Roman"/>
        <family val="1"/>
      </rPr>
      <t>, 1572-1582 (2018).</t>
    </r>
  </si>
  <si>
    <r>
      <t xml:space="preserve">De Notaris, C., Rasmussen, J., Sørensen, P. &amp; Olesen, J.E. Nitrogen leaching: A crop rotation perspective on the effect of N surplus, field management and use of catch crops. </t>
    </r>
    <r>
      <rPr>
        <i/>
        <sz val="12"/>
        <color rgb="FF000000"/>
        <rFont val="Times New Roman"/>
        <family val="1"/>
      </rPr>
      <t>Agri Eco Environ</t>
    </r>
    <r>
      <rPr>
        <sz val="12"/>
        <color rgb="FF000000"/>
        <rFont val="Times New Roman"/>
        <family val="1"/>
      </rPr>
      <t xml:space="preserve"> </t>
    </r>
    <r>
      <rPr>
        <b/>
        <sz val="12"/>
        <color rgb="FF000000"/>
        <rFont val="Times New Roman"/>
        <family val="1"/>
      </rPr>
      <t>255</t>
    </r>
    <r>
      <rPr>
        <sz val="12"/>
        <color rgb="FF000000"/>
        <rFont val="Times New Roman"/>
        <family val="1"/>
      </rPr>
      <t>, 1-11 (2018).</t>
    </r>
  </si>
  <si>
    <r>
      <t>Deng, M.</t>
    </r>
    <r>
      <rPr>
        <i/>
        <sz val="12"/>
        <color rgb="FF000000"/>
        <rFont val="Times New Roman"/>
        <family val="1"/>
      </rPr>
      <t>, et al</t>
    </r>
    <r>
      <rPr>
        <sz val="12"/>
        <color rgb="FF000000"/>
        <rFont val="Times New Roman"/>
        <family val="1"/>
      </rPr>
      <t xml:space="preserve">. Optimizing Nitrogen Fertilizer Application for Rice Production in the Taihu Lake Region, China. </t>
    </r>
    <r>
      <rPr>
        <i/>
        <sz val="12"/>
        <color rgb="FF000000"/>
        <rFont val="Times New Roman"/>
        <family val="1"/>
      </rPr>
      <t>Pedosphere</t>
    </r>
    <r>
      <rPr>
        <sz val="12"/>
        <color rgb="FF000000"/>
        <rFont val="Times New Roman"/>
        <family val="1"/>
      </rPr>
      <t xml:space="preserve"> </t>
    </r>
    <r>
      <rPr>
        <b/>
        <sz val="12"/>
        <color rgb="FF000000"/>
        <rFont val="Times New Roman"/>
        <family val="1"/>
      </rPr>
      <t>22</t>
    </r>
    <r>
      <rPr>
        <sz val="12"/>
        <color rgb="FF000000"/>
        <rFont val="Times New Roman"/>
        <family val="1"/>
      </rPr>
      <t>, 48-57 (2012).</t>
    </r>
  </si>
  <si>
    <r>
      <t>Deng, Q.</t>
    </r>
    <r>
      <rPr>
        <i/>
        <sz val="12"/>
        <color rgb="FF000000"/>
        <rFont val="Times New Roman"/>
        <family val="1"/>
      </rPr>
      <t>, et al</t>
    </r>
    <r>
      <rPr>
        <sz val="12"/>
        <color rgb="FF000000"/>
        <rFont val="Times New Roman"/>
        <family val="1"/>
      </rPr>
      <t xml:space="preserve">. Assessing the impacts of tillage and fertilization management on nitrous oxide emissions in a cornfield using the DNDC model. </t>
    </r>
    <r>
      <rPr>
        <i/>
        <sz val="12"/>
        <color rgb="FF000000"/>
        <rFont val="Times New Roman"/>
        <family val="1"/>
      </rPr>
      <t>Journal of Geophysical Research: Biogeosciences</t>
    </r>
    <r>
      <rPr>
        <sz val="12"/>
        <color rgb="FF000000"/>
        <rFont val="Times New Roman"/>
        <family val="1"/>
      </rPr>
      <t xml:space="preserve"> </t>
    </r>
    <r>
      <rPr>
        <b/>
        <sz val="12"/>
        <color rgb="FF000000"/>
        <rFont val="Times New Roman"/>
        <family val="1"/>
      </rPr>
      <t>121</t>
    </r>
    <r>
      <rPr>
        <sz val="12"/>
        <color rgb="FF000000"/>
        <rFont val="Times New Roman"/>
        <family val="1"/>
      </rPr>
      <t>, 337-349 (2016).</t>
    </r>
  </si>
  <si>
    <r>
      <t xml:space="preserve">Ding, H., Zheng, X., Zhang, Y., Zhang, J. &amp; Chen, D. Gaseous losses of fertilizer nitrogen from a citrus orchard in the red soil hilly region of Southeast China. </t>
    </r>
    <r>
      <rPr>
        <i/>
        <sz val="12"/>
        <color rgb="FF000000"/>
        <rFont val="Times New Roman"/>
        <family val="1"/>
      </rPr>
      <t>Soil science and plant nutrition (Tokyo)</t>
    </r>
    <r>
      <rPr>
        <sz val="12"/>
        <color rgb="FF000000"/>
        <rFont val="Times New Roman"/>
        <family val="1"/>
      </rPr>
      <t xml:space="preserve"> </t>
    </r>
    <r>
      <rPr>
        <b/>
        <sz val="12"/>
        <color rgb="FF000000"/>
        <rFont val="Times New Roman"/>
        <family val="1"/>
      </rPr>
      <t>63</t>
    </r>
    <r>
      <rPr>
        <sz val="12"/>
        <color rgb="FF000000"/>
        <rFont val="Times New Roman"/>
        <family val="1"/>
      </rPr>
      <t>, 419-425 (2017).</t>
    </r>
  </si>
  <si>
    <r>
      <t>Ding, W.X.</t>
    </r>
    <r>
      <rPr>
        <i/>
        <sz val="12"/>
        <color rgb="FF000000"/>
        <rFont val="Times New Roman"/>
        <family val="1"/>
      </rPr>
      <t>, et al</t>
    </r>
    <r>
      <rPr>
        <sz val="12"/>
        <color rgb="FF000000"/>
        <rFont val="Times New Roman"/>
        <family val="1"/>
      </rPr>
      <t xml:space="preserve">. Nitrous oxide emission and nitrogen use efficiency in response to nitrophosphate, N-(n-butyl) thiophosphoric triamide and dicyandiamide of a wheat cultivated soil under sub-humid monsoon conditions. </t>
    </r>
    <r>
      <rPr>
        <i/>
        <sz val="12"/>
        <color rgb="FF000000"/>
        <rFont val="Times New Roman"/>
        <family val="1"/>
      </rPr>
      <t>Biogeosciences</t>
    </r>
    <r>
      <rPr>
        <sz val="12"/>
        <color rgb="FF000000"/>
        <rFont val="Times New Roman"/>
        <family val="1"/>
      </rPr>
      <t xml:space="preserve"> </t>
    </r>
    <r>
      <rPr>
        <b/>
        <sz val="12"/>
        <color rgb="FF000000"/>
        <rFont val="Times New Roman"/>
        <family val="1"/>
      </rPr>
      <t>12</t>
    </r>
    <r>
      <rPr>
        <sz val="12"/>
        <color rgb="FF000000"/>
        <rFont val="Times New Roman"/>
        <family val="1"/>
      </rPr>
      <t>, 803-815 (2015).</t>
    </r>
  </si>
  <si>
    <r>
      <t xml:space="preserve">Dominguez, J., Bohlen, P.J. &amp; Parmelee, R.W. Earthworms Increase Nitrogen Leaching to Greater Soil Depths in Row Crop Agroecosystems. </t>
    </r>
    <r>
      <rPr>
        <i/>
        <sz val="12"/>
        <color rgb="FF000000"/>
        <rFont val="Times New Roman"/>
        <family val="1"/>
      </rPr>
      <t>Ecosystems (New York)</t>
    </r>
    <r>
      <rPr>
        <sz val="12"/>
        <color rgb="FF000000"/>
        <rFont val="Times New Roman"/>
        <family val="1"/>
      </rPr>
      <t xml:space="preserve"> </t>
    </r>
    <r>
      <rPr>
        <b/>
        <sz val="12"/>
        <color rgb="FF000000"/>
        <rFont val="Times New Roman"/>
        <family val="1"/>
      </rPr>
      <t>7</t>
    </r>
    <r>
      <rPr>
        <sz val="12"/>
        <color rgb="FF000000"/>
        <rFont val="Times New Roman"/>
        <family val="1"/>
      </rPr>
      <t>, 672-685 (2004).</t>
    </r>
  </si>
  <si>
    <r>
      <t xml:space="preserve">Dong, D., Kou, Y., Yang, W., Chen, G. &amp; Xu, H. Effects of urease and nitrification inhibitors on nitrous oxide emissions and nitrifying/denitrifying microbial communities in a rainfed maize soil: A 6-year field observation. </t>
    </r>
    <r>
      <rPr>
        <i/>
        <sz val="12"/>
        <color rgb="FF000000"/>
        <rFont val="Times New Roman"/>
        <family val="1"/>
      </rPr>
      <t>Soil Till Res</t>
    </r>
    <r>
      <rPr>
        <sz val="12"/>
        <color rgb="FF000000"/>
        <rFont val="Times New Roman"/>
        <family val="1"/>
      </rPr>
      <t xml:space="preserve"> </t>
    </r>
    <r>
      <rPr>
        <b/>
        <sz val="12"/>
        <color rgb="FF000000"/>
        <rFont val="Times New Roman"/>
        <family val="1"/>
      </rPr>
      <t>180</t>
    </r>
    <r>
      <rPr>
        <sz val="12"/>
        <color rgb="FF000000"/>
        <rFont val="Times New Roman"/>
        <family val="1"/>
      </rPr>
      <t>, 82-90 (2018).</t>
    </r>
  </si>
  <si>
    <r>
      <t xml:space="preserve">Duchemin, M. &amp; Hogue, R. Reduction in agricultural non-point source pollution in the first year following establishment of an integrated grass/tree filter strip system in southern Quebec (Canada). </t>
    </r>
    <r>
      <rPr>
        <i/>
        <sz val="12"/>
        <color rgb="FF000000"/>
        <rFont val="Times New Roman"/>
        <family val="1"/>
      </rPr>
      <t>Agri Eco Environ</t>
    </r>
    <r>
      <rPr>
        <sz val="12"/>
        <color rgb="FF000000"/>
        <rFont val="Times New Roman"/>
        <family val="1"/>
      </rPr>
      <t xml:space="preserve"> </t>
    </r>
    <r>
      <rPr>
        <b/>
        <sz val="12"/>
        <color rgb="FF000000"/>
        <rFont val="Times New Roman"/>
        <family val="1"/>
      </rPr>
      <t>131</t>
    </r>
    <r>
      <rPr>
        <sz val="12"/>
        <color rgb="FF000000"/>
        <rFont val="Times New Roman"/>
        <family val="1"/>
      </rPr>
      <t>, 85-97 (2009).</t>
    </r>
  </si>
  <si>
    <r>
      <t xml:space="preserve">Durán Zuazo, V.H., Martínez Raya, A. &amp; Aguilar Ruiz, J. Nutrient Losses by Runoff and Sediment from the Taluses of Orchard Terraces. </t>
    </r>
    <r>
      <rPr>
        <i/>
        <sz val="12"/>
        <color rgb="FF000000"/>
        <rFont val="Times New Roman"/>
        <family val="1"/>
      </rPr>
      <t>Water, Air, &amp; Soil Pollution</t>
    </r>
    <r>
      <rPr>
        <sz val="12"/>
        <color rgb="FF000000"/>
        <rFont val="Times New Roman"/>
        <family val="1"/>
      </rPr>
      <t xml:space="preserve"> </t>
    </r>
    <r>
      <rPr>
        <b/>
        <sz val="12"/>
        <color rgb="FF000000"/>
        <rFont val="Times New Roman"/>
        <family val="1"/>
      </rPr>
      <t>153</t>
    </r>
    <r>
      <rPr>
        <sz val="12"/>
        <color rgb="FF000000"/>
        <rFont val="Times New Roman"/>
        <family val="1"/>
      </rPr>
      <t>, 355-373 (2004).</t>
    </r>
  </si>
  <si>
    <r>
      <t xml:space="preserve">Ercoli, L., Masoni, A., Pampana, S., Mariotti, M. &amp; Arduini, I. As durum wheat productivity is affected by nitrogen fertilisation management in Central Italy. </t>
    </r>
    <r>
      <rPr>
        <i/>
        <sz val="12"/>
        <color rgb="FF000000"/>
        <rFont val="Times New Roman"/>
        <family val="1"/>
      </rPr>
      <t>Eur J Agron</t>
    </r>
    <r>
      <rPr>
        <sz val="12"/>
        <color rgb="FF000000"/>
        <rFont val="Times New Roman"/>
        <family val="1"/>
      </rPr>
      <t xml:space="preserve"> </t>
    </r>
    <r>
      <rPr>
        <b/>
        <sz val="12"/>
        <color rgb="FF000000"/>
        <rFont val="Times New Roman"/>
        <family val="1"/>
      </rPr>
      <t>44</t>
    </r>
    <r>
      <rPr>
        <sz val="12"/>
        <color rgb="FF000000"/>
        <rFont val="Times New Roman"/>
        <family val="1"/>
      </rPr>
      <t>, 38-45 (2013).</t>
    </r>
  </si>
  <si>
    <r>
      <t xml:space="preserve">Fan, C., Li, B. &amp; Xiong, Z. Nitrification inhibitors mitigated reactive gaseous nitrogen intensity in intensive vegetable soils from China. </t>
    </r>
    <r>
      <rPr>
        <i/>
        <sz val="12"/>
        <color rgb="FF000000"/>
        <rFont val="Times New Roman"/>
        <family val="1"/>
      </rPr>
      <t>Sci Total Environ</t>
    </r>
    <r>
      <rPr>
        <sz val="12"/>
        <color rgb="FF000000"/>
        <rFont val="Times New Roman"/>
        <family val="1"/>
      </rPr>
      <t xml:space="preserve"> </t>
    </r>
    <r>
      <rPr>
        <b/>
        <sz val="12"/>
        <color rgb="FF000000"/>
        <rFont val="Times New Roman"/>
        <family val="1"/>
      </rPr>
      <t>612</t>
    </r>
    <r>
      <rPr>
        <sz val="12"/>
        <color rgb="FF000000"/>
        <rFont val="Times New Roman"/>
        <family val="1"/>
      </rPr>
      <t>, 480-489 (2018).</t>
    </r>
  </si>
  <si>
    <r>
      <t xml:space="preserve">Fan, C., Chen, H., Li, B. &amp; Xiong, Z. Biochar reduces yield-scaled emissions of reactive nitrogen gases from vegetable soils across China. </t>
    </r>
    <r>
      <rPr>
        <i/>
        <sz val="12"/>
        <color rgb="FF000000"/>
        <rFont val="Times New Roman"/>
        <family val="1"/>
      </rPr>
      <t>Biogeosciences</t>
    </r>
    <r>
      <rPr>
        <sz val="12"/>
        <color rgb="FF000000"/>
        <rFont val="Times New Roman"/>
        <family val="1"/>
      </rPr>
      <t xml:space="preserve"> </t>
    </r>
    <r>
      <rPr>
        <b/>
        <sz val="12"/>
        <color rgb="FF000000"/>
        <rFont val="Times New Roman"/>
        <family val="1"/>
      </rPr>
      <t>14</t>
    </r>
    <r>
      <rPr>
        <sz val="12"/>
        <color rgb="FF000000"/>
        <rFont val="Times New Roman"/>
        <family val="1"/>
      </rPr>
      <t>, 2851-2863 (2017).</t>
    </r>
  </si>
  <si>
    <r>
      <t>Fan, J.</t>
    </r>
    <r>
      <rPr>
        <i/>
        <sz val="12"/>
        <color rgb="FF000000"/>
        <rFont val="Times New Roman"/>
        <family val="1"/>
      </rPr>
      <t>, et al</t>
    </r>
    <r>
      <rPr>
        <sz val="12"/>
        <color rgb="FF000000"/>
        <rFont val="Times New Roman"/>
        <family val="1"/>
      </rPr>
      <t xml:space="preserve">. Effect of application of dairy manure, effluent and inorganic fertilizer on nitrogen leaching in clayey fluvo-aquic soil: A lysimeter study. </t>
    </r>
    <r>
      <rPr>
        <i/>
        <sz val="12"/>
        <color rgb="FF000000"/>
        <rFont val="Times New Roman"/>
        <family val="1"/>
      </rPr>
      <t>The Science of the total environment</t>
    </r>
    <r>
      <rPr>
        <sz val="12"/>
        <color rgb="FF000000"/>
        <rFont val="Times New Roman"/>
        <family val="1"/>
      </rPr>
      <t xml:space="preserve"> </t>
    </r>
    <r>
      <rPr>
        <b/>
        <sz val="12"/>
        <color rgb="FF000000"/>
        <rFont val="Times New Roman"/>
        <family val="1"/>
      </rPr>
      <t>592</t>
    </r>
    <r>
      <rPr>
        <sz val="12"/>
        <color rgb="FF000000"/>
        <rFont val="Times New Roman"/>
        <family val="1"/>
      </rPr>
      <t>, 206-214 (2017).</t>
    </r>
  </si>
  <si>
    <r>
      <t>Fan, M.</t>
    </r>
    <r>
      <rPr>
        <i/>
        <sz val="12"/>
        <color rgb="FF000000"/>
        <rFont val="Times New Roman"/>
        <family val="1"/>
      </rPr>
      <t>, et al</t>
    </r>
    <r>
      <rPr>
        <sz val="12"/>
        <color rgb="FF000000"/>
        <rFont val="Times New Roman"/>
        <family val="1"/>
      </rPr>
      <t xml:space="preserve">. Nitrogen input, 15N balance and mineral N dynamics in a rice–wheat rotation in southwest China.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79</t>
    </r>
    <r>
      <rPr>
        <sz val="12"/>
        <color rgb="FF000000"/>
        <rFont val="Times New Roman"/>
        <family val="1"/>
      </rPr>
      <t>, 255-265 (2007).</t>
    </r>
  </si>
  <si>
    <r>
      <t>Fan, Z.</t>
    </r>
    <r>
      <rPr>
        <i/>
        <sz val="12"/>
        <color rgb="FF000000"/>
        <rFont val="Times New Roman"/>
        <family val="1"/>
      </rPr>
      <t>, et al</t>
    </r>
    <r>
      <rPr>
        <sz val="12"/>
        <color rgb="FF000000"/>
        <rFont val="Times New Roman"/>
        <family val="1"/>
      </rPr>
      <t xml:space="preserve">. Conventional flooding irrigation causes an overuse of nitrogen fertilizer and low nitrogen use efficiency in intensively used solar greenhouse vegetable production. </t>
    </r>
    <r>
      <rPr>
        <i/>
        <sz val="12"/>
        <color rgb="FF000000"/>
        <rFont val="Times New Roman"/>
        <family val="1"/>
      </rPr>
      <t>Agr Water Manage</t>
    </r>
    <r>
      <rPr>
        <sz val="12"/>
        <color rgb="FF000000"/>
        <rFont val="Times New Roman"/>
        <family val="1"/>
      </rPr>
      <t xml:space="preserve"> </t>
    </r>
    <r>
      <rPr>
        <b/>
        <sz val="12"/>
        <color rgb="FF000000"/>
        <rFont val="Times New Roman"/>
        <family val="1"/>
      </rPr>
      <t>144</t>
    </r>
    <r>
      <rPr>
        <sz val="12"/>
        <color rgb="FF000000"/>
        <rFont val="Times New Roman"/>
        <family val="1"/>
      </rPr>
      <t>, 11-19 (2014).</t>
    </r>
  </si>
  <si>
    <r>
      <t>Fentabil, M.M.</t>
    </r>
    <r>
      <rPr>
        <i/>
        <sz val="12"/>
        <color rgb="FF000000"/>
        <rFont val="Times New Roman"/>
        <family val="1"/>
      </rPr>
      <t>, et al</t>
    </r>
    <r>
      <rPr>
        <sz val="12"/>
        <color rgb="FF000000"/>
        <rFont val="Times New Roman"/>
        <family val="1"/>
      </rPr>
      <t xml:space="preserve">. Effect of micro-irrigation type, N-source and mulching on nitrous oxide emissions in a semi-arid climate: An assessment across two years in a Merlot grape vineyard. </t>
    </r>
    <r>
      <rPr>
        <i/>
        <sz val="12"/>
        <color rgb="FF000000"/>
        <rFont val="Times New Roman"/>
        <family val="1"/>
      </rPr>
      <t>Agr Water Manage</t>
    </r>
    <r>
      <rPr>
        <sz val="12"/>
        <color rgb="FF000000"/>
        <rFont val="Times New Roman"/>
        <family val="1"/>
      </rPr>
      <t xml:space="preserve"> </t>
    </r>
    <r>
      <rPr>
        <b/>
        <sz val="12"/>
        <color rgb="FF000000"/>
        <rFont val="Times New Roman"/>
        <family val="1"/>
      </rPr>
      <t>171</t>
    </r>
    <r>
      <rPr>
        <sz val="12"/>
        <color rgb="FF000000"/>
        <rFont val="Times New Roman"/>
        <family val="1"/>
      </rPr>
      <t>, 49-62 (2016).</t>
    </r>
  </si>
  <si>
    <r>
      <t>Franchini, J.C.</t>
    </r>
    <r>
      <rPr>
        <i/>
        <sz val="12"/>
        <color rgb="FF000000"/>
        <rFont val="Times New Roman"/>
        <family val="1"/>
      </rPr>
      <t>, et al</t>
    </r>
    <r>
      <rPr>
        <sz val="12"/>
        <color rgb="FF000000"/>
        <rFont val="Times New Roman"/>
        <family val="1"/>
      </rPr>
      <t xml:space="preserve">. Evolution of crop yields in different tillage and cropping systems over two decades in southern Brazil. </t>
    </r>
    <r>
      <rPr>
        <i/>
        <sz val="12"/>
        <color rgb="FF000000"/>
        <rFont val="Times New Roman"/>
        <family val="1"/>
      </rPr>
      <t>Field Crop Res</t>
    </r>
    <r>
      <rPr>
        <sz val="12"/>
        <color rgb="FF000000"/>
        <rFont val="Times New Roman"/>
        <family val="1"/>
      </rPr>
      <t xml:space="preserve"> </t>
    </r>
    <r>
      <rPr>
        <b/>
        <sz val="12"/>
        <color rgb="FF000000"/>
        <rFont val="Times New Roman"/>
        <family val="1"/>
      </rPr>
      <t>137</t>
    </r>
    <r>
      <rPr>
        <sz val="12"/>
        <color rgb="FF000000"/>
        <rFont val="Times New Roman"/>
        <family val="1"/>
      </rPr>
      <t>, 178-185 (2012).</t>
    </r>
  </si>
  <si>
    <r>
      <t>Franklin, D.</t>
    </r>
    <r>
      <rPr>
        <i/>
        <sz val="12"/>
        <color rgb="FF000000"/>
        <rFont val="Times New Roman"/>
        <family val="1"/>
      </rPr>
      <t>, et al</t>
    </r>
    <r>
      <rPr>
        <sz val="12"/>
        <color rgb="FF000000"/>
        <rFont val="Times New Roman"/>
        <family val="1"/>
      </rPr>
      <t xml:space="preserve">. Nitrogen and phosphorus runoff losses from variable and constant intensity rainfall simulations on loamy sand under conventional and strip tillage systems. </t>
    </r>
    <r>
      <rPr>
        <i/>
        <sz val="12"/>
        <color rgb="FF000000"/>
        <rFont val="Times New Roman"/>
        <family val="1"/>
      </rPr>
      <t>J Environ Qual</t>
    </r>
    <r>
      <rPr>
        <sz val="12"/>
        <color rgb="FF000000"/>
        <rFont val="Times New Roman"/>
        <family val="1"/>
      </rPr>
      <t xml:space="preserve"> </t>
    </r>
    <r>
      <rPr>
        <b/>
        <sz val="12"/>
        <color rgb="FF000000"/>
        <rFont val="Times New Roman"/>
        <family val="1"/>
      </rPr>
      <t>36</t>
    </r>
    <r>
      <rPr>
        <sz val="12"/>
        <color rgb="FF000000"/>
        <rFont val="Times New Roman"/>
        <family val="1"/>
      </rPr>
      <t>, 846-854 (2007).</t>
    </r>
  </si>
  <si>
    <r>
      <t>Gaihre, Y.K.</t>
    </r>
    <r>
      <rPr>
        <i/>
        <sz val="12"/>
        <color rgb="FF000000"/>
        <rFont val="Times New Roman"/>
        <family val="1"/>
      </rPr>
      <t>, et al</t>
    </r>
    <r>
      <rPr>
        <sz val="12"/>
        <color rgb="FF000000"/>
        <rFont val="Times New Roman"/>
        <family val="1"/>
      </rPr>
      <t xml:space="preserve">. Impacts of urea deep placement on nitrous oxide and nitric oxide emissions from rice fields in Bangladesh. </t>
    </r>
    <r>
      <rPr>
        <i/>
        <sz val="12"/>
        <color rgb="FF000000"/>
        <rFont val="Times New Roman"/>
        <family val="1"/>
      </rPr>
      <t>Geoderma</t>
    </r>
    <r>
      <rPr>
        <sz val="12"/>
        <color rgb="FF000000"/>
        <rFont val="Times New Roman"/>
        <family val="1"/>
      </rPr>
      <t xml:space="preserve"> </t>
    </r>
    <r>
      <rPr>
        <b/>
        <sz val="12"/>
        <color rgb="FF000000"/>
        <rFont val="Times New Roman"/>
        <family val="1"/>
      </rPr>
      <t>259-260</t>
    </r>
    <r>
      <rPr>
        <sz val="12"/>
        <color rgb="FF000000"/>
        <rFont val="Times New Roman"/>
        <family val="1"/>
      </rPr>
      <t>, 370-379 (2015).</t>
    </r>
  </si>
  <si>
    <r>
      <t xml:space="preserve">Ganrot, Z., Dave, G., Nilsson, E. &amp; Li, B. Plant availability of nutrients recovered as solids from human urine tested in climate chamber on Triticum aestivum L. </t>
    </r>
    <r>
      <rPr>
        <i/>
        <sz val="12"/>
        <color rgb="FF000000"/>
        <rFont val="Times New Roman"/>
        <family val="1"/>
      </rPr>
      <t>Bioresour Technol</t>
    </r>
    <r>
      <rPr>
        <sz val="12"/>
        <color rgb="FF000000"/>
        <rFont val="Times New Roman"/>
        <family val="1"/>
      </rPr>
      <t xml:space="preserve"> </t>
    </r>
    <r>
      <rPr>
        <b/>
        <sz val="12"/>
        <color rgb="FF000000"/>
        <rFont val="Times New Roman"/>
        <family val="1"/>
      </rPr>
      <t>98</t>
    </r>
    <r>
      <rPr>
        <sz val="12"/>
        <color rgb="FF000000"/>
        <rFont val="Times New Roman"/>
        <family val="1"/>
      </rPr>
      <t>, 3122-3129 (2007).</t>
    </r>
  </si>
  <si>
    <r>
      <t xml:space="preserve">Gehl, R.J., Schmidt, J.P., Stone, L.R., Schlegel, A.J. &amp; Clark, G.A. In situ measurements of nitrate leaching implicate poor nitrogen and irrigation management on sandy soils. </t>
    </r>
    <r>
      <rPr>
        <i/>
        <sz val="12"/>
        <color rgb="FF000000"/>
        <rFont val="Times New Roman"/>
        <family val="1"/>
      </rPr>
      <t>J Environ Qual</t>
    </r>
    <r>
      <rPr>
        <sz val="12"/>
        <color rgb="FF000000"/>
        <rFont val="Times New Roman"/>
        <family val="1"/>
      </rPr>
      <t xml:space="preserve"> </t>
    </r>
    <r>
      <rPr>
        <b/>
        <sz val="12"/>
        <color rgb="FF000000"/>
        <rFont val="Times New Roman"/>
        <family val="1"/>
      </rPr>
      <t>34</t>
    </r>
    <r>
      <rPr>
        <sz val="12"/>
        <color rgb="FF000000"/>
        <rFont val="Times New Roman"/>
        <family val="1"/>
      </rPr>
      <t>, 2243-2254 (2005).</t>
    </r>
  </si>
  <si>
    <r>
      <t xml:space="preserve">Gelfand, I., Shcherbak, I., Millar, N., Kravchenko, A.N. &amp; Robertson, G.P. Long-term nitrous oxide fluxes in annual and perennial agricultural and unmanaged ecosystems in the upper Midwest USA. </t>
    </r>
    <r>
      <rPr>
        <i/>
        <sz val="12"/>
        <color rgb="FF000000"/>
        <rFont val="Times New Roman"/>
        <family val="1"/>
      </rPr>
      <t>Glob Chang Biol</t>
    </r>
    <r>
      <rPr>
        <sz val="12"/>
        <color rgb="FF000000"/>
        <rFont val="Times New Roman"/>
        <family val="1"/>
      </rPr>
      <t xml:space="preserve"> </t>
    </r>
    <r>
      <rPr>
        <b/>
        <sz val="12"/>
        <color rgb="FF000000"/>
        <rFont val="Times New Roman"/>
        <family val="1"/>
      </rPr>
      <t>22</t>
    </r>
    <r>
      <rPr>
        <sz val="12"/>
        <color rgb="FF000000"/>
        <rFont val="Times New Roman"/>
        <family val="1"/>
      </rPr>
      <t>, 3594-3607 (2016).</t>
    </r>
  </si>
  <si>
    <r>
      <t xml:space="preserve">Gentry, L.E., David, M.B., Below, F.E., Royer, T.V. &amp; McIsaac, G.F. Nitrogen mass balance of a tile-drained agricultural watershed in East-Central Illinois. </t>
    </r>
    <r>
      <rPr>
        <i/>
        <sz val="12"/>
        <color rgb="FF000000"/>
        <rFont val="Times New Roman"/>
        <family val="1"/>
      </rPr>
      <t>J Environ Qual</t>
    </r>
    <r>
      <rPr>
        <sz val="12"/>
        <color rgb="FF000000"/>
        <rFont val="Times New Roman"/>
        <family val="1"/>
      </rPr>
      <t xml:space="preserve"> </t>
    </r>
    <r>
      <rPr>
        <b/>
        <sz val="12"/>
        <color rgb="FF000000"/>
        <rFont val="Times New Roman"/>
        <family val="1"/>
      </rPr>
      <t>38</t>
    </r>
    <r>
      <rPr>
        <sz val="12"/>
        <color rgb="FF000000"/>
        <rFont val="Times New Roman"/>
        <family val="1"/>
      </rPr>
      <t>, 1841-1847 (2009).</t>
    </r>
  </si>
  <si>
    <r>
      <t>Ghosh, P.K.</t>
    </r>
    <r>
      <rPr>
        <i/>
        <sz val="12"/>
        <color rgb="FF000000"/>
        <rFont val="Times New Roman"/>
        <family val="1"/>
      </rPr>
      <t>, et al</t>
    </r>
    <r>
      <rPr>
        <sz val="12"/>
        <color rgb="FF000000"/>
        <rFont val="Times New Roman"/>
        <family val="1"/>
      </rPr>
      <t xml:space="preserve">. Comparative effectiveness of cattle manure, poultry manure, phosphocompost and fertilizer-NPK on three cropping systems in vertisols of semi-arid tropics. I. Crop yields and system performance. </t>
    </r>
    <r>
      <rPr>
        <i/>
        <sz val="12"/>
        <color rgb="FF000000"/>
        <rFont val="Times New Roman"/>
        <family val="1"/>
      </rPr>
      <t>Bioresource Technol</t>
    </r>
    <r>
      <rPr>
        <sz val="12"/>
        <color rgb="FF000000"/>
        <rFont val="Times New Roman"/>
        <family val="1"/>
      </rPr>
      <t xml:space="preserve"> </t>
    </r>
    <r>
      <rPr>
        <b/>
        <sz val="12"/>
        <color rgb="FF000000"/>
        <rFont val="Times New Roman"/>
        <family val="1"/>
      </rPr>
      <t>95</t>
    </r>
    <r>
      <rPr>
        <sz val="12"/>
        <color rgb="FF000000"/>
        <rFont val="Times New Roman"/>
        <family val="1"/>
      </rPr>
      <t>, 77-83 (2004).</t>
    </r>
  </si>
  <si>
    <r>
      <t>Gillette, K.</t>
    </r>
    <r>
      <rPr>
        <i/>
        <sz val="12"/>
        <color rgb="FF000000"/>
        <rFont val="Times New Roman"/>
        <family val="1"/>
      </rPr>
      <t>, et al</t>
    </r>
    <r>
      <rPr>
        <sz val="12"/>
        <color rgb="FF000000"/>
        <rFont val="Times New Roman"/>
        <family val="1"/>
      </rPr>
      <t xml:space="preserve">. N loss to drain flow and N2O emissions from a corn-soybean rotation with winter rye. </t>
    </r>
    <r>
      <rPr>
        <i/>
        <sz val="12"/>
        <color rgb="FF000000"/>
        <rFont val="Times New Roman"/>
        <family val="1"/>
      </rPr>
      <t>Sci Total Environ</t>
    </r>
    <r>
      <rPr>
        <sz val="12"/>
        <color rgb="FF000000"/>
        <rFont val="Times New Roman"/>
        <family val="1"/>
      </rPr>
      <t xml:space="preserve"> </t>
    </r>
    <r>
      <rPr>
        <b/>
        <sz val="12"/>
        <color rgb="FF000000"/>
        <rFont val="Times New Roman"/>
        <family val="1"/>
      </rPr>
      <t>618</t>
    </r>
    <r>
      <rPr>
        <sz val="12"/>
        <color rgb="FF000000"/>
        <rFont val="Times New Roman"/>
        <family val="1"/>
      </rPr>
      <t>, 982-997 (2018).</t>
    </r>
  </si>
  <si>
    <r>
      <t>Goglio, P.</t>
    </r>
    <r>
      <rPr>
        <i/>
        <sz val="12"/>
        <color rgb="FF000000"/>
        <rFont val="Times New Roman"/>
        <family val="1"/>
      </rPr>
      <t>, et al</t>
    </r>
    <r>
      <rPr>
        <sz val="12"/>
        <color rgb="FF000000"/>
        <rFont val="Times New Roman"/>
        <family val="1"/>
      </rPr>
      <t xml:space="preserve">. A comparison of methods to quantify greenhouse gas emissions of cropping systems in LCA. </t>
    </r>
    <r>
      <rPr>
        <i/>
        <sz val="12"/>
        <color rgb="FF000000"/>
        <rFont val="Times New Roman"/>
        <family val="1"/>
      </rPr>
      <t>J Clean Prod</t>
    </r>
    <r>
      <rPr>
        <sz val="12"/>
        <color rgb="FF000000"/>
        <rFont val="Times New Roman"/>
        <family val="1"/>
      </rPr>
      <t xml:space="preserve"> </t>
    </r>
    <r>
      <rPr>
        <b/>
        <sz val="12"/>
        <color rgb="FF000000"/>
        <rFont val="Times New Roman"/>
        <family val="1"/>
      </rPr>
      <t>172</t>
    </r>
    <r>
      <rPr>
        <sz val="12"/>
        <color rgb="FF000000"/>
        <rFont val="Times New Roman"/>
        <family val="1"/>
      </rPr>
      <t>, 4010-4017 (2018).</t>
    </r>
  </si>
  <si>
    <r>
      <t xml:space="preserve">Good, A.G. &amp; Beatty, P.H. Fertilizing nature: a tragedy of excess in the commons. </t>
    </r>
    <r>
      <rPr>
        <i/>
        <sz val="12"/>
        <color rgb="FF000000"/>
        <rFont val="Times New Roman"/>
        <family val="1"/>
      </rPr>
      <t>Plos Biol</t>
    </r>
    <r>
      <rPr>
        <sz val="12"/>
        <color rgb="FF000000"/>
        <rFont val="Times New Roman"/>
        <family val="1"/>
      </rPr>
      <t xml:space="preserve"> </t>
    </r>
    <r>
      <rPr>
        <b/>
        <sz val="12"/>
        <color rgb="FF000000"/>
        <rFont val="Times New Roman"/>
        <family val="1"/>
      </rPr>
      <t>9</t>
    </r>
    <r>
      <rPr>
        <sz val="12"/>
        <color rgb="FF000000"/>
        <rFont val="Times New Roman"/>
        <family val="1"/>
      </rPr>
      <t>, e1001124 (2011).</t>
    </r>
  </si>
  <si>
    <r>
      <t>Grum, B.</t>
    </r>
    <r>
      <rPr>
        <i/>
        <sz val="12"/>
        <color rgb="FF000000"/>
        <rFont val="Times New Roman"/>
        <family val="1"/>
      </rPr>
      <t>, et al</t>
    </r>
    <r>
      <rPr>
        <sz val="12"/>
        <color rgb="FF000000"/>
        <rFont val="Times New Roman"/>
        <family val="1"/>
      </rPr>
      <t xml:space="preserve">. Effect of in situ water harvesting techniques on soil and nutriënt losses in semi-arid Northern Ethiopia. </t>
    </r>
    <r>
      <rPr>
        <i/>
        <sz val="12"/>
        <color rgb="FF000000"/>
        <rFont val="Times New Roman"/>
        <family val="1"/>
      </rPr>
      <t>Land Degrad Dev</t>
    </r>
    <r>
      <rPr>
        <sz val="12"/>
        <color rgb="FF000000"/>
        <rFont val="Times New Roman"/>
        <family val="1"/>
      </rPr>
      <t xml:space="preserve"> </t>
    </r>
    <r>
      <rPr>
        <b/>
        <sz val="12"/>
        <color rgb="FF000000"/>
        <rFont val="Times New Roman"/>
        <family val="1"/>
      </rPr>
      <t>28</t>
    </r>
    <r>
      <rPr>
        <sz val="12"/>
        <color rgb="FF000000"/>
        <rFont val="Times New Roman"/>
        <family val="1"/>
      </rPr>
      <t>, 1016-1027 (2017).</t>
    </r>
  </si>
  <si>
    <r>
      <t>Guardia, G.</t>
    </r>
    <r>
      <rPr>
        <i/>
        <sz val="12"/>
        <color rgb="FF000000"/>
        <rFont val="Times New Roman"/>
        <family val="1"/>
      </rPr>
      <t>, et al</t>
    </r>
    <r>
      <rPr>
        <sz val="12"/>
        <color rgb="FF000000"/>
        <rFont val="Times New Roman"/>
        <family val="1"/>
      </rPr>
      <t xml:space="preserve">. Effect of inhibitors and fertigation strategies on GHG emissions, NO fluxes and yield in irrigated maize. </t>
    </r>
    <r>
      <rPr>
        <i/>
        <sz val="12"/>
        <color rgb="FF000000"/>
        <rFont val="Times New Roman"/>
        <family val="1"/>
      </rPr>
      <t>Field Crop Res</t>
    </r>
    <r>
      <rPr>
        <sz val="12"/>
        <color rgb="FF000000"/>
        <rFont val="Times New Roman"/>
        <family val="1"/>
      </rPr>
      <t xml:space="preserve"> </t>
    </r>
    <r>
      <rPr>
        <b/>
        <sz val="12"/>
        <color rgb="FF000000"/>
        <rFont val="Times New Roman"/>
        <family val="1"/>
      </rPr>
      <t>204</t>
    </r>
    <r>
      <rPr>
        <sz val="12"/>
        <color rgb="FF000000"/>
        <rFont val="Times New Roman"/>
        <family val="1"/>
      </rPr>
      <t>, 135-145 (2017).</t>
    </r>
  </si>
  <si>
    <r>
      <t>Guo, C.</t>
    </r>
    <r>
      <rPr>
        <i/>
        <sz val="12"/>
        <color rgb="FF000000"/>
        <rFont val="Times New Roman"/>
        <family val="1"/>
      </rPr>
      <t>, et al</t>
    </r>
    <r>
      <rPr>
        <sz val="12"/>
        <color rgb="FF000000"/>
        <rFont val="Times New Roman"/>
        <family val="1"/>
      </rPr>
      <t xml:space="preserve">. Producing more grain yield of rice with less ammonia volatilization and greenhouse gases emission using slow/controlled-release urea. </t>
    </r>
    <r>
      <rPr>
        <i/>
        <sz val="12"/>
        <color rgb="FF000000"/>
        <rFont val="Times New Roman"/>
        <family val="1"/>
      </rPr>
      <t>Environ Sci Pollut Res Int</t>
    </r>
    <r>
      <rPr>
        <sz val="12"/>
        <color rgb="FF000000"/>
        <rFont val="Times New Roman"/>
        <family val="1"/>
      </rPr>
      <t xml:space="preserve"> </t>
    </r>
    <r>
      <rPr>
        <b/>
        <sz val="12"/>
        <color rgb="FF000000"/>
        <rFont val="Times New Roman"/>
        <family val="1"/>
      </rPr>
      <t>26</t>
    </r>
    <r>
      <rPr>
        <sz val="12"/>
        <color rgb="FF000000"/>
        <rFont val="Times New Roman"/>
        <family val="1"/>
      </rPr>
      <t>, 2569-2579 (2019).</t>
    </r>
  </si>
  <si>
    <r>
      <t>Guo, J.</t>
    </r>
    <r>
      <rPr>
        <i/>
        <sz val="12"/>
        <color rgb="FF000000"/>
        <rFont val="Times New Roman"/>
        <family val="1"/>
      </rPr>
      <t>, et al</t>
    </r>
    <r>
      <rPr>
        <sz val="12"/>
        <color rgb="FF000000"/>
        <rFont val="Times New Roman"/>
        <family val="1"/>
      </rPr>
      <t xml:space="preserve">. The characteristics of yield-scaled methane emission from paddy field in recent 35-year in China: A meta-analysis. </t>
    </r>
    <r>
      <rPr>
        <i/>
        <sz val="12"/>
        <color rgb="FF000000"/>
        <rFont val="Times New Roman"/>
        <family val="1"/>
      </rPr>
      <t>J Clean Prod</t>
    </r>
    <r>
      <rPr>
        <sz val="12"/>
        <color rgb="FF000000"/>
        <rFont val="Times New Roman"/>
        <family val="1"/>
      </rPr>
      <t xml:space="preserve"> </t>
    </r>
    <r>
      <rPr>
        <b/>
        <sz val="12"/>
        <color rgb="FF000000"/>
        <rFont val="Times New Roman"/>
        <family val="1"/>
      </rPr>
      <t>161</t>
    </r>
    <r>
      <rPr>
        <sz val="12"/>
        <color rgb="FF000000"/>
        <rFont val="Times New Roman"/>
        <family val="1"/>
      </rPr>
      <t>, 1044-1050 (2017).</t>
    </r>
  </si>
  <si>
    <r>
      <t xml:space="preserve">Guo, R., Nendel, C., Rahn, C., Jiang, C. &amp; Chen, Q. Tracking nitrogen losses in a greenhouse crop rotation experiment in North China using the EU-Rotate_N simulation model. </t>
    </r>
    <r>
      <rPr>
        <i/>
        <sz val="12"/>
        <color rgb="FF000000"/>
        <rFont val="Times New Roman"/>
        <family val="1"/>
      </rPr>
      <t>Environ Pollut</t>
    </r>
    <r>
      <rPr>
        <sz val="12"/>
        <color rgb="FF000000"/>
        <rFont val="Times New Roman"/>
        <family val="1"/>
      </rPr>
      <t xml:space="preserve"> </t>
    </r>
    <r>
      <rPr>
        <b/>
        <sz val="12"/>
        <color rgb="FF000000"/>
        <rFont val="Times New Roman"/>
        <family val="1"/>
      </rPr>
      <t>158</t>
    </r>
    <r>
      <rPr>
        <sz val="12"/>
        <color rgb="FF000000"/>
        <rFont val="Times New Roman"/>
        <family val="1"/>
      </rPr>
      <t>, 2218-2229 (2010).</t>
    </r>
  </si>
  <si>
    <r>
      <t xml:space="preserve">Guo, Y., Li, B., Di, H., Zhang, L. &amp; Gao, Z. Effects of dicyandiamide (DCD) on nitrate leaching, gaseous emissions of ammonia and nitrous oxide in a greenhouse vegetable production system in northern China. </t>
    </r>
    <r>
      <rPr>
        <i/>
        <sz val="12"/>
        <color rgb="FF000000"/>
        <rFont val="Times New Roman"/>
        <family val="1"/>
      </rPr>
      <t>Soil science and plant nutrition (Tokyo)</t>
    </r>
    <r>
      <rPr>
        <sz val="12"/>
        <color rgb="FF000000"/>
        <rFont val="Times New Roman"/>
        <family val="1"/>
      </rPr>
      <t xml:space="preserve"> </t>
    </r>
    <r>
      <rPr>
        <b/>
        <sz val="12"/>
        <color rgb="FF000000"/>
        <rFont val="Times New Roman"/>
        <family val="1"/>
      </rPr>
      <t>58</t>
    </r>
    <r>
      <rPr>
        <sz val="12"/>
        <color rgb="FF000000"/>
        <rFont val="Times New Roman"/>
        <family val="1"/>
      </rPr>
      <t>, 647-658 (2012).</t>
    </r>
  </si>
  <si>
    <r>
      <t xml:space="preserve">Hayashi, K.N.I.F., Nishimura, S. &amp; Yagi, K. Ammonia volatilization from the surface of a Japanese paddy field during rice [Oryza sativa] cultivation. </t>
    </r>
    <r>
      <rPr>
        <i/>
        <sz val="12"/>
        <color rgb="FF000000"/>
        <rFont val="Times New Roman"/>
        <family val="1"/>
      </rPr>
      <t>Soil science and plant nutrition (Tokyo)</t>
    </r>
    <r>
      <rPr>
        <sz val="12"/>
        <color rgb="FF000000"/>
        <rFont val="Times New Roman"/>
        <family val="1"/>
      </rPr>
      <t xml:space="preserve"> </t>
    </r>
    <r>
      <rPr>
        <b/>
        <sz val="12"/>
        <color rgb="FF000000"/>
        <rFont val="Times New Roman"/>
        <family val="1"/>
      </rPr>
      <t>52</t>
    </r>
    <r>
      <rPr>
        <sz val="12"/>
        <color rgb="FF000000"/>
        <rFont val="Times New Roman"/>
        <family val="1"/>
      </rPr>
      <t>, 545-555 (2006).</t>
    </r>
  </si>
  <si>
    <r>
      <t xml:space="preserve">Henriksen, C.B., Rasmussen, J. &amp; Søgaard, C. Ridging in autumn as an alternative to mouldboard ploughing in a humid-temperate region. </t>
    </r>
    <r>
      <rPr>
        <i/>
        <sz val="12"/>
        <color rgb="FF000000"/>
        <rFont val="Times New Roman"/>
        <family val="1"/>
      </rPr>
      <t>Soil Till Res</t>
    </r>
    <r>
      <rPr>
        <sz val="12"/>
        <color rgb="FF000000"/>
        <rFont val="Times New Roman"/>
        <family val="1"/>
      </rPr>
      <t xml:space="preserve"> </t>
    </r>
    <r>
      <rPr>
        <b/>
        <sz val="12"/>
        <color rgb="FF000000"/>
        <rFont val="Times New Roman"/>
        <family val="1"/>
      </rPr>
      <t>85</t>
    </r>
    <r>
      <rPr>
        <sz val="12"/>
        <color rgb="FF000000"/>
        <rFont val="Times New Roman"/>
        <family val="1"/>
      </rPr>
      <t>, 27-37 (2006).</t>
    </r>
  </si>
  <si>
    <r>
      <t>Hofmeier, M.</t>
    </r>
    <r>
      <rPr>
        <i/>
        <sz val="12"/>
        <color rgb="FF000000"/>
        <rFont val="Times New Roman"/>
        <family val="1"/>
      </rPr>
      <t>, et al</t>
    </r>
    <r>
      <rPr>
        <sz val="12"/>
        <color rgb="FF000000"/>
        <rFont val="Times New Roman"/>
        <family val="1"/>
      </rPr>
      <t xml:space="preserve">. Nitrogen management in a rice–wheat system in the Taihu Region: Recommendations based on field experiments and surveys. </t>
    </r>
    <r>
      <rPr>
        <i/>
        <sz val="12"/>
        <color rgb="FF000000"/>
        <rFont val="Times New Roman"/>
        <family val="1"/>
      </rPr>
      <t>Agri Eco Environ</t>
    </r>
    <r>
      <rPr>
        <sz val="12"/>
        <color rgb="FF000000"/>
        <rFont val="Times New Roman"/>
        <family val="1"/>
      </rPr>
      <t xml:space="preserve"> </t>
    </r>
    <r>
      <rPr>
        <b/>
        <sz val="12"/>
        <color rgb="FF000000"/>
        <rFont val="Times New Roman"/>
        <family val="1"/>
      </rPr>
      <t>209</t>
    </r>
    <r>
      <rPr>
        <sz val="12"/>
        <color rgb="FF000000"/>
        <rFont val="Times New Roman"/>
        <family val="1"/>
      </rPr>
      <t>, 60-73 (2015).</t>
    </r>
  </si>
  <si>
    <r>
      <t xml:space="preserve">Hu, K., Li, B., Chen, D., Zhang, Y. &amp; Edis, R. Simulation of nitrate leaching under irrigated maize on sandy soil in desert oasis in Inner Mongolia, China. </t>
    </r>
    <r>
      <rPr>
        <i/>
        <sz val="12"/>
        <color rgb="FF000000"/>
        <rFont val="Times New Roman"/>
        <family val="1"/>
      </rPr>
      <t>Agr Water Manage</t>
    </r>
    <r>
      <rPr>
        <sz val="12"/>
        <color rgb="FF000000"/>
        <rFont val="Times New Roman"/>
        <family val="1"/>
      </rPr>
      <t xml:space="preserve"> </t>
    </r>
    <r>
      <rPr>
        <b/>
        <sz val="12"/>
        <color rgb="FF000000"/>
        <rFont val="Times New Roman"/>
        <family val="1"/>
      </rPr>
      <t>95</t>
    </r>
    <r>
      <rPr>
        <sz val="12"/>
        <color rgb="FF000000"/>
        <rFont val="Times New Roman"/>
        <family val="1"/>
      </rPr>
      <t>, 1180-1188 (2008).</t>
    </r>
  </si>
  <si>
    <r>
      <t xml:space="preserve">Huang, T., Gao, B., Christie, P. &amp; Ju, X. Net global warming potential and greenhouse gas intensity in a double-cropping cereal rotation as affected by nitrogen and straw management. </t>
    </r>
    <r>
      <rPr>
        <i/>
        <sz val="12"/>
        <color rgb="FF000000"/>
        <rFont val="Times New Roman"/>
        <family val="1"/>
      </rPr>
      <t>Biogeosciences</t>
    </r>
    <r>
      <rPr>
        <sz val="12"/>
        <color rgb="FF000000"/>
        <rFont val="Times New Roman"/>
        <family val="1"/>
      </rPr>
      <t xml:space="preserve"> </t>
    </r>
    <r>
      <rPr>
        <b/>
        <sz val="12"/>
        <color rgb="FF000000"/>
        <rFont val="Times New Roman"/>
        <family val="1"/>
      </rPr>
      <t>10</t>
    </r>
    <r>
      <rPr>
        <sz val="12"/>
        <color rgb="FF000000"/>
        <rFont val="Times New Roman"/>
        <family val="1"/>
      </rPr>
      <t>, 7897-7911 (2013).</t>
    </r>
  </si>
  <si>
    <r>
      <t>Huang, T.</t>
    </r>
    <r>
      <rPr>
        <i/>
        <sz val="12"/>
        <color rgb="FF000000"/>
        <rFont val="Times New Roman"/>
        <family val="1"/>
      </rPr>
      <t>, et al</t>
    </r>
    <r>
      <rPr>
        <sz val="12"/>
        <color rgb="FF000000"/>
        <rFont val="Times New Roman"/>
        <family val="1"/>
      </rPr>
      <t xml:space="preserve">. Improved Nitrogen Management as a Key Mitigation to Net Global Warming Potential and Greenhouse Gas Intensity on the North China Plain. </t>
    </r>
    <r>
      <rPr>
        <i/>
        <sz val="12"/>
        <color rgb="FF000000"/>
        <rFont val="Times New Roman"/>
        <family val="1"/>
      </rPr>
      <t>Soil Sci Soc Am J</t>
    </r>
    <r>
      <rPr>
        <sz val="12"/>
        <color rgb="FF000000"/>
        <rFont val="Times New Roman"/>
        <family val="1"/>
      </rPr>
      <t xml:space="preserve"> </t>
    </r>
    <r>
      <rPr>
        <b/>
        <sz val="12"/>
        <color rgb="FF000000"/>
        <rFont val="Times New Roman"/>
        <family val="1"/>
      </rPr>
      <t>82</t>
    </r>
    <r>
      <rPr>
        <sz val="12"/>
        <color rgb="FF000000"/>
        <rFont val="Times New Roman"/>
        <family val="1"/>
      </rPr>
      <t>, 136-146 (2018).</t>
    </r>
  </si>
  <si>
    <r>
      <t xml:space="preserve">Huang, T., Ju, X. &amp; Yang, H. Nitrate leaching in a winter wheat-summer maize rotation on a calcareous soil as affected by nitrogen and straw management. </t>
    </r>
    <r>
      <rPr>
        <i/>
        <sz val="12"/>
        <color rgb="FF000000"/>
        <rFont val="Times New Roman"/>
        <family val="1"/>
      </rPr>
      <t>Sci Rep-Uk</t>
    </r>
    <r>
      <rPr>
        <sz val="12"/>
        <color rgb="FF000000"/>
        <rFont val="Times New Roman"/>
        <family val="1"/>
      </rPr>
      <t xml:space="preserve"> </t>
    </r>
    <r>
      <rPr>
        <b/>
        <sz val="12"/>
        <color rgb="FF000000"/>
        <rFont val="Times New Roman"/>
        <family val="1"/>
      </rPr>
      <t>7</t>
    </r>
    <r>
      <rPr>
        <sz val="12"/>
        <color rgb="FF000000"/>
        <rFont val="Times New Roman"/>
        <family val="1"/>
      </rPr>
      <t>, 42247 (2017).</t>
    </r>
  </si>
  <si>
    <r>
      <t>Hussain, S.</t>
    </r>
    <r>
      <rPr>
        <i/>
        <sz val="12"/>
        <color rgb="FF000000"/>
        <rFont val="Times New Roman"/>
        <family val="1"/>
      </rPr>
      <t>, et al</t>
    </r>
    <r>
      <rPr>
        <sz val="12"/>
        <color rgb="FF000000"/>
        <rFont val="Times New Roman"/>
        <family val="1"/>
      </rPr>
      <t xml:space="preserve">. Rice management interventions to mitigate greenhouse gas emissions: a review. </t>
    </r>
    <r>
      <rPr>
        <i/>
        <sz val="12"/>
        <color rgb="FF000000"/>
        <rFont val="Times New Roman"/>
        <family val="1"/>
      </rPr>
      <t>Environmental science and pollution research international</t>
    </r>
    <r>
      <rPr>
        <sz val="12"/>
        <color rgb="FF000000"/>
        <rFont val="Times New Roman"/>
        <family val="1"/>
      </rPr>
      <t xml:space="preserve"> </t>
    </r>
    <r>
      <rPr>
        <b/>
        <sz val="12"/>
        <color rgb="FF000000"/>
        <rFont val="Times New Roman"/>
        <family val="1"/>
      </rPr>
      <t>22</t>
    </r>
    <r>
      <rPr>
        <sz val="12"/>
        <color rgb="FF000000"/>
        <rFont val="Times New Roman"/>
        <family val="1"/>
      </rPr>
      <t>, 3342-3360 (2014).</t>
    </r>
  </si>
  <si>
    <r>
      <t>Islam, S.M.M.</t>
    </r>
    <r>
      <rPr>
        <i/>
        <sz val="12"/>
        <color rgb="FF000000"/>
        <rFont val="Times New Roman"/>
        <family val="1"/>
      </rPr>
      <t>, et al</t>
    </r>
    <r>
      <rPr>
        <sz val="12"/>
        <color rgb="FF000000"/>
        <rFont val="Times New Roman"/>
        <family val="1"/>
      </rPr>
      <t xml:space="preserve">. Different nitrogen rates and methods of application for dry season rice cultivation with alternate wetting and drying irrigation: Fate of nitrogen and grain yield. </t>
    </r>
    <r>
      <rPr>
        <i/>
        <sz val="12"/>
        <color rgb="FF000000"/>
        <rFont val="Times New Roman"/>
        <family val="1"/>
      </rPr>
      <t>Agr Water Manage</t>
    </r>
    <r>
      <rPr>
        <sz val="12"/>
        <color rgb="FF000000"/>
        <rFont val="Times New Roman"/>
        <family val="1"/>
      </rPr>
      <t xml:space="preserve"> </t>
    </r>
    <r>
      <rPr>
        <b/>
        <sz val="12"/>
        <color rgb="FF000000"/>
        <rFont val="Times New Roman"/>
        <family val="1"/>
      </rPr>
      <t>196</t>
    </r>
    <r>
      <rPr>
        <sz val="12"/>
        <color rgb="FF000000"/>
        <rFont val="Times New Roman"/>
        <family val="1"/>
      </rPr>
      <t>, 144-153 (2018).</t>
    </r>
  </si>
  <si>
    <r>
      <t xml:space="preserve">Jae-Young, C., Kang-Wan, H., Jin-Kyu, C., Young-Joo, K. &amp; Kwang-Sik, Y. N and P losses from a paddy field plot in central Korea. </t>
    </r>
    <r>
      <rPr>
        <i/>
        <sz val="12"/>
        <color rgb="FF000000"/>
        <rFont val="Times New Roman"/>
        <family val="1"/>
      </rPr>
      <t>Soil Sci Plant Nutr</t>
    </r>
    <r>
      <rPr>
        <sz val="12"/>
        <color rgb="FF000000"/>
        <rFont val="Times New Roman"/>
        <family val="1"/>
      </rPr>
      <t xml:space="preserve"> </t>
    </r>
    <r>
      <rPr>
        <b/>
        <sz val="12"/>
        <color rgb="FF000000"/>
        <rFont val="Times New Roman"/>
        <family val="1"/>
      </rPr>
      <t>48</t>
    </r>
    <r>
      <rPr>
        <sz val="12"/>
        <color rgb="FF000000"/>
        <rFont val="Times New Roman"/>
        <family val="1"/>
      </rPr>
      <t>, 301-306 (2002).</t>
    </r>
  </si>
  <si>
    <r>
      <t xml:space="preserve">Jamali, H., Quayle, W.C. &amp; Baldock, J. Reducing nitrous oxide emissions and nitrogen leaching losses from irrigated arable cropping in Australia through optimized irrigation scheduling. </t>
    </r>
    <r>
      <rPr>
        <i/>
        <sz val="12"/>
        <color rgb="FF000000"/>
        <rFont val="Times New Roman"/>
        <family val="1"/>
      </rPr>
      <t>Agr Forest Meteorol</t>
    </r>
    <r>
      <rPr>
        <sz val="12"/>
        <color rgb="FF000000"/>
        <rFont val="Times New Roman"/>
        <family val="1"/>
      </rPr>
      <t xml:space="preserve"> </t>
    </r>
    <r>
      <rPr>
        <b/>
        <sz val="12"/>
        <color rgb="FF000000"/>
        <rFont val="Times New Roman"/>
        <family val="1"/>
      </rPr>
      <t>208</t>
    </r>
    <r>
      <rPr>
        <sz val="12"/>
        <color rgb="FF000000"/>
        <rFont val="Times New Roman"/>
        <family val="1"/>
      </rPr>
      <t>, 32-39 (2015).</t>
    </r>
  </si>
  <si>
    <r>
      <t>Jeuffroy, M.H.</t>
    </r>
    <r>
      <rPr>
        <i/>
        <sz val="12"/>
        <color rgb="FF000000"/>
        <rFont val="Times New Roman"/>
        <family val="1"/>
      </rPr>
      <t>, et al</t>
    </r>
    <r>
      <rPr>
        <sz val="12"/>
        <color rgb="FF000000"/>
        <rFont val="Times New Roman"/>
        <family val="1"/>
      </rPr>
      <t xml:space="preserve">. Nitrous oxide emissions from crop rotations including wheat, oilseed rape and dry peas. </t>
    </r>
    <r>
      <rPr>
        <i/>
        <sz val="12"/>
        <color rgb="FF000000"/>
        <rFont val="Times New Roman"/>
        <family val="1"/>
      </rPr>
      <t>Biogeosciences</t>
    </r>
    <r>
      <rPr>
        <sz val="12"/>
        <color rgb="FF000000"/>
        <rFont val="Times New Roman"/>
        <family val="1"/>
      </rPr>
      <t xml:space="preserve"> </t>
    </r>
    <r>
      <rPr>
        <b/>
        <sz val="12"/>
        <color rgb="FF000000"/>
        <rFont val="Times New Roman"/>
        <family val="1"/>
      </rPr>
      <t>10</t>
    </r>
    <r>
      <rPr>
        <sz val="12"/>
        <color rgb="FF000000"/>
        <rFont val="Times New Roman"/>
        <family val="1"/>
      </rPr>
      <t>, 1787-1797 (2013).</t>
    </r>
  </si>
  <si>
    <r>
      <t>Jia, X.</t>
    </r>
    <r>
      <rPr>
        <i/>
        <sz val="12"/>
        <color rgb="FF000000"/>
        <rFont val="Times New Roman"/>
        <family val="1"/>
      </rPr>
      <t>, et al</t>
    </r>
    <r>
      <rPr>
        <sz val="12"/>
        <color rgb="FF000000"/>
        <rFont val="Times New Roman"/>
        <family val="1"/>
      </rPr>
      <t xml:space="preserve">. Effect of different nitrogen and irrigation treatments on yield and nitrate leaching of summer maize (Zea mays L.) under lysimeter conditions. </t>
    </r>
    <r>
      <rPr>
        <i/>
        <sz val="12"/>
        <color rgb="FF000000"/>
        <rFont val="Times New Roman"/>
        <family val="1"/>
      </rPr>
      <t>Agr Water Manage</t>
    </r>
    <r>
      <rPr>
        <sz val="12"/>
        <color rgb="FF000000"/>
        <rFont val="Times New Roman"/>
        <family val="1"/>
      </rPr>
      <t xml:space="preserve"> </t>
    </r>
    <r>
      <rPr>
        <b/>
        <sz val="12"/>
        <color rgb="FF000000"/>
        <rFont val="Times New Roman"/>
        <family val="1"/>
      </rPr>
      <t>137</t>
    </r>
    <r>
      <rPr>
        <sz val="12"/>
        <color rgb="FF000000"/>
        <rFont val="Times New Roman"/>
        <family val="1"/>
      </rPr>
      <t>, 92-103 (2014).</t>
    </r>
  </si>
  <si>
    <r>
      <t>Jiang, J.</t>
    </r>
    <r>
      <rPr>
        <i/>
        <sz val="12"/>
        <color rgb="FF000000"/>
        <rFont val="Times New Roman"/>
        <family val="1"/>
      </rPr>
      <t>, et al</t>
    </r>
    <r>
      <rPr>
        <sz val="12"/>
        <color rgb="FF000000"/>
        <rFont val="Times New Roman"/>
        <family val="1"/>
      </rPr>
      <t xml:space="preserve">. Assessment of reactive nitrogen mitigation potential of different nitrogen treatments under direct-seeded rice and wheat cropping system. </t>
    </r>
    <r>
      <rPr>
        <i/>
        <sz val="12"/>
        <color rgb="FF000000"/>
        <rFont val="Times New Roman"/>
        <family val="1"/>
      </rPr>
      <t>Environ Sci Pollut Res Int</t>
    </r>
    <r>
      <rPr>
        <sz val="12"/>
        <color rgb="FF000000"/>
        <rFont val="Times New Roman"/>
        <family val="1"/>
      </rPr>
      <t xml:space="preserve"> </t>
    </r>
    <r>
      <rPr>
        <b/>
        <sz val="12"/>
        <color rgb="FF000000"/>
        <rFont val="Times New Roman"/>
        <family val="1"/>
      </rPr>
      <t>25</t>
    </r>
    <r>
      <rPr>
        <sz val="12"/>
        <color rgb="FF000000"/>
        <rFont val="Times New Roman"/>
        <family val="1"/>
      </rPr>
      <t>, 20241-20254 (2018).</t>
    </r>
  </si>
  <si>
    <r>
      <t>Jian-She, Z.</t>
    </r>
    <r>
      <rPr>
        <i/>
        <sz val="12"/>
        <color rgb="FF000000"/>
        <rFont val="Times New Roman"/>
        <family val="1"/>
      </rPr>
      <t>, et al</t>
    </r>
    <r>
      <rPr>
        <sz val="12"/>
        <color rgb="FF000000"/>
        <rFont val="Times New Roman"/>
        <family val="1"/>
      </rPr>
      <t xml:space="preserve">. Emissions of N2O and NH3, and nitrogen leaching from direct seeded rice under different tillage practices in central China. </t>
    </r>
    <r>
      <rPr>
        <i/>
        <sz val="12"/>
        <color rgb="FF000000"/>
        <rFont val="Times New Roman"/>
        <family val="1"/>
      </rPr>
      <t>Agri Eco Environ</t>
    </r>
    <r>
      <rPr>
        <sz val="12"/>
        <color rgb="FF000000"/>
        <rFont val="Times New Roman"/>
        <family val="1"/>
      </rPr>
      <t xml:space="preserve"> </t>
    </r>
    <r>
      <rPr>
        <b/>
        <sz val="12"/>
        <color rgb="FF000000"/>
        <rFont val="Times New Roman"/>
        <family val="1"/>
      </rPr>
      <t>140</t>
    </r>
    <r>
      <rPr>
        <sz val="12"/>
        <color rgb="FF000000"/>
        <rFont val="Times New Roman"/>
        <family val="1"/>
      </rPr>
      <t>, 164-173 (2011).</t>
    </r>
  </si>
  <si>
    <r>
      <t>Jiao, J.</t>
    </r>
    <r>
      <rPr>
        <i/>
        <sz val="12"/>
        <color rgb="FF000000"/>
        <rFont val="Times New Roman"/>
        <family val="1"/>
      </rPr>
      <t>, et al</t>
    </r>
    <r>
      <rPr>
        <sz val="12"/>
        <color rgb="FF000000"/>
        <rFont val="Times New Roman"/>
        <family val="1"/>
      </rPr>
      <t xml:space="preserve">. Assessing of an irrigation and fertilization practice for improving rice production in the Taihu Lake region (China). </t>
    </r>
    <r>
      <rPr>
        <i/>
        <sz val="12"/>
        <color rgb="FF000000"/>
        <rFont val="Times New Roman"/>
        <family val="1"/>
      </rPr>
      <t>Agr Water Manage</t>
    </r>
    <r>
      <rPr>
        <sz val="12"/>
        <color rgb="FF000000"/>
        <rFont val="Times New Roman"/>
        <family val="1"/>
      </rPr>
      <t xml:space="preserve"> </t>
    </r>
    <r>
      <rPr>
        <b/>
        <sz val="12"/>
        <color rgb="FF000000"/>
        <rFont val="Times New Roman"/>
        <family val="1"/>
      </rPr>
      <t>201</t>
    </r>
    <r>
      <rPr>
        <sz val="12"/>
        <color rgb="FF000000"/>
        <rFont val="Times New Roman"/>
        <family val="1"/>
      </rPr>
      <t>, 91-98 (2018).</t>
    </r>
  </si>
  <si>
    <r>
      <t xml:space="preserve">Jokela, W., Sherman, J. &amp; Cavadini, J. Nutrient Runoff Losses from Liquid Dairy Manure Applied with Low-Disturbance Methods. </t>
    </r>
    <r>
      <rPr>
        <i/>
        <sz val="12"/>
        <color rgb="FF000000"/>
        <rFont val="Times New Roman"/>
        <family val="1"/>
      </rPr>
      <t>J Environ Qual</t>
    </r>
    <r>
      <rPr>
        <sz val="12"/>
        <color rgb="FF000000"/>
        <rFont val="Times New Roman"/>
        <family val="1"/>
      </rPr>
      <t xml:space="preserve"> </t>
    </r>
    <r>
      <rPr>
        <b/>
        <sz val="12"/>
        <color rgb="FF000000"/>
        <rFont val="Times New Roman"/>
        <family val="1"/>
      </rPr>
      <t>45</t>
    </r>
    <r>
      <rPr>
        <sz val="12"/>
        <color rgb="FF000000"/>
        <rFont val="Times New Roman"/>
        <family val="1"/>
      </rPr>
      <t>, 1672-1679 (2016).</t>
    </r>
  </si>
  <si>
    <r>
      <t>Ju, X.T.</t>
    </r>
    <r>
      <rPr>
        <i/>
        <sz val="12"/>
        <color rgb="FF000000"/>
        <rFont val="Times New Roman"/>
        <family val="1"/>
      </rPr>
      <t>, et al</t>
    </r>
    <r>
      <rPr>
        <sz val="12"/>
        <color rgb="FF000000"/>
        <rFont val="Times New Roman"/>
        <family val="1"/>
      </rPr>
      <t xml:space="preserve">. Reducing environmental risk by improving N management in intensive Chinese agricultural systems. </t>
    </r>
    <r>
      <rPr>
        <i/>
        <sz val="12"/>
        <color rgb="FF000000"/>
        <rFont val="Times New Roman"/>
        <family val="1"/>
      </rPr>
      <t>Proc Natl Acad Sci U S A</t>
    </r>
    <r>
      <rPr>
        <sz val="12"/>
        <color rgb="FF000000"/>
        <rFont val="Times New Roman"/>
        <family val="1"/>
      </rPr>
      <t xml:space="preserve"> </t>
    </r>
    <r>
      <rPr>
        <b/>
        <sz val="12"/>
        <color rgb="FF000000"/>
        <rFont val="Times New Roman"/>
        <family val="1"/>
      </rPr>
      <t>106</t>
    </r>
    <r>
      <rPr>
        <sz val="12"/>
        <color rgb="FF000000"/>
        <rFont val="Times New Roman"/>
        <family val="1"/>
      </rPr>
      <t>, 3041-3046 (2009).</t>
    </r>
  </si>
  <si>
    <r>
      <t>Kanwar, R.S. Effects of cropping systems on NO</t>
    </r>
    <r>
      <rPr>
        <vertAlign val="subscript"/>
        <sz val="12"/>
        <color rgb="FF000000"/>
        <rFont val="Times New Roman"/>
        <family val="1"/>
      </rPr>
      <t>3</t>
    </r>
    <r>
      <rPr>
        <sz val="12"/>
        <color rgb="FF000000"/>
        <rFont val="Times New Roman"/>
        <family val="1"/>
      </rPr>
      <t xml:space="preserve">-N losses to tile drain. </t>
    </r>
    <r>
      <rPr>
        <i/>
        <sz val="12"/>
        <color rgb="FF000000"/>
        <rFont val="Times New Roman"/>
        <family val="1"/>
      </rPr>
      <t>J Am Water Resour As</t>
    </r>
    <r>
      <rPr>
        <sz val="12"/>
        <color rgb="FF000000"/>
        <rFont val="Times New Roman"/>
        <family val="1"/>
      </rPr>
      <t xml:space="preserve"> </t>
    </r>
    <r>
      <rPr>
        <b/>
        <sz val="12"/>
        <color rgb="FF000000"/>
        <rFont val="Times New Roman"/>
        <family val="1"/>
      </rPr>
      <t>42</t>
    </r>
    <r>
      <rPr>
        <sz val="12"/>
        <color rgb="FF000000"/>
        <rFont val="Times New Roman"/>
        <family val="1"/>
      </rPr>
      <t>, 1493-1501 (2006).</t>
    </r>
  </si>
  <si>
    <r>
      <t xml:space="preserve">Katayanagi, N., Furukawa, Y., Fumoto, T. &amp; Hosen, Y. Validation of the DNDC-Rice model by using CH4 and N2O flux data from rice cultivated in pots under alternate wetting and drying irrigation management. </t>
    </r>
    <r>
      <rPr>
        <i/>
        <sz val="12"/>
        <color rgb="FF000000"/>
        <rFont val="Times New Roman"/>
        <family val="1"/>
      </rPr>
      <t>Soil science and plant nutrition (Tokyo)</t>
    </r>
    <r>
      <rPr>
        <sz val="12"/>
        <color rgb="FF000000"/>
        <rFont val="Times New Roman"/>
        <family val="1"/>
      </rPr>
      <t xml:space="preserve"> </t>
    </r>
    <r>
      <rPr>
        <b/>
        <sz val="12"/>
        <color rgb="FF000000"/>
        <rFont val="Times New Roman"/>
        <family val="1"/>
      </rPr>
      <t>58</t>
    </r>
    <r>
      <rPr>
        <sz val="12"/>
        <color rgb="FF000000"/>
        <rFont val="Times New Roman"/>
        <family val="1"/>
      </rPr>
      <t>, 360-372 (2012).</t>
    </r>
  </si>
  <si>
    <r>
      <t xml:space="preserve">Kayser, M., Müller, J. &amp; Isselstein, J. Nitrogen management in organic farming: comparison of crop rotation residual effects on yields, N leaching and soil conditions.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87</t>
    </r>
    <r>
      <rPr>
        <sz val="12"/>
        <color rgb="FF000000"/>
        <rFont val="Times New Roman"/>
        <family val="1"/>
      </rPr>
      <t>, 21-31 (2009).</t>
    </r>
  </si>
  <si>
    <r>
      <t>Ke, J.</t>
    </r>
    <r>
      <rPr>
        <i/>
        <sz val="12"/>
        <color rgb="FF000000"/>
        <rFont val="Times New Roman"/>
        <family val="1"/>
      </rPr>
      <t>, et al</t>
    </r>
    <r>
      <rPr>
        <sz val="12"/>
        <color rgb="FF000000"/>
        <rFont val="Times New Roman"/>
        <family val="1"/>
      </rPr>
      <t xml:space="preserve">. Combined controlled-released nitrogen fertilizers and deep placement effects of N leaching, rice yield and N recovery in machine-transplanted rice. </t>
    </r>
    <r>
      <rPr>
        <i/>
        <sz val="12"/>
        <color rgb="FF000000"/>
        <rFont val="Times New Roman"/>
        <family val="1"/>
      </rPr>
      <t>Agri Eco Environ</t>
    </r>
    <r>
      <rPr>
        <sz val="12"/>
        <color rgb="FF000000"/>
        <rFont val="Times New Roman"/>
        <family val="1"/>
      </rPr>
      <t xml:space="preserve"> </t>
    </r>
    <r>
      <rPr>
        <b/>
        <sz val="12"/>
        <color rgb="FF000000"/>
        <rFont val="Times New Roman"/>
        <family val="1"/>
      </rPr>
      <t>265</t>
    </r>
    <r>
      <rPr>
        <sz val="12"/>
        <color rgb="FF000000"/>
        <rFont val="Times New Roman"/>
        <family val="1"/>
      </rPr>
      <t>, 402-412 (2018).</t>
    </r>
  </si>
  <si>
    <r>
      <t>Kersebaum, K.C.</t>
    </r>
    <r>
      <rPr>
        <i/>
        <sz val="12"/>
        <color rgb="FF000000"/>
        <rFont val="Times New Roman"/>
        <family val="1"/>
      </rPr>
      <t>, et al</t>
    </r>
    <r>
      <rPr>
        <sz val="12"/>
        <color rgb="FF000000"/>
        <rFont val="Times New Roman"/>
        <family val="1"/>
      </rPr>
      <t xml:space="preserve">. Long-term simulation of soil–crop interactions in semiarid southwestern Saskatchewan, Canada. </t>
    </r>
    <r>
      <rPr>
        <i/>
        <sz val="12"/>
        <color rgb="FF000000"/>
        <rFont val="Times New Roman"/>
        <family val="1"/>
      </rPr>
      <t>Eur J Agron</t>
    </r>
    <r>
      <rPr>
        <sz val="12"/>
        <color rgb="FF000000"/>
        <rFont val="Times New Roman"/>
        <family val="1"/>
      </rPr>
      <t xml:space="preserve"> </t>
    </r>
    <r>
      <rPr>
        <b/>
        <sz val="12"/>
        <color rgb="FF000000"/>
        <rFont val="Times New Roman"/>
        <family val="1"/>
      </rPr>
      <t>29</t>
    </r>
    <r>
      <rPr>
        <sz val="12"/>
        <color rgb="FF000000"/>
        <rFont val="Times New Roman"/>
        <family val="1"/>
      </rPr>
      <t>, 1-12 (2008).</t>
    </r>
  </si>
  <si>
    <r>
      <t xml:space="preserve">Keshavarz Afshar, R., Lin, R., Mohammed, Y.A. &amp; Chen, C. Agronomic effects of urease and nitrification inhibitors on ammonia volatilization and nitrogen utilization in a dryland farming system: Field and laboratory investigation. </t>
    </r>
    <r>
      <rPr>
        <i/>
        <sz val="12"/>
        <color rgb="FF000000"/>
        <rFont val="Times New Roman"/>
        <family val="1"/>
      </rPr>
      <t>J Clean Prod</t>
    </r>
    <r>
      <rPr>
        <sz val="12"/>
        <color rgb="FF000000"/>
        <rFont val="Times New Roman"/>
        <family val="1"/>
      </rPr>
      <t xml:space="preserve"> </t>
    </r>
    <r>
      <rPr>
        <b/>
        <sz val="12"/>
        <color rgb="FF000000"/>
        <rFont val="Times New Roman"/>
        <family val="1"/>
      </rPr>
      <t>172</t>
    </r>
    <r>
      <rPr>
        <sz val="12"/>
        <color rgb="FF000000"/>
        <rFont val="Times New Roman"/>
        <family val="1"/>
      </rPr>
      <t>, 4130-4139 (2018).</t>
    </r>
  </si>
  <si>
    <r>
      <t xml:space="preserve">Komainda, M., Taube, F., Kluß, C. &amp; Herrmann, A. Effects of catch crops on silage maize (Zea mays L.): yield, nitrogen uptake efficiency and losses.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110</t>
    </r>
    <r>
      <rPr>
        <sz val="12"/>
        <color rgb="FF000000"/>
        <rFont val="Times New Roman"/>
        <family val="1"/>
      </rPr>
      <t>, 51-69 (2017).</t>
    </r>
  </si>
  <si>
    <r>
      <t xml:space="preserve">Kramer, S.B., Reganold, J.P., Glover, J.D., Bohannan, B.J. &amp; Mooney, H.A. Reduced nitrate leaching and enhanced denitrifier activity and efficiency in organically fertilized soils. </t>
    </r>
    <r>
      <rPr>
        <i/>
        <sz val="12"/>
        <color rgb="FF000000"/>
        <rFont val="Times New Roman"/>
        <family val="1"/>
      </rPr>
      <t>Proc Natl Acad Sci U S A</t>
    </r>
    <r>
      <rPr>
        <sz val="12"/>
        <color rgb="FF000000"/>
        <rFont val="Times New Roman"/>
        <family val="1"/>
      </rPr>
      <t xml:space="preserve"> </t>
    </r>
    <r>
      <rPr>
        <b/>
        <sz val="12"/>
        <color rgb="FF000000"/>
        <rFont val="Times New Roman"/>
        <family val="1"/>
      </rPr>
      <t>103</t>
    </r>
    <r>
      <rPr>
        <sz val="12"/>
        <color rgb="FF000000"/>
        <rFont val="Times New Roman"/>
        <family val="1"/>
      </rPr>
      <t>, 4522-4527 (2006).</t>
    </r>
  </si>
  <si>
    <r>
      <t xml:space="preserve">Kumar, S., Nakajima, T., Kadono, A., Lal, R. &amp; Fausey, N. Long-term tillage and drainage influences on greenhouse gas fluxes from a poorly drained soil of central Ohio. </t>
    </r>
    <r>
      <rPr>
        <i/>
        <sz val="12"/>
        <color rgb="FF000000"/>
        <rFont val="Times New Roman"/>
        <family val="1"/>
      </rPr>
      <t>J Soil Water Conserv</t>
    </r>
    <r>
      <rPr>
        <sz val="12"/>
        <color rgb="FF000000"/>
        <rFont val="Times New Roman"/>
        <family val="1"/>
      </rPr>
      <t xml:space="preserve"> </t>
    </r>
    <r>
      <rPr>
        <b/>
        <sz val="12"/>
        <color rgb="FF000000"/>
        <rFont val="Times New Roman"/>
        <family val="1"/>
      </rPr>
      <t>69</t>
    </r>
    <r>
      <rPr>
        <sz val="12"/>
        <color rgb="FF000000"/>
        <rFont val="Times New Roman"/>
        <family val="1"/>
      </rPr>
      <t>, 553-563 (2014).</t>
    </r>
  </si>
  <si>
    <r>
      <t>Kumar, S.</t>
    </r>
    <r>
      <rPr>
        <i/>
        <sz val="12"/>
        <color rgb="FF000000"/>
        <rFont val="Times New Roman"/>
        <family val="1"/>
      </rPr>
      <t>, et al</t>
    </r>
    <r>
      <rPr>
        <sz val="12"/>
        <color rgb="FF000000"/>
        <rFont val="Times New Roman"/>
        <family val="1"/>
      </rPr>
      <t xml:space="preserve">. Developing soil matric potential based irrigation strategies of direct seeded rice for improving yield and water productivity. </t>
    </r>
    <r>
      <rPr>
        <i/>
        <sz val="12"/>
        <color rgb="FF000000"/>
        <rFont val="Times New Roman"/>
        <family val="1"/>
      </rPr>
      <t>Agr Water Manage</t>
    </r>
    <r>
      <rPr>
        <sz val="12"/>
        <color rgb="FF000000"/>
        <rFont val="Times New Roman"/>
        <family val="1"/>
      </rPr>
      <t xml:space="preserve"> </t>
    </r>
    <r>
      <rPr>
        <b/>
        <sz val="12"/>
        <color rgb="FF000000"/>
        <rFont val="Times New Roman"/>
        <family val="1"/>
      </rPr>
      <t>215</t>
    </r>
    <r>
      <rPr>
        <sz val="12"/>
        <color rgb="FF000000"/>
        <rFont val="Times New Roman"/>
        <family val="1"/>
      </rPr>
      <t>, 8-15 (2019).</t>
    </r>
  </si>
  <si>
    <r>
      <t>Ladha, J.K.</t>
    </r>
    <r>
      <rPr>
        <i/>
        <sz val="12"/>
        <color rgb="FF000000"/>
        <rFont val="Times New Roman"/>
        <family val="1"/>
      </rPr>
      <t>, et al</t>
    </r>
    <r>
      <rPr>
        <sz val="12"/>
        <color rgb="FF000000"/>
        <rFont val="Times New Roman"/>
        <family val="1"/>
      </rPr>
      <t xml:space="preserve">. Agronomic improvements can make future cereal systems in South Asia far more productive and result in a lower environmental footprint. </t>
    </r>
    <r>
      <rPr>
        <i/>
        <sz val="12"/>
        <color rgb="FF000000"/>
        <rFont val="Times New Roman"/>
        <family val="1"/>
      </rPr>
      <t>Global Change Biol</t>
    </r>
    <r>
      <rPr>
        <sz val="12"/>
        <color rgb="FF000000"/>
        <rFont val="Times New Roman"/>
        <family val="1"/>
      </rPr>
      <t xml:space="preserve"> </t>
    </r>
    <r>
      <rPr>
        <b/>
        <sz val="12"/>
        <color rgb="FF000000"/>
        <rFont val="Times New Roman"/>
        <family val="1"/>
      </rPr>
      <t>22</t>
    </r>
    <r>
      <rPr>
        <sz val="12"/>
        <color rgb="FF000000"/>
        <rFont val="Times New Roman"/>
        <family val="1"/>
      </rPr>
      <t>, 1054-1074 (2016).</t>
    </r>
  </si>
  <si>
    <r>
      <t>Lazcano, C.</t>
    </r>
    <r>
      <rPr>
        <i/>
        <sz val="12"/>
        <color rgb="FF000000"/>
        <rFont val="Times New Roman"/>
        <family val="1"/>
      </rPr>
      <t>, et al</t>
    </r>
    <r>
      <rPr>
        <sz val="12"/>
        <color rgb="FF000000"/>
        <rFont val="Times New Roman"/>
        <family val="1"/>
      </rPr>
      <t xml:space="preserve">. Soil nitrous oxide emissions in forage systems fertilized with liquid dairy manure and inorganic fertilizers. </t>
    </r>
    <r>
      <rPr>
        <i/>
        <sz val="12"/>
        <color rgb="FF000000"/>
        <rFont val="Times New Roman"/>
        <family val="1"/>
      </rPr>
      <t>Agri Eco Environ</t>
    </r>
    <r>
      <rPr>
        <sz val="12"/>
        <color rgb="FF000000"/>
        <rFont val="Times New Roman"/>
        <family val="1"/>
      </rPr>
      <t xml:space="preserve"> </t>
    </r>
    <r>
      <rPr>
        <b/>
        <sz val="12"/>
        <color rgb="FF000000"/>
        <rFont val="Times New Roman"/>
        <family val="1"/>
      </rPr>
      <t>225</t>
    </r>
    <r>
      <rPr>
        <sz val="12"/>
        <color rgb="FF000000"/>
        <rFont val="Times New Roman"/>
        <family val="1"/>
      </rPr>
      <t>, 160-172 (2016).</t>
    </r>
  </si>
  <si>
    <r>
      <t xml:space="preserve">Li, B., Bi, Z. &amp; Xiong, Z. Dynamic responses of nitrous oxide emission and nitrogen use efficiency to nitrogen and biochar amendment in an intensified vegetable field in southeastern China. </t>
    </r>
    <r>
      <rPr>
        <i/>
        <sz val="12"/>
        <color rgb="FF000000"/>
        <rFont val="Times New Roman"/>
        <family val="1"/>
      </rPr>
      <t>Global change biology. Bioenergy</t>
    </r>
    <r>
      <rPr>
        <sz val="12"/>
        <color rgb="FF000000"/>
        <rFont val="Times New Roman"/>
        <family val="1"/>
      </rPr>
      <t xml:space="preserve"> </t>
    </r>
    <r>
      <rPr>
        <b/>
        <sz val="12"/>
        <color rgb="FF000000"/>
        <rFont val="Times New Roman"/>
        <family val="1"/>
      </rPr>
      <t>9</t>
    </r>
    <r>
      <rPr>
        <sz val="12"/>
        <color rgb="FF000000"/>
        <rFont val="Times New Roman"/>
        <family val="1"/>
      </rPr>
      <t>, 400-413 (2017).</t>
    </r>
  </si>
  <si>
    <r>
      <t xml:space="preserve">Li, H., Chen, Y., Liang, X., Lian, Y. &amp; Li, W. Mineral-nitrogen leaching and ammonia volatilization from a rice-rapeseed system  as affected by 3,4-dimethylpyrazole phosphate. </t>
    </r>
    <r>
      <rPr>
        <i/>
        <sz val="12"/>
        <color rgb="FF000000"/>
        <rFont val="Times New Roman"/>
        <family val="1"/>
      </rPr>
      <t>J Environ Qual</t>
    </r>
    <r>
      <rPr>
        <sz val="12"/>
        <color rgb="FF000000"/>
        <rFont val="Times New Roman"/>
        <family val="1"/>
      </rPr>
      <t xml:space="preserve"> </t>
    </r>
    <r>
      <rPr>
        <b/>
        <sz val="12"/>
        <color rgb="FF000000"/>
        <rFont val="Times New Roman"/>
        <family val="1"/>
      </rPr>
      <t>38</t>
    </r>
    <r>
      <rPr>
        <sz val="12"/>
        <color rgb="FF000000"/>
        <rFont val="Times New Roman"/>
        <family val="1"/>
      </rPr>
      <t>, 2131-2137 (2009).</t>
    </r>
  </si>
  <si>
    <r>
      <t>Li, J.</t>
    </r>
    <r>
      <rPr>
        <i/>
        <sz val="12"/>
        <color rgb="FF000000"/>
        <rFont val="Times New Roman"/>
        <family val="1"/>
      </rPr>
      <t>, et al</t>
    </r>
    <r>
      <rPr>
        <sz val="12"/>
        <color rgb="FF000000"/>
        <rFont val="Times New Roman"/>
        <family val="1"/>
      </rPr>
      <t xml:space="preserve">. Effects of maize residue return rate on nitrogen transformations and gaseous losses in an arable soil. </t>
    </r>
    <r>
      <rPr>
        <i/>
        <sz val="12"/>
        <color rgb="FF000000"/>
        <rFont val="Times New Roman"/>
        <family val="1"/>
      </rPr>
      <t>Agr Water Manage</t>
    </r>
    <r>
      <rPr>
        <sz val="12"/>
        <color rgb="FF000000"/>
        <rFont val="Times New Roman"/>
        <family val="1"/>
      </rPr>
      <t xml:space="preserve"> </t>
    </r>
    <r>
      <rPr>
        <b/>
        <sz val="12"/>
        <color rgb="FF000000"/>
        <rFont val="Times New Roman"/>
        <family val="1"/>
      </rPr>
      <t>211</t>
    </r>
    <r>
      <rPr>
        <sz val="12"/>
        <color rgb="FF000000"/>
        <rFont val="Times New Roman"/>
        <family val="1"/>
      </rPr>
      <t>, 132-141 (2019).</t>
    </r>
  </si>
  <si>
    <r>
      <t>Li, Q.</t>
    </r>
    <r>
      <rPr>
        <i/>
        <sz val="12"/>
        <color rgb="FF000000"/>
        <rFont val="Times New Roman"/>
        <family val="1"/>
      </rPr>
      <t>, et al</t>
    </r>
    <r>
      <rPr>
        <sz val="12"/>
        <color rgb="FF000000"/>
        <rFont val="Times New Roman"/>
        <family val="1"/>
      </rPr>
      <t xml:space="preserve">. A new urease-inhibiting formulation decreases ammonia volatilization and improves maize nitrogen utilization in North China Plain. </t>
    </r>
    <r>
      <rPr>
        <i/>
        <sz val="12"/>
        <color rgb="FF000000"/>
        <rFont val="Times New Roman"/>
        <family val="1"/>
      </rPr>
      <t>Sci Rep</t>
    </r>
    <r>
      <rPr>
        <sz val="12"/>
        <color rgb="FF000000"/>
        <rFont val="Times New Roman"/>
        <family val="1"/>
      </rPr>
      <t xml:space="preserve"> </t>
    </r>
    <r>
      <rPr>
        <b/>
        <sz val="12"/>
        <color rgb="FF000000"/>
        <rFont val="Times New Roman"/>
        <family val="1"/>
      </rPr>
      <t>7</t>
    </r>
    <r>
      <rPr>
        <sz val="12"/>
        <color rgb="FF000000"/>
        <rFont val="Times New Roman"/>
        <family val="1"/>
      </rPr>
      <t>, 43853 (2017).</t>
    </r>
  </si>
  <si>
    <r>
      <t>Li, R.</t>
    </r>
    <r>
      <rPr>
        <i/>
        <sz val="12"/>
        <color rgb="FF000000"/>
        <rFont val="Times New Roman"/>
        <family val="1"/>
      </rPr>
      <t>, et al</t>
    </r>
    <r>
      <rPr>
        <sz val="12"/>
        <color rgb="FF000000"/>
        <rFont val="Times New Roman"/>
        <family val="1"/>
      </rPr>
      <t xml:space="preserve">. Effects of irrigation on the ecological services in an intensive agricultural region in China: A trade-off perspective. </t>
    </r>
    <r>
      <rPr>
        <i/>
        <sz val="12"/>
        <color rgb="FF000000"/>
        <rFont val="Times New Roman"/>
        <family val="1"/>
      </rPr>
      <t>J Clean Prod</t>
    </r>
    <r>
      <rPr>
        <sz val="12"/>
        <color rgb="FF000000"/>
        <rFont val="Times New Roman"/>
        <family val="1"/>
      </rPr>
      <t xml:space="preserve"> </t>
    </r>
    <r>
      <rPr>
        <b/>
        <sz val="12"/>
        <color rgb="FF000000"/>
        <rFont val="Times New Roman"/>
        <family val="1"/>
      </rPr>
      <t>156</t>
    </r>
    <r>
      <rPr>
        <sz val="12"/>
        <color rgb="FF000000"/>
        <rFont val="Times New Roman"/>
        <family val="1"/>
      </rPr>
      <t>, 41-49 (2017).</t>
    </r>
  </si>
  <si>
    <r>
      <t>Li, S.</t>
    </r>
    <r>
      <rPr>
        <i/>
        <sz val="12"/>
        <color rgb="FF000000"/>
        <rFont val="Times New Roman"/>
        <family val="1"/>
      </rPr>
      <t>, et al</t>
    </r>
    <r>
      <rPr>
        <sz val="12"/>
        <color rgb="FF000000"/>
        <rFont val="Times New Roman"/>
        <family val="1"/>
      </rPr>
      <t xml:space="preserve">. Modeling ammonia volatilization following the application of synthetic fertilizers to cultivated uplands with calcareous soils using an improved DNDC biogeochemistry model. </t>
    </r>
    <r>
      <rPr>
        <i/>
        <sz val="12"/>
        <color rgb="FF000000"/>
        <rFont val="Times New Roman"/>
        <family val="1"/>
      </rPr>
      <t>Sci Total Environ</t>
    </r>
    <r>
      <rPr>
        <sz val="12"/>
        <color rgb="FF000000"/>
        <rFont val="Times New Roman"/>
        <family val="1"/>
      </rPr>
      <t xml:space="preserve"> </t>
    </r>
    <r>
      <rPr>
        <b/>
        <sz val="12"/>
        <color rgb="FF000000"/>
        <rFont val="Times New Roman"/>
        <family val="1"/>
      </rPr>
      <t>660</t>
    </r>
    <r>
      <rPr>
        <sz val="12"/>
        <color rgb="FF000000"/>
        <rFont val="Times New Roman"/>
        <family val="1"/>
      </rPr>
      <t>, 931-946 (2019).</t>
    </r>
  </si>
  <si>
    <r>
      <t xml:space="preserve">Liang, B., Zhao, W., Yang, X. &amp; Zhou, J. Fate of nitrogen-15 as influenced by soil and nutrient management history in a 19-year wheat–maize experiment. </t>
    </r>
    <r>
      <rPr>
        <i/>
        <sz val="12"/>
        <color rgb="FF000000"/>
        <rFont val="Times New Roman"/>
        <family val="1"/>
      </rPr>
      <t>Field Crop Res</t>
    </r>
    <r>
      <rPr>
        <sz val="12"/>
        <color rgb="FF000000"/>
        <rFont val="Times New Roman"/>
        <family val="1"/>
      </rPr>
      <t xml:space="preserve"> </t>
    </r>
    <r>
      <rPr>
        <b/>
        <sz val="12"/>
        <color rgb="FF000000"/>
        <rFont val="Times New Roman"/>
        <family val="1"/>
      </rPr>
      <t>144</t>
    </r>
    <r>
      <rPr>
        <sz val="12"/>
        <color rgb="FF000000"/>
        <rFont val="Times New Roman"/>
        <family val="1"/>
      </rPr>
      <t>, 126-134 (2013).</t>
    </r>
  </si>
  <si>
    <r>
      <t>Liang, K.</t>
    </r>
    <r>
      <rPr>
        <i/>
        <sz val="12"/>
        <color rgb="FF000000"/>
        <rFont val="Times New Roman"/>
        <family val="1"/>
      </rPr>
      <t>, et al</t>
    </r>
    <r>
      <rPr>
        <sz val="12"/>
        <color rgb="FF000000"/>
        <rFont val="Times New Roman"/>
        <family val="1"/>
      </rPr>
      <t xml:space="preserve">. Nitrogen losses and greenhouse gas emissions under different N and water management in a subtropical double-season rice cropping system. </t>
    </r>
    <r>
      <rPr>
        <i/>
        <sz val="12"/>
        <color rgb="FF000000"/>
        <rFont val="Times New Roman"/>
        <family val="1"/>
      </rPr>
      <t>The Science of the total environment</t>
    </r>
    <r>
      <rPr>
        <sz val="12"/>
        <color rgb="FF000000"/>
        <rFont val="Times New Roman"/>
        <family val="1"/>
      </rPr>
      <t xml:space="preserve"> </t>
    </r>
    <r>
      <rPr>
        <b/>
        <sz val="12"/>
        <color rgb="FF000000"/>
        <rFont val="Times New Roman"/>
        <family val="1"/>
      </rPr>
      <t>609</t>
    </r>
    <r>
      <rPr>
        <sz val="12"/>
        <color rgb="FF000000"/>
        <rFont val="Times New Roman"/>
        <family val="1"/>
      </rPr>
      <t>, 46-57 (2017).</t>
    </r>
  </si>
  <si>
    <r>
      <t>Liang, X.</t>
    </r>
    <r>
      <rPr>
        <i/>
        <sz val="12"/>
        <color rgb="FF000000"/>
        <rFont val="Times New Roman"/>
        <family val="1"/>
      </rPr>
      <t>, et al</t>
    </r>
    <r>
      <rPr>
        <sz val="12"/>
        <color rgb="FF000000"/>
        <rFont val="Times New Roman"/>
        <family val="1"/>
      </rPr>
      <t xml:space="preserve">. No-tillage effects on N and P exports across a rice-planted watershed. </t>
    </r>
    <r>
      <rPr>
        <i/>
        <sz val="12"/>
        <color rgb="FF000000"/>
        <rFont val="Times New Roman"/>
        <family val="1"/>
      </rPr>
      <t>Environmental science and pollution research international</t>
    </r>
    <r>
      <rPr>
        <sz val="12"/>
        <color rgb="FF000000"/>
        <rFont val="Times New Roman"/>
        <family val="1"/>
      </rPr>
      <t xml:space="preserve"> </t>
    </r>
    <r>
      <rPr>
        <b/>
        <sz val="12"/>
        <color rgb="FF000000"/>
        <rFont val="Times New Roman"/>
        <family val="1"/>
      </rPr>
      <t>23</t>
    </r>
    <r>
      <rPr>
        <sz val="12"/>
        <color rgb="FF000000"/>
        <rFont val="Times New Roman"/>
        <family val="1"/>
      </rPr>
      <t>, 8598-8609 (2016).</t>
    </r>
  </si>
  <si>
    <r>
      <t>Liu, H.</t>
    </r>
    <r>
      <rPr>
        <i/>
        <sz val="12"/>
        <color rgb="FF000000"/>
        <rFont val="Times New Roman"/>
        <family val="1"/>
      </rPr>
      <t>, et al</t>
    </r>
    <r>
      <rPr>
        <sz val="12"/>
        <color rgb="FF000000"/>
        <rFont val="Times New Roman"/>
        <family val="1"/>
      </rPr>
      <t xml:space="preserve">. Optimal nitrogen input for higher efficiency and lower environmental impacts of winter wheat production in China. </t>
    </r>
    <r>
      <rPr>
        <i/>
        <sz val="12"/>
        <color rgb="FF000000"/>
        <rFont val="Times New Roman"/>
        <family val="1"/>
      </rPr>
      <t>Agri Eco Environ</t>
    </r>
    <r>
      <rPr>
        <sz val="12"/>
        <color rgb="FF000000"/>
        <rFont val="Times New Roman"/>
        <family val="1"/>
      </rPr>
      <t xml:space="preserve"> </t>
    </r>
    <r>
      <rPr>
        <b/>
        <sz val="12"/>
        <color rgb="FF000000"/>
        <rFont val="Times New Roman"/>
        <family val="1"/>
      </rPr>
      <t>224</t>
    </r>
    <r>
      <rPr>
        <sz val="12"/>
        <color rgb="FF000000"/>
        <rFont val="Times New Roman"/>
        <family val="1"/>
      </rPr>
      <t>, 1-11 (2016).</t>
    </r>
  </si>
  <si>
    <r>
      <t xml:space="preserve">Liu, S., Zhang, Y., Lin, F., Zhang, L. &amp; Zou, J. Methane and nitrous oxide emissions from direct-seeded and seedling-transplanted rice paddies in southeast China. </t>
    </r>
    <r>
      <rPr>
        <i/>
        <sz val="12"/>
        <color rgb="FF000000"/>
        <rFont val="Times New Roman"/>
        <family val="1"/>
      </rPr>
      <t>Plant Soil</t>
    </r>
    <r>
      <rPr>
        <sz val="12"/>
        <color rgb="FF000000"/>
        <rFont val="Times New Roman"/>
        <family val="1"/>
      </rPr>
      <t xml:space="preserve"> </t>
    </r>
    <r>
      <rPr>
        <b/>
        <sz val="12"/>
        <color rgb="FF000000"/>
        <rFont val="Times New Roman"/>
        <family val="1"/>
      </rPr>
      <t>374</t>
    </r>
    <r>
      <rPr>
        <sz val="12"/>
        <color rgb="FF000000"/>
        <rFont val="Times New Roman"/>
        <family val="1"/>
      </rPr>
      <t>, 285-297 (2014).</t>
    </r>
  </si>
  <si>
    <r>
      <t>Liu, T.Q.</t>
    </r>
    <r>
      <rPr>
        <i/>
        <sz val="12"/>
        <color rgb="FF000000"/>
        <rFont val="Times New Roman"/>
        <family val="1"/>
      </rPr>
      <t>, et al</t>
    </r>
    <r>
      <rPr>
        <sz val="12"/>
        <color rgb="FF000000"/>
        <rFont val="Times New Roman"/>
        <family val="1"/>
      </rPr>
      <t xml:space="preserve">. Deep placement of nitrogen fertilizers reduces ammonia volatilization and increases nitrogen utilization efficiency in no-tillage paddy fields in central China. </t>
    </r>
    <r>
      <rPr>
        <i/>
        <sz val="12"/>
        <color rgb="FF000000"/>
        <rFont val="Times New Roman"/>
        <family val="1"/>
      </rPr>
      <t>Field Crop Res</t>
    </r>
    <r>
      <rPr>
        <sz val="12"/>
        <color rgb="FF000000"/>
        <rFont val="Times New Roman"/>
        <family val="1"/>
      </rPr>
      <t xml:space="preserve"> </t>
    </r>
    <r>
      <rPr>
        <b/>
        <sz val="12"/>
        <color rgb="FF000000"/>
        <rFont val="Times New Roman"/>
        <family val="1"/>
      </rPr>
      <t>184</t>
    </r>
    <r>
      <rPr>
        <sz val="12"/>
        <color rgb="FF000000"/>
        <rFont val="Times New Roman"/>
        <family val="1"/>
      </rPr>
      <t>, 80-90 (2015).</t>
    </r>
  </si>
  <si>
    <r>
      <t xml:space="preserve">Liu, X., Ren, J., Zhang, Q. &amp; Liu, C. Long-term effects of biochar addition and straw return on N2O fluxes and the related functional gene abundances under wheat-maize rotation system in the North China Plain. </t>
    </r>
    <r>
      <rPr>
        <i/>
        <sz val="12"/>
        <color rgb="FF000000"/>
        <rFont val="Times New Roman"/>
        <family val="1"/>
      </rPr>
      <t>Agri Ecosyst Environ</t>
    </r>
    <r>
      <rPr>
        <sz val="12"/>
        <color rgb="FF000000"/>
        <rFont val="Times New Roman"/>
        <family val="1"/>
      </rPr>
      <t xml:space="preserve"> </t>
    </r>
    <r>
      <rPr>
        <b/>
        <sz val="12"/>
        <color rgb="FF000000"/>
        <rFont val="Times New Roman"/>
        <family val="1"/>
      </rPr>
      <t>135</t>
    </r>
    <r>
      <rPr>
        <sz val="12"/>
        <color rgb="FF000000"/>
        <rFont val="Times New Roman"/>
        <family val="1"/>
      </rPr>
      <t>, 44-55 (2019).</t>
    </r>
  </si>
  <si>
    <r>
      <t>Liu, X.</t>
    </r>
    <r>
      <rPr>
        <i/>
        <sz val="12"/>
        <color rgb="FF000000"/>
        <rFont val="Times New Roman"/>
        <family val="1"/>
      </rPr>
      <t>, et al</t>
    </r>
    <r>
      <rPr>
        <sz val="12"/>
        <color rgb="FF000000"/>
        <rFont val="Times New Roman"/>
        <family val="1"/>
      </rPr>
      <t xml:space="preserve">. Crop production, nitrogen recovery and water use efficiency in rice–wheat rotation as affected by non-flooded mulching cultivation (NFMC).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71</t>
    </r>
    <r>
      <rPr>
        <sz val="12"/>
        <color rgb="FF000000"/>
        <rFont val="Times New Roman"/>
        <family val="1"/>
      </rPr>
      <t>, 289-299 (2005).</t>
    </r>
  </si>
  <si>
    <r>
      <t>Liu, Y.</t>
    </r>
    <r>
      <rPr>
        <i/>
        <sz val="12"/>
        <color rgb="FF000000"/>
        <rFont val="Times New Roman"/>
        <family val="1"/>
      </rPr>
      <t>, et al</t>
    </r>
    <r>
      <rPr>
        <sz val="12"/>
        <color rgb="FF000000"/>
        <rFont val="Times New Roman"/>
        <family val="1"/>
      </rPr>
      <t xml:space="preserve">. Runoff and nutrient losses in citrus orchards on sloping land subjected to different surface mulching practices in the Danjiangkou Reservoir area of China. </t>
    </r>
    <r>
      <rPr>
        <i/>
        <sz val="12"/>
        <color rgb="FF000000"/>
        <rFont val="Times New Roman"/>
        <family val="1"/>
      </rPr>
      <t>Agr Water Manage</t>
    </r>
    <r>
      <rPr>
        <sz val="12"/>
        <color rgb="FF000000"/>
        <rFont val="Times New Roman"/>
        <family val="1"/>
      </rPr>
      <t xml:space="preserve"> </t>
    </r>
    <r>
      <rPr>
        <b/>
        <sz val="12"/>
        <color rgb="FF000000"/>
        <rFont val="Times New Roman"/>
        <family val="1"/>
      </rPr>
      <t>110</t>
    </r>
    <r>
      <rPr>
        <sz val="12"/>
        <color rgb="FF000000"/>
        <rFont val="Times New Roman"/>
        <family val="1"/>
      </rPr>
      <t>, 34-40 (2012).</t>
    </r>
  </si>
  <si>
    <r>
      <t xml:space="preserve">López-Bellido, L., Fuentes, M., Castillo, J.E. &amp; López-Garrido, F.J. Effects of tillage, crop rotation and nitrogen fertilization on wheat-grain quality grown under rainfed Mediterranean conditions. </t>
    </r>
    <r>
      <rPr>
        <i/>
        <sz val="12"/>
        <color rgb="FF000000"/>
        <rFont val="Times New Roman"/>
        <family val="1"/>
      </rPr>
      <t>Field Crop Res</t>
    </r>
    <r>
      <rPr>
        <sz val="12"/>
        <color rgb="FF000000"/>
        <rFont val="Times New Roman"/>
        <family val="1"/>
      </rPr>
      <t xml:space="preserve"> </t>
    </r>
    <r>
      <rPr>
        <b/>
        <sz val="12"/>
        <color rgb="FF000000"/>
        <rFont val="Times New Roman"/>
        <family val="1"/>
      </rPr>
      <t>57</t>
    </r>
    <r>
      <rPr>
        <sz val="12"/>
        <color rgb="FF000000"/>
        <rFont val="Times New Roman"/>
        <family val="1"/>
      </rPr>
      <t>, 265-276 (1998).</t>
    </r>
  </si>
  <si>
    <r>
      <t xml:space="preserve">Lu, X. &amp; Liao, Y. Effect of tillage practices on net carbon flux and economic parameters from farmland on the Loess Plateau in China. </t>
    </r>
    <r>
      <rPr>
        <i/>
        <sz val="12"/>
        <color rgb="FF000000"/>
        <rFont val="Times New Roman"/>
        <family val="1"/>
      </rPr>
      <t>J Clean Prod</t>
    </r>
    <r>
      <rPr>
        <sz val="12"/>
        <color rgb="FF000000"/>
        <rFont val="Times New Roman"/>
        <family val="1"/>
      </rPr>
      <t xml:space="preserve"> </t>
    </r>
    <r>
      <rPr>
        <b/>
        <sz val="12"/>
        <color rgb="FF000000"/>
        <rFont val="Times New Roman"/>
        <family val="1"/>
      </rPr>
      <t>162</t>
    </r>
    <r>
      <rPr>
        <sz val="12"/>
        <color rgb="FF000000"/>
        <rFont val="Times New Roman"/>
        <family val="1"/>
      </rPr>
      <t>, 1617-1624 (2017).</t>
    </r>
  </si>
  <si>
    <r>
      <t>Lv, H.</t>
    </r>
    <r>
      <rPr>
        <i/>
        <sz val="12"/>
        <color rgb="FF000000"/>
        <rFont val="Times New Roman"/>
        <family val="1"/>
      </rPr>
      <t>, et al</t>
    </r>
    <r>
      <rPr>
        <sz val="12"/>
        <color rgb="FF000000"/>
        <rFont val="Times New Roman"/>
        <family val="1"/>
      </rPr>
      <t xml:space="preserve">. Drip fertigation significantly reduces nitrogen leaching in solar greenhouse vegetable production system. </t>
    </r>
    <r>
      <rPr>
        <i/>
        <sz val="12"/>
        <color rgb="FF000000"/>
        <rFont val="Times New Roman"/>
        <family val="1"/>
      </rPr>
      <t>Environ Pollut</t>
    </r>
    <r>
      <rPr>
        <sz val="12"/>
        <color rgb="FF000000"/>
        <rFont val="Times New Roman"/>
        <family val="1"/>
      </rPr>
      <t xml:space="preserve"> </t>
    </r>
    <r>
      <rPr>
        <b/>
        <sz val="12"/>
        <color rgb="FF000000"/>
        <rFont val="Times New Roman"/>
        <family val="1"/>
      </rPr>
      <t>245</t>
    </r>
    <r>
      <rPr>
        <sz val="12"/>
        <color rgb="FF000000"/>
        <rFont val="Times New Roman"/>
        <family val="1"/>
      </rPr>
      <t>, 694-701 (2019).</t>
    </r>
  </si>
  <si>
    <r>
      <t xml:space="preserve">Maetens, W., Poesen, J. &amp; Vanmaercke, M. How effective are soil conservation techniques in reducing plot runoff and soil loss in Europe and the Mediterranean? </t>
    </r>
    <r>
      <rPr>
        <i/>
        <sz val="12"/>
        <color rgb="FF000000"/>
        <rFont val="Times New Roman"/>
        <family val="1"/>
      </rPr>
      <t>Earth-Sci Rev</t>
    </r>
    <r>
      <rPr>
        <sz val="12"/>
        <color rgb="FF000000"/>
        <rFont val="Times New Roman"/>
        <family val="1"/>
      </rPr>
      <t xml:space="preserve"> </t>
    </r>
    <r>
      <rPr>
        <b/>
        <sz val="12"/>
        <color rgb="FF000000"/>
        <rFont val="Times New Roman"/>
        <family val="1"/>
      </rPr>
      <t>115</t>
    </r>
    <r>
      <rPr>
        <sz val="12"/>
        <color rgb="FF000000"/>
        <rFont val="Times New Roman"/>
        <family val="1"/>
      </rPr>
      <t>, 21-36 (2012).</t>
    </r>
  </si>
  <si>
    <r>
      <t xml:space="preserve">Maris, S.C., Teira-Esmatges, M.R., Arbonés, A. &amp; Rufat, J. Effect of irrigation, nitrogen application, and a nitrification inhibitor on nitrous oxide, carbon dioxide and methane emissions from an olive (Olea europaea L.) orchard. </t>
    </r>
    <r>
      <rPr>
        <i/>
        <sz val="12"/>
        <color rgb="FF000000"/>
        <rFont val="Times New Roman"/>
        <family val="1"/>
      </rPr>
      <t>The Science of the total environment</t>
    </r>
    <r>
      <rPr>
        <sz val="12"/>
        <color rgb="FF000000"/>
        <rFont val="Times New Roman"/>
        <family val="1"/>
      </rPr>
      <t xml:space="preserve"> </t>
    </r>
    <r>
      <rPr>
        <b/>
        <sz val="12"/>
        <color rgb="FF000000"/>
        <rFont val="Times New Roman"/>
        <family val="1"/>
      </rPr>
      <t>538</t>
    </r>
    <r>
      <rPr>
        <sz val="12"/>
        <color rgb="FF000000"/>
        <rFont val="Times New Roman"/>
        <family val="1"/>
      </rPr>
      <t>, 966-978 (2015).</t>
    </r>
  </si>
  <si>
    <r>
      <t xml:space="preserve">Martínez-Blanco, J., Muñoz, P., Antón, A. &amp; Rieradevall, J. Assessment of tomato Mediterranean production in open-field and standard multi-tunnel greenhouse, with compost or mineral fertilizers, from an agricultural and environmental standpoint. </t>
    </r>
    <r>
      <rPr>
        <i/>
        <sz val="12"/>
        <color rgb="FF000000"/>
        <rFont val="Times New Roman"/>
        <family val="1"/>
      </rPr>
      <t>J Clean Prod</t>
    </r>
    <r>
      <rPr>
        <sz val="12"/>
        <color rgb="FF000000"/>
        <rFont val="Times New Roman"/>
        <family val="1"/>
      </rPr>
      <t xml:space="preserve"> </t>
    </r>
    <r>
      <rPr>
        <b/>
        <sz val="12"/>
        <color rgb="FF000000"/>
        <rFont val="Times New Roman"/>
        <family val="1"/>
      </rPr>
      <t>19</t>
    </r>
    <r>
      <rPr>
        <sz val="12"/>
        <color rgb="FF000000"/>
        <rFont val="Times New Roman"/>
        <family val="1"/>
      </rPr>
      <t>, 985-997 (2011).</t>
    </r>
  </si>
  <si>
    <r>
      <t xml:space="preserve">Masaka, J., Wuta, M., Nyamangara, J. &amp; Mugabe, F.T. Effect of manure quality on nitrate leaching and groundwater pollution in wetland soil under field tomato (Lycopersicon esculentum, Mill var. Heinz) rape (Brassica napus, L var. Giant).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96</t>
    </r>
    <r>
      <rPr>
        <sz val="12"/>
        <color rgb="FF000000"/>
        <rFont val="Times New Roman"/>
        <family val="1"/>
      </rPr>
      <t>, 149-170 (2013).</t>
    </r>
  </si>
  <si>
    <r>
      <t xml:space="preserve">Meng, F., Olesen, J.E., Sun, X. &amp; Wu, W. Inorganic nitrogen leaching from organic and conventional rice production on a newly claimed calciustoll in Central Asia. </t>
    </r>
    <r>
      <rPr>
        <i/>
        <sz val="12"/>
        <color rgb="FF000000"/>
        <rFont val="Times New Roman"/>
        <family val="1"/>
      </rPr>
      <t>Plos One</t>
    </r>
    <r>
      <rPr>
        <sz val="12"/>
        <color rgb="FF000000"/>
        <rFont val="Times New Roman"/>
        <family val="1"/>
      </rPr>
      <t xml:space="preserve"> </t>
    </r>
    <r>
      <rPr>
        <b/>
        <sz val="12"/>
        <color rgb="FF000000"/>
        <rFont val="Times New Roman"/>
        <family val="1"/>
      </rPr>
      <t>9</t>
    </r>
    <r>
      <rPr>
        <sz val="12"/>
        <color rgb="FF000000"/>
        <rFont val="Times New Roman"/>
        <family val="1"/>
      </rPr>
      <t>, e98138 (2014).</t>
    </r>
  </si>
  <si>
    <r>
      <t>Michalczyk, A.</t>
    </r>
    <r>
      <rPr>
        <i/>
        <sz val="12"/>
        <color rgb="FF000000"/>
        <rFont val="Times New Roman"/>
        <family val="1"/>
      </rPr>
      <t>, et al</t>
    </r>
    <r>
      <rPr>
        <sz val="12"/>
        <color rgb="FF000000"/>
        <rFont val="Times New Roman"/>
        <family val="1"/>
      </rPr>
      <t xml:space="preserve">. Model-based optimisation of nitrogen and water management for wheat–maize systems in the North China Plain.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98</t>
    </r>
    <r>
      <rPr>
        <sz val="12"/>
        <color rgb="FF000000"/>
        <rFont val="Times New Roman"/>
        <family val="1"/>
      </rPr>
      <t>, 203-222 (2014).</t>
    </r>
  </si>
  <si>
    <r>
      <t xml:space="preserve">Min, J. &amp; Shi, W. Nitrogen discharge pathways in vegetable production as non-point sources of pollution and measures to control it. </t>
    </r>
    <r>
      <rPr>
        <i/>
        <sz val="12"/>
        <color rgb="FF000000"/>
        <rFont val="Times New Roman"/>
        <family val="1"/>
      </rPr>
      <t>Sci Total Environ</t>
    </r>
    <r>
      <rPr>
        <sz val="12"/>
        <color rgb="FF000000"/>
        <rFont val="Times New Roman"/>
        <family val="1"/>
      </rPr>
      <t xml:space="preserve"> </t>
    </r>
    <r>
      <rPr>
        <b/>
        <sz val="12"/>
        <color rgb="FF000000"/>
        <rFont val="Times New Roman"/>
        <family val="1"/>
      </rPr>
      <t>613-614</t>
    </r>
    <r>
      <rPr>
        <sz val="12"/>
        <color rgb="FF000000"/>
        <rFont val="Times New Roman"/>
        <family val="1"/>
      </rPr>
      <t>, 123-130 (2018).</t>
    </r>
  </si>
  <si>
    <r>
      <t>Min, J.</t>
    </r>
    <r>
      <rPr>
        <i/>
        <sz val="12"/>
        <color rgb="FF000000"/>
        <rFont val="Times New Roman"/>
        <family val="1"/>
      </rPr>
      <t>, et al</t>
    </r>
    <r>
      <rPr>
        <sz val="12"/>
        <color rgb="FF000000"/>
        <rFont val="Times New Roman"/>
        <family val="1"/>
      </rPr>
      <t xml:space="preserve">. Global Warming Potential in an Intensive Vegetable Cropping System as Affected by Crop Rotation and Nitrogen Rate. </t>
    </r>
    <r>
      <rPr>
        <i/>
        <sz val="12"/>
        <color rgb="FF000000"/>
        <rFont val="Times New Roman"/>
        <family val="1"/>
      </rPr>
      <t>Clean: soil, air, water</t>
    </r>
    <r>
      <rPr>
        <sz val="12"/>
        <color rgb="FF000000"/>
        <rFont val="Times New Roman"/>
        <family val="1"/>
      </rPr>
      <t xml:space="preserve"> </t>
    </r>
    <r>
      <rPr>
        <b/>
        <sz val="12"/>
        <color rgb="FF000000"/>
        <rFont val="Times New Roman"/>
        <family val="1"/>
      </rPr>
      <t>44</t>
    </r>
    <r>
      <rPr>
        <sz val="12"/>
        <color rgb="FF000000"/>
        <rFont val="Times New Roman"/>
        <family val="1"/>
      </rPr>
      <t>, 766-774 (2016).</t>
    </r>
  </si>
  <si>
    <r>
      <t>Mkhabela, M.S.</t>
    </r>
    <r>
      <rPr>
        <i/>
        <sz val="12"/>
        <color rgb="FF000000"/>
        <rFont val="Times New Roman"/>
        <family val="1"/>
      </rPr>
      <t>, et al</t>
    </r>
    <r>
      <rPr>
        <sz val="12"/>
        <color rgb="FF000000"/>
        <rFont val="Times New Roman"/>
        <family val="1"/>
      </rPr>
      <t xml:space="preserve">. Gaseous and leaching nitrogen losses from no-tillage and conventional tillage systems following surface application of cattle manure. </t>
    </r>
    <r>
      <rPr>
        <i/>
        <sz val="12"/>
        <color rgb="FF000000"/>
        <rFont val="Times New Roman"/>
        <family val="1"/>
      </rPr>
      <t>Soil Till Res</t>
    </r>
    <r>
      <rPr>
        <sz val="12"/>
        <color rgb="FF000000"/>
        <rFont val="Times New Roman"/>
        <family val="1"/>
      </rPr>
      <t xml:space="preserve"> </t>
    </r>
    <r>
      <rPr>
        <b/>
        <sz val="12"/>
        <color rgb="FF000000"/>
        <rFont val="Times New Roman"/>
        <family val="1"/>
      </rPr>
      <t>98</t>
    </r>
    <r>
      <rPr>
        <sz val="12"/>
        <color rgb="FF000000"/>
        <rFont val="Times New Roman"/>
        <family val="1"/>
      </rPr>
      <t>, 187-199 (2008).</t>
    </r>
  </si>
  <si>
    <r>
      <t xml:space="preserve">Muhammad, W., Vaughan, S.M., Dalal, R.C. &amp; Menzies, N.W. Crop residues and fertilizer nitrogen influence residue decomposition and nitrous oxide emission from a Vertisol. </t>
    </r>
    <r>
      <rPr>
        <i/>
        <sz val="12"/>
        <color rgb="FF000000"/>
        <rFont val="Times New Roman"/>
        <family val="1"/>
      </rPr>
      <t>Biol Fert Soils</t>
    </r>
    <r>
      <rPr>
        <sz val="12"/>
        <color rgb="FF000000"/>
        <rFont val="Times New Roman"/>
        <family val="1"/>
      </rPr>
      <t xml:space="preserve"> </t>
    </r>
    <r>
      <rPr>
        <b/>
        <sz val="12"/>
        <color rgb="FF000000"/>
        <rFont val="Times New Roman"/>
        <family val="1"/>
      </rPr>
      <t>47</t>
    </r>
    <r>
      <rPr>
        <sz val="12"/>
        <color rgb="FF000000"/>
        <rFont val="Times New Roman"/>
        <family val="1"/>
      </rPr>
      <t>, 15-23 (2010).</t>
    </r>
  </si>
  <si>
    <r>
      <t>Niu, Y.</t>
    </r>
    <r>
      <rPr>
        <i/>
        <sz val="12"/>
        <color rgb="FF000000"/>
        <rFont val="Times New Roman"/>
        <family val="1"/>
      </rPr>
      <t>, et al</t>
    </r>
    <r>
      <rPr>
        <sz val="12"/>
        <color rgb="FF000000"/>
        <rFont val="Times New Roman"/>
        <family val="1"/>
      </rPr>
      <t xml:space="preserve">. Effect of biochar and nitrapyrin on nitrous oxide and nitric oxide emissions from a sandy loam soil cropped to maize. </t>
    </r>
    <r>
      <rPr>
        <i/>
        <sz val="12"/>
        <color rgb="FF000000"/>
        <rFont val="Times New Roman"/>
        <family val="1"/>
      </rPr>
      <t>Biol Fert Soils</t>
    </r>
    <r>
      <rPr>
        <sz val="12"/>
        <color rgb="FF000000"/>
        <rFont val="Times New Roman"/>
        <family val="1"/>
      </rPr>
      <t xml:space="preserve"> </t>
    </r>
    <r>
      <rPr>
        <b/>
        <sz val="12"/>
        <color rgb="FF000000"/>
        <rFont val="Times New Roman"/>
        <family val="1"/>
      </rPr>
      <t>54</t>
    </r>
    <r>
      <rPr>
        <sz val="12"/>
        <color rgb="FF000000"/>
        <rFont val="Times New Roman"/>
        <family val="1"/>
      </rPr>
      <t>, 645-658 (2018).</t>
    </r>
  </si>
  <si>
    <r>
      <t xml:space="preserve">Ochsner, T.E., Schumacher, T.W., Venterea, R.T., Feyereisen, G.W. &amp; Baker, J.M. Soil Water Dynamics and Nitrate Leaching Under Corn–Soybean Rotation, Continuous Corn, and Kura Clover. </t>
    </r>
    <r>
      <rPr>
        <i/>
        <sz val="12"/>
        <color rgb="FF000000"/>
        <rFont val="Times New Roman"/>
        <family val="1"/>
      </rPr>
      <t>Vadose Zone J</t>
    </r>
    <r>
      <rPr>
        <sz val="12"/>
        <color rgb="FF000000"/>
        <rFont val="Times New Roman"/>
        <family val="1"/>
      </rPr>
      <t xml:space="preserve"> </t>
    </r>
    <r>
      <rPr>
        <b/>
        <sz val="12"/>
        <color rgb="FF000000"/>
        <rFont val="Times New Roman"/>
        <family val="1"/>
      </rPr>
      <t>17</t>
    </r>
    <r>
      <rPr>
        <sz val="12"/>
        <color rgb="FF000000"/>
        <rFont val="Times New Roman"/>
        <family val="1"/>
      </rPr>
      <t>, 1-11 (2018).</t>
    </r>
  </si>
  <si>
    <r>
      <t xml:space="preserve">Omonode, R.A., Kovács, P. &amp; Vyn, T.J. Tillage and Nitrogen Rate Effects on Area‐ and Yield‐Scaled Nitrous Oxide Emissions from Pre‐Plant Anhydrous Ammonia. </t>
    </r>
    <r>
      <rPr>
        <i/>
        <sz val="12"/>
        <color rgb="FF000000"/>
        <rFont val="Times New Roman"/>
        <family val="1"/>
      </rPr>
      <t>Agron J</t>
    </r>
    <r>
      <rPr>
        <sz val="12"/>
        <color rgb="FF000000"/>
        <rFont val="Times New Roman"/>
        <family val="1"/>
      </rPr>
      <t xml:space="preserve"> </t>
    </r>
    <r>
      <rPr>
        <b/>
        <sz val="12"/>
        <color rgb="FF000000"/>
        <rFont val="Times New Roman"/>
        <family val="1"/>
      </rPr>
      <t>107</t>
    </r>
    <r>
      <rPr>
        <sz val="12"/>
        <color rgb="FF000000"/>
        <rFont val="Times New Roman"/>
        <family val="1"/>
      </rPr>
      <t>, 605-614 (2015).</t>
    </r>
  </si>
  <si>
    <r>
      <t xml:space="preserve">Omonode, R.A. &amp; Vyn, T.J. Nitrification Kinetics and Nitrous Oxide Emissions when Nitrapyrin is Coapplied with Urea–Ammonium Nitrate. </t>
    </r>
    <r>
      <rPr>
        <i/>
        <sz val="12"/>
        <color rgb="FF000000"/>
        <rFont val="Times New Roman"/>
        <family val="1"/>
      </rPr>
      <t>Agron J</t>
    </r>
    <r>
      <rPr>
        <sz val="12"/>
        <color rgb="FF000000"/>
        <rFont val="Times New Roman"/>
        <family val="1"/>
      </rPr>
      <t xml:space="preserve"> </t>
    </r>
    <r>
      <rPr>
        <b/>
        <sz val="12"/>
        <color rgb="FF000000"/>
        <rFont val="Times New Roman"/>
        <family val="1"/>
      </rPr>
      <t>105</t>
    </r>
    <r>
      <rPr>
        <sz val="12"/>
        <color rgb="FF000000"/>
        <rFont val="Times New Roman"/>
        <family val="1"/>
      </rPr>
      <t>, 1475-1486 (2013).</t>
    </r>
  </si>
  <si>
    <r>
      <t xml:space="preserve">Oquist, K.A., Strock, J.S. &amp; Mulla, D.J. Influence of alternative and conventional farming practices on subsurface drainage and water quality. </t>
    </r>
    <r>
      <rPr>
        <i/>
        <sz val="12"/>
        <color rgb="FF000000"/>
        <rFont val="Times New Roman"/>
        <family val="1"/>
      </rPr>
      <t>J Environ Qual</t>
    </r>
    <r>
      <rPr>
        <sz val="12"/>
        <color rgb="FF000000"/>
        <rFont val="Times New Roman"/>
        <family val="1"/>
      </rPr>
      <t xml:space="preserve"> </t>
    </r>
    <r>
      <rPr>
        <b/>
        <sz val="12"/>
        <color rgb="FF000000"/>
        <rFont val="Times New Roman"/>
        <family val="1"/>
      </rPr>
      <t>36</t>
    </r>
    <r>
      <rPr>
        <sz val="12"/>
        <color rgb="FF000000"/>
        <rFont val="Times New Roman"/>
        <family val="1"/>
      </rPr>
      <t>, 1194-1204 (2007).</t>
    </r>
  </si>
  <si>
    <r>
      <t xml:space="preserve">Oshunsanya, S.O., Li, Y. &amp; Yu, H. Vetiver grass hedgerows significantly reduce nitrogen and phosphorus losses from fertilized sloping lands. </t>
    </r>
    <r>
      <rPr>
        <i/>
        <sz val="12"/>
        <color rgb="FF000000"/>
        <rFont val="Times New Roman"/>
        <family val="1"/>
      </rPr>
      <t>Sci Total Environ</t>
    </r>
    <r>
      <rPr>
        <sz val="12"/>
        <color rgb="FF000000"/>
        <rFont val="Times New Roman"/>
        <family val="1"/>
      </rPr>
      <t xml:space="preserve"> </t>
    </r>
    <r>
      <rPr>
        <b/>
        <sz val="12"/>
        <color rgb="FF000000"/>
        <rFont val="Times New Roman"/>
        <family val="1"/>
      </rPr>
      <t>661</t>
    </r>
    <r>
      <rPr>
        <sz val="12"/>
        <color rgb="FF000000"/>
        <rFont val="Times New Roman"/>
        <family val="1"/>
      </rPr>
      <t>, 86-94 (2019).</t>
    </r>
  </si>
  <si>
    <r>
      <t xml:space="preserve">Pansak, W., Hilger, T.H., Dercon, G., Kongkaew, T. &amp; Cadisch, G. Changes in the relationship between soil erosion and N loss pathways after establishing soil conservation systems in uplands of Northeast Thailand. </t>
    </r>
    <r>
      <rPr>
        <i/>
        <sz val="12"/>
        <color rgb="FF000000"/>
        <rFont val="Times New Roman"/>
        <family val="1"/>
      </rPr>
      <t>Agri Eco Environ</t>
    </r>
    <r>
      <rPr>
        <sz val="12"/>
        <color rgb="FF000000"/>
        <rFont val="Times New Roman"/>
        <family val="1"/>
      </rPr>
      <t xml:space="preserve"> </t>
    </r>
    <r>
      <rPr>
        <b/>
        <sz val="12"/>
        <color rgb="FF000000"/>
        <rFont val="Times New Roman"/>
        <family val="1"/>
      </rPr>
      <t>128</t>
    </r>
    <r>
      <rPr>
        <sz val="12"/>
        <color rgb="FF000000"/>
        <rFont val="Times New Roman"/>
        <family val="1"/>
      </rPr>
      <t>, 167-176 (2008).</t>
    </r>
  </si>
  <si>
    <r>
      <t>Parihar, C.M.</t>
    </r>
    <r>
      <rPr>
        <i/>
        <sz val="12"/>
        <color rgb="FF000000"/>
        <rFont val="Times New Roman"/>
        <family val="1"/>
      </rPr>
      <t>, et al</t>
    </r>
    <r>
      <rPr>
        <sz val="12"/>
        <color rgb="FF000000"/>
        <rFont val="Times New Roman"/>
        <family val="1"/>
      </rPr>
      <t xml:space="preserve">. Long-term impact of conservation agriculture and diversified maize rotations on carbon pools and stocks, mineral nitrogen fractions and nitrous oxide fluxes in inceptisol of India. </t>
    </r>
    <r>
      <rPr>
        <i/>
        <sz val="12"/>
        <color rgb="FF000000"/>
        <rFont val="Times New Roman"/>
        <family val="1"/>
      </rPr>
      <t>Sci Total Environ</t>
    </r>
    <r>
      <rPr>
        <sz val="12"/>
        <color rgb="FF000000"/>
        <rFont val="Times New Roman"/>
        <family val="1"/>
      </rPr>
      <t xml:space="preserve"> </t>
    </r>
    <r>
      <rPr>
        <b/>
        <sz val="12"/>
        <color rgb="FF000000"/>
        <rFont val="Times New Roman"/>
        <family val="1"/>
      </rPr>
      <t>640-641</t>
    </r>
    <r>
      <rPr>
        <sz val="12"/>
        <color rgb="FF000000"/>
        <rFont val="Times New Roman"/>
        <family val="1"/>
      </rPr>
      <t>, 1382-1392 (2018).</t>
    </r>
  </si>
  <si>
    <r>
      <t xml:space="preserve">Parvage, M.M., Ulen, B. &amp; Kirchmann, H. Can Organic Materials Reduce Excess Nutrient Leaching from Manure-Rich Paddock Soils? </t>
    </r>
    <r>
      <rPr>
        <i/>
        <sz val="12"/>
        <color rgb="FF000000"/>
        <rFont val="Times New Roman"/>
        <family val="1"/>
      </rPr>
      <t>J Environ Qual</t>
    </r>
    <r>
      <rPr>
        <sz val="12"/>
        <color rgb="FF000000"/>
        <rFont val="Times New Roman"/>
        <family val="1"/>
      </rPr>
      <t xml:space="preserve"> </t>
    </r>
    <r>
      <rPr>
        <b/>
        <sz val="12"/>
        <color rgb="FF000000"/>
        <rFont val="Times New Roman"/>
        <family val="1"/>
      </rPr>
      <t>46</t>
    </r>
    <r>
      <rPr>
        <sz val="12"/>
        <color rgb="FF000000"/>
        <rFont val="Times New Roman"/>
        <family val="1"/>
      </rPr>
      <t>, 105-112 (2017).</t>
    </r>
  </si>
  <si>
    <r>
      <t xml:space="preserve">Peng, S., Yang, S., Xu, J. &amp; Gao, H. Field experiments on greenhouse gas emissions and nitrogen and phosphorus losses from rice paddy with efficient irrigation and drainage management. </t>
    </r>
    <r>
      <rPr>
        <i/>
        <sz val="12"/>
        <color rgb="FF000000"/>
        <rFont val="Times New Roman"/>
        <family val="1"/>
      </rPr>
      <t>Science China Technological Sciences</t>
    </r>
    <r>
      <rPr>
        <sz val="12"/>
        <color rgb="FF000000"/>
        <rFont val="Times New Roman"/>
        <family val="1"/>
      </rPr>
      <t xml:space="preserve"> </t>
    </r>
    <r>
      <rPr>
        <b/>
        <sz val="12"/>
        <color rgb="FF000000"/>
        <rFont val="Times New Roman"/>
        <family val="1"/>
      </rPr>
      <t>54</t>
    </r>
    <r>
      <rPr>
        <sz val="12"/>
        <color rgb="FF000000"/>
        <rFont val="Times New Roman"/>
        <family val="1"/>
      </rPr>
      <t>, 1581-1587 (2011).</t>
    </r>
  </si>
  <si>
    <r>
      <t xml:space="preserve">Pilbeam, C.J., Gregory, P.J., Munankarmy, R.C. &amp; Tripathi, B.P. Leaching of nitrate from cropped rainfed terraces in the mid-hills of Nepal.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69</t>
    </r>
    <r>
      <rPr>
        <sz val="12"/>
        <color rgb="FF000000"/>
        <rFont val="Times New Roman"/>
        <family val="1"/>
      </rPr>
      <t>, 221-232 (2004).</t>
    </r>
  </si>
  <si>
    <r>
      <t xml:space="preserve">Porter, I., Riches, D. &amp; Scheer, C. Benchmarking and mitigation of nitrous oxide emissions from manures and fertilisers used in temperate vegetable crops in Australia. </t>
    </r>
    <r>
      <rPr>
        <i/>
        <sz val="12"/>
        <color rgb="FF000000"/>
        <rFont val="Times New Roman"/>
        <family val="1"/>
      </rPr>
      <t>Soil Res</t>
    </r>
    <r>
      <rPr>
        <sz val="12"/>
        <color rgb="FF000000"/>
        <rFont val="Times New Roman"/>
        <family val="1"/>
      </rPr>
      <t xml:space="preserve"> </t>
    </r>
    <r>
      <rPr>
        <b/>
        <sz val="12"/>
        <color rgb="FF000000"/>
        <rFont val="Times New Roman"/>
        <family val="1"/>
      </rPr>
      <t>55</t>
    </r>
    <r>
      <rPr>
        <sz val="12"/>
        <color rgb="FF000000"/>
        <rFont val="Times New Roman"/>
        <family val="1"/>
      </rPr>
      <t>, 534 (2017).</t>
    </r>
  </si>
  <si>
    <r>
      <t xml:space="preserve">Power, J.F., Wiese, R. &amp; Flowerday, D. Managing Nitrogen for Water Quality—Lessons from Management Systems Evaluation Area. </t>
    </r>
    <r>
      <rPr>
        <i/>
        <sz val="12"/>
        <color rgb="FF000000"/>
        <rFont val="Times New Roman"/>
        <family val="1"/>
      </rPr>
      <t>J Environ Qual</t>
    </r>
    <r>
      <rPr>
        <sz val="12"/>
        <color rgb="FF000000"/>
        <rFont val="Times New Roman"/>
        <family val="1"/>
      </rPr>
      <t xml:space="preserve"> </t>
    </r>
    <r>
      <rPr>
        <b/>
        <sz val="12"/>
        <color rgb="FF000000"/>
        <rFont val="Times New Roman"/>
        <family val="1"/>
      </rPr>
      <t>29</t>
    </r>
    <r>
      <rPr>
        <sz val="12"/>
        <color rgb="FF000000"/>
        <rFont val="Times New Roman"/>
        <family val="1"/>
      </rPr>
      <t>, 355-366 (2000).</t>
    </r>
  </si>
  <si>
    <r>
      <t xml:space="preserve">Qiao, J., Yang, L., Yan, T., Xue, F. &amp; Zhao, D. Nitrogen fertilizer reduction in rice production for two consecutive years in the Taihu Lake area. </t>
    </r>
    <r>
      <rPr>
        <i/>
        <sz val="12"/>
        <color rgb="FF000000"/>
        <rFont val="Times New Roman"/>
        <family val="1"/>
      </rPr>
      <t>Agri Eco Environ</t>
    </r>
    <r>
      <rPr>
        <sz val="12"/>
        <color rgb="FF000000"/>
        <rFont val="Times New Roman"/>
        <family val="1"/>
      </rPr>
      <t xml:space="preserve"> </t>
    </r>
    <r>
      <rPr>
        <b/>
        <sz val="12"/>
        <color rgb="FF000000"/>
        <rFont val="Times New Roman"/>
        <family val="1"/>
      </rPr>
      <t>146</t>
    </r>
    <r>
      <rPr>
        <sz val="12"/>
        <color rgb="FF000000"/>
        <rFont val="Times New Roman"/>
        <family val="1"/>
      </rPr>
      <t>, 103-112 (2012).</t>
    </r>
  </si>
  <si>
    <r>
      <t xml:space="preserve">Rasse, D.P. &amp; Smucker, A.J.M. Tillage Effects on Soil Nitrogen and Plant Biomass in a Corn‐Alfalfa Rotation. </t>
    </r>
    <r>
      <rPr>
        <i/>
        <sz val="12"/>
        <color rgb="FF000000"/>
        <rFont val="Times New Roman"/>
        <family val="1"/>
      </rPr>
      <t>J Environ Qual</t>
    </r>
    <r>
      <rPr>
        <sz val="12"/>
        <color rgb="FF000000"/>
        <rFont val="Times New Roman"/>
        <family val="1"/>
      </rPr>
      <t xml:space="preserve"> </t>
    </r>
    <r>
      <rPr>
        <b/>
        <sz val="12"/>
        <color rgb="FF000000"/>
        <rFont val="Times New Roman"/>
        <family val="1"/>
      </rPr>
      <t>28</t>
    </r>
    <r>
      <rPr>
        <sz val="12"/>
        <color rgb="FF000000"/>
        <rFont val="Times New Roman"/>
        <family val="1"/>
      </rPr>
      <t>, 873-880 (1999).</t>
    </r>
  </si>
  <si>
    <r>
      <t xml:space="preserve">Rimski-Korsakov, H., Zubillaga, M.S., Landriscini, M.R. &amp; Lavado, R.S. Maize and cover crop sequence in the Pampas: Effect of fertilization and water stress on the fate of nitrogen. </t>
    </r>
    <r>
      <rPr>
        <i/>
        <sz val="12"/>
        <color rgb="FF000000"/>
        <rFont val="Times New Roman"/>
        <family val="1"/>
      </rPr>
      <t>J Soil Water Conserv</t>
    </r>
    <r>
      <rPr>
        <sz val="12"/>
        <color rgb="FF000000"/>
        <rFont val="Times New Roman"/>
        <family val="1"/>
      </rPr>
      <t xml:space="preserve"> </t>
    </r>
    <r>
      <rPr>
        <b/>
        <sz val="12"/>
        <color rgb="FF000000"/>
        <rFont val="Times New Roman"/>
        <family val="1"/>
      </rPr>
      <t>71</t>
    </r>
    <r>
      <rPr>
        <sz val="12"/>
        <color rgb="FF000000"/>
        <rFont val="Times New Roman"/>
        <family val="1"/>
      </rPr>
      <t>, 12-20 (2016).</t>
    </r>
  </si>
  <si>
    <r>
      <t xml:space="preserve">Ruffatti, M.D., Roth, R.T., Lacey, C.G. &amp; Armstrong, S.D. Impacts of nitrogen application timing and cover crop inclusion on subsurface drainage water quality. </t>
    </r>
    <r>
      <rPr>
        <i/>
        <sz val="12"/>
        <color rgb="FF000000"/>
        <rFont val="Times New Roman"/>
        <family val="1"/>
      </rPr>
      <t>Agr Water Manage</t>
    </r>
    <r>
      <rPr>
        <sz val="12"/>
        <color rgb="FF000000"/>
        <rFont val="Times New Roman"/>
        <family val="1"/>
      </rPr>
      <t xml:space="preserve"> </t>
    </r>
    <r>
      <rPr>
        <b/>
        <sz val="12"/>
        <color rgb="FF000000"/>
        <rFont val="Times New Roman"/>
        <family val="1"/>
      </rPr>
      <t>211</t>
    </r>
    <r>
      <rPr>
        <sz val="12"/>
        <color rgb="FF000000"/>
        <rFont val="Times New Roman"/>
        <family val="1"/>
      </rPr>
      <t>, 81-88 (2019).</t>
    </r>
  </si>
  <si>
    <r>
      <t xml:space="preserve">Rusinamhodzi, L., Corbeels, M., Nyamangara, J. &amp; Giller, K.E. Maize–grain legume intercropping is an attractive option for ecological intensification that reduces climatic risk for smallholder farmers in central Mozambique. </t>
    </r>
    <r>
      <rPr>
        <i/>
        <sz val="12"/>
        <color rgb="FF000000"/>
        <rFont val="Times New Roman"/>
        <family val="1"/>
      </rPr>
      <t>Field Crop Res</t>
    </r>
    <r>
      <rPr>
        <sz val="12"/>
        <color rgb="FF000000"/>
        <rFont val="Times New Roman"/>
        <family val="1"/>
      </rPr>
      <t xml:space="preserve"> </t>
    </r>
    <r>
      <rPr>
        <b/>
        <sz val="12"/>
        <color rgb="FF000000"/>
        <rFont val="Times New Roman"/>
        <family val="1"/>
      </rPr>
      <t>136</t>
    </r>
    <r>
      <rPr>
        <sz val="12"/>
        <color rgb="FF000000"/>
        <rFont val="Times New Roman"/>
        <family val="1"/>
      </rPr>
      <t>, 12-22 (2012).</t>
    </r>
  </si>
  <si>
    <r>
      <t xml:space="preserve">Sainju, U.M., Lenssen, A.W., Allen, B.L., Stevens, W.B. &amp; Jabro, J.D. Nitrogen balance in dryland agroecosystem in response to tillage, crop rotation, and cultural practice.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110</t>
    </r>
    <r>
      <rPr>
        <sz val="12"/>
        <color rgb="FF000000"/>
        <rFont val="Times New Roman"/>
        <family val="1"/>
      </rPr>
      <t>, 467-483 (2018).</t>
    </r>
  </si>
  <si>
    <r>
      <t xml:space="preserve">Sapkota, T.B., Askegaard, M., Lægdsmand, M. &amp; Olesen, J.E. Effects of catch crop type and root depth on nitrogen leaching and yield of spring barley. </t>
    </r>
    <r>
      <rPr>
        <i/>
        <sz val="12"/>
        <color rgb="FF000000"/>
        <rFont val="Times New Roman"/>
        <family val="1"/>
      </rPr>
      <t>Field Crop Res</t>
    </r>
    <r>
      <rPr>
        <sz val="12"/>
        <color rgb="FF000000"/>
        <rFont val="Times New Roman"/>
        <family val="1"/>
      </rPr>
      <t xml:space="preserve"> </t>
    </r>
    <r>
      <rPr>
        <b/>
        <sz val="12"/>
        <color rgb="FF000000"/>
        <rFont val="Times New Roman"/>
        <family val="1"/>
      </rPr>
      <t>125</t>
    </r>
    <r>
      <rPr>
        <sz val="12"/>
        <color rgb="FF000000"/>
        <rFont val="Times New Roman"/>
        <family val="1"/>
      </rPr>
      <t>, 129-138 (2012).</t>
    </r>
  </si>
  <si>
    <r>
      <t>Sarma, B.</t>
    </r>
    <r>
      <rPr>
        <i/>
        <sz val="12"/>
        <color rgb="FF000000"/>
        <rFont val="Times New Roman"/>
        <family val="1"/>
      </rPr>
      <t>, et al</t>
    </r>
    <r>
      <rPr>
        <sz val="12"/>
        <color rgb="FF000000"/>
        <rFont val="Times New Roman"/>
        <family val="1"/>
      </rPr>
      <t xml:space="preserve">. Soil organic carbon dynamics in wheat - Green gram crop rotation amended with vermicompost and biochar in combination with inorganic fertilizers: A comparative study. </t>
    </r>
    <r>
      <rPr>
        <i/>
        <sz val="12"/>
        <color rgb="FF000000"/>
        <rFont val="Times New Roman"/>
        <family val="1"/>
      </rPr>
      <t>J Clean Prod</t>
    </r>
    <r>
      <rPr>
        <sz val="12"/>
        <color rgb="FF000000"/>
        <rFont val="Times New Roman"/>
        <family val="1"/>
      </rPr>
      <t xml:space="preserve"> </t>
    </r>
    <r>
      <rPr>
        <b/>
        <sz val="12"/>
        <color rgb="FF000000"/>
        <rFont val="Times New Roman"/>
        <family val="1"/>
      </rPr>
      <t>201</t>
    </r>
    <r>
      <rPr>
        <sz val="12"/>
        <color rgb="FF000000"/>
        <rFont val="Times New Roman"/>
        <family val="1"/>
      </rPr>
      <t>, 471-480 (2018).</t>
    </r>
  </si>
  <si>
    <r>
      <t>Shan, L.</t>
    </r>
    <r>
      <rPr>
        <i/>
        <sz val="12"/>
        <color rgb="FF000000"/>
        <rFont val="Times New Roman"/>
        <family val="1"/>
      </rPr>
      <t>, et al</t>
    </r>
    <r>
      <rPr>
        <sz val="12"/>
        <color rgb="FF000000"/>
        <rFont val="Times New Roman"/>
        <family val="1"/>
      </rPr>
      <t xml:space="preserve">. Nitrogen surface runoff losses from a Chinese cabbage field under different nitrogen treatments in the Taihu Lake Basin, China. </t>
    </r>
    <r>
      <rPr>
        <i/>
        <sz val="12"/>
        <color rgb="FF000000"/>
        <rFont val="Times New Roman"/>
        <family val="1"/>
      </rPr>
      <t>Agr Water Manage</t>
    </r>
    <r>
      <rPr>
        <sz val="12"/>
        <color rgb="FF000000"/>
        <rFont val="Times New Roman"/>
        <family val="1"/>
      </rPr>
      <t xml:space="preserve"> </t>
    </r>
    <r>
      <rPr>
        <b/>
        <sz val="12"/>
        <color rgb="FF000000"/>
        <rFont val="Times New Roman"/>
        <family val="1"/>
      </rPr>
      <t>159</t>
    </r>
    <r>
      <rPr>
        <sz val="12"/>
        <color rgb="FF000000"/>
        <rFont val="Times New Roman"/>
        <family val="1"/>
      </rPr>
      <t>, 255-263 (2015).</t>
    </r>
  </si>
  <si>
    <r>
      <t>Sharma, N.K.</t>
    </r>
    <r>
      <rPr>
        <i/>
        <sz val="12"/>
        <color rgb="FF000000"/>
        <rFont val="Times New Roman"/>
        <family val="1"/>
      </rPr>
      <t>, et al</t>
    </r>
    <r>
      <rPr>
        <sz val="12"/>
        <color rgb="FF000000"/>
        <rFont val="Times New Roman"/>
        <family val="1"/>
      </rPr>
      <t xml:space="preserve">. Increasing farmer’s income and reducing soil erosion using intercropping in rainfed maize-wheat rotation of Himalaya, India. </t>
    </r>
    <r>
      <rPr>
        <i/>
        <sz val="12"/>
        <color rgb="FF000000"/>
        <rFont val="Times New Roman"/>
        <family val="1"/>
      </rPr>
      <t>Agri Eco Environ</t>
    </r>
    <r>
      <rPr>
        <sz val="12"/>
        <color rgb="FF000000"/>
        <rFont val="Times New Roman"/>
        <family val="1"/>
      </rPr>
      <t xml:space="preserve"> </t>
    </r>
    <r>
      <rPr>
        <b/>
        <sz val="12"/>
        <color rgb="FF000000"/>
        <rFont val="Times New Roman"/>
        <family val="1"/>
      </rPr>
      <t>247</t>
    </r>
    <r>
      <rPr>
        <sz val="12"/>
        <color rgb="FF000000"/>
        <rFont val="Times New Roman"/>
        <family val="1"/>
      </rPr>
      <t>, 43-53 (2017).</t>
    </r>
  </si>
  <si>
    <r>
      <t xml:space="preserve">Shelton, R.E., Jacobsen, K.L. &amp; McCulley, R.L. Cover Crops and Fertilization Alter Nitrogen Loss in Organic and Conventional Conservation Agriculture Systems. </t>
    </r>
    <r>
      <rPr>
        <i/>
        <sz val="12"/>
        <color rgb="FF000000"/>
        <rFont val="Times New Roman"/>
        <family val="1"/>
      </rPr>
      <t>Front Plant Sci</t>
    </r>
    <r>
      <rPr>
        <sz val="12"/>
        <color rgb="FF000000"/>
        <rFont val="Times New Roman"/>
        <family val="1"/>
      </rPr>
      <t xml:space="preserve"> </t>
    </r>
    <r>
      <rPr>
        <b/>
        <sz val="12"/>
        <color rgb="FF000000"/>
        <rFont val="Times New Roman"/>
        <family val="1"/>
      </rPr>
      <t>8</t>
    </r>
    <r>
      <rPr>
        <sz val="12"/>
        <color rgb="FF000000"/>
        <rFont val="Times New Roman"/>
        <family val="1"/>
      </rPr>
      <t>, 2260 (2017).</t>
    </r>
  </si>
  <si>
    <r>
      <t xml:space="preserve">Sheng, F., Cao, C.G. &amp; Li, C.F. Integrated rice-duck farming decreases global warming potential and increases net ecosystem economic budget in central China. </t>
    </r>
    <r>
      <rPr>
        <i/>
        <sz val="12"/>
        <color rgb="FF000000"/>
        <rFont val="Times New Roman"/>
        <family val="1"/>
      </rPr>
      <t>Environ Sci Pollut Res Int</t>
    </r>
    <r>
      <rPr>
        <sz val="12"/>
        <color rgb="FF000000"/>
        <rFont val="Times New Roman"/>
        <family val="1"/>
      </rPr>
      <t xml:space="preserve"> </t>
    </r>
    <r>
      <rPr>
        <b/>
        <sz val="12"/>
        <color rgb="FF000000"/>
        <rFont val="Times New Roman"/>
        <family val="1"/>
      </rPr>
      <t>25</t>
    </r>
    <r>
      <rPr>
        <sz val="12"/>
        <color rgb="FF000000"/>
        <rFont val="Times New Roman"/>
        <family val="1"/>
      </rPr>
      <t>, 22744-22753 (2018).</t>
    </r>
  </si>
  <si>
    <r>
      <t xml:space="preserve">Shepherd, M.A., Newell-Price, J.P., Nicholson, F. &amp; Nicholson, F. The effects of pig manure type and application timing and frequency on nitrate leaching from a seven-course arable rotation on a retentive alluvial soil. </t>
    </r>
    <r>
      <rPr>
        <i/>
        <sz val="12"/>
        <color rgb="FF000000"/>
        <rFont val="Times New Roman"/>
        <family val="1"/>
      </rPr>
      <t>Soil Use Manage</t>
    </r>
    <r>
      <rPr>
        <sz val="12"/>
        <color rgb="FF000000"/>
        <rFont val="Times New Roman"/>
        <family val="1"/>
      </rPr>
      <t xml:space="preserve"> </t>
    </r>
    <r>
      <rPr>
        <b/>
        <sz val="12"/>
        <color rgb="FF000000"/>
        <rFont val="Times New Roman"/>
        <family val="1"/>
      </rPr>
      <t>32</t>
    </r>
    <r>
      <rPr>
        <sz val="12"/>
        <color rgb="FF000000"/>
        <rFont val="Times New Roman"/>
        <family val="1"/>
      </rPr>
      <t>, 117-126 (2016).</t>
    </r>
  </si>
  <si>
    <r>
      <t>Shi, Z.</t>
    </r>
    <r>
      <rPr>
        <i/>
        <sz val="12"/>
        <color rgb="FF000000"/>
        <rFont val="Times New Roman"/>
        <family val="1"/>
      </rPr>
      <t>, et al</t>
    </r>
    <r>
      <rPr>
        <sz val="12"/>
        <color rgb="FF000000"/>
        <rFont val="Times New Roman"/>
        <family val="1"/>
      </rPr>
      <t xml:space="preserve">. Effects of nitrogen applications on soil nitrogen balance and nitrogen utilization of winter wheat in a rice–wheat rotation. </t>
    </r>
    <r>
      <rPr>
        <i/>
        <sz val="12"/>
        <color rgb="FF000000"/>
        <rFont val="Times New Roman"/>
        <family val="1"/>
      </rPr>
      <t>Field Crop Res</t>
    </r>
    <r>
      <rPr>
        <sz val="12"/>
        <color rgb="FF000000"/>
        <rFont val="Times New Roman"/>
        <family val="1"/>
      </rPr>
      <t xml:space="preserve"> </t>
    </r>
    <r>
      <rPr>
        <b/>
        <sz val="12"/>
        <color rgb="FF000000"/>
        <rFont val="Times New Roman"/>
        <family val="1"/>
      </rPr>
      <t>127</t>
    </r>
    <r>
      <rPr>
        <sz val="12"/>
        <color rgb="FF000000"/>
        <rFont val="Times New Roman"/>
        <family val="1"/>
      </rPr>
      <t>, 241-247 (2012).</t>
    </r>
  </si>
  <si>
    <r>
      <t>Shock, C.C.</t>
    </r>
    <r>
      <rPr>
        <i/>
        <sz val="12"/>
        <color rgb="FF000000"/>
        <rFont val="Times New Roman"/>
        <family val="1"/>
      </rPr>
      <t>, et al</t>
    </r>
    <r>
      <rPr>
        <sz val="12"/>
        <color rgb="FF000000"/>
        <rFont val="Times New Roman"/>
        <family val="1"/>
      </rPr>
      <t xml:space="preserve">. Mechanical straw mulching of irrigation furrows: soil erosion and nutrient losses. </t>
    </r>
    <r>
      <rPr>
        <i/>
        <sz val="12"/>
        <color rgb="FF000000"/>
        <rFont val="Times New Roman"/>
        <family val="1"/>
      </rPr>
      <t>Agron J</t>
    </r>
    <r>
      <rPr>
        <sz val="12"/>
        <color rgb="FF000000"/>
        <rFont val="Times New Roman"/>
        <family val="1"/>
      </rPr>
      <t xml:space="preserve"> </t>
    </r>
    <r>
      <rPr>
        <b/>
        <sz val="12"/>
        <color rgb="FF000000"/>
        <rFont val="Times New Roman"/>
        <family val="1"/>
      </rPr>
      <t>89</t>
    </r>
    <r>
      <rPr>
        <sz val="12"/>
        <color rgb="FF000000"/>
        <rFont val="Times New Roman"/>
        <family val="1"/>
      </rPr>
      <t>, 887-893 (1997).</t>
    </r>
  </si>
  <si>
    <r>
      <t xml:space="preserve">Simpson, T.W., Sharpley, A.N., Howarth, R.W., Paerl, H.W. &amp; Mankin, K.R. The new gold rush: fueling ethanol production while protecting water quality. </t>
    </r>
    <r>
      <rPr>
        <i/>
        <sz val="12"/>
        <color rgb="FF000000"/>
        <rFont val="Times New Roman"/>
        <family val="1"/>
      </rPr>
      <t>J Environ Qual</t>
    </r>
    <r>
      <rPr>
        <sz val="12"/>
        <color rgb="FF000000"/>
        <rFont val="Times New Roman"/>
        <family val="1"/>
      </rPr>
      <t xml:space="preserve"> </t>
    </r>
    <r>
      <rPr>
        <b/>
        <sz val="12"/>
        <color rgb="FF000000"/>
        <rFont val="Times New Roman"/>
        <family val="1"/>
      </rPr>
      <t>37</t>
    </r>
    <r>
      <rPr>
        <sz val="12"/>
        <color rgb="FF000000"/>
        <rFont val="Times New Roman"/>
        <family val="1"/>
      </rPr>
      <t>, 318-324 (2008).</t>
    </r>
  </si>
  <si>
    <r>
      <t xml:space="preserve">Singh, M., Reddy, K.S., Singh, V.P. &amp; Rupa, T.R. Phosphorus availability to rice (Oriza sativa L.)–wheat (Triticum estivum L.) in a Vertisol after eight years of inorganic and organic fertilizer additions. </t>
    </r>
    <r>
      <rPr>
        <i/>
        <sz val="12"/>
        <color rgb="FF000000"/>
        <rFont val="Times New Roman"/>
        <family val="1"/>
      </rPr>
      <t>Bioresource Technol</t>
    </r>
    <r>
      <rPr>
        <sz val="12"/>
        <color rgb="FF000000"/>
        <rFont val="Times New Roman"/>
        <family val="1"/>
      </rPr>
      <t xml:space="preserve"> </t>
    </r>
    <r>
      <rPr>
        <b/>
        <sz val="12"/>
        <color rgb="FF000000"/>
        <rFont val="Times New Roman"/>
        <family val="1"/>
      </rPr>
      <t>98</t>
    </r>
    <r>
      <rPr>
        <sz val="12"/>
        <color rgb="FF000000"/>
        <rFont val="Times New Roman"/>
        <family val="1"/>
      </rPr>
      <t>, 1474-1481 (2007).</t>
    </r>
  </si>
  <si>
    <r>
      <t xml:space="preserve">Singh, S., Mittal, V.K., Singh, M.P. &amp; Bhangoo, B.S. Energy requirements for cultivation of maize-wheat crop rotation in selected agro-climatic zones of punjab. </t>
    </r>
    <r>
      <rPr>
        <i/>
        <sz val="12"/>
        <color rgb="FF000000"/>
        <rFont val="Times New Roman"/>
        <family val="1"/>
      </rPr>
      <t>Energ Convers Manage</t>
    </r>
    <r>
      <rPr>
        <sz val="12"/>
        <color rgb="FF000000"/>
        <rFont val="Times New Roman"/>
        <family val="1"/>
      </rPr>
      <t xml:space="preserve"> </t>
    </r>
    <r>
      <rPr>
        <b/>
        <sz val="12"/>
        <color rgb="FF000000"/>
        <rFont val="Times New Roman"/>
        <family val="1"/>
      </rPr>
      <t>33</t>
    </r>
    <r>
      <rPr>
        <sz val="12"/>
        <color rgb="FF000000"/>
        <rFont val="Times New Roman"/>
        <family val="1"/>
      </rPr>
      <t>, 913-917 (1992).</t>
    </r>
  </si>
  <si>
    <r>
      <t xml:space="preserve">Smith, D.R., Warnemuende, E.A., Huang, C. &amp; Heathman, G.C. How does the first year tilling a long-term no-tillage field impact soluble nutrient losses in runoff? </t>
    </r>
    <r>
      <rPr>
        <i/>
        <sz val="12"/>
        <color rgb="FF000000"/>
        <rFont val="Times New Roman"/>
        <family val="1"/>
      </rPr>
      <t>Soil Till Res</t>
    </r>
    <r>
      <rPr>
        <sz val="12"/>
        <color rgb="FF000000"/>
        <rFont val="Times New Roman"/>
        <family val="1"/>
      </rPr>
      <t xml:space="preserve"> </t>
    </r>
    <r>
      <rPr>
        <b/>
        <sz val="12"/>
        <color rgb="FF000000"/>
        <rFont val="Times New Roman"/>
        <family val="1"/>
      </rPr>
      <t>95</t>
    </r>
    <r>
      <rPr>
        <sz val="12"/>
        <color rgb="FF000000"/>
        <rFont val="Times New Roman"/>
        <family val="1"/>
      </rPr>
      <t>, 11-18 (2007).</t>
    </r>
  </si>
  <si>
    <r>
      <t>Sommer, R.</t>
    </r>
    <r>
      <rPr>
        <i/>
        <sz val="12"/>
        <color rgb="FF000000"/>
        <rFont val="Times New Roman"/>
        <family val="1"/>
      </rPr>
      <t>, et al</t>
    </r>
    <r>
      <rPr>
        <sz val="12"/>
        <color rgb="FF000000"/>
        <rFont val="Times New Roman"/>
        <family val="1"/>
      </rPr>
      <t xml:space="preserve">. Nitrogen dynamics and nitrous oxide emissions in a long-term trial on integrated soil fertility management in Western Kenya.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105</t>
    </r>
    <r>
      <rPr>
        <sz val="12"/>
        <color rgb="FF000000"/>
        <rFont val="Times New Roman"/>
        <family val="1"/>
      </rPr>
      <t>, 229-248 (2015).</t>
    </r>
  </si>
  <si>
    <r>
      <t xml:space="preserve">Strock, J.S., Porter, P.M. &amp; Russelle, M.P. Cover Cropping to Reduce Nitrate Loss through Subsurface Drainage in the Northern U.S. Corn Belt. </t>
    </r>
    <r>
      <rPr>
        <i/>
        <sz val="12"/>
        <color rgb="FF000000"/>
        <rFont val="Times New Roman"/>
        <family val="1"/>
      </rPr>
      <t>J Environ Qual</t>
    </r>
    <r>
      <rPr>
        <sz val="12"/>
        <color rgb="FF000000"/>
        <rFont val="Times New Roman"/>
        <family val="1"/>
      </rPr>
      <t xml:space="preserve"> </t>
    </r>
    <r>
      <rPr>
        <b/>
        <sz val="12"/>
        <color rgb="FF000000"/>
        <rFont val="Times New Roman"/>
        <family val="1"/>
      </rPr>
      <t>33</t>
    </r>
    <r>
      <rPr>
        <sz val="12"/>
        <color rgb="FF000000"/>
        <rFont val="Times New Roman"/>
        <family val="1"/>
      </rPr>
      <t>, 1010-1016 (2004).</t>
    </r>
  </si>
  <si>
    <r>
      <t>Sun, H.</t>
    </r>
    <r>
      <rPr>
        <i/>
        <sz val="12"/>
        <color rgb="FF000000"/>
        <rFont val="Times New Roman"/>
        <family val="1"/>
      </rPr>
      <t>, et al</t>
    </r>
    <r>
      <rPr>
        <sz val="12"/>
        <color rgb="FF000000"/>
        <rFont val="Times New Roman"/>
        <family val="1"/>
      </rPr>
      <t xml:space="preserve">. Biochar application mode influences nitrogen leaching and NH3 volatilization losses in a rice paddy soil irrigated with N-rich wastewater. </t>
    </r>
    <r>
      <rPr>
        <i/>
        <sz val="12"/>
        <color rgb="FF000000"/>
        <rFont val="Times New Roman"/>
        <family val="1"/>
      </rPr>
      <t>Environ Technol</t>
    </r>
    <r>
      <rPr>
        <sz val="12"/>
        <color rgb="FF000000"/>
        <rFont val="Times New Roman"/>
        <family val="1"/>
      </rPr>
      <t xml:space="preserve"> </t>
    </r>
    <r>
      <rPr>
        <b/>
        <sz val="12"/>
        <color rgb="FF000000"/>
        <rFont val="Times New Roman"/>
        <family val="1"/>
      </rPr>
      <t>39</t>
    </r>
    <r>
      <rPr>
        <sz val="12"/>
        <color rgb="FF000000"/>
        <rFont val="Times New Roman"/>
        <family val="1"/>
      </rPr>
      <t>, 2090-2096 (2018).</t>
    </r>
  </si>
  <si>
    <r>
      <t>Sun, L.</t>
    </r>
    <r>
      <rPr>
        <i/>
        <sz val="12"/>
        <color rgb="FF000000"/>
        <rFont val="Times New Roman"/>
        <family val="1"/>
      </rPr>
      <t>, et al</t>
    </r>
    <r>
      <rPr>
        <sz val="12"/>
        <color rgb="FF000000"/>
        <rFont val="Times New Roman"/>
        <family val="1"/>
      </rPr>
      <t xml:space="preserve">. Nitrogen fertilizer in combination with an ameliorant mitigated yield-scaled greenhouse gas emissions from a coastal saline rice field in southeastern China. </t>
    </r>
    <r>
      <rPr>
        <i/>
        <sz val="12"/>
        <color rgb="FF000000"/>
        <rFont val="Times New Roman"/>
        <family val="1"/>
      </rPr>
      <t>Environ Sci Pollut Res Int</t>
    </r>
    <r>
      <rPr>
        <sz val="12"/>
        <color rgb="FF000000"/>
        <rFont val="Times New Roman"/>
        <family val="1"/>
      </rPr>
      <t xml:space="preserve"> </t>
    </r>
    <r>
      <rPr>
        <b/>
        <sz val="12"/>
        <color rgb="FF000000"/>
        <rFont val="Times New Roman"/>
        <family val="1"/>
      </rPr>
      <t>25</t>
    </r>
    <r>
      <rPr>
        <sz val="12"/>
        <color rgb="FF000000"/>
        <rFont val="Times New Roman"/>
        <family val="1"/>
      </rPr>
      <t>, 15896-15908 (2018).</t>
    </r>
  </si>
  <si>
    <r>
      <t xml:space="preserve">Sun, Y., Hu, K., Zhang, K., Jiang, L. &amp; Xu, Y. Simulation of nitrogen fate for greenhouse cucumber grown under different water and fertilizer management using the EU-Rotate_N model. </t>
    </r>
    <r>
      <rPr>
        <i/>
        <sz val="12"/>
        <color rgb="FF000000"/>
        <rFont val="Times New Roman"/>
        <family val="1"/>
      </rPr>
      <t>Agr Water Manage</t>
    </r>
    <r>
      <rPr>
        <sz val="12"/>
        <color rgb="FF000000"/>
        <rFont val="Times New Roman"/>
        <family val="1"/>
      </rPr>
      <t xml:space="preserve"> </t>
    </r>
    <r>
      <rPr>
        <b/>
        <sz val="12"/>
        <color rgb="FF000000"/>
        <rFont val="Times New Roman"/>
        <family val="1"/>
      </rPr>
      <t>112</t>
    </r>
    <r>
      <rPr>
        <sz val="12"/>
        <color rgb="FF000000"/>
        <rFont val="Times New Roman"/>
        <family val="1"/>
      </rPr>
      <t>, 21-32 (2012).</t>
    </r>
  </si>
  <si>
    <r>
      <t xml:space="preserve">Tan, C.S., Drury, C.F., Gaynor, J.D. &amp; Welacky, T.W. Integrated Soil, Crop and Water Management System to Abate Herbicide and Nitrate Contamination of the Great Lakes. </t>
    </r>
    <r>
      <rPr>
        <i/>
        <sz val="12"/>
        <color rgb="FF000000"/>
        <rFont val="Times New Roman"/>
        <family val="1"/>
      </rPr>
      <t>Water Sci Technol</t>
    </r>
    <r>
      <rPr>
        <sz val="12"/>
        <color rgb="FF000000"/>
        <rFont val="Times New Roman"/>
        <family val="1"/>
      </rPr>
      <t xml:space="preserve"> </t>
    </r>
    <r>
      <rPr>
        <b/>
        <sz val="12"/>
        <color rgb="FF000000"/>
        <rFont val="Times New Roman"/>
        <family val="1"/>
      </rPr>
      <t>28</t>
    </r>
    <r>
      <rPr>
        <sz val="12"/>
        <color rgb="FF000000"/>
        <rFont val="Times New Roman"/>
        <family val="1"/>
      </rPr>
      <t>, 497-507 (1993).</t>
    </r>
  </si>
  <si>
    <r>
      <t xml:space="preserve">Tan, C.S., Drury, C.F., Reynolds, W.D., Groenevelt, P.H. &amp; Dadfar, H. Water and nitrate loss through tiles under a clay loam soil in Ontario after 42 years of consistent fertilization and crop rotation. </t>
    </r>
    <r>
      <rPr>
        <i/>
        <sz val="12"/>
        <color rgb="FF000000"/>
        <rFont val="Times New Roman"/>
        <family val="1"/>
      </rPr>
      <t>Agri Eco Environ</t>
    </r>
    <r>
      <rPr>
        <sz val="12"/>
        <color rgb="FF000000"/>
        <rFont val="Times New Roman"/>
        <family val="1"/>
      </rPr>
      <t xml:space="preserve"> </t>
    </r>
    <r>
      <rPr>
        <b/>
        <sz val="12"/>
        <color rgb="FF000000"/>
        <rFont val="Times New Roman"/>
        <family val="1"/>
      </rPr>
      <t>93</t>
    </r>
    <r>
      <rPr>
        <sz val="12"/>
        <color rgb="FF000000"/>
        <rFont val="Times New Roman"/>
        <family val="1"/>
      </rPr>
      <t>, 121-130 (2002).</t>
    </r>
  </si>
  <si>
    <r>
      <t>Tan, D.</t>
    </r>
    <r>
      <rPr>
        <i/>
        <sz val="12"/>
        <color rgb="FF000000"/>
        <rFont val="Times New Roman"/>
        <family val="1"/>
      </rPr>
      <t>, et al</t>
    </r>
    <r>
      <rPr>
        <sz val="12"/>
        <color rgb="FF000000"/>
        <rFont val="Times New Roman"/>
        <family val="1"/>
      </rPr>
      <t xml:space="preserve">. An in-situ study of inorganic nitrogen flow under different fertilization treatments on a wheat–maize rotation system surrounding Nansi Lake, China. </t>
    </r>
    <r>
      <rPr>
        <i/>
        <sz val="12"/>
        <color rgb="FF000000"/>
        <rFont val="Times New Roman"/>
        <family val="1"/>
      </rPr>
      <t>Agr Water Manage</t>
    </r>
    <r>
      <rPr>
        <sz val="12"/>
        <color rgb="FF000000"/>
        <rFont val="Times New Roman"/>
        <family val="1"/>
      </rPr>
      <t xml:space="preserve"> </t>
    </r>
    <r>
      <rPr>
        <b/>
        <sz val="12"/>
        <color rgb="FF000000"/>
        <rFont val="Times New Roman"/>
        <family val="1"/>
      </rPr>
      <t>123</t>
    </r>
    <r>
      <rPr>
        <sz val="12"/>
        <color rgb="FF000000"/>
        <rFont val="Times New Roman"/>
        <family val="1"/>
      </rPr>
      <t>, 45-54 (2013).</t>
    </r>
  </si>
  <si>
    <r>
      <t xml:space="preserve">Thapa, R. &amp; Chatterjee, A. Wheat Production, Nitrogen Transformation, and Nitrogen Losses as Affected by Nitrification and Double Inhibitors. </t>
    </r>
    <r>
      <rPr>
        <i/>
        <sz val="12"/>
        <color rgb="FF000000"/>
        <rFont val="Times New Roman"/>
        <family val="1"/>
      </rPr>
      <t>Agron J</t>
    </r>
    <r>
      <rPr>
        <sz val="12"/>
        <color rgb="FF000000"/>
        <rFont val="Times New Roman"/>
        <family val="1"/>
      </rPr>
      <t xml:space="preserve"> </t>
    </r>
    <r>
      <rPr>
        <b/>
        <sz val="12"/>
        <color rgb="FF000000"/>
        <rFont val="Times New Roman"/>
        <family val="1"/>
      </rPr>
      <t>109</t>
    </r>
    <r>
      <rPr>
        <sz val="12"/>
        <color rgb="FF000000"/>
        <rFont val="Times New Roman"/>
        <family val="1"/>
      </rPr>
      <t>, 1825-1835 (2017).</t>
    </r>
  </si>
  <si>
    <r>
      <t xml:space="preserve">Tian, Y., Yin, B., Yang, L., Yin, S. &amp; Zhu, Z. Nitrogen Runoff and Leaching Losses During Rice-Wheat Rotations in Taihu Lake Region, China. </t>
    </r>
    <r>
      <rPr>
        <i/>
        <sz val="12"/>
        <color rgb="FF000000"/>
        <rFont val="Times New Roman"/>
        <family val="1"/>
      </rPr>
      <t>Pedosphere</t>
    </r>
    <r>
      <rPr>
        <sz val="12"/>
        <color rgb="FF000000"/>
        <rFont val="Times New Roman"/>
        <family val="1"/>
      </rPr>
      <t xml:space="preserve"> </t>
    </r>
    <r>
      <rPr>
        <b/>
        <sz val="12"/>
        <color rgb="FF000000"/>
        <rFont val="Times New Roman"/>
        <family val="1"/>
      </rPr>
      <t>17</t>
    </r>
    <r>
      <rPr>
        <sz val="12"/>
        <color rgb="FF000000"/>
        <rFont val="Times New Roman"/>
        <family val="1"/>
      </rPr>
      <t>, 445-456 (2007).</t>
    </r>
  </si>
  <si>
    <r>
      <t xml:space="preserve">Tuan, V.D., Hilger, T., Vien, T.D. &amp; Cadisch, G. Nitrogen recovery and downslope translocation in maize hillside cropping as affected by soil conservation.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101</t>
    </r>
    <r>
      <rPr>
        <sz val="12"/>
        <color rgb="FF000000"/>
        <rFont val="Times New Roman"/>
        <family val="1"/>
      </rPr>
      <t>, 17-36 (2014).</t>
    </r>
  </si>
  <si>
    <r>
      <t xml:space="preserve">Vadas, P.A. &amp; Powell, J.M. Monitoring nutrient loss in runoff from dairy cattle lots. </t>
    </r>
    <r>
      <rPr>
        <i/>
        <sz val="12"/>
        <color rgb="FF000000"/>
        <rFont val="Times New Roman"/>
        <family val="1"/>
      </rPr>
      <t>Agri Eco Environ</t>
    </r>
    <r>
      <rPr>
        <sz val="12"/>
        <color rgb="FF000000"/>
        <rFont val="Times New Roman"/>
        <family val="1"/>
      </rPr>
      <t xml:space="preserve"> </t>
    </r>
    <r>
      <rPr>
        <b/>
        <sz val="12"/>
        <color rgb="FF000000"/>
        <rFont val="Times New Roman"/>
        <family val="1"/>
      </rPr>
      <t>181</t>
    </r>
    <r>
      <rPr>
        <sz val="12"/>
        <color rgb="FF000000"/>
        <rFont val="Times New Roman"/>
        <family val="1"/>
      </rPr>
      <t>, 127-133 (2013).</t>
    </r>
  </si>
  <si>
    <r>
      <t>Verhulst, N.</t>
    </r>
    <r>
      <rPr>
        <i/>
        <sz val="12"/>
        <color rgb="FF000000"/>
        <rFont val="Times New Roman"/>
        <family val="1"/>
      </rPr>
      <t>, et al</t>
    </r>
    <r>
      <rPr>
        <sz val="12"/>
        <color rgb="FF000000"/>
        <rFont val="Times New Roman"/>
        <family val="1"/>
      </rPr>
      <t xml:space="preserve">. The effect of tillage, crop rotation and residue management on maize and wheat growth and development evaluated with an optical sensor. </t>
    </r>
    <r>
      <rPr>
        <i/>
        <sz val="12"/>
        <color rgb="FF000000"/>
        <rFont val="Times New Roman"/>
        <family val="1"/>
      </rPr>
      <t>Field Crop Res</t>
    </r>
    <r>
      <rPr>
        <sz val="12"/>
        <color rgb="FF000000"/>
        <rFont val="Times New Roman"/>
        <family val="1"/>
      </rPr>
      <t xml:space="preserve"> </t>
    </r>
    <r>
      <rPr>
        <b/>
        <sz val="12"/>
        <color rgb="FF000000"/>
        <rFont val="Times New Roman"/>
        <family val="1"/>
      </rPr>
      <t>120</t>
    </r>
    <r>
      <rPr>
        <sz val="12"/>
        <color rgb="FF000000"/>
        <rFont val="Times New Roman"/>
        <family val="1"/>
      </rPr>
      <t>, 58-67 (2011).</t>
    </r>
  </si>
  <si>
    <r>
      <t xml:space="preserve">Vinzent, B., Fuß, R., Maidl, F. &amp; Hülsbergen, K. N2O emissions and nitrogen dynamics of winter rapeseed fertilized with different N forms and a nitrification inhibitor. </t>
    </r>
    <r>
      <rPr>
        <i/>
        <sz val="12"/>
        <color rgb="FF000000"/>
        <rFont val="Times New Roman"/>
        <family val="1"/>
      </rPr>
      <t>Agri Eco Environ</t>
    </r>
    <r>
      <rPr>
        <sz val="12"/>
        <color rgb="FF000000"/>
        <rFont val="Times New Roman"/>
        <family val="1"/>
      </rPr>
      <t xml:space="preserve"> </t>
    </r>
    <r>
      <rPr>
        <b/>
        <sz val="12"/>
        <color rgb="FF000000"/>
        <rFont val="Times New Roman"/>
        <family val="1"/>
      </rPr>
      <t>259</t>
    </r>
    <r>
      <rPr>
        <sz val="12"/>
        <color rgb="FF000000"/>
        <rFont val="Times New Roman"/>
        <family val="1"/>
      </rPr>
      <t>, 86-97 (2018).</t>
    </r>
  </si>
  <si>
    <r>
      <t xml:space="preserve">Wang, H., Han, J., Tong, W., Cheng, J. &amp; Zhang, H. Analysis of water and nitrogen use efficiency for maize (Zea mays L.) grown on soft rock and sand compound soil. </t>
    </r>
    <r>
      <rPr>
        <i/>
        <sz val="12"/>
        <color rgb="FF000000"/>
        <rFont val="Times New Roman"/>
        <family val="1"/>
      </rPr>
      <t>J Sci Food Agr</t>
    </r>
    <r>
      <rPr>
        <sz val="12"/>
        <color rgb="FF000000"/>
        <rFont val="Times New Roman"/>
        <family val="1"/>
      </rPr>
      <t xml:space="preserve"> </t>
    </r>
    <r>
      <rPr>
        <b/>
        <sz val="12"/>
        <color rgb="FF000000"/>
        <rFont val="Times New Roman"/>
        <family val="1"/>
      </rPr>
      <t>97</t>
    </r>
    <r>
      <rPr>
        <sz val="12"/>
        <color rgb="FF000000"/>
        <rFont val="Times New Roman"/>
        <family val="1"/>
      </rPr>
      <t>, 2553-2560 (2017).</t>
    </r>
  </si>
  <si>
    <r>
      <t>Wang, H.</t>
    </r>
    <r>
      <rPr>
        <i/>
        <sz val="12"/>
        <color rgb="FF000000"/>
        <rFont val="Times New Roman"/>
        <family val="1"/>
      </rPr>
      <t>, et al</t>
    </r>
    <r>
      <rPr>
        <sz val="12"/>
        <color rgb="FF000000"/>
        <rFont val="Times New Roman"/>
        <family val="1"/>
      </rPr>
      <t xml:space="preserve">. Simulation of bromide and nitrate leaching under heavy rainfall and high-intensity irrigation rates in North China Plain. </t>
    </r>
    <r>
      <rPr>
        <i/>
        <sz val="12"/>
        <color rgb="FF000000"/>
        <rFont val="Times New Roman"/>
        <family val="1"/>
      </rPr>
      <t>Agr Water Manage</t>
    </r>
    <r>
      <rPr>
        <sz val="12"/>
        <color rgb="FF000000"/>
        <rFont val="Times New Roman"/>
        <family val="1"/>
      </rPr>
      <t xml:space="preserve"> </t>
    </r>
    <r>
      <rPr>
        <b/>
        <sz val="12"/>
        <color rgb="FF000000"/>
        <rFont val="Times New Roman"/>
        <family val="1"/>
      </rPr>
      <t>97</t>
    </r>
    <r>
      <rPr>
        <sz val="12"/>
        <color rgb="FF000000"/>
        <rFont val="Times New Roman"/>
        <family val="1"/>
      </rPr>
      <t>, 1646-1654 (2010).</t>
    </r>
  </si>
  <si>
    <r>
      <t>Wang, J.</t>
    </r>
    <r>
      <rPr>
        <i/>
        <sz val="12"/>
        <color rgb="FF000000"/>
        <rFont val="Times New Roman"/>
        <family val="1"/>
      </rPr>
      <t>, et al</t>
    </r>
    <r>
      <rPr>
        <sz val="12"/>
        <color rgb="FF000000"/>
        <rFont val="Times New Roman"/>
        <family val="1"/>
      </rPr>
      <t xml:space="preserve">. Effects of biochar amendment on greenhouse gas emissions, net ecosystem carbon budget and properties of an acidic soil under intensive vegetable production. </t>
    </r>
    <r>
      <rPr>
        <i/>
        <sz val="12"/>
        <color rgb="FF000000"/>
        <rFont val="Times New Roman"/>
        <family val="1"/>
      </rPr>
      <t>Soil Use Manage</t>
    </r>
    <r>
      <rPr>
        <sz val="12"/>
        <color rgb="FF000000"/>
        <rFont val="Times New Roman"/>
        <family val="1"/>
      </rPr>
      <t xml:space="preserve"> </t>
    </r>
    <r>
      <rPr>
        <b/>
        <sz val="12"/>
        <color rgb="FF000000"/>
        <rFont val="Times New Roman"/>
        <family val="1"/>
      </rPr>
      <t>31</t>
    </r>
    <r>
      <rPr>
        <sz val="12"/>
        <color rgb="FF000000"/>
        <rFont val="Times New Roman"/>
        <family val="1"/>
      </rPr>
      <t>, 375-383 (2015).</t>
    </r>
  </si>
  <si>
    <r>
      <t xml:space="preserve">Wang, J., Zhu, B., Zhang, J., Müller, C. &amp; Cai, Z. Mechanisms of soil N dynamics following long-term application of organic fertilizers to subtropical rain-fed purple soil in China. </t>
    </r>
    <r>
      <rPr>
        <i/>
        <sz val="12"/>
        <color rgb="FF000000"/>
        <rFont val="Times New Roman"/>
        <family val="1"/>
      </rPr>
      <t>Soil Biol Biochem</t>
    </r>
    <r>
      <rPr>
        <sz val="12"/>
        <color rgb="FF000000"/>
        <rFont val="Times New Roman"/>
        <family val="1"/>
      </rPr>
      <t xml:space="preserve"> </t>
    </r>
    <r>
      <rPr>
        <b/>
        <sz val="12"/>
        <color rgb="FF000000"/>
        <rFont val="Times New Roman"/>
        <family val="1"/>
      </rPr>
      <t>91</t>
    </r>
    <r>
      <rPr>
        <sz val="12"/>
        <color rgb="FF000000"/>
        <rFont val="Times New Roman"/>
        <family val="1"/>
      </rPr>
      <t>, 222-231 (2015).</t>
    </r>
  </si>
  <si>
    <r>
      <t xml:space="preserve">Wang, J., Pan, X., Liu, Y., Zhang, X. &amp; Xiong, Z. Effects of biochar amendment in two soils on greenhouse gas emissions and crop production. </t>
    </r>
    <r>
      <rPr>
        <i/>
        <sz val="12"/>
        <color rgb="FF000000"/>
        <rFont val="Times New Roman"/>
        <family val="1"/>
      </rPr>
      <t>Plant Soil</t>
    </r>
    <r>
      <rPr>
        <sz val="12"/>
        <color rgb="FF000000"/>
        <rFont val="Times New Roman"/>
        <family val="1"/>
      </rPr>
      <t xml:space="preserve"> </t>
    </r>
    <r>
      <rPr>
        <b/>
        <sz val="12"/>
        <color rgb="FF000000"/>
        <rFont val="Times New Roman"/>
        <family val="1"/>
      </rPr>
      <t>360</t>
    </r>
    <r>
      <rPr>
        <sz val="12"/>
        <color rgb="FF000000"/>
        <rFont val="Times New Roman"/>
        <family val="1"/>
      </rPr>
      <t>, 287-298 (2012).</t>
    </r>
  </si>
  <si>
    <r>
      <t>Wang, J.</t>
    </r>
    <r>
      <rPr>
        <i/>
        <sz val="12"/>
        <color rgb="FF000000"/>
        <rFont val="Times New Roman"/>
        <family val="1"/>
      </rPr>
      <t>, et al</t>
    </r>
    <r>
      <rPr>
        <sz val="12"/>
        <color rgb="FF000000"/>
        <rFont val="Times New Roman"/>
        <family val="1"/>
      </rPr>
      <t xml:space="preserve">. Nitrogen and phosphorus leaching losses from intensively managed paddy fields with straw retention. </t>
    </r>
    <r>
      <rPr>
        <i/>
        <sz val="12"/>
        <color rgb="FF000000"/>
        <rFont val="Times New Roman"/>
        <family val="1"/>
      </rPr>
      <t>Agr Water Manage</t>
    </r>
    <r>
      <rPr>
        <sz val="12"/>
        <color rgb="FF000000"/>
        <rFont val="Times New Roman"/>
        <family val="1"/>
      </rPr>
      <t xml:space="preserve"> </t>
    </r>
    <r>
      <rPr>
        <b/>
        <sz val="12"/>
        <color rgb="FF000000"/>
        <rFont val="Times New Roman"/>
        <family val="1"/>
      </rPr>
      <t>141</t>
    </r>
    <r>
      <rPr>
        <sz val="12"/>
        <color rgb="FF000000"/>
        <rFont val="Times New Roman"/>
        <family val="1"/>
      </rPr>
      <t>, 66-73 (2014).</t>
    </r>
  </si>
  <si>
    <r>
      <t xml:space="preserve">Wang, R., Min, J., Kronzucker, H.J., Li, Y. &amp; Shi, W. N and P runoff losses in China's vegetable production systems: Loss characteristics, impact, and management practices. </t>
    </r>
    <r>
      <rPr>
        <i/>
        <sz val="12"/>
        <color rgb="FF000000"/>
        <rFont val="Times New Roman"/>
        <family val="1"/>
      </rPr>
      <t>Sci Total Environ</t>
    </r>
    <r>
      <rPr>
        <sz val="12"/>
        <color rgb="FF000000"/>
        <rFont val="Times New Roman"/>
        <family val="1"/>
      </rPr>
      <t xml:space="preserve"> </t>
    </r>
    <r>
      <rPr>
        <b/>
        <sz val="12"/>
        <color rgb="FF000000"/>
        <rFont val="Times New Roman"/>
        <family val="1"/>
      </rPr>
      <t>663</t>
    </r>
    <r>
      <rPr>
        <sz val="12"/>
        <color rgb="FF000000"/>
        <rFont val="Times New Roman"/>
        <family val="1"/>
      </rPr>
      <t>, 971-979 (2019).</t>
    </r>
  </si>
  <si>
    <r>
      <t>Wang, X.</t>
    </r>
    <r>
      <rPr>
        <i/>
        <sz val="12"/>
        <color rgb="FF000000"/>
        <rFont val="Times New Roman"/>
        <family val="1"/>
      </rPr>
      <t>, et al</t>
    </r>
    <r>
      <rPr>
        <sz val="12"/>
        <color rgb="FF000000"/>
        <rFont val="Times New Roman"/>
        <family val="1"/>
      </rPr>
      <t xml:space="preserve">. Nitrate leaching from open-field and greenhouse vegetable systems in China: a meta-analysis. </t>
    </r>
    <r>
      <rPr>
        <i/>
        <sz val="12"/>
        <color rgb="FF000000"/>
        <rFont val="Times New Roman"/>
        <family val="1"/>
      </rPr>
      <t>Environ Sci Pollut Res Int</t>
    </r>
    <r>
      <rPr>
        <sz val="12"/>
        <color rgb="FF000000"/>
        <rFont val="Times New Roman"/>
        <family val="1"/>
      </rPr>
      <t xml:space="preserve"> </t>
    </r>
    <r>
      <rPr>
        <b/>
        <sz val="12"/>
        <color rgb="FF000000"/>
        <rFont val="Times New Roman"/>
        <family val="1"/>
      </rPr>
      <t>25</t>
    </r>
    <r>
      <rPr>
        <sz val="12"/>
        <color rgb="FF000000"/>
        <rFont val="Times New Roman"/>
        <family val="1"/>
      </rPr>
      <t>, 31007-31016 (2018).</t>
    </r>
  </si>
  <si>
    <r>
      <t xml:space="preserve">Wang, X. &amp; Luo, Y. Crop residue incorporation and nitrogen fertilizer effects on greenhouse gas emissions from a subtropical rice system in Southwest China. </t>
    </r>
    <r>
      <rPr>
        <i/>
        <sz val="12"/>
        <color rgb="FF000000"/>
        <rFont val="Times New Roman"/>
        <family val="1"/>
      </rPr>
      <t>J Mt Sci-Engl</t>
    </r>
    <r>
      <rPr>
        <sz val="12"/>
        <color rgb="FF000000"/>
        <rFont val="Times New Roman"/>
        <family val="1"/>
      </rPr>
      <t xml:space="preserve"> </t>
    </r>
    <r>
      <rPr>
        <b/>
        <sz val="12"/>
        <color rgb="FF000000"/>
        <rFont val="Times New Roman"/>
        <family val="1"/>
      </rPr>
      <t>15</t>
    </r>
    <r>
      <rPr>
        <sz val="12"/>
        <color rgb="FF000000"/>
        <rFont val="Times New Roman"/>
        <family val="1"/>
      </rPr>
      <t>, 1972-1986 (2018).</t>
    </r>
  </si>
  <si>
    <r>
      <t xml:space="preserve">Wang, X., Ren, Y., Zhang, S., Chen, Y. &amp; Wang, N. Applications of organic manure increased maize (Zea mays L.) yield and water productivity in a semi-arid region. </t>
    </r>
    <r>
      <rPr>
        <i/>
        <sz val="12"/>
        <color rgb="FF000000"/>
        <rFont val="Times New Roman"/>
        <family val="1"/>
      </rPr>
      <t>Agr Water Manage</t>
    </r>
    <r>
      <rPr>
        <sz val="12"/>
        <color rgb="FF000000"/>
        <rFont val="Times New Roman"/>
        <family val="1"/>
      </rPr>
      <t xml:space="preserve"> </t>
    </r>
    <r>
      <rPr>
        <b/>
        <sz val="12"/>
        <color rgb="FF000000"/>
        <rFont val="Times New Roman"/>
        <family val="1"/>
      </rPr>
      <t>187</t>
    </r>
    <r>
      <rPr>
        <sz val="12"/>
        <color rgb="FF000000"/>
        <rFont val="Times New Roman"/>
        <family val="1"/>
      </rPr>
      <t>, 88-98 (2017).</t>
    </r>
  </si>
  <si>
    <r>
      <t xml:space="preserve">Wang, X., Zhu, J., Gao, R., Yasukazu, H. &amp; Feng, K. Nitrogen Cycling and Losses Under Rice-Wheat Rotations with Coated Urea and Urea in the Taihu Lake Region. </t>
    </r>
    <r>
      <rPr>
        <i/>
        <sz val="12"/>
        <color rgb="FF000000"/>
        <rFont val="Times New Roman"/>
        <family val="1"/>
      </rPr>
      <t>Pedosphere</t>
    </r>
    <r>
      <rPr>
        <sz val="12"/>
        <color rgb="FF000000"/>
        <rFont val="Times New Roman"/>
        <family val="1"/>
      </rPr>
      <t xml:space="preserve"> </t>
    </r>
    <r>
      <rPr>
        <b/>
        <sz val="12"/>
        <color rgb="FF000000"/>
        <rFont val="Times New Roman"/>
        <family val="1"/>
      </rPr>
      <t>17</t>
    </r>
    <r>
      <rPr>
        <sz val="12"/>
        <color rgb="FF000000"/>
        <rFont val="Times New Roman"/>
        <family val="1"/>
      </rPr>
      <t>, 62-69 (2007).</t>
    </r>
  </si>
  <si>
    <r>
      <t>Wen, X.</t>
    </r>
    <r>
      <rPr>
        <i/>
        <sz val="12"/>
        <color rgb="FF000000"/>
        <rFont val="Times New Roman"/>
        <family val="1"/>
      </rPr>
      <t>, et al</t>
    </r>
    <r>
      <rPr>
        <sz val="12"/>
        <color rgb="FF000000"/>
        <rFont val="Times New Roman"/>
        <family val="1"/>
      </rPr>
      <t xml:space="preserve">. Characterization of vegetable nitrogen uptake and soil nitrogen transformation in response to continuous molybdenum application. </t>
    </r>
    <r>
      <rPr>
        <i/>
        <sz val="12"/>
        <color rgb="FF000000"/>
        <rFont val="Times New Roman"/>
        <family val="1"/>
      </rPr>
      <t>J Plant Nutr Soil Sc</t>
    </r>
    <r>
      <rPr>
        <sz val="12"/>
        <color rgb="FF000000"/>
        <rFont val="Times New Roman"/>
        <family val="1"/>
      </rPr>
      <t xml:space="preserve"> </t>
    </r>
    <r>
      <rPr>
        <b/>
        <sz val="12"/>
        <color rgb="FF000000"/>
        <rFont val="Times New Roman"/>
        <family val="1"/>
      </rPr>
      <t>181</t>
    </r>
    <r>
      <rPr>
        <sz val="12"/>
        <color rgb="FF000000"/>
        <rFont val="Times New Roman"/>
        <family val="1"/>
      </rPr>
      <t>, 516-527 (2018).</t>
    </r>
  </si>
  <si>
    <r>
      <t xml:space="preserve">Westphal, A., Xing, L.J., Pillsbury, R. &amp; Vyn, T.J. Effect of tillage intensity on population densities of Heterodera glycines in intensive soybean production systems. </t>
    </r>
    <r>
      <rPr>
        <i/>
        <sz val="12"/>
        <color rgb="FF000000"/>
        <rFont val="Times New Roman"/>
        <family val="1"/>
      </rPr>
      <t>Field Crop Res</t>
    </r>
    <r>
      <rPr>
        <sz val="12"/>
        <color rgb="FF000000"/>
        <rFont val="Times New Roman"/>
        <family val="1"/>
      </rPr>
      <t xml:space="preserve"> </t>
    </r>
    <r>
      <rPr>
        <b/>
        <sz val="12"/>
        <color rgb="FF000000"/>
        <rFont val="Times New Roman"/>
        <family val="1"/>
      </rPr>
      <t>113</t>
    </r>
    <r>
      <rPr>
        <sz val="12"/>
        <color rgb="FF000000"/>
        <rFont val="Times New Roman"/>
        <family val="1"/>
      </rPr>
      <t>, 218-226 (2009).</t>
    </r>
  </si>
  <si>
    <r>
      <t>Widowati, L.R.</t>
    </r>
    <r>
      <rPr>
        <i/>
        <sz val="12"/>
        <color rgb="FF000000"/>
        <rFont val="Times New Roman"/>
        <family val="1"/>
      </rPr>
      <t>, et al</t>
    </r>
    <r>
      <rPr>
        <sz val="12"/>
        <color rgb="FF000000"/>
        <rFont val="Times New Roman"/>
        <family val="1"/>
      </rPr>
      <t xml:space="preserve">. Nitrogen balances and nitrogen use efficiency of intensive vegetable rotations in South East Asian tropical Andisols.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91</t>
    </r>
    <r>
      <rPr>
        <sz val="12"/>
        <color rgb="FF000000"/>
        <rFont val="Times New Roman"/>
        <family val="1"/>
      </rPr>
      <t>, 131-143 (2011).</t>
    </r>
  </si>
  <si>
    <r>
      <t xml:space="preserve">Wolz, K.J., Branham, B.E. &amp; DeLucia, E.H. Reduced nitrogen losses after conversion of row crop agriculture to alley cropping with mixed fruit and nut trees. </t>
    </r>
    <r>
      <rPr>
        <i/>
        <sz val="12"/>
        <color rgb="FF000000"/>
        <rFont val="Times New Roman"/>
        <family val="1"/>
      </rPr>
      <t>Agri Eco Environ</t>
    </r>
    <r>
      <rPr>
        <sz val="12"/>
        <color rgb="FF000000"/>
        <rFont val="Times New Roman"/>
        <family val="1"/>
      </rPr>
      <t xml:space="preserve"> </t>
    </r>
    <r>
      <rPr>
        <b/>
        <sz val="12"/>
        <color rgb="FF000000"/>
        <rFont val="Times New Roman"/>
        <family val="1"/>
      </rPr>
      <t>258</t>
    </r>
    <r>
      <rPr>
        <sz val="12"/>
        <color rgb="FF000000"/>
        <rFont val="Times New Roman"/>
        <family val="1"/>
      </rPr>
      <t>, 172-181 (2018).</t>
    </r>
  </si>
  <si>
    <r>
      <t>Woodley, A.L.</t>
    </r>
    <r>
      <rPr>
        <i/>
        <sz val="12"/>
        <color rgb="FF000000"/>
        <rFont val="Times New Roman"/>
        <family val="1"/>
      </rPr>
      <t>, et al</t>
    </r>
    <r>
      <rPr>
        <sz val="12"/>
        <color rgb="FF000000"/>
        <rFont val="Times New Roman"/>
        <family val="1"/>
      </rPr>
      <t xml:space="preserve">. Streaming Urea Ammonium Nitrate with or without Enhanced Efficiency Products Impacted Corn Yields, Ammonia, and Nitrous Oxide Emissions. </t>
    </r>
    <r>
      <rPr>
        <i/>
        <sz val="12"/>
        <color rgb="FF000000"/>
        <rFont val="Times New Roman"/>
        <family val="1"/>
      </rPr>
      <t>Agron J</t>
    </r>
    <r>
      <rPr>
        <sz val="12"/>
        <color rgb="FF000000"/>
        <rFont val="Times New Roman"/>
        <family val="1"/>
      </rPr>
      <t xml:space="preserve"> </t>
    </r>
    <r>
      <rPr>
        <b/>
        <sz val="12"/>
        <color rgb="FF000000"/>
        <rFont val="Times New Roman"/>
        <family val="1"/>
      </rPr>
      <t>110</t>
    </r>
    <r>
      <rPr>
        <sz val="12"/>
        <color rgb="FF000000"/>
        <rFont val="Times New Roman"/>
        <family val="1"/>
      </rPr>
      <t>, 444-454 (2018).</t>
    </r>
  </si>
  <si>
    <r>
      <t>Wu, D.</t>
    </r>
    <r>
      <rPr>
        <i/>
        <sz val="12"/>
        <color rgb="FF000000"/>
        <rFont val="Times New Roman"/>
        <family val="1"/>
      </rPr>
      <t>, et al</t>
    </r>
    <r>
      <rPr>
        <sz val="12"/>
        <color rgb="FF000000"/>
        <rFont val="Times New Roman"/>
        <family val="1"/>
      </rPr>
      <t xml:space="preserve">. Potential dual effect of nitrification inhibitor 3,4-dimethylpyrazole phosphate on nitrifier denitrification in the mitigation of peak N2O emission events in North China Plain cropping systems. </t>
    </r>
    <r>
      <rPr>
        <i/>
        <sz val="12"/>
        <color rgb="FF000000"/>
        <rFont val="Times New Roman"/>
        <family val="1"/>
      </rPr>
      <t>Soil Biology and Biochemistry</t>
    </r>
    <r>
      <rPr>
        <sz val="12"/>
        <color rgb="FF000000"/>
        <rFont val="Times New Roman"/>
        <family val="1"/>
      </rPr>
      <t xml:space="preserve"> </t>
    </r>
    <r>
      <rPr>
        <b/>
        <sz val="12"/>
        <color rgb="FF000000"/>
        <rFont val="Times New Roman"/>
        <family val="1"/>
      </rPr>
      <t>121</t>
    </r>
    <r>
      <rPr>
        <sz val="12"/>
        <color rgb="FF000000"/>
        <rFont val="Times New Roman"/>
        <family val="1"/>
      </rPr>
      <t>, 147-153 (2018).</t>
    </r>
  </si>
  <si>
    <r>
      <t xml:space="preserve">XIA, L., LIU, G., WU, Y., MA, L. &amp; LI, Y. Protection Methods to Reduce Nitrogen and Phosphorus Losses from Sloping Citrus Land in the Three Gorges Area of China. </t>
    </r>
    <r>
      <rPr>
        <i/>
        <sz val="12"/>
        <color rgb="FF000000"/>
        <rFont val="Times New Roman"/>
        <family val="1"/>
      </rPr>
      <t>Pedosphere</t>
    </r>
    <r>
      <rPr>
        <sz val="12"/>
        <color rgb="FF000000"/>
        <rFont val="Times New Roman"/>
        <family val="1"/>
      </rPr>
      <t xml:space="preserve"> </t>
    </r>
    <r>
      <rPr>
        <b/>
        <sz val="12"/>
        <color rgb="FF000000"/>
        <rFont val="Times New Roman"/>
        <family val="1"/>
      </rPr>
      <t>25</t>
    </r>
    <r>
      <rPr>
        <sz val="12"/>
        <color rgb="FF000000"/>
        <rFont val="Times New Roman"/>
        <family val="1"/>
      </rPr>
      <t>, 478-488 (2015).</t>
    </r>
  </si>
  <si>
    <r>
      <t xml:space="preserve">Xiang, J., Liu, D., Ding, W., Yuan, J. &amp; Lin, Y. Effects of biochar on nitrous oxide and nitric oxide emissions from paddy field during the wheat growth season. </t>
    </r>
    <r>
      <rPr>
        <i/>
        <sz val="12"/>
        <color rgb="FF000000"/>
        <rFont val="Times New Roman"/>
        <family val="1"/>
      </rPr>
      <t>J Clean Prod</t>
    </r>
    <r>
      <rPr>
        <sz val="12"/>
        <color rgb="FF000000"/>
        <rFont val="Times New Roman"/>
        <family val="1"/>
      </rPr>
      <t xml:space="preserve"> </t>
    </r>
    <r>
      <rPr>
        <b/>
        <sz val="12"/>
        <color rgb="FF000000"/>
        <rFont val="Times New Roman"/>
        <family val="1"/>
      </rPr>
      <t>104</t>
    </r>
    <r>
      <rPr>
        <sz val="12"/>
        <color rgb="FF000000"/>
        <rFont val="Times New Roman"/>
        <family val="1"/>
      </rPr>
      <t>, 52-58 (2015).</t>
    </r>
  </si>
  <si>
    <r>
      <t xml:space="preserve">Xu, C., Shaffer, M.J. &amp; Al-Kaisi, M. Simulating the impact of management practices on nitrous oxide emissions. </t>
    </r>
    <r>
      <rPr>
        <i/>
        <sz val="12"/>
        <color rgb="FF000000"/>
        <rFont val="Times New Roman"/>
        <family val="1"/>
      </rPr>
      <t>Soil Sci Soc Am J</t>
    </r>
    <r>
      <rPr>
        <sz val="12"/>
        <color rgb="FF000000"/>
        <rFont val="Times New Roman"/>
        <family val="1"/>
      </rPr>
      <t xml:space="preserve"> </t>
    </r>
    <r>
      <rPr>
        <b/>
        <sz val="12"/>
        <color rgb="FF000000"/>
        <rFont val="Times New Roman"/>
        <family val="1"/>
      </rPr>
      <t>62</t>
    </r>
    <r>
      <rPr>
        <sz val="12"/>
        <color rgb="FF000000"/>
        <rFont val="Times New Roman"/>
        <family val="1"/>
      </rPr>
      <t>, 736-742 (1998).</t>
    </r>
  </si>
  <si>
    <r>
      <t xml:space="preserve">Xue, L., Yu, Y. &amp; Yang, L. Maintaining yields and reducing nitrogen loss in rice-wheat rotation system in Taihu Lake region with proper fertilizer management. </t>
    </r>
    <r>
      <rPr>
        <i/>
        <sz val="12"/>
        <color rgb="FF000000"/>
        <rFont val="Times New Roman"/>
        <family val="1"/>
      </rPr>
      <t>Environ Res Lett</t>
    </r>
    <r>
      <rPr>
        <sz val="12"/>
        <color rgb="FF000000"/>
        <rFont val="Times New Roman"/>
        <family val="1"/>
      </rPr>
      <t xml:space="preserve"> </t>
    </r>
    <r>
      <rPr>
        <b/>
        <sz val="12"/>
        <color rgb="FF000000"/>
        <rFont val="Times New Roman"/>
        <family val="1"/>
      </rPr>
      <t>9</t>
    </r>
    <r>
      <rPr>
        <sz val="12"/>
        <color rgb="FF000000"/>
        <rFont val="Times New Roman"/>
        <family val="1"/>
      </rPr>
      <t>, 115010 (2014).</t>
    </r>
  </si>
  <si>
    <r>
      <t xml:space="preserve">Yague, M.R. &amp; Quilez, D. Response of maize yield, nitrate leaching, and soil nitrogen to pig slurry combined with mineral nitrogen. </t>
    </r>
    <r>
      <rPr>
        <i/>
        <sz val="12"/>
        <color rgb="FF000000"/>
        <rFont val="Times New Roman"/>
        <family val="1"/>
      </rPr>
      <t>J Environ Qual</t>
    </r>
    <r>
      <rPr>
        <sz val="12"/>
        <color rgb="FF000000"/>
        <rFont val="Times New Roman"/>
        <family val="1"/>
      </rPr>
      <t xml:space="preserve"> </t>
    </r>
    <r>
      <rPr>
        <b/>
        <sz val="12"/>
        <color rgb="FF000000"/>
        <rFont val="Times New Roman"/>
        <family val="1"/>
      </rPr>
      <t>39</t>
    </r>
    <r>
      <rPr>
        <sz val="12"/>
        <color rgb="FF000000"/>
        <rFont val="Times New Roman"/>
        <family val="1"/>
      </rPr>
      <t>, 686-696 (2010).</t>
    </r>
  </si>
  <si>
    <r>
      <t xml:space="preserve">Yang, C., Yang, L., Yang, Y. &amp; Ouyang, Z. Rice root growth and nutrient uptake as influenced by organic manure in continuously and alternately flooded paddy soils. </t>
    </r>
    <r>
      <rPr>
        <i/>
        <sz val="12"/>
        <color rgb="FF000000"/>
        <rFont val="Times New Roman"/>
        <family val="1"/>
      </rPr>
      <t>Agr Water Manage</t>
    </r>
    <r>
      <rPr>
        <sz val="12"/>
        <color rgb="FF000000"/>
        <rFont val="Times New Roman"/>
        <family val="1"/>
      </rPr>
      <t xml:space="preserve"> </t>
    </r>
    <r>
      <rPr>
        <b/>
        <sz val="12"/>
        <color rgb="FF000000"/>
        <rFont val="Times New Roman"/>
        <family val="1"/>
      </rPr>
      <t>70</t>
    </r>
    <r>
      <rPr>
        <sz val="12"/>
        <color rgb="FF000000"/>
        <rFont val="Times New Roman"/>
        <family val="1"/>
      </rPr>
      <t>, 67-81 (2004).</t>
    </r>
  </si>
  <si>
    <r>
      <t xml:space="preserve">Yang, S., Wang, Y., Liu, R., Xing, L. &amp; Yang, Z. Improved crop yield and reduced nitrate nitrogen leaching with straw return in a rice-wheat rotation of Ningxia irrigation district. </t>
    </r>
    <r>
      <rPr>
        <i/>
        <sz val="12"/>
        <color rgb="FF000000"/>
        <rFont val="Times New Roman"/>
        <family val="1"/>
      </rPr>
      <t>Sci Rep-Uk</t>
    </r>
    <r>
      <rPr>
        <sz val="12"/>
        <color rgb="FF000000"/>
        <rFont val="Times New Roman"/>
        <family val="1"/>
      </rPr>
      <t xml:space="preserve"> </t>
    </r>
    <r>
      <rPr>
        <b/>
        <sz val="12"/>
        <color rgb="FF000000"/>
        <rFont val="Times New Roman"/>
        <family val="1"/>
      </rPr>
      <t>8</t>
    </r>
    <r>
      <rPr>
        <sz val="12"/>
        <color rgb="FF000000"/>
        <rFont val="Times New Roman"/>
        <family val="1"/>
      </rPr>
      <t>, 9458 (2018).</t>
    </r>
  </si>
  <si>
    <r>
      <t>Yao, Y.</t>
    </r>
    <r>
      <rPr>
        <i/>
        <sz val="12"/>
        <color rgb="FF000000"/>
        <rFont val="Times New Roman"/>
        <family val="1"/>
      </rPr>
      <t>, et al</t>
    </r>
    <r>
      <rPr>
        <sz val="12"/>
        <color rgb="FF000000"/>
        <rFont val="Times New Roman"/>
        <family val="1"/>
      </rPr>
      <t xml:space="preserve">. Urea deep placement in combination with Azolla for reducing nitrogen loss and improving fertilizer nitrogen recovery in rice field. </t>
    </r>
    <r>
      <rPr>
        <i/>
        <sz val="12"/>
        <color rgb="FF000000"/>
        <rFont val="Times New Roman"/>
        <family val="1"/>
      </rPr>
      <t>Field Crop Res</t>
    </r>
    <r>
      <rPr>
        <sz val="12"/>
        <color rgb="FF000000"/>
        <rFont val="Times New Roman"/>
        <family val="1"/>
      </rPr>
      <t xml:space="preserve"> </t>
    </r>
    <r>
      <rPr>
        <b/>
        <sz val="12"/>
        <color rgb="FF000000"/>
        <rFont val="Times New Roman"/>
        <family val="1"/>
      </rPr>
      <t>218</t>
    </r>
    <r>
      <rPr>
        <sz val="12"/>
        <color rgb="FF000000"/>
        <rFont val="Times New Roman"/>
        <family val="1"/>
      </rPr>
      <t>, 141-149 (2018).</t>
    </r>
  </si>
  <si>
    <r>
      <t xml:space="preserve">Yao, Z., Wei, Y., Liu, C., Zheng, X. &amp; Xie, B. Organically fertilized tea plantation stimulates N2O emissions and lowers NO fluxes in subtropical China. </t>
    </r>
    <r>
      <rPr>
        <i/>
        <sz val="12"/>
        <color rgb="FF000000"/>
        <rFont val="Times New Roman"/>
        <family val="1"/>
      </rPr>
      <t>Biogeosciences</t>
    </r>
    <r>
      <rPr>
        <sz val="12"/>
        <color rgb="FF000000"/>
        <rFont val="Times New Roman"/>
        <family val="1"/>
      </rPr>
      <t xml:space="preserve"> </t>
    </r>
    <r>
      <rPr>
        <b/>
        <sz val="12"/>
        <color rgb="FF000000"/>
        <rFont val="Times New Roman"/>
        <family val="1"/>
      </rPr>
      <t>12</t>
    </r>
    <r>
      <rPr>
        <sz val="12"/>
        <color rgb="FF000000"/>
        <rFont val="Times New Roman"/>
        <family val="1"/>
      </rPr>
      <t>, 5915-5928 (2015).</t>
    </r>
  </si>
  <si>
    <r>
      <t xml:space="preserve">Zhang, G.S., Li, J.C., Hu, X.B. &amp; Zhang, X.X. On-farm assessment of soil erosion and non-point source pollution in a rain-fed vegetable production system at Dianchi lake’s catchment, southwestern China. </t>
    </r>
    <r>
      <rPr>
        <i/>
        <sz val="12"/>
        <color rgb="FF000000"/>
        <rFont val="Times New Roman"/>
        <family val="1"/>
      </rPr>
      <t>Nutr Cycl Agroecosys</t>
    </r>
    <r>
      <rPr>
        <sz val="12"/>
        <color rgb="FF000000"/>
        <rFont val="Times New Roman"/>
        <family val="1"/>
      </rPr>
      <t xml:space="preserve"> </t>
    </r>
    <r>
      <rPr>
        <b/>
        <sz val="12"/>
        <color rgb="FF000000"/>
        <rFont val="Times New Roman"/>
        <family val="1"/>
      </rPr>
      <t>96</t>
    </r>
    <r>
      <rPr>
        <sz val="12"/>
        <color rgb="FF000000"/>
        <rFont val="Times New Roman"/>
        <family val="1"/>
      </rPr>
      <t>, 67-77 (2013).</t>
    </r>
  </si>
  <si>
    <r>
      <t>Zhang, G.</t>
    </r>
    <r>
      <rPr>
        <i/>
        <sz val="12"/>
        <color rgb="FF000000"/>
        <rFont val="Times New Roman"/>
        <family val="1"/>
      </rPr>
      <t>, et al</t>
    </r>
    <r>
      <rPr>
        <sz val="12"/>
        <color rgb="FF000000"/>
        <rFont val="Times New Roman"/>
        <family val="1"/>
      </rPr>
      <t xml:space="preserve">. Achieving low methane and nitrous oxide emissions with high economic incomes in a rice-based cropping system. </t>
    </r>
    <r>
      <rPr>
        <i/>
        <sz val="12"/>
        <color rgb="FF000000"/>
        <rFont val="Times New Roman"/>
        <family val="1"/>
      </rPr>
      <t>Agr Forest Meteorol</t>
    </r>
    <r>
      <rPr>
        <sz val="12"/>
        <color rgb="FF000000"/>
        <rFont val="Times New Roman"/>
        <family val="1"/>
      </rPr>
      <t xml:space="preserve"> </t>
    </r>
    <r>
      <rPr>
        <b/>
        <sz val="12"/>
        <color rgb="FF000000"/>
        <rFont val="Times New Roman"/>
        <family val="1"/>
      </rPr>
      <t>259</t>
    </r>
    <r>
      <rPr>
        <sz val="12"/>
        <color rgb="FF000000"/>
        <rFont val="Times New Roman"/>
        <family val="1"/>
      </rPr>
      <t>, 95-106 (2018).</t>
    </r>
  </si>
  <si>
    <r>
      <t>Zhang, G.</t>
    </r>
    <r>
      <rPr>
        <i/>
        <sz val="12"/>
        <color rgb="FF000000"/>
        <rFont val="Times New Roman"/>
        <family val="1"/>
      </rPr>
      <t>, et al</t>
    </r>
    <r>
      <rPr>
        <sz val="12"/>
        <color rgb="FF000000"/>
        <rFont val="Times New Roman"/>
        <family val="1"/>
      </rPr>
      <t xml:space="preserve">. Drainage and tillage practices in the winter fallow season mitigate CH4 and N2O emissions from a double-rice field in China. </t>
    </r>
    <r>
      <rPr>
        <i/>
        <sz val="12"/>
        <color rgb="FF000000"/>
        <rFont val="Times New Roman"/>
        <family val="1"/>
      </rPr>
      <t>Atmos Chem Phys</t>
    </r>
    <r>
      <rPr>
        <sz val="12"/>
        <color rgb="FF000000"/>
        <rFont val="Times New Roman"/>
        <family val="1"/>
      </rPr>
      <t xml:space="preserve"> </t>
    </r>
    <r>
      <rPr>
        <b/>
        <sz val="12"/>
        <color rgb="FF000000"/>
        <rFont val="Times New Roman"/>
        <family val="1"/>
      </rPr>
      <t>16</t>
    </r>
    <r>
      <rPr>
        <sz val="12"/>
        <color rgb="FF000000"/>
        <rFont val="Times New Roman"/>
        <family val="1"/>
      </rPr>
      <t>, 11853-11866 (2016).</t>
    </r>
  </si>
  <si>
    <r>
      <t xml:space="preserve">Zhang, M., Tian, Y., Zhao, M., Yin, B. &amp; Zhu, Z. The assessment of nitrate leaching in a rice–wheat rotation system using an improved agronomic practice aimed to increase rice crop yields. </t>
    </r>
    <r>
      <rPr>
        <i/>
        <sz val="12"/>
        <color rgb="FF000000"/>
        <rFont val="Times New Roman"/>
        <family val="1"/>
      </rPr>
      <t>Agri Eco Environ</t>
    </r>
    <r>
      <rPr>
        <sz val="12"/>
        <color rgb="FF000000"/>
        <rFont val="Times New Roman"/>
        <family val="1"/>
      </rPr>
      <t xml:space="preserve"> </t>
    </r>
    <r>
      <rPr>
        <b/>
        <sz val="12"/>
        <color rgb="FF000000"/>
        <rFont val="Times New Roman"/>
        <family val="1"/>
      </rPr>
      <t>241</t>
    </r>
    <r>
      <rPr>
        <sz val="12"/>
        <color rgb="FF000000"/>
        <rFont val="Times New Roman"/>
        <family val="1"/>
      </rPr>
      <t>, 100-109 (2017).</t>
    </r>
  </si>
  <si>
    <r>
      <t>Zhang, S.</t>
    </r>
    <r>
      <rPr>
        <i/>
        <sz val="12"/>
        <color rgb="FF000000"/>
        <rFont val="Times New Roman"/>
        <family val="1"/>
      </rPr>
      <t>, et al</t>
    </r>
    <r>
      <rPr>
        <sz val="12"/>
        <color rgb="FF000000"/>
        <rFont val="Times New Roman"/>
        <family val="1"/>
      </rPr>
      <t xml:space="preserve">. Controlled-release urea reduced nitrogen leaching and improved nitrogen use efficiency and yield of direct-seeded rice. </t>
    </r>
    <r>
      <rPr>
        <i/>
        <sz val="12"/>
        <color rgb="FF000000"/>
        <rFont val="Times New Roman"/>
        <family val="1"/>
      </rPr>
      <t>J Environ Manage</t>
    </r>
    <r>
      <rPr>
        <sz val="12"/>
        <color rgb="FF000000"/>
        <rFont val="Times New Roman"/>
        <family val="1"/>
      </rPr>
      <t xml:space="preserve"> </t>
    </r>
    <r>
      <rPr>
        <b/>
        <sz val="12"/>
        <color rgb="FF000000"/>
        <rFont val="Times New Roman"/>
        <family val="1"/>
      </rPr>
      <t>220</t>
    </r>
    <r>
      <rPr>
        <sz val="12"/>
        <color rgb="FF000000"/>
        <rFont val="Times New Roman"/>
        <family val="1"/>
      </rPr>
      <t>, 191-197 (2018).</t>
    </r>
  </si>
  <si>
    <r>
      <t>Zhang, T.</t>
    </r>
    <r>
      <rPr>
        <i/>
        <sz val="12"/>
        <color rgb="FF000000"/>
        <rFont val="Times New Roman"/>
        <family val="1"/>
      </rPr>
      <t>, et al</t>
    </r>
    <r>
      <rPr>
        <sz val="12"/>
        <color rgb="FF000000"/>
        <rFont val="Times New Roman"/>
        <family val="1"/>
      </rPr>
      <t xml:space="preserve">. Long-term manure application increased greenhouse gas emissions but had no effect on ammonia volatilization in a Northern China upland field. </t>
    </r>
    <r>
      <rPr>
        <i/>
        <sz val="12"/>
        <color rgb="FF000000"/>
        <rFont val="Times New Roman"/>
        <family val="1"/>
      </rPr>
      <t>The Science of the total environment</t>
    </r>
    <r>
      <rPr>
        <sz val="12"/>
        <color rgb="FF000000"/>
        <rFont val="Times New Roman"/>
        <family val="1"/>
      </rPr>
      <t xml:space="preserve"> </t>
    </r>
    <r>
      <rPr>
        <b/>
        <sz val="12"/>
        <color rgb="FF000000"/>
        <rFont val="Times New Roman"/>
        <family val="1"/>
      </rPr>
      <t>633</t>
    </r>
    <r>
      <rPr>
        <sz val="12"/>
        <color rgb="FF000000"/>
        <rFont val="Times New Roman"/>
        <family val="1"/>
      </rPr>
      <t>, 230-239 (2018).</t>
    </r>
  </si>
  <si>
    <r>
      <t>Zhang, X.</t>
    </r>
    <r>
      <rPr>
        <i/>
        <sz val="12"/>
        <color rgb="FF000000"/>
        <rFont val="Times New Roman"/>
        <family val="1"/>
      </rPr>
      <t>, et al</t>
    </r>
    <r>
      <rPr>
        <sz val="12"/>
        <color rgb="FF000000"/>
        <rFont val="Times New Roman"/>
        <family val="1"/>
      </rPr>
      <t xml:space="preserve">. Optimized fertigation maintains high yield and mitigates N2O and NO emissions in an intensified wheat–maize cropping system. </t>
    </r>
    <r>
      <rPr>
        <i/>
        <sz val="12"/>
        <color rgb="FF000000"/>
        <rFont val="Times New Roman"/>
        <family val="1"/>
      </rPr>
      <t>Agr Water Manage</t>
    </r>
    <r>
      <rPr>
        <sz val="12"/>
        <color rgb="FF000000"/>
        <rFont val="Times New Roman"/>
        <family val="1"/>
      </rPr>
      <t xml:space="preserve"> </t>
    </r>
    <r>
      <rPr>
        <b/>
        <sz val="12"/>
        <color rgb="FF000000"/>
        <rFont val="Times New Roman"/>
        <family val="1"/>
      </rPr>
      <t>211</t>
    </r>
    <r>
      <rPr>
        <sz val="12"/>
        <color rgb="FF000000"/>
        <rFont val="Times New Roman"/>
        <family val="1"/>
      </rPr>
      <t>, 26-36 (2019).</t>
    </r>
  </si>
  <si>
    <r>
      <t xml:space="preserve">Zhang, Y., Wang, H., Maucieri, C., Liu, S. &amp; Zou, J. Annual nitric and nitrous oxide emissions response to biochar amendment from an intensive greenhouse vegetable system in southeast China. </t>
    </r>
    <r>
      <rPr>
        <i/>
        <sz val="12"/>
        <color rgb="FF000000"/>
        <rFont val="Times New Roman"/>
        <family val="1"/>
      </rPr>
      <t>Sci Hortic-Amsterdam</t>
    </r>
    <r>
      <rPr>
        <sz val="12"/>
        <color rgb="FF000000"/>
        <rFont val="Times New Roman"/>
        <family val="1"/>
      </rPr>
      <t xml:space="preserve"> </t>
    </r>
    <r>
      <rPr>
        <b/>
        <sz val="12"/>
        <color rgb="FF000000"/>
        <rFont val="Times New Roman"/>
        <family val="1"/>
      </rPr>
      <t>246</t>
    </r>
    <r>
      <rPr>
        <sz val="12"/>
        <color rgb="FF000000"/>
        <rFont val="Times New Roman"/>
        <family val="1"/>
      </rPr>
      <t>, 879-886 (2019).</t>
    </r>
  </si>
  <si>
    <r>
      <t>Zhang, Y.</t>
    </r>
    <r>
      <rPr>
        <i/>
        <sz val="12"/>
        <color rgb="FF000000"/>
        <rFont val="Times New Roman"/>
        <family val="1"/>
      </rPr>
      <t>, et al</t>
    </r>
    <r>
      <rPr>
        <sz val="12"/>
        <color rgb="FF000000"/>
        <rFont val="Times New Roman"/>
        <family val="1"/>
      </rPr>
      <t xml:space="preserve">. Direct-seeded rice increases nitrogen runoff losses in southeastern China. </t>
    </r>
    <r>
      <rPr>
        <i/>
        <sz val="12"/>
        <color rgb="FF000000"/>
        <rFont val="Times New Roman"/>
        <family val="1"/>
      </rPr>
      <t>Agri Eco Environ</t>
    </r>
    <r>
      <rPr>
        <sz val="12"/>
        <color rgb="FF000000"/>
        <rFont val="Times New Roman"/>
        <family val="1"/>
      </rPr>
      <t xml:space="preserve"> </t>
    </r>
    <r>
      <rPr>
        <b/>
        <sz val="12"/>
        <color rgb="FF000000"/>
        <rFont val="Times New Roman"/>
        <family val="1"/>
      </rPr>
      <t>251</t>
    </r>
    <r>
      <rPr>
        <sz val="12"/>
        <color rgb="FF000000"/>
        <rFont val="Times New Roman"/>
        <family val="1"/>
      </rPr>
      <t>, 149-157 (2018).</t>
    </r>
  </si>
  <si>
    <r>
      <t>Zhao, M.</t>
    </r>
    <r>
      <rPr>
        <i/>
        <sz val="12"/>
        <color rgb="FF000000"/>
        <rFont val="Times New Roman"/>
        <family val="1"/>
      </rPr>
      <t>, et al</t>
    </r>
    <r>
      <rPr>
        <sz val="12"/>
        <color rgb="FF000000"/>
        <rFont val="Times New Roman"/>
        <family val="1"/>
      </rPr>
      <t xml:space="preserve">. Nonlinear response of nitric oxide emissions to a nitrogen application gradient: A case study during the wheat season in a Chinese rice-wheat rotation system. </t>
    </r>
    <r>
      <rPr>
        <i/>
        <sz val="12"/>
        <color rgb="FF000000"/>
        <rFont val="Times New Roman"/>
        <family val="1"/>
      </rPr>
      <t>Atmospheric environment (1994)</t>
    </r>
    <r>
      <rPr>
        <sz val="12"/>
        <color rgb="FF000000"/>
        <rFont val="Times New Roman"/>
        <family val="1"/>
      </rPr>
      <t xml:space="preserve"> </t>
    </r>
    <r>
      <rPr>
        <b/>
        <sz val="12"/>
        <color rgb="FF000000"/>
        <rFont val="Times New Roman"/>
        <family val="1"/>
      </rPr>
      <t>102</t>
    </r>
    <r>
      <rPr>
        <sz val="12"/>
        <color rgb="FF000000"/>
        <rFont val="Times New Roman"/>
        <family val="1"/>
      </rPr>
      <t>, 200-208 (2015).</t>
    </r>
  </si>
  <si>
    <r>
      <t xml:space="preserve">Zhao, X., Wang, S. &amp; Xing, G. Maintaining rice yield and reducing N pollution by substituting winter legume for wheat in a heavily-fertilized rice-based cropping system of southeast China. </t>
    </r>
    <r>
      <rPr>
        <i/>
        <sz val="12"/>
        <color rgb="FF000000"/>
        <rFont val="Times New Roman"/>
        <family val="1"/>
      </rPr>
      <t>Agri Eco Environ</t>
    </r>
    <r>
      <rPr>
        <sz val="12"/>
        <color rgb="FF000000"/>
        <rFont val="Times New Roman"/>
        <family val="1"/>
      </rPr>
      <t xml:space="preserve"> </t>
    </r>
    <r>
      <rPr>
        <b/>
        <sz val="12"/>
        <color rgb="FF000000"/>
        <rFont val="Times New Roman"/>
        <family val="1"/>
      </rPr>
      <t>202</t>
    </r>
    <r>
      <rPr>
        <sz val="12"/>
        <color rgb="FF000000"/>
        <rFont val="Times New Roman"/>
        <family val="1"/>
      </rPr>
      <t>, 79-89 (2015).</t>
    </r>
  </si>
  <si>
    <r>
      <t>Zhao, X.</t>
    </r>
    <r>
      <rPr>
        <i/>
        <sz val="12"/>
        <color rgb="FF000000"/>
        <rFont val="Times New Roman"/>
        <family val="1"/>
      </rPr>
      <t>, et al</t>
    </r>
    <r>
      <rPr>
        <sz val="12"/>
        <color rgb="FF000000"/>
        <rFont val="Times New Roman"/>
        <family val="1"/>
      </rPr>
      <t xml:space="preserve">. Nitrogen runoff dominates water nitrogen pollution from rice-wheat rotation in the Taihu Lake region of China. </t>
    </r>
    <r>
      <rPr>
        <i/>
        <sz val="12"/>
        <color rgb="FF000000"/>
        <rFont val="Times New Roman"/>
        <family val="1"/>
      </rPr>
      <t>Agri Eco Environ</t>
    </r>
    <r>
      <rPr>
        <sz val="12"/>
        <color rgb="FF000000"/>
        <rFont val="Times New Roman"/>
        <family val="1"/>
      </rPr>
      <t xml:space="preserve"> </t>
    </r>
    <r>
      <rPr>
        <b/>
        <sz val="12"/>
        <color rgb="FF000000"/>
        <rFont val="Times New Roman"/>
        <family val="1"/>
      </rPr>
      <t>156</t>
    </r>
    <r>
      <rPr>
        <sz val="12"/>
        <color rgb="FF000000"/>
        <rFont val="Times New Roman"/>
        <family val="1"/>
      </rPr>
      <t>, 1-11 (2012).</t>
    </r>
  </si>
  <si>
    <r>
      <t>Zhao, X.</t>
    </r>
    <r>
      <rPr>
        <i/>
        <sz val="12"/>
        <color rgb="FF000000"/>
        <rFont val="Times New Roman"/>
        <family val="1"/>
      </rPr>
      <t>, et al</t>
    </r>
    <r>
      <rPr>
        <sz val="12"/>
        <color rgb="FF000000"/>
        <rFont val="Times New Roman"/>
        <family val="1"/>
      </rPr>
      <t xml:space="preserve">. Nitrogen Balance in a Highly Fertilized Rice–Wheat Double‐Cropping System in Southern China. </t>
    </r>
    <r>
      <rPr>
        <i/>
        <sz val="12"/>
        <color rgb="FF000000"/>
        <rFont val="Times New Roman"/>
        <family val="1"/>
      </rPr>
      <t>Soil Sci Soc Am J</t>
    </r>
    <r>
      <rPr>
        <sz val="12"/>
        <color rgb="FF000000"/>
        <rFont val="Times New Roman"/>
        <family val="1"/>
      </rPr>
      <t xml:space="preserve"> </t>
    </r>
    <r>
      <rPr>
        <b/>
        <sz val="12"/>
        <color rgb="FF000000"/>
        <rFont val="Times New Roman"/>
        <family val="1"/>
      </rPr>
      <t>76</t>
    </r>
    <r>
      <rPr>
        <sz val="12"/>
        <color rgb="FF000000"/>
        <rFont val="Times New Roman"/>
        <family val="1"/>
      </rPr>
      <t>, 1068-1078 (2012).</t>
    </r>
  </si>
  <si>
    <r>
      <t>Zhao, Z.</t>
    </r>
    <r>
      <rPr>
        <i/>
        <sz val="12"/>
        <color rgb="FF000000"/>
        <rFont val="Times New Roman"/>
        <family val="1"/>
      </rPr>
      <t>, et al</t>
    </r>
    <r>
      <rPr>
        <sz val="12"/>
        <color rgb="FF000000"/>
        <rFont val="Times New Roman"/>
        <family val="1"/>
      </rPr>
      <t xml:space="preserve">. Modeling the impacts of alternative fertilization methods on nitrogen loading in rice production in Shanghai. </t>
    </r>
    <r>
      <rPr>
        <i/>
        <sz val="12"/>
        <color rgb="FF000000"/>
        <rFont val="Times New Roman"/>
        <family val="1"/>
      </rPr>
      <t>Sci Total Environ</t>
    </r>
    <r>
      <rPr>
        <sz val="12"/>
        <color rgb="FF000000"/>
        <rFont val="Times New Roman"/>
        <family val="1"/>
      </rPr>
      <t xml:space="preserve"> </t>
    </r>
    <r>
      <rPr>
        <b/>
        <sz val="12"/>
        <color rgb="FF000000"/>
        <rFont val="Times New Roman"/>
        <family val="1"/>
      </rPr>
      <t>566-567</t>
    </r>
    <r>
      <rPr>
        <sz val="12"/>
        <color rgb="FF000000"/>
        <rFont val="Times New Roman"/>
        <family val="1"/>
      </rPr>
      <t>, 1595-1603 (2016).</t>
    </r>
  </si>
  <si>
    <r>
      <t>Zhao, Z.</t>
    </r>
    <r>
      <rPr>
        <i/>
        <sz val="12"/>
        <color rgb="FF000000"/>
        <rFont val="Times New Roman"/>
        <family val="1"/>
      </rPr>
      <t>, et al</t>
    </r>
    <r>
      <rPr>
        <sz val="12"/>
        <color rgb="FF000000"/>
        <rFont val="Times New Roman"/>
        <family val="1"/>
      </rPr>
      <t xml:space="preserve">. Assessing impacts of alternative fertilizer management practices on both nitrogen loading and greenhouse gas emissions in rice cultivation. </t>
    </r>
    <r>
      <rPr>
        <i/>
        <sz val="12"/>
        <color rgb="FF000000"/>
        <rFont val="Times New Roman"/>
        <family val="1"/>
      </rPr>
      <t>Atmospheric environment (1994)</t>
    </r>
    <r>
      <rPr>
        <sz val="12"/>
        <color rgb="FF000000"/>
        <rFont val="Times New Roman"/>
        <family val="1"/>
      </rPr>
      <t xml:space="preserve"> </t>
    </r>
    <r>
      <rPr>
        <b/>
        <sz val="12"/>
        <color rgb="FF000000"/>
        <rFont val="Times New Roman"/>
        <family val="1"/>
      </rPr>
      <t>119</t>
    </r>
    <r>
      <rPr>
        <sz val="12"/>
        <color rgb="FF000000"/>
        <rFont val="Times New Roman"/>
        <family val="1"/>
      </rPr>
      <t>, 393-401 (2015).</t>
    </r>
  </si>
  <si>
    <r>
      <t>Zheng, X.</t>
    </r>
    <r>
      <rPr>
        <i/>
        <sz val="12"/>
        <color rgb="FF000000"/>
        <rFont val="Times New Roman"/>
        <family val="1"/>
      </rPr>
      <t>, et al</t>
    </r>
    <r>
      <rPr>
        <sz val="12"/>
        <color rgb="FF000000"/>
        <rFont val="Times New Roman"/>
        <family val="1"/>
      </rPr>
      <t xml:space="preserve">. Quantifying net ecosystem carbon dioxide exchange of a short-plant cropland with intermittent chamber measurements. </t>
    </r>
    <r>
      <rPr>
        <i/>
        <sz val="12"/>
        <color rgb="FF000000"/>
        <rFont val="Times New Roman"/>
        <family val="1"/>
      </rPr>
      <t>Global Biogeochem Cy</t>
    </r>
    <r>
      <rPr>
        <sz val="12"/>
        <color rgb="FF000000"/>
        <rFont val="Times New Roman"/>
        <family val="1"/>
      </rPr>
      <t xml:space="preserve"> </t>
    </r>
    <r>
      <rPr>
        <b/>
        <sz val="12"/>
        <color rgb="FF000000"/>
        <rFont val="Times New Roman"/>
        <family val="1"/>
      </rPr>
      <t>22</t>
    </r>
    <r>
      <rPr>
        <sz val="12"/>
        <color rgb="FF000000"/>
        <rFont val="Times New Roman"/>
        <family val="1"/>
      </rPr>
      <t>, n/a-n/a (2008).</t>
    </r>
  </si>
  <si>
    <r>
      <t xml:space="preserve">Zotarelli, L., Scholberg, J.M., Dukes, M.D. &amp; Munoz-Carpena, R. Monitoring of nitrate leaching in sandy soils: comparison of three methods. </t>
    </r>
    <r>
      <rPr>
        <i/>
        <sz val="12"/>
        <color rgb="FF000000"/>
        <rFont val="Times New Roman"/>
        <family val="1"/>
      </rPr>
      <t>J Environ Qual</t>
    </r>
    <r>
      <rPr>
        <sz val="12"/>
        <color rgb="FF000000"/>
        <rFont val="Times New Roman"/>
        <family val="1"/>
      </rPr>
      <t xml:space="preserve"> </t>
    </r>
    <r>
      <rPr>
        <b/>
        <sz val="12"/>
        <color rgb="FF000000"/>
        <rFont val="Times New Roman"/>
        <family val="1"/>
      </rPr>
      <t>36</t>
    </r>
    <r>
      <rPr>
        <sz val="12"/>
        <color rgb="FF000000"/>
        <rFont val="Times New Roman"/>
        <family val="1"/>
      </rPr>
      <t>, 953-962 (2007).</t>
    </r>
  </si>
  <si>
    <r>
      <t>Zou, J.</t>
    </r>
    <r>
      <rPr>
        <i/>
        <sz val="12"/>
        <color rgb="FF000000"/>
        <rFont val="Times New Roman"/>
        <family val="1"/>
      </rPr>
      <t>, et al</t>
    </r>
    <r>
      <rPr>
        <sz val="12"/>
        <color rgb="FF000000"/>
        <rFont val="Times New Roman"/>
        <family val="1"/>
      </rPr>
      <t xml:space="preserve">. Changes in fertilizer-induced direct N2O emissions from paddy fields during rice-growing season in China between 1950s and 1990s. </t>
    </r>
    <r>
      <rPr>
        <i/>
        <sz val="12"/>
        <color rgb="FF000000"/>
        <rFont val="Times New Roman"/>
        <family val="1"/>
      </rPr>
      <t>Global Change Biol</t>
    </r>
    <r>
      <rPr>
        <sz val="12"/>
        <color rgb="FF000000"/>
        <rFont val="Times New Roman"/>
        <family val="1"/>
      </rPr>
      <t xml:space="preserve"> </t>
    </r>
    <r>
      <rPr>
        <b/>
        <sz val="12"/>
        <color rgb="FF000000"/>
        <rFont val="Times New Roman"/>
        <family val="1"/>
      </rPr>
      <t>15</t>
    </r>
    <r>
      <rPr>
        <sz val="12"/>
        <color rgb="FF000000"/>
        <rFont val="Times New Roman"/>
        <family val="1"/>
      </rPr>
      <t>, 229-242 (2009).</t>
    </r>
  </si>
  <si>
    <t xml:space="preserve">Reference involved in the global meta-analysis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</si>
</sst>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00_ "/>
    <numFmt numFmtId="178" formatCode="0_ "/>
    <numFmt numFmtId="179" formatCode="0.00_);[Red]\(0.00\)"/>
    <numFmt numFmtId="180" formatCode="0.0_ "/>
    <numFmt numFmtId="181" formatCode="0_);[Red]\(0\)"/>
    <numFmt numFmtId="182" formatCode="0.0_);[Red]\(0.0\)"/>
    <numFmt numFmtId="183" formatCode="0.000_ "/>
    <numFmt numFmtId="184" formatCode="0.0000_ "/>
  </numFmts>
  <fonts count="77">
    <font>
      <sz val="11"/>
      <color theme="1"/>
      <name val="等线"/>
      <family val="2"/>
      <scheme val="minor"/>
    </font>
    <font>
      <sz val="10"/>
      <color theme="1"/>
      <name val="微软雅黑"/>
      <family val="2"/>
      <charset val="134"/>
    </font>
    <font>
      <sz val="10"/>
      <color theme="1"/>
      <name val="微软雅黑"/>
      <family val="2"/>
      <charset val="134"/>
    </font>
    <font>
      <sz val="9"/>
      <name val="等线"/>
      <family val="3"/>
      <charset val="134"/>
      <scheme val="minor"/>
    </font>
    <font>
      <b/>
      <sz val="11"/>
      <color theme="1"/>
      <name val="等线"/>
      <family val="3"/>
      <charset val="134"/>
      <scheme val="minor"/>
    </font>
    <font>
      <b/>
      <vertAlign val="superscript"/>
      <sz val="10.5"/>
      <color theme="1"/>
      <name val="Times New Roman"/>
      <family val="1"/>
    </font>
    <font>
      <sz val="10"/>
      <color theme="1"/>
      <name val="Arial"/>
      <family val="2"/>
    </font>
    <font>
      <b/>
      <sz val="10"/>
      <color theme="1"/>
      <name val="Arial"/>
      <family val="2"/>
    </font>
    <font>
      <b/>
      <vertAlign val="superscript"/>
      <sz val="10"/>
      <color theme="1"/>
      <name val="Arial"/>
      <family val="2"/>
    </font>
    <font>
      <b/>
      <vertAlign val="subscript"/>
      <sz val="10"/>
      <color theme="1"/>
      <name val="Arial"/>
      <family val="2"/>
    </font>
    <font>
      <sz val="10"/>
      <color theme="1"/>
      <name val="Arial"/>
      <family val="2"/>
      <charset val="134"/>
    </font>
    <font>
      <sz val="10"/>
      <color rgb="FFFF0000"/>
      <name val="Arial"/>
      <family val="2"/>
      <charset val="134"/>
    </font>
    <font>
      <sz val="10"/>
      <color rgb="FFFF0000"/>
      <name val="Arial"/>
      <family val="2"/>
    </font>
    <font>
      <sz val="11"/>
      <color rgb="FFC00000"/>
      <name val="等线"/>
      <family val="2"/>
      <scheme val="minor"/>
    </font>
    <font>
      <sz val="10"/>
      <color rgb="FFC00000"/>
      <name val="Arial"/>
      <family val="2"/>
      <charset val="134"/>
    </font>
    <font>
      <sz val="10"/>
      <color rgb="FFC00000"/>
      <name val="Arial"/>
      <family val="2"/>
    </font>
    <font>
      <b/>
      <sz val="10"/>
      <name val="Arial"/>
      <family val="2"/>
      <charset val="134"/>
    </font>
    <font>
      <b/>
      <sz val="11"/>
      <name val="等线"/>
      <family val="2"/>
      <scheme val="minor"/>
    </font>
    <font>
      <sz val="11"/>
      <color theme="1"/>
      <name val="等线"/>
      <family val="2"/>
      <scheme val="minor"/>
    </font>
    <font>
      <sz val="10"/>
      <color theme="1"/>
      <name val="Times New Roman"/>
      <family val="1"/>
    </font>
    <font>
      <sz val="10"/>
      <name val="Times New Roman"/>
      <family val="1"/>
    </font>
    <font>
      <b/>
      <sz val="11"/>
      <color theme="1"/>
      <name val="等线"/>
      <family val="2"/>
      <scheme val="minor"/>
    </font>
    <font>
      <b/>
      <sz val="10"/>
      <color rgb="FFFF0000"/>
      <name val="Arial"/>
      <family val="2"/>
      <charset val="134"/>
    </font>
    <font>
      <b/>
      <sz val="10"/>
      <color theme="1"/>
      <name val="Times New Roman"/>
      <family val="1"/>
    </font>
    <font>
      <b/>
      <sz val="10"/>
      <name val="Times New Roman"/>
      <family val="1"/>
    </font>
    <font>
      <b/>
      <sz val="10"/>
      <color rgb="FFFF0000"/>
      <name val="Times New Roman"/>
      <family val="1"/>
    </font>
    <font>
      <b/>
      <vertAlign val="subscript"/>
      <sz val="10"/>
      <color theme="1"/>
      <name val="Times New Roman"/>
      <family val="1"/>
    </font>
    <font>
      <b/>
      <vertAlign val="superscript"/>
      <sz val="10"/>
      <color theme="1"/>
      <name val="Times New Roman"/>
      <family val="1"/>
    </font>
    <font>
      <b/>
      <sz val="10"/>
      <color rgb="FFFF0000"/>
      <name val="Arial"/>
      <family val="2"/>
    </font>
    <font>
      <b/>
      <vertAlign val="superscript"/>
      <sz val="11"/>
      <color theme="1"/>
      <name val="等线"/>
      <family val="3"/>
      <charset val="134"/>
      <scheme val="minor"/>
    </font>
    <font>
      <b/>
      <sz val="10"/>
      <name val="Arial"/>
      <family val="2"/>
    </font>
    <font>
      <b/>
      <sz val="9"/>
      <name val="Times New Roman"/>
      <family val="1"/>
    </font>
    <font>
      <sz val="9"/>
      <name val="Times New Roman"/>
      <family val="1"/>
    </font>
    <font>
      <b/>
      <vertAlign val="subscript"/>
      <sz val="9"/>
      <name val="Times New Roman"/>
      <family val="1"/>
    </font>
    <font>
      <sz val="9"/>
      <color theme="1"/>
      <name val="Times New Roman"/>
      <family val="1"/>
    </font>
    <font>
      <b/>
      <sz val="9"/>
      <color theme="1"/>
      <name val="Times New Roman"/>
      <family val="1"/>
    </font>
    <font>
      <b/>
      <vertAlign val="subscript"/>
      <sz val="10"/>
      <name val="Times New Roman"/>
      <family val="1"/>
    </font>
    <font>
      <sz val="11"/>
      <name val="等线"/>
      <family val="2"/>
      <scheme val="minor"/>
    </font>
    <font>
      <b/>
      <sz val="10"/>
      <color rgb="FFC00000"/>
      <name val="Arial"/>
      <family val="2"/>
      <charset val="134"/>
    </font>
    <font>
      <sz val="11"/>
      <color rgb="FFC00000"/>
      <name val="等线"/>
      <family val="3"/>
      <charset val="134"/>
      <scheme val="minor"/>
    </font>
    <font>
      <b/>
      <sz val="11"/>
      <color rgb="FFC00000"/>
      <name val="等线"/>
      <family val="3"/>
      <charset val="134"/>
      <scheme val="minor"/>
    </font>
    <font>
      <b/>
      <sz val="10"/>
      <color rgb="FFC00000"/>
      <name val="Times New Roman"/>
      <family val="1"/>
    </font>
    <font>
      <b/>
      <sz val="10"/>
      <color theme="1"/>
      <name val="等线"/>
      <family val="3"/>
      <charset val="134"/>
      <scheme val="minor"/>
    </font>
    <font>
      <b/>
      <sz val="10"/>
      <color rgb="FFC00000"/>
      <name val="等线"/>
      <family val="3"/>
      <charset val="134"/>
      <scheme val="minor"/>
    </font>
    <font>
      <b/>
      <vertAlign val="subscript"/>
      <sz val="10"/>
      <color rgb="FFC00000"/>
      <name val="等线"/>
      <family val="3"/>
      <charset val="134"/>
      <scheme val="minor"/>
    </font>
    <font>
      <b/>
      <vertAlign val="superscript"/>
      <sz val="10"/>
      <color rgb="FFC00000"/>
      <name val="等线"/>
      <family val="3"/>
      <charset val="134"/>
      <scheme val="minor"/>
    </font>
    <font>
      <b/>
      <sz val="10"/>
      <color rgb="FFC00000"/>
      <name val="Arial"/>
      <family val="2"/>
    </font>
    <font>
      <b/>
      <vertAlign val="superscript"/>
      <sz val="10"/>
      <color rgb="FFC00000"/>
      <name val="Arial"/>
      <family val="2"/>
    </font>
    <font>
      <b/>
      <sz val="10"/>
      <color theme="1"/>
      <name val="等线"/>
      <family val="2"/>
      <scheme val="minor"/>
    </font>
    <font>
      <sz val="11"/>
      <color theme="1"/>
      <name val="等线"/>
      <family val="3"/>
      <charset val="134"/>
      <scheme val="minor"/>
    </font>
    <font>
      <vertAlign val="superscript"/>
      <sz val="11"/>
      <color theme="1"/>
      <name val="等线"/>
      <family val="2"/>
      <scheme val="minor"/>
    </font>
    <font>
      <sz val="10"/>
      <name val="Arial"/>
      <family val="2"/>
    </font>
    <font>
      <vertAlign val="subscript"/>
      <sz val="11"/>
      <color theme="1"/>
      <name val="等线"/>
      <family val="2"/>
      <scheme val="minor"/>
    </font>
    <font>
      <b/>
      <sz val="9"/>
      <color rgb="FFC00000"/>
      <name val="Times New Roman"/>
      <family val="1"/>
    </font>
    <font>
      <sz val="10"/>
      <color rgb="FF000000"/>
      <name val="Arial"/>
      <family val="2"/>
    </font>
    <font>
      <vertAlign val="subscript"/>
      <sz val="10"/>
      <color rgb="FF000000"/>
      <name val="Arial"/>
      <family val="2"/>
    </font>
    <font>
      <b/>
      <vertAlign val="subscript"/>
      <sz val="10"/>
      <name val="Arial"/>
      <family val="2"/>
    </font>
    <font>
      <sz val="10"/>
      <name val="Arial"/>
      <family val="2"/>
      <charset val="134"/>
    </font>
    <font>
      <b/>
      <vertAlign val="superscript"/>
      <sz val="10"/>
      <name val="Arial"/>
      <family val="2"/>
    </font>
    <font>
      <b/>
      <sz val="10"/>
      <name val="微软雅黑"/>
      <family val="2"/>
      <charset val="134"/>
    </font>
    <font>
      <sz val="11"/>
      <name val="Arial"/>
      <family val="2"/>
    </font>
    <font>
      <b/>
      <sz val="11"/>
      <name val="Arial"/>
      <family val="2"/>
    </font>
    <font>
      <sz val="11"/>
      <color rgb="FFFF0000"/>
      <name val="Arial"/>
      <family val="2"/>
    </font>
    <font>
      <vertAlign val="superscript"/>
      <sz val="10"/>
      <color theme="1"/>
      <name val="Times New Roman"/>
      <family val="1"/>
    </font>
    <font>
      <vertAlign val="subscript"/>
      <sz val="10"/>
      <color theme="1"/>
      <name val="Times New Roman"/>
      <family val="1"/>
    </font>
    <font>
      <vertAlign val="subscript"/>
      <sz val="11"/>
      <name val="Arial"/>
      <family val="2"/>
    </font>
    <font>
      <vertAlign val="superscript"/>
      <sz val="11"/>
      <name val="Arial"/>
      <family val="2"/>
    </font>
    <font>
      <b/>
      <sz val="11"/>
      <color theme="1"/>
      <name val="Arial"/>
      <family val="2"/>
    </font>
    <font>
      <sz val="11"/>
      <color theme="1"/>
      <name val="Arial"/>
      <family val="2"/>
    </font>
    <font>
      <sz val="11"/>
      <color rgb="FFC00000"/>
      <name val="Arial"/>
      <family val="2"/>
    </font>
    <font>
      <sz val="12"/>
      <color rgb="FF000000"/>
      <name val="Times New Roman"/>
      <family val="1"/>
    </font>
    <font>
      <i/>
      <sz val="12"/>
      <color rgb="FF000000"/>
      <name val="Times New Roman"/>
      <family val="1"/>
    </font>
    <font>
      <b/>
      <sz val="12"/>
      <color rgb="FF000000"/>
      <name val="Times New Roman"/>
      <family val="1"/>
    </font>
    <font>
      <sz val="12"/>
      <color theme="1"/>
      <name val="Times New Roman"/>
      <family val="1"/>
    </font>
    <font>
      <vertAlign val="subscript"/>
      <sz val="12"/>
      <color rgb="FF000000"/>
      <name val="Times New Roman"/>
      <family val="1"/>
    </font>
    <font>
      <b/>
      <sz val="12"/>
      <color theme="1"/>
      <name val="Times New Roman"/>
      <family val="1"/>
    </font>
    <font>
      <sz val="11"/>
      <name val="等线"/>
      <family val="3"/>
      <charset val="134"/>
      <scheme val="minor"/>
    </font>
  </fonts>
  <fills count="13">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9" tint="0.79998168889431442"/>
        <bgColor indexed="65"/>
      </patternFill>
    </fill>
    <fill>
      <patternFill patternType="solid">
        <fgColor theme="9" tint="0.59999389629810485"/>
        <bgColor indexed="65"/>
      </patternFill>
    </fill>
    <fill>
      <patternFill patternType="solid">
        <fgColor rgb="FF00B050"/>
        <bgColor indexed="64"/>
      </patternFill>
    </fill>
    <fill>
      <patternFill patternType="solid">
        <fgColor theme="9"/>
        <bgColor indexed="64"/>
      </patternFill>
    </fill>
    <fill>
      <patternFill patternType="solid">
        <fgColor theme="4" tint="0.79998168889431442"/>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tted">
        <color indexed="64"/>
      </left>
      <right/>
      <top/>
      <bottom/>
      <diagonal/>
    </border>
    <border>
      <left/>
      <right style="dotted">
        <color indexed="64"/>
      </right>
      <top/>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theme="1" tint="4.9989318521683403E-2"/>
      </right>
      <top style="thin">
        <color indexed="64"/>
      </top>
      <bottom/>
      <diagonal/>
    </border>
    <border>
      <left/>
      <right style="dotted">
        <color theme="1" tint="4.9989318521683403E-2"/>
      </right>
      <top/>
      <bottom/>
      <diagonal/>
    </border>
    <border>
      <left/>
      <right style="dotted">
        <color theme="1" tint="4.9989318521683403E-2"/>
      </right>
      <top/>
      <bottom style="thin">
        <color indexed="64"/>
      </bottom>
      <diagonal/>
    </border>
    <border>
      <left style="dotted">
        <color theme="1" tint="4.9989318521683403E-2"/>
      </left>
      <right/>
      <top style="thin">
        <color indexed="64"/>
      </top>
      <bottom/>
      <diagonal/>
    </border>
    <border>
      <left style="dotted">
        <color theme="1" tint="4.9989318521683403E-2"/>
      </left>
      <right/>
      <top/>
      <bottom/>
      <diagonal/>
    </border>
    <border>
      <left style="dotted">
        <color theme="1" tint="4.9989318521683403E-2"/>
      </left>
      <right/>
      <top/>
      <bottom style="thin">
        <color indexed="64"/>
      </bottom>
      <diagonal/>
    </border>
    <border>
      <left style="dotted">
        <color indexed="64"/>
      </left>
      <right/>
      <top/>
      <bottom style="thin">
        <color indexed="64"/>
      </bottom>
      <diagonal/>
    </border>
    <border>
      <left/>
      <right style="thin">
        <color indexed="64"/>
      </right>
      <top/>
      <bottom/>
      <diagonal/>
    </border>
    <border>
      <left/>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bottom style="medium">
        <color rgb="FF000000"/>
      </bottom>
      <diagonal/>
    </border>
    <border>
      <left/>
      <right/>
      <top/>
      <bottom style="medium">
        <color indexed="64"/>
      </bottom>
      <diagonal/>
    </border>
    <border>
      <left/>
      <right/>
      <top style="medium">
        <color rgb="FF000000"/>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s>
  <cellStyleXfs count="5">
    <xf numFmtId="0" fontId="0" fillId="0" borderId="0"/>
    <xf numFmtId="0" fontId="10" fillId="0" borderId="0">
      <alignment vertical="center"/>
    </xf>
    <xf numFmtId="9" fontId="18" fillId="0" borderId="0" applyFont="0" applyFill="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cellStyleXfs>
  <cellXfs count="393">
    <xf numFmtId="0" fontId="0" fillId="0" borderId="0" xfId="0"/>
    <xf numFmtId="0" fontId="4" fillId="0" borderId="0" xfId="0" applyFont="1"/>
    <xf numFmtId="0" fontId="6" fillId="0" borderId="0" xfId="0" applyFont="1" applyAlignment="1">
      <alignment horizontal="left"/>
    </xf>
    <xf numFmtId="0" fontId="6" fillId="0" borderId="0" xfId="0" applyFont="1"/>
    <xf numFmtId="1" fontId="6" fillId="0" borderId="0" xfId="0" applyNumberFormat="1" applyFont="1" applyAlignment="1">
      <alignment horizontal="left"/>
    </xf>
    <xf numFmtId="0" fontId="7" fillId="0" borderId="0" xfId="0" applyFont="1" applyAlignment="1">
      <alignment vertical="top" wrapText="1"/>
    </xf>
    <xf numFmtId="177" fontId="6" fillId="0" borderId="0" xfId="0" applyNumberFormat="1" applyFont="1" applyAlignment="1">
      <alignment horizontal="left"/>
    </xf>
    <xf numFmtId="0" fontId="6" fillId="0" borderId="0" xfId="0" applyFont="1" applyBorder="1" applyAlignment="1">
      <alignment horizontal="left"/>
    </xf>
    <xf numFmtId="1" fontId="6" fillId="0" borderId="0" xfId="0" applyNumberFormat="1" applyFont="1" applyBorder="1" applyAlignment="1">
      <alignment horizontal="left"/>
    </xf>
    <xf numFmtId="177" fontId="6" fillId="0" borderId="0" xfId="0" applyNumberFormat="1" applyFont="1" applyBorder="1" applyAlignment="1">
      <alignment horizontal="left"/>
    </xf>
    <xf numFmtId="0" fontId="6" fillId="0" borderId="1" xfId="0" applyFont="1" applyBorder="1" applyAlignment="1">
      <alignment horizontal="left"/>
    </xf>
    <xf numFmtId="1" fontId="6" fillId="0" borderId="1" xfId="0" applyNumberFormat="1" applyFont="1" applyBorder="1" applyAlignment="1">
      <alignment horizontal="left"/>
    </xf>
    <xf numFmtId="177" fontId="6" fillId="0" borderId="1" xfId="0" applyNumberFormat="1" applyFont="1" applyBorder="1" applyAlignment="1">
      <alignment horizontal="left"/>
    </xf>
    <xf numFmtId="0" fontId="0" fillId="0" borderId="0" xfId="0" applyFill="1" applyAlignment="1">
      <alignment horizontal="left"/>
    </xf>
    <xf numFmtId="178" fontId="10" fillId="0" borderId="1" xfId="1" applyNumberFormat="1" applyFill="1" applyBorder="1" applyAlignment="1">
      <alignment horizontal="left" vertical="center"/>
    </xf>
    <xf numFmtId="0" fontId="10" fillId="0" borderId="1" xfId="1" applyFill="1" applyBorder="1" applyAlignment="1">
      <alignment horizontal="left" vertical="center"/>
    </xf>
    <xf numFmtId="1" fontId="0" fillId="0" borderId="0" xfId="0" applyNumberFormat="1" applyFill="1" applyAlignment="1">
      <alignment horizontal="left"/>
    </xf>
    <xf numFmtId="1" fontId="10" fillId="0" borderId="0" xfId="1" applyNumberFormat="1" applyFill="1" applyAlignment="1">
      <alignment horizontal="left" vertical="center"/>
    </xf>
    <xf numFmtId="0" fontId="10" fillId="0" borderId="0" xfId="1" applyFill="1" applyAlignment="1">
      <alignment horizontal="left" vertical="center"/>
    </xf>
    <xf numFmtId="178" fontId="10" fillId="0" borderId="0" xfId="1" applyNumberFormat="1" applyFill="1" applyAlignment="1">
      <alignment horizontal="left" vertical="center"/>
    </xf>
    <xf numFmtId="0" fontId="13" fillId="0" borderId="0" xfId="0" applyFont="1" applyFill="1" applyAlignment="1">
      <alignment horizontal="left"/>
    </xf>
    <xf numFmtId="0" fontId="14" fillId="0" borderId="0" xfId="1" applyFont="1" applyFill="1" applyAlignment="1">
      <alignment horizontal="left" vertical="center"/>
    </xf>
    <xf numFmtId="178" fontId="14" fillId="0" borderId="0" xfId="1" applyNumberFormat="1" applyFont="1" applyFill="1" applyAlignment="1">
      <alignment horizontal="left" vertical="center"/>
    </xf>
    <xf numFmtId="0" fontId="11" fillId="0" borderId="0" xfId="1" applyFont="1" applyFill="1" applyAlignment="1">
      <alignment horizontal="left" vertical="center"/>
    </xf>
    <xf numFmtId="176" fontId="12" fillId="0" borderId="0" xfId="1" applyNumberFormat="1" applyFont="1" applyFill="1" applyAlignment="1">
      <alignment horizontal="left" vertical="center"/>
    </xf>
    <xf numFmtId="0" fontId="15" fillId="0" borderId="0" xfId="1" applyFont="1" applyFill="1" applyAlignment="1">
      <alignment horizontal="left" vertical="center"/>
    </xf>
    <xf numFmtId="1" fontId="15" fillId="0" borderId="0" xfId="1" applyNumberFormat="1" applyFont="1" applyFill="1" applyAlignment="1">
      <alignment horizontal="left" vertical="center"/>
    </xf>
    <xf numFmtId="0" fontId="0" fillId="0" borderId="1" xfId="0" applyFill="1" applyBorder="1" applyAlignment="1">
      <alignment horizontal="left"/>
    </xf>
    <xf numFmtId="1" fontId="0" fillId="0" borderId="1" xfId="0" applyNumberFormat="1" applyFill="1" applyBorder="1" applyAlignment="1">
      <alignment horizontal="left"/>
    </xf>
    <xf numFmtId="1" fontId="10" fillId="0" borderId="1" xfId="1" applyNumberFormat="1" applyFill="1" applyBorder="1" applyAlignment="1">
      <alignment horizontal="left" vertical="center"/>
    </xf>
    <xf numFmtId="178" fontId="0" fillId="0" borderId="0" xfId="0" applyNumberFormat="1" applyFill="1" applyAlignment="1">
      <alignment horizontal="left"/>
    </xf>
    <xf numFmtId="1" fontId="0" fillId="0" borderId="4" xfId="0" applyNumberFormat="1" applyFill="1" applyBorder="1" applyAlignment="1">
      <alignment horizontal="left"/>
    </xf>
    <xf numFmtId="1" fontId="0" fillId="0" borderId="0" xfId="0" applyNumberFormat="1" applyFill="1" applyBorder="1" applyAlignment="1">
      <alignment horizontal="left"/>
    </xf>
    <xf numFmtId="1" fontId="0" fillId="0" borderId="5" xfId="0" applyNumberFormat="1" applyFill="1" applyBorder="1" applyAlignment="1">
      <alignment horizontal="left"/>
    </xf>
    <xf numFmtId="1" fontId="13" fillId="0" borderId="0" xfId="0" applyNumberFormat="1" applyFont="1" applyFill="1" applyBorder="1" applyAlignment="1">
      <alignment horizontal="left"/>
    </xf>
    <xf numFmtId="1" fontId="0" fillId="0" borderId="6" xfId="0" applyNumberFormat="1" applyFill="1" applyBorder="1" applyAlignment="1">
      <alignment horizontal="left"/>
    </xf>
    <xf numFmtId="1" fontId="0" fillId="0" borderId="3" xfId="0" applyNumberFormat="1" applyFill="1" applyBorder="1" applyAlignment="1">
      <alignment horizontal="left"/>
    </xf>
    <xf numFmtId="1" fontId="0" fillId="0" borderId="7" xfId="0" applyNumberFormat="1" applyFill="1" applyBorder="1" applyAlignment="1">
      <alignment horizontal="left"/>
    </xf>
    <xf numFmtId="1" fontId="0" fillId="0" borderId="8" xfId="0" applyNumberFormat="1" applyFill="1" applyBorder="1" applyAlignment="1">
      <alignment horizontal="left"/>
    </xf>
    <xf numFmtId="1" fontId="10" fillId="0" borderId="6" xfId="1" applyNumberFormat="1" applyFill="1" applyBorder="1" applyAlignment="1">
      <alignment horizontal="left" vertical="center"/>
    </xf>
    <xf numFmtId="1" fontId="10" fillId="0" borderId="3" xfId="1" applyNumberFormat="1" applyFill="1" applyBorder="1" applyAlignment="1">
      <alignment horizontal="left" vertical="center"/>
    </xf>
    <xf numFmtId="1" fontId="0" fillId="0" borderId="9" xfId="0" applyNumberFormat="1" applyFill="1" applyBorder="1" applyAlignment="1">
      <alignment horizontal="left"/>
    </xf>
    <xf numFmtId="1" fontId="10" fillId="0" borderId="4" xfId="1" applyNumberFormat="1" applyFill="1" applyBorder="1" applyAlignment="1">
      <alignment horizontal="left" vertical="center"/>
    </xf>
    <xf numFmtId="1" fontId="10" fillId="0" borderId="0" xfId="1" applyNumberFormat="1" applyFill="1" applyBorder="1" applyAlignment="1">
      <alignment horizontal="left" vertical="center"/>
    </xf>
    <xf numFmtId="1" fontId="0" fillId="0" borderId="10" xfId="0" applyNumberFormat="1" applyFill="1" applyBorder="1" applyAlignment="1">
      <alignment horizontal="left"/>
    </xf>
    <xf numFmtId="1" fontId="10" fillId="0" borderId="10" xfId="1" applyNumberFormat="1" applyFill="1" applyBorder="1" applyAlignment="1">
      <alignment horizontal="left" vertical="center"/>
    </xf>
    <xf numFmtId="1" fontId="0" fillId="0" borderId="11" xfId="0" applyNumberFormat="1" applyFill="1" applyBorder="1" applyAlignment="1">
      <alignment horizontal="left"/>
    </xf>
    <xf numFmtId="0" fontId="0" fillId="0" borderId="0" xfId="0" applyFill="1" applyBorder="1" applyAlignment="1">
      <alignment horizontal="left"/>
    </xf>
    <xf numFmtId="1" fontId="0" fillId="0" borderId="15" xfId="0" applyNumberFormat="1" applyFill="1" applyBorder="1" applyAlignment="1">
      <alignment horizontal="left"/>
    </xf>
    <xf numFmtId="1" fontId="10" fillId="0" borderId="15" xfId="1" applyNumberFormat="1" applyFill="1" applyBorder="1" applyAlignment="1">
      <alignment horizontal="left" vertical="center"/>
    </xf>
    <xf numFmtId="0" fontId="16" fillId="3" borderId="0" xfId="1" applyFont="1" applyFill="1" applyAlignment="1">
      <alignment horizontal="left" vertical="center"/>
    </xf>
    <xf numFmtId="1" fontId="16" fillId="3" borderId="0" xfId="1" applyNumberFormat="1" applyFont="1" applyFill="1" applyAlignment="1">
      <alignment horizontal="left" vertical="center"/>
    </xf>
    <xf numFmtId="1" fontId="17" fillId="3" borderId="0" xfId="0" applyNumberFormat="1" applyFont="1" applyFill="1" applyAlignment="1">
      <alignment horizontal="left"/>
    </xf>
    <xf numFmtId="0" fontId="17" fillId="0" borderId="0" xfId="0" applyFont="1" applyFill="1" applyAlignment="1">
      <alignment horizontal="left"/>
    </xf>
    <xf numFmtId="0" fontId="16" fillId="0" borderId="0" xfId="1" applyFont="1" applyFill="1" applyAlignment="1">
      <alignment horizontal="left" vertical="center"/>
    </xf>
    <xf numFmtId="178" fontId="16" fillId="0" borderId="0" xfId="1" applyNumberFormat="1" applyFont="1" applyFill="1" applyAlignment="1">
      <alignment horizontal="left" vertical="center"/>
    </xf>
    <xf numFmtId="1" fontId="16" fillId="0" borderId="0" xfId="1" applyNumberFormat="1" applyFont="1" applyFill="1" applyAlignment="1">
      <alignment horizontal="left" vertical="center"/>
    </xf>
    <xf numFmtId="0" fontId="19" fillId="0" borderId="0" xfId="0" applyFont="1" applyFill="1" applyAlignment="1">
      <alignment horizontal="left" vertical="top"/>
    </xf>
    <xf numFmtId="180" fontId="19" fillId="0" borderId="0" xfId="0" applyNumberFormat="1" applyFont="1" applyFill="1" applyAlignment="1">
      <alignment horizontal="left" vertical="top"/>
    </xf>
    <xf numFmtId="0" fontId="19" fillId="0" borderId="1" xfId="0" applyFont="1" applyFill="1" applyBorder="1" applyAlignment="1">
      <alignment horizontal="left" vertical="top"/>
    </xf>
    <xf numFmtId="178" fontId="19" fillId="0" borderId="1" xfId="0" applyNumberFormat="1" applyFont="1" applyFill="1" applyBorder="1" applyAlignment="1">
      <alignment horizontal="left" vertical="top"/>
    </xf>
    <xf numFmtId="178" fontId="19" fillId="0" borderId="20" xfId="0" applyNumberFormat="1" applyFont="1" applyFill="1" applyBorder="1" applyAlignment="1">
      <alignment horizontal="left" vertical="top"/>
    </xf>
    <xf numFmtId="180" fontId="19" fillId="0" borderId="1" xfId="0" applyNumberFormat="1" applyFont="1" applyFill="1" applyBorder="1" applyAlignment="1">
      <alignment horizontal="left" vertical="top"/>
    </xf>
    <xf numFmtId="179" fontId="19" fillId="0" borderId="1" xfId="0" applyNumberFormat="1" applyFont="1" applyFill="1" applyBorder="1" applyAlignment="1">
      <alignment horizontal="left" vertical="top"/>
    </xf>
    <xf numFmtId="0" fontId="20" fillId="0" borderId="0" xfId="0" applyFont="1" applyFill="1" applyAlignment="1">
      <alignment horizontal="left" vertical="top"/>
    </xf>
    <xf numFmtId="0" fontId="19" fillId="0" borderId="0" xfId="0" applyFont="1" applyFill="1" applyAlignment="1">
      <alignment horizontal="left"/>
    </xf>
    <xf numFmtId="179" fontId="19" fillId="0" borderId="0" xfId="0" applyNumberFormat="1" applyFont="1" applyFill="1" applyAlignment="1">
      <alignment horizontal="left"/>
    </xf>
    <xf numFmtId="0" fontId="19" fillId="0" borderId="0" xfId="0" applyFont="1" applyFill="1"/>
    <xf numFmtId="1" fontId="19" fillId="0" borderId="0" xfId="0" applyNumberFormat="1" applyFont="1" applyFill="1" applyAlignment="1">
      <alignment horizontal="left"/>
    </xf>
    <xf numFmtId="2" fontId="19" fillId="0" borderId="0" xfId="0" applyNumberFormat="1" applyFont="1" applyFill="1" applyAlignment="1">
      <alignment horizontal="left"/>
    </xf>
    <xf numFmtId="9" fontId="19" fillId="0" borderId="0" xfId="0" applyNumberFormat="1" applyFont="1" applyFill="1" applyAlignment="1">
      <alignment horizontal="left"/>
    </xf>
    <xf numFmtId="1" fontId="20" fillId="0" borderId="0" xfId="0" applyNumberFormat="1" applyFont="1" applyFill="1" applyAlignment="1">
      <alignment horizontal="left"/>
    </xf>
    <xf numFmtId="2" fontId="20" fillId="0" borderId="0" xfId="0" applyNumberFormat="1" applyFont="1" applyFill="1" applyAlignment="1">
      <alignment horizontal="left"/>
    </xf>
    <xf numFmtId="9" fontId="20" fillId="0" borderId="0" xfId="0" applyNumberFormat="1" applyFont="1" applyFill="1" applyAlignment="1">
      <alignment horizontal="left"/>
    </xf>
    <xf numFmtId="179" fontId="20" fillId="0" borderId="0" xfId="0" applyNumberFormat="1" applyFont="1" applyFill="1" applyAlignment="1">
      <alignment horizontal="left"/>
    </xf>
    <xf numFmtId="1" fontId="19" fillId="0" borderId="1" xfId="0" applyNumberFormat="1" applyFont="1" applyFill="1" applyBorder="1" applyAlignment="1">
      <alignment horizontal="left"/>
    </xf>
    <xf numFmtId="2" fontId="19" fillId="0" borderId="1" xfId="0" applyNumberFormat="1" applyFont="1" applyFill="1" applyBorder="1" applyAlignment="1">
      <alignment horizontal="left"/>
    </xf>
    <xf numFmtId="9" fontId="19" fillId="0" borderId="1" xfId="0" applyNumberFormat="1" applyFont="1" applyFill="1" applyBorder="1" applyAlignment="1">
      <alignment horizontal="left"/>
    </xf>
    <xf numFmtId="179" fontId="19" fillId="0" borderId="1" xfId="0" applyNumberFormat="1" applyFont="1" applyFill="1" applyBorder="1" applyAlignment="1">
      <alignment horizontal="left"/>
    </xf>
    <xf numFmtId="179" fontId="24" fillId="0" borderId="2" xfId="0" applyNumberFormat="1" applyFont="1" applyFill="1" applyBorder="1" applyAlignment="1">
      <alignment horizontal="left" vertical="top" wrapText="1"/>
    </xf>
    <xf numFmtId="180" fontId="23" fillId="0" borderId="2" xfId="0" applyNumberFormat="1" applyFont="1" applyFill="1" applyBorder="1" applyAlignment="1">
      <alignment horizontal="left" vertical="top" wrapText="1"/>
    </xf>
    <xf numFmtId="0" fontId="23" fillId="0" borderId="0" xfId="0" applyFont="1" applyFill="1"/>
    <xf numFmtId="0" fontId="20" fillId="0" borderId="0" xfId="0" applyFont="1" applyFill="1" applyBorder="1" applyAlignment="1">
      <alignment horizontal="left"/>
    </xf>
    <xf numFmtId="180" fontId="20" fillId="0" borderId="0" xfId="0" applyNumberFormat="1" applyFont="1" applyFill="1" applyBorder="1" applyAlignment="1">
      <alignment horizontal="left" vertical="top"/>
    </xf>
    <xf numFmtId="180" fontId="24" fillId="0" borderId="0" xfId="0" applyNumberFormat="1" applyFont="1" applyFill="1" applyBorder="1" applyAlignment="1">
      <alignment horizontal="left" vertical="top" wrapText="1"/>
    </xf>
    <xf numFmtId="1" fontId="20" fillId="0" borderId="0" xfId="0" applyNumberFormat="1" applyFont="1" applyFill="1" applyBorder="1" applyAlignment="1">
      <alignment horizontal="left"/>
    </xf>
    <xf numFmtId="0" fontId="4" fillId="0" borderId="0" xfId="0" applyFont="1" applyFill="1" applyAlignment="1">
      <alignment horizontal="left"/>
    </xf>
    <xf numFmtId="9" fontId="16" fillId="3" borderId="0" xfId="2" applyFont="1" applyFill="1" applyAlignment="1">
      <alignment horizontal="left" vertical="center"/>
    </xf>
    <xf numFmtId="9" fontId="0" fillId="0" borderId="0" xfId="2" applyFont="1" applyFill="1" applyAlignment="1">
      <alignment horizontal="left"/>
    </xf>
    <xf numFmtId="9" fontId="13" fillId="0" borderId="0" xfId="2" applyFont="1" applyFill="1" applyAlignment="1">
      <alignment horizontal="left"/>
    </xf>
    <xf numFmtId="9" fontId="0" fillId="0" borderId="1" xfId="2" applyFont="1" applyFill="1" applyBorder="1" applyAlignment="1">
      <alignment horizontal="left"/>
    </xf>
    <xf numFmtId="9" fontId="17" fillId="3" borderId="0" xfId="2" applyFont="1" applyFill="1" applyAlignment="1">
      <alignment horizontal="left"/>
    </xf>
    <xf numFmtId="0" fontId="21" fillId="0" borderId="0" xfId="0" applyFont="1"/>
    <xf numFmtId="0" fontId="6" fillId="0" borderId="2" xfId="0" applyFont="1" applyBorder="1" applyAlignment="1">
      <alignment horizontal="left"/>
    </xf>
    <xf numFmtId="1" fontId="0" fillId="0" borderId="14" xfId="0" applyNumberFormat="1" applyFill="1" applyBorder="1" applyAlignment="1">
      <alignment horizontal="left"/>
    </xf>
    <xf numFmtId="9" fontId="10" fillId="0" borderId="0" xfId="2" applyFont="1" applyFill="1" applyAlignment="1">
      <alignment horizontal="left" vertical="center"/>
    </xf>
    <xf numFmtId="9" fontId="14" fillId="0" borderId="0" xfId="2" applyFont="1" applyFill="1" applyAlignment="1">
      <alignment horizontal="left" vertical="center"/>
    </xf>
    <xf numFmtId="9" fontId="10" fillId="0" borderId="1" xfId="2" applyFont="1" applyFill="1" applyBorder="1" applyAlignment="1">
      <alignment horizontal="left" vertical="center"/>
    </xf>
    <xf numFmtId="0" fontId="32" fillId="0" borderId="0" xfId="0" applyFont="1" applyFill="1" applyAlignment="1">
      <alignment horizontal="left" vertical="top"/>
    </xf>
    <xf numFmtId="1" fontId="32" fillId="0" borderId="0" xfId="0" applyNumberFormat="1" applyFont="1" applyFill="1" applyAlignment="1">
      <alignment horizontal="left" vertical="top"/>
    </xf>
    <xf numFmtId="0" fontId="31" fillId="0" borderId="26" xfId="0" applyFont="1" applyFill="1" applyBorder="1" applyAlignment="1">
      <alignment horizontal="left" vertical="top" wrapText="1"/>
    </xf>
    <xf numFmtId="9" fontId="32" fillId="0" borderId="0" xfId="2" applyFont="1" applyFill="1" applyAlignment="1">
      <alignment horizontal="left" vertical="top"/>
    </xf>
    <xf numFmtId="0" fontId="32" fillId="0" borderId="0" xfId="0" applyFont="1" applyFill="1" applyAlignment="1">
      <alignment horizontal="left"/>
    </xf>
    <xf numFmtId="0" fontId="31" fillId="0" borderId="2" xfId="0" applyFont="1" applyFill="1" applyBorder="1" applyAlignment="1">
      <alignment horizontal="left" vertical="top" wrapText="1"/>
    </xf>
    <xf numFmtId="0" fontId="32" fillId="0" borderId="0" xfId="0" applyFont="1" applyFill="1" applyBorder="1" applyAlignment="1">
      <alignment horizontal="left" vertical="top"/>
    </xf>
    <xf numFmtId="9" fontId="32" fillId="0" borderId="0" xfId="2" applyFont="1" applyFill="1" applyBorder="1" applyAlignment="1">
      <alignment horizontal="left" vertical="top"/>
    </xf>
    <xf numFmtId="0" fontId="32" fillId="0" borderId="0" xfId="0" applyFont="1" applyFill="1" applyBorder="1" applyAlignment="1">
      <alignment horizontal="left"/>
    </xf>
    <xf numFmtId="0" fontId="34" fillId="0" borderId="0" xfId="0" applyFont="1" applyFill="1" applyAlignment="1">
      <alignment horizontal="left" vertical="top"/>
    </xf>
    <xf numFmtId="0" fontId="34" fillId="0" borderId="0" xfId="0" applyFont="1"/>
    <xf numFmtId="0" fontId="35" fillId="0" borderId="2" xfId="0" applyFont="1" applyFill="1" applyBorder="1" applyAlignment="1">
      <alignment horizontal="left" vertical="top"/>
    </xf>
    <xf numFmtId="0" fontId="34" fillId="0" borderId="1" xfId="0" applyFont="1" applyFill="1" applyBorder="1" applyAlignment="1">
      <alignment horizontal="left" vertical="top"/>
    </xf>
    <xf numFmtId="0" fontId="34" fillId="0" borderId="0" xfId="0" applyFont="1" applyFill="1" applyAlignment="1">
      <alignment horizontal="left"/>
    </xf>
    <xf numFmtId="0" fontId="34" fillId="0" borderId="0" xfId="0" applyFont="1" applyFill="1"/>
    <xf numFmtId="0" fontId="34" fillId="0" borderId="0" xfId="0" applyFont="1" applyFill="1" applyBorder="1"/>
    <xf numFmtId="9" fontId="34" fillId="0" borderId="0" xfId="2" applyFont="1" applyBorder="1" applyAlignment="1">
      <alignment horizontal="left"/>
    </xf>
    <xf numFmtId="1" fontId="32" fillId="0" borderId="1" xfId="0" applyNumberFormat="1" applyFont="1" applyFill="1" applyBorder="1" applyAlignment="1">
      <alignment horizontal="left" vertical="top"/>
    </xf>
    <xf numFmtId="9" fontId="32" fillId="0" borderId="1" xfId="2" applyFont="1" applyFill="1" applyBorder="1" applyAlignment="1">
      <alignment horizontal="left" vertical="top"/>
    </xf>
    <xf numFmtId="9" fontId="34" fillId="0" borderId="1" xfId="2" applyFont="1" applyBorder="1" applyAlignment="1">
      <alignment horizontal="left"/>
    </xf>
    <xf numFmtId="0" fontId="34" fillId="0" borderId="1" xfId="0" applyFont="1" applyBorder="1"/>
    <xf numFmtId="177" fontId="32" fillId="0" borderId="0" xfId="0" applyNumberFormat="1" applyFont="1" applyFill="1" applyAlignment="1">
      <alignment horizontal="left"/>
    </xf>
    <xf numFmtId="179" fontId="32" fillId="0" borderId="0" xfId="0" applyNumberFormat="1" applyFont="1" applyAlignment="1">
      <alignment horizontal="left"/>
    </xf>
    <xf numFmtId="179" fontId="32" fillId="0" borderId="1" xfId="0" applyNumberFormat="1" applyFont="1" applyBorder="1" applyAlignment="1">
      <alignment horizontal="left"/>
    </xf>
    <xf numFmtId="9" fontId="32" fillId="0" borderId="0" xfId="2" applyFont="1" applyFill="1" applyBorder="1" applyAlignment="1">
      <alignment horizontal="left"/>
    </xf>
    <xf numFmtId="9" fontId="32" fillId="0" borderId="1" xfId="2" applyFont="1" applyFill="1" applyBorder="1" applyAlignment="1">
      <alignment horizontal="left"/>
    </xf>
    <xf numFmtId="177" fontId="32" fillId="0" borderId="1" xfId="0" applyNumberFormat="1" applyFont="1" applyFill="1" applyBorder="1" applyAlignment="1">
      <alignment horizontal="left"/>
    </xf>
    <xf numFmtId="0" fontId="35" fillId="0" borderId="0" xfId="0" applyFont="1" applyFill="1" applyAlignment="1">
      <alignment horizontal="left" vertical="top"/>
    </xf>
    <xf numFmtId="0" fontId="35" fillId="0" borderId="0" xfId="0" applyFont="1"/>
    <xf numFmtId="1" fontId="31" fillId="0" borderId="0" xfId="0" applyNumberFormat="1" applyFont="1" applyFill="1" applyAlignment="1">
      <alignment horizontal="left" vertical="top"/>
    </xf>
    <xf numFmtId="9" fontId="31" fillId="0" borderId="0" xfId="2" applyFont="1" applyFill="1" applyBorder="1" applyAlignment="1">
      <alignment horizontal="left"/>
    </xf>
    <xf numFmtId="1" fontId="32" fillId="0" borderId="0" xfId="0" applyNumberFormat="1" applyFont="1" applyFill="1" applyBorder="1" applyAlignment="1">
      <alignment horizontal="left" vertical="top"/>
    </xf>
    <xf numFmtId="9" fontId="32" fillId="0" borderId="0" xfId="0" applyNumberFormat="1" applyFont="1" applyFill="1" applyBorder="1" applyAlignment="1">
      <alignment horizontal="left"/>
    </xf>
    <xf numFmtId="179" fontId="32" fillId="0" borderId="0" xfId="0" applyNumberFormat="1" applyFont="1" applyBorder="1" applyAlignment="1">
      <alignment horizontal="left"/>
    </xf>
    <xf numFmtId="0" fontId="34" fillId="0" borderId="0" xfId="0" applyFont="1" applyFill="1" applyBorder="1" applyAlignment="1">
      <alignment horizontal="left" vertical="top"/>
    </xf>
    <xf numFmtId="177" fontId="32" fillId="0" borderId="0" xfId="0" applyNumberFormat="1" applyFont="1" applyFill="1" applyBorder="1" applyAlignment="1">
      <alignment horizontal="left"/>
    </xf>
    <xf numFmtId="9" fontId="32" fillId="0" borderId="1" xfId="0" applyNumberFormat="1" applyFont="1" applyFill="1" applyBorder="1" applyAlignment="1">
      <alignment horizontal="left"/>
    </xf>
    <xf numFmtId="0" fontId="34" fillId="0" borderId="26" xfId="0" applyFont="1" applyFill="1" applyBorder="1" applyAlignment="1">
      <alignment horizontal="left" vertical="top"/>
    </xf>
    <xf numFmtId="0" fontId="35" fillId="0" borderId="0" xfId="0" applyFont="1" applyFill="1" applyBorder="1" applyAlignment="1">
      <alignment horizontal="left" vertical="top"/>
    </xf>
    <xf numFmtId="1" fontId="31" fillId="0" borderId="0" xfId="0" applyNumberFormat="1" applyFont="1" applyFill="1" applyBorder="1" applyAlignment="1">
      <alignment horizontal="left" vertical="top"/>
    </xf>
    <xf numFmtId="9" fontId="31" fillId="0" borderId="0" xfId="2" applyFont="1" applyFill="1" applyBorder="1" applyAlignment="1">
      <alignment horizontal="left" vertical="top"/>
    </xf>
    <xf numFmtId="9" fontId="31" fillId="0" borderId="0" xfId="0" applyNumberFormat="1" applyFont="1" applyFill="1" applyBorder="1" applyAlignment="1">
      <alignment horizontal="left"/>
    </xf>
    <xf numFmtId="1" fontId="31" fillId="0" borderId="0" xfId="0" applyNumberFormat="1" applyFont="1" applyFill="1" applyBorder="1" applyAlignment="1">
      <alignment horizontal="left"/>
    </xf>
    <xf numFmtId="180" fontId="32" fillId="0" borderId="0" xfId="0" applyNumberFormat="1" applyFont="1" applyFill="1" applyBorder="1" applyAlignment="1">
      <alignment horizontal="left"/>
    </xf>
    <xf numFmtId="0" fontId="34" fillId="0" borderId="0" xfId="0" applyFont="1" applyBorder="1"/>
    <xf numFmtId="0" fontId="34" fillId="0" borderId="0" xfId="0" applyFont="1" applyFill="1" applyBorder="1" applyAlignment="1">
      <alignment horizontal="left"/>
    </xf>
    <xf numFmtId="180" fontId="32" fillId="0" borderId="1" xfId="0" applyNumberFormat="1" applyFont="1" applyFill="1" applyBorder="1" applyAlignment="1">
      <alignment horizontal="left"/>
    </xf>
    <xf numFmtId="180" fontId="32" fillId="0" borderId="0" xfId="2" applyNumberFormat="1" applyFont="1" applyFill="1" applyBorder="1" applyAlignment="1">
      <alignment horizontal="left" vertical="top"/>
    </xf>
    <xf numFmtId="180" fontId="32" fillId="0" borderId="1" xfId="2" applyNumberFormat="1" applyFont="1" applyFill="1" applyBorder="1" applyAlignment="1">
      <alignment horizontal="left" vertical="top"/>
    </xf>
    <xf numFmtId="182" fontId="32" fillId="0" borderId="0" xfId="0" applyNumberFormat="1" applyFont="1" applyFill="1" applyBorder="1" applyAlignment="1">
      <alignment horizontal="left" vertical="top"/>
    </xf>
    <xf numFmtId="182" fontId="32" fillId="0" borderId="0" xfId="0" applyNumberFormat="1" applyFont="1" applyFill="1" applyBorder="1" applyAlignment="1">
      <alignment horizontal="left"/>
    </xf>
    <xf numFmtId="181" fontId="32" fillId="0" borderId="0" xfId="2" applyNumberFormat="1" applyFont="1" applyFill="1" applyBorder="1" applyAlignment="1">
      <alignment horizontal="left" vertical="top"/>
    </xf>
    <xf numFmtId="181" fontId="31" fillId="0" borderId="0" xfId="2" applyNumberFormat="1" applyFont="1" applyFill="1" applyBorder="1" applyAlignment="1">
      <alignment horizontal="left" vertical="top"/>
    </xf>
    <xf numFmtId="0" fontId="7" fillId="0" borderId="26" xfId="0" applyFont="1" applyBorder="1" applyAlignment="1">
      <alignment horizontal="left" vertical="top" wrapText="1"/>
    </xf>
    <xf numFmtId="0" fontId="7" fillId="0" borderId="24" xfId="0" applyFont="1" applyBorder="1" applyAlignment="1">
      <alignment horizontal="left" vertical="top" wrapText="1"/>
    </xf>
    <xf numFmtId="0" fontId="7" fillId="0" borderId="24" xfId="0" applyFont="1" applyBorder="1" applyAlignment="1">
      <alignment vertical="top" wrapText="1"/>
    </xf>
    <xf numFmtId="0" fontId="4" fillId="0" borderId="2" xfId="0" applyFont="1" applyFill="1" applyBorder="1" applyAlignment="1">
      <alignment horizontal="left" vertical="top"/>
    </xf>
    <xf numFmtId="0" fontId="35" fillId="8" borderId="2" xfId="3" applyFont="1" applyBorder="1" applyAlignment="1">
      <alignment horizontal="left" vertical="top" wrapText="1"/>
    </xf>
    <xf numFmtId="181" fontId="12" fillId="0" borderId="0" xfId="0" applyNumberFormat="1" applyFont="1"/>
    <xf numFmtId="181" fontId="28" fillId="0" borderId="3" xfId="0" applyNumberFormat="1" applyFont="1" applyBorder="1" applyAlignment="1">
      <alignment horizontal="center"/>
    </xf>
    <xf numFmtId="1" fontId="37" fillId="0" borderId="0" xfId="0" applyNumberFormat="1" applyFont="1" applyFill="1" applyBorder="1" applyAlignment="1">
      <alignment horizontal="left"/>
    </xf>
    <xf numFmtId="178" fontId="13" fillId="0" borderId="0" xfId="0" applyNumberFormat="1" applyFont="1" applyFill="1" applyAlignment="1">
      <alignment horizontal="left"/>
    </xf>
    <xf numFmtId="9" fontId="14" fillId="0" borderId="1" xfId="2" applyFont="1" applyFill="1" applyBorder="1" applyAlignment="1">
      <alignment horizontal="left" vertical="center"/>
    </xf>
    <xf numFmtId="9" fontId="38" fillId="3" borderId="0" xfId="2" applyFont="1" applyFill="1" applyAlignment="1">
      <alignment horizontal="left" vertical="center"/>
    </xf>
    <xf numFmtId="0" fontId="39" fillId="0" borderId="0" xfId="0" applyFont="1" applyFill="1" applyAlignment="1">
      <alignment horizontal="left"/>
    </xf>
    <xf numFmtId="1" fontId="39" fillId="0" borderId="0" xfId="0" applyNumberFormat="1" applyFont="1" applyFill="1" applyBorder="1" applyAlignment="1">
      <alignment horizontal="left"/>
    </xf>
    <xf numFmtId="0" fontId="39" fillId="0" borderId="1" xfId="0" applyFont="1" applyFill="1" applyBorder="1" applyAlignment="1">
      <alignment horizontal="left"/>
    </xf>
    <xf numFmtId="0" fontId="40" fillId="3" borderId="0" xfId="0" applyFont="1" applyFill="1" applyAlignment="1">
      <alignment horizontal="left"/>
    </xf>
    <xf numFmtId="9" fontId="39" fillId="0" borderId="0" xfId="2" applyFont="1" applyFill="1" applyAlignment="1">
      <alignment horizontal="left"/>
    </xf>
    <xf numFmtId="9" fontId="39" fillId="0" borderId="1" xfId="2" applyFont="1" applyFill="1" applyBorder="1" applyAlignment="1">
      <alignment horizontal="left"/>
    </xf>
    <xf numFmtId="9" fontId="40" fillId="3" borderId="0" xfId="2" applyFont="1" applyFill="1" applyAlignment="1">
      <alignment horizontal="left"/>
    </xf>
    <xf numFmtId="178" fontId="10" fillId="0" borderId="1" xfId="1" applyNumberFormat="1" applyFill="1" applyBorder="1" applyAlignment="1">
      <alignment horizontal="left" vertical="top"/>
    </xf>
    <xf numFmtId="178" fontId="11" fillId="0" borderId="1" xfId="1" applyNumberFormat="1" applyFont="1" applyFill="1" applyBorder="1" applyAlignment="1">
      <alignment horizontal="left" vertical="top"/>
    </xf>
    <xf numFmtId="0" fontId="0" fillId="0" borderId="0" xfId="0" applyFill="1" applyAlignment="1">
      <alignment horizontal="left" vertical="top"/>
    </xf>
    <xf numFmtId="0" fontId="12" fillId="0" borderId="1" xfId="1" applyFont="1" applyFill="1" applyBorder="1" applyAlignment="1">
      <alignment horizontal="left" vertical="top"/>
    </xf>
    <xf numFmtId="0" fontId="10" fillId="0" borderId="1" xfId="1" applyFill="1" applyBorder="1" applyAlignment="1">
      <alignment horizontal="left" vertical="top"/>
    </xf>
    <xf numFmtId="0" fontId="11" fillId="0" borderId="1" xfId="1" applyFont="1" applyFill="1" applyBorder="1" applyAlignment="1">
      <alignment horizontal="left" vertical="top"/>
    </xf>
    <xf numFmtId="0" fontId="21" fillId="0" borderId="0" xfId="0" applyFont="1" applyFill="1" applyAlignment="1">
      <alignment horizontal="left" vertical="top"/>
    </xf>
    <xf numFmtId="0" fontId="22" fillId="0" borderId="0" xfId="1" applyFont="1" applyFill="1" applyAlignment="1">
      <alignment vertical="top"/>
    </xf>
    <xf numFmtId="0" fontId="23" fillId="0" borderId="0" xfId="0" applyFont="1" applyFill="1" applyAlignment="1">
      <alignment horizontal="left" vertical="top"/>
    </xf>
    <xf numFmtId="1" fontId="23" fillId="0" borderId="0" xfId="0" applyNumberFormat="1" applyFont="1" applyFill="1" applyAlignment="1">
      <alignment horizontal="left"/>
    </xf>
    <xf numFmtId="9" fontId="25" fillId="0" borderId="0" xfId="2" applyFont="1" applyFill="1" applyAlignment="1">
      <alignment horizontal="left"/>
    </xf>
    <xf numFmtId="181" fontId="23" fillId="0" borderId="0" xfId="0" applyNumberFormat="1" applyFont="1" applyFill="1" applyAlignment="1">
      <alignment horizontal="left"/>
    </xf>
    <xf numFmtId="1" fontId="41" fillId="0" borderId="0" xfId="0" applyNumberFormat="1" applyFont="1" applyFill="1" applyAlignment="1">
      <alignment horizontal="left"/>
    </xf>
    <xf numFmtId="1" fontId="24" fillId="0" borderId="0" xfId="0" applyNumberFormat="1" applyFont="1" applyFill="1" applyBorder="1" applyAlignment="1">
      <alignment horizontal="left"/>
    </xf>
    <xf numFmtId="0" fontId="7" fillId="0" borderId="0" xfId="0" applyFont="1"/>
    <xf numFmtId="0" fontId="6" fillId="0" borderId="0" xfId="0" applyFont="1" applyAlignment="1">
      <alignment vertical="top"/>
    </xf>
    <xf numFmtId="0" fontId="0" fillId="0" borderId="0" xfId="0" applyFill="1" applyAlignment="1">
      <alignment horizontal="left"/>
    </xf>
    <xf numFmtId="178" fontId="38" fillId="0" borderId="2" xfId="1" applyNumberFormat="1" applyFont="1" applyFill="1" applyBorder="1" applyAlignment="1">
      <alignment horizontal="left" vertical="center"/>
    </xf>
    <xf numFmtId="0" fontId="39" fillId="0" borderId="0" xfId="0" applyFont="1" applyFill="1" applyBorder="1" applyAlignment="1">
      <alignment horizontal="left"/>
    </xf>
    <xf numFmtId="9" fontId="0" fillId="0" borderId="0" xfId="2" applyFont="1" applyFill="1" applyBorder="1" applyAlignment="1">
      <alignment horizontal="left"/>
    </xf>
    <xf numFmtId="9" fontId="39" fillId="0" borderId="0" xfId="2" applyFont="1" applyFill="1" applyBorder="1" applyAlignment="1">
      <alignment horizontal="left"/>
    </xf>
    <xf numFmtId="9" fontId="10" fillId="0" borderId="0" xfId="2" applyFont="1" applyFill="1" applyBorder="1" applyAlignment="1">
      <alignment horizontal="left" vertical="center"/>
    </xf>
    <xf numFmtId="9" fontId="14" fillId="0" borderId="0" xfId="2" applyFont="1" applyFill="1" applyBorder="1" applyAlignment="1">
      <alignment horizontal="left" vertical="center"/>
    </xf>
    <xf numFmtId="0" fontId="0" fillId="0" borderId="0" xfId="0" applyFill="1" applyAlignment="1">
      <alignment horizontal="left"/>
    </xf>
    <xf numFmtId="2" fontId="19" fillId="0" borderId="17" xfId="0" applyNumberFormat="1" applyFont="1" applyFill="1" applyBorder="1" applyAlignment="1">
      <alignment horizontal="left"/>
    </xf>
    <xf numFmtId="2" fontId="20" fillId="0" borderId="17" xfId="0" applyNumberFormat="1" applyFont="1" applyFill="1" applyBorder="1" applyAlignment="1">
      <alignment horizontal="left"/>
    </xf>
    <xf numFmtId="2" fontId="24" fillId="0" borderId="19" xfId="0" applyNumberFormat="1" applyFont="1" applyFill="1" applyBorder="1" applyAlignment="1">
      <alignment horizontal="left" vertical="top" wrapText="1"/>
    </xf>
    <xf numFmtId="2" fontId="19" fillId="0" borderId="1" xfId="0" applyNumberFormat="1" applyFont="1" applyFill="1" applyBorder="1" applyAlignment="1">
      <alignment horizontal="left" vertical="top"/>
    </xf>
    <xf numFmtId="2" fontId="20" fillId="0" borderId="1" xfId="0" applyNumberFormat="1" applyFont="1" applyFill="1" applyBorder="1" applyAlignment="1">
      <alignment horizontal="left" vertical="top"/>
    </xf>
    <xf numFmtId="2" fontId="19" fillId="0" borderId="21" xfId="0" applyNumberFormat="1" applyFont="1" applyFill="1" applyBorder="1" applyAlignment="1">
      <alignment horizontal="left" vertical="top"/>
    </xf>
    <xf numFmtId="2" fontId="20" fillId="0" borderId="1" xfId="0" applyNumberFormat="1" applyFont="1" applyFill="1" applyBorder="1" applyAlignment="1">
      <alignment horizontal="left"/>
    </xf>
    <xf numFmtId="2" fontId="23" fillId="0" borderId="0" xfId="0" applyNumberFormat="1" applyFont="1" applyFill="1" applyAlignment="1">
      <alignment horizontal="left"/>
    </xf>
    <xf numFmtId="2" fontId="24" fillId="0" borderId="0" xfId="0" applyNumberFormat="1" applyFont="1" applyFill="1" applyAlignment="1">
      <alignment horizontal="left"/>
    </xf>
    <xf numFmtId="0" fontId="0" fillId="0" borderId="0" xfId="0" applyFill="1" applyAlignment="1">
      <alignment horizontal="left"/>
    </xf>
    <xf numFmtId="0" fontId="0" fillId="0" borderId="0" xfId="0" applyAlignment="1">
      <alignment horizontal="left"/>
    </xf>
    <xf numFmtId="0" fontId="42" fillId="0" borderId="2" xfId="0" applyFont="1" applyFill="1" applyBorder="1" applyAlignment="1">
      <alignment horizontal="left" vertical="center"/>
    </xf>
    <xf numFmtId="0" fontId="43" fillId="0" borderId="2" xfId="0" applyFont="1" applyFill="1" applyBorder="1" applyAlignment="1">
      <alignment horizontal="left" vertical="center"/>
    </xf>
    <xf numFmtId="9" fontId="46" fillId="0" borderId="2" xfId="2" applyFont="1" applyFill="1" applyBorder="1" applyAlignment="1">
      <alignment horizontal="left" vertical="center"/>
    </xf>
    <xf numFmtId="0" fontId="48" fillId="0" borderId="0" xfId="0" applyFont="1" applyAlignment="1">
      <alignment horizontal="left" vertical="center"/>
    </xf>
    <xf numFmtId="0" fontId="49" fillId="0" borderId="0" xfId="0" applyFont="1" applyFill="1" applyAlignment="1">
      <alignment horizontal="left"/>
    </xf>
    <xf numFmtId="0" fontId="21" fillId="0" borderId="0" xfId="0" applyFont="1" applyFill="1" applyAlignment="1">
      <alignment horizontal="left"/>
    </xf>
    <xf numFmtId="0" fontId="6" fillId="0" borderId="0" xfId="0" applyFont="1" applyBorder="1"/>
    <xf numFmtId="0" fontId="7" fillId="0" borderId="0" xfId="0" applyFont="1" applyAlignment="1">
      <alignment vertical="top"/>
    </xf>
    <xf numFmtId="0" fontId="54" fillId="0" borderId="22" xfId="0" applyFont="1" applyBorder="1" applyAlignment="1">
      <alignment horizontal="justify" vertical="top"/>
    </xf>
    <xf numFmtId="0" fontId="54" fillId="0" borderId="0" xfId="0" applyFont="1" applyAlignment="1">
      <alignment horizontal="justify" vertical="top"/>
    </xf>
    <xf numFmtId="0" fontId="6" fillId="0" borderId="0" xfId="0" applyFont="1" applyAlignment="1">
      <alignment horizontal="justify" vertical="top"/>
    </xf>
    <xf numFmtId="0" fontId="54" fillId="0" borderId="24" xfId="0" applyFont="1" applyBorder="1" applyAlignment="1">
      <alignment horizontal="justify" vertical="top"/>
    </xf>
    <xf numFmtId="0" fontId="54" fillId="0" borderId="0" xfId="0" applyFont="1" applyBorder="1" applyAlignment="1">
      <alignment horizontal="justify" vertical="top"/>
    </xf>
    <xf numFmtId="0" fontId="54" fillId="0" borderId="0" xfId="0" applyFont="1" applyAlignment="1">
      <alignment horizontal="justify" vertical="top" wrapText="1"/>
    </xf>
    <xf numFmtId="0" fontId="54" fillId="0" borderId="24" xfId="0" applyFont="1" applyBorder="1" applyAlignment="1">
      <alignment horizontal="justify" vertical="top" wrapText="1"/>
    </xf>
    <xf numFmtId="0" fontId="30" fillId="0" borderId="0" xfId="0" applyFont="1" applyAlignment="1">
      <alignment vertical="top"/>
    </xf>
    <xf numFmtId="181" fontId="51" fillId="0" borderId="0" xfId="0" applyNumberFormat="1" applyFont="1"/>
    <xf numFmtId="181" fontId="30" fillId="0" borderId="24" xfId="0" applyNumberFormat="1" applyFont="1" applyBorder="1" applyAlignment="1">
      <alignment horizontal="left" vertical="top" wrapText="1"/>
    </xf>
    <xf numFmtId="181" fontId="51" fillId="0" borderId="0" xfId="0" applyNumberFormat="1" applyFont="1" applyAlignment="1">
      <alignment horizontal="left"/>
    </xf>
    <xf numFmtId="181" fontId="51" fillId="0" borderId="0" xfId="0" applyNumberFormat="1" applyFont="1" applyBorder="1" applyAlignment="1">
      <alignment horizontal="left"/>
    </xf>
    <xf numFmtId="181" fontId="51" fillId="0" borderId="1" xfId="0" applyNumberFormat="1" applyFont="1" applyBorder="1" applyAlignment="1">
      <alignment horizontal="left"/>
    </xf>
    <xf numFmtId="182" fontId="57" fillId="0" borderId="0" xfId="0" applyNumberFormat="1" applyFont="1"/>
    <xf numFmtId="182" fontId="57" fillId="0" borderId="2" xfId="0" applyNumberFormat="1" applyFont="1" applyBorder="1" applyAlignment="1">
      <alignment horizontal="left"/>
    </xf>
    <xf numFmtId="182" fontId="16" fillId="0" borderId="24" xfId="0" applyNumberFormat="1" applyFont="1" applyBorder="1" applyAlignment="1">
      <alignment horizontal="left" vertical="top" wrapText="1"/>
    </xf>
    <xf numFmtId="182" fontId="57" fillId="0" borderId="0" xfId="0" applyNumberFormat="1" applyFont="1" applyAlignment="1">
      <alignment horizontal="left"/>
    </xf>
    <xf numFmtId="182" fontId="57" fillId="0" borderId="0" xfId="0" applyNumberFormat="1" applyFont="1" applyBorder="1" applyAlignment="1">
      <alignment horizontal="left"/>
    </xf>
    <xf numFmtId="182" fontId="57" fillId="0" borderId="1" xfId="0" applyNumberFormat="1" applyFont="1" applyBorder="1" applyAlignment="1">
      <alignment horizontal="left"/>
    </xf>
    <xf numFmtId="0" fontId="57" fillId="0" borderId="0" xfId="0" applyFont="1" applyAlignment="1">
      <alignment vertical="top"/>
    </xf>
    <xf numFmtId="0" fontId="51" fillId="0" borderId="0" xfId="0" applyFont="1"/>
    <xf numFmtId="182" fontId="51" fillId="0" borderId="0" xfId="0" applyNumberFormat="1" applyFont="1" applyAlignment="1">
      <alignment horizontal="left"/>
    </xf>
    <xf numFmtId="182" fontId="51" fillId="0" borderId="0" xfId="0" applyNumberFormat="1" applyFont="1" applyBorder="1" applyAlignment="1">
      <alignment horizontal="left"/>
    </xf>
    <xf numFmtId="177" fontId="51" fillId="0" borderId="0" xfId="0" applyNumberFormat="1" applyFont="1" applyAlignment="1">
      <alignment horizontal="left"/>
    </xf>
    <xf numFmtId="177" fontId="51" fillId="0" borderId="1" xfId="0" applyNumberFormat="1" applyFont="1" applyBorder="1" applyAlignment="1">
      <alignment horizontal="left"/>
    </xf>
    <xf numFmtId="177" fontId="51" fillId="0" borderId="0" xfId="0" applyNumberFormat="1" applyFont="1" applyBorder="1" applyAlignment="1">
      <alignment horizontal="left"/>
    </xf>
    <xf numFmtId="0" fontId="57" fillId="0" borderId="0" xfId="0" applyFont="1"/>
    <xf numFmtId="0" fontId="57" fillId="0" borderId="2" xfId="0" applyFont="1" applyBorder="1" applyAlignment="1">
      <alignment horizontal="left"/>
    </xf>
    <xf numFmtId="0" fontId="16" fillId="0" borderId="24" xfId="0" applyFont="1" applyBorder="1" applyAlignment="1">
      <alignment horizontal="left" vertical="top" wrapText="1"/>
    </xf>
    <xf numFmtId="0" fontId="57" fillId="0" borderId="0" xfId="0" applyFont="1" applyAlignment="1">
      <alignment horizontal="left"/>
    </xf>
    <xf numFmtId="0" fontId="57" fillId="0" borderId="0" xfId="0" applyFont="1" applyBorder="1" applyAlignment="1">
      <alignment horizontal="left"/>
    </xf>
    <xf numFmtId="0" fontId="57" fillId="0" borderId="1" xfId="0" applyFont="1" applyBorder="1" applyAlignment="1">
      <alignment horizontal="left"/>
    </xf>
    <xf numFmtId="176" fontId="6" fillId="0" borderId="0" xfId="0" applyNumberFormat="1" applyFont="1" applyAlignment="1">
      <alignment horizontal="left"/>
    </xf>
    <xf numFmtId="176" fontId="6" fillId="0" borderId="0" xfId="0" applyNumberFormat="1" applyFont="1" applyBorder="1" applyAlignment="1">
      <alignment horizontal="left"/>
    </xf>
    <xf numFmtId="176" fontId="6" fillId="0" borderId="1" xfId="0" applyNumberFormat="1" applyFont="1" applyBorder="1" applyAlignment="1">
      <alignment horizontal="left"/>
    </xf>
    <xf numFmtId="0" fontId="51" fillId="0" borderId="24" xfId="0" applyFont="1" applyBorder="1" applyAlignment="1">
      <alignment horizontal="justify" vertical="top"/>
    </xf>
    <xf numFmtId="0" fontId="15" fillId="0" borderId="0" xfId="0" applyFont="1" applyAlignment="1">
      <alignment horizontal="justify" vertical="top"/>
    </xf>
    <xf numFmtId="0" fontId="31" fillId="0" borderId="0" xfId="0" applyFont="1" applyFill="1" applyBorder="1" applyAlignment="1">
      <alignment horizontal="center"/>
    </xf>
    <xf numFmtId="0" fontId="37" fillId="0" borderId="0" xfId="0" applyFont="1"/>
    <xf numFmtId="0" fontId="19" fillId="0" borderId="0" xfId="0" applyFont="1" applyFill="1" applyBorder="1" applyAlignment="1">
      <alignment horizontal="left"/>
    </xf>
    <xf numFmtId="1" fontId="19" fillId="0" borderId="0" xfId="0" applyNumberFormat="1" applyFont="1" applyFill="1" applyBorder="1" applyAlignment="1">
      <alignment horizontal="left"/>
    </xf>
    <xf numFmtId="9" fontId="19" fillId="0" borderId="0" xfId="2" applyFont="1" applyFill="1" applyBorder="1" applyAlignment="1">
      <alignment horizontal="left"/>
    </xf>
    <xf numFmtId="180" fontId="19" fillId="0" borderId="0" xfId="0" applyNumberFormat="1" applyFont="1" applyFill="1" applyBorder="1" applyAlignment="1">
      <alignment horizontal="left" vertical="top"/>
    </xf>
    <xf numFmtId="2" fontId="19" fillId="0" borderId="0" xfId="0" applyNumberFormat="1" applyFont="1" applyFill="1" applyBorder="1" applyAlignment="1">
      <alignment horizontal="left"/>
    </xf>
    <xf numFmtId="2" fontId="20" fillId="0" borderId="0" xfId="0" applyNumberFormat="1" applyFont="1" applyFill="1" applyBorder="1" applyAlignment="1">
      <alignment horizontal="left"/>
    </xf>
    <xf numFmtId="1" fontId="23" fillId="0" borderId="0" xfId="0" applyNumberFormat="1" applyFont="1" applyFill="1" applyBorder="1" applyAlignment="1">
      <alignment horizontal="left"/>
    </xf>
    <xf numFmtId="2" fontId="19" fillId="0" borderId="0" xfId="0" applyNumberFormat="1" applyFont="1" applyFill="1" applyBorder="1" applyAlignment="1">
      <alignment horizontal="left" vertical="top"/>
    </xf>
    <xf numFmtId="2" fontId="23" fillId="0" borderId="0" xfId="0" applyNumberFormat="1" applyFont="1" applyFill="1" applyBorder="1" applyAlignment="1">
      <alignment horizontal="left"/>
    </xf>
    <xf numFmtId="2" fontId="41" fillId="0" borderId="0" xfId="0" applyNumberFormat="1" applyFont="1" applyFill="1" applyBorder="1" applyAlignment="1">
      <alignment horizontal="left"/>
    </xf>
    <xf numFmtId="1" fontId="41" fillId="0" borderId="0" xfId="0" applyNumberFormat="1" applyFont="1" applyFill="1" applyBorder="1" applyAlignment="1">
      <alignment horizontal="left"/>
    </xf>
    <xf numFmtId="9" fontId="19" fillId="0" borderId="0" xfId="0" applyNumberFormat="1" applyFont="1" applyFill="1" applyBorder="1" applyAlignment="1">
      <alignment horizontal="left"/>
    </xf>
    <xf numFmtId="179" fontId="19" fillId="0" borderId="0" xfId="0" applyNumberFormat="1" applyFont="1" applyFill="1" applyBorder="1" applyAlignment="1">
      <alignment horizontal="left"/>
    </xf>
    <xf numFmtId="0" fontId="0" fillId="0" borderId="0" xfId="0" applyFill="1" applyAlignment="1">
      <alignment horizontal="left"/>
    </xf>
    <xf numFmtId="0" fontId="7" fillId="0" borderId="2" xfId="0" applyFont="1" applyBorder="1" applyAlignment="1">
      <alignment horizontal="center"/>
    </xf>
    <xf numFmtId="0" fontId="6" fillId="0" borderId="0" xfId="0" applyFont="1" applyAlignment="1">
      <alignment horizontal="left" vertical="top"/>
    </xf>
    <xf numFmtId="0" fontId="30" fillId="0" borderId="24" xfId="0" applyFont="1" applyBorder="1" applyAlignment="1">
      <alignment horizontal="left" vertical="top" wrapText="1"/>
    </xf>
    <xf numFmtId="0" fontId="0" fillId="0" borderId="0" xfId="0" applyFill="1" applyAlignment="1">
      <alignment horizontal="left"/>
    </xf>
    <xf numFmtId="0" fontId="37" fillId="0" borderId="0" xfId="0" applyFont="1" applyFill="1" applyAlignment="1">
      <alignment horizontal="left"/>
    </xf>
    <xf numFmtId="1" fontId="37" fillId="0" borderId="4" xfId="0" applyNumberFormat="1" applyFont="1" applyFill="1" applyBorder="1" applyAlignment="1">
      <alignment horizontal="left"/>
    </xf>
    <xf numFmtId="1" fontId="37" fillId="0" borderId="5" xfId="0" applyNumberFormat="1" applyFont="1" applyFill="1" applyBorder="1" applyAlignment="1">
      <alignment horizontal="left"/>
    </xf>
    <xf numFmtId="1" fontId="57" fillId="0" borderId="4" xfId="1" applyNumberFormat="1" applyFont="1" applyFill="1" applyBorder="1" applyAlignment="1">
      <alignment horizontal="left" vertical="center"/>
    </xf>
    <xf numFmtId="1" fontId="57" fillId="0" borderId="0" xfId="1" applyNumberFormat="1" applyFont="1" applyFill="1" applyBorder="1" applyAlignment="1">
      <alignment horizontal="left" vertical="center"/>
    </xf>
    <xf numFmtId="1" fontId="37" fillId="0" borderId="10" xfId="0" applyNumberFormat="1" applyFont="1" applyFill="1" applyBorder="1" applyAlignment="1">
      <alignment horizontal="left"/>
    </xf>
    <xf numFmtId="178" fontId="57" fillId="0" borderId="0" xfId="1" applyNumberFormat="1" applyFont="1" applyFill="1" applyAlignment="1">
      <alignment horizontal="left" vertical="center"/>
    </xf>
    <xf numFmtId="0" fontId="57" fillId="0" borderId="0" xfId="1" applyFont="1" applyFill="1" applyAlignment="1">
      <alignment horizontal="left" vertical="center"/>
    </xf>
    <xf numFmtId="1" fontId="57" fillId="0" borderId="0" xfId="1" applyNumberFormat="1" applyFont="1" applyFill="1" applyAlignment="1">
      <alignment horizontal="left" vertical="center"/>
    </xf>
    <xf numFmtId="1" fontId="0" fillId="0" borderId="12" xfId="0" applyNumberFormat="1" applyFill="1" applyBorder="1" applyAlignment="1">
      <alignment horizontal="left"/>
    </xf>
    <xf numFmtId="1" fontId="0" fillId="0" borderId="13" xfId="0" applyNumberFormat="1" applyFill="1" applyBorder="1" applyAlignment="1">
      <alignment horizontal="left"/>
    </xf>
    <xf numFmtId="1" fontId="37" fillId="0" borderId="13" xfId="0" applyNumberFormat="1" applyFont="1" applyFill="1" applyBorder="1" applyAlignment="1">
      <alignment horizontal="left"/>
    </xf>
    <xf numFmtId="0" fontId="35" fillId="0" borderId="26" xfId="0" applyFont="1" applyFill="1" applyBorder="1" applyAlignment="1">
      <alignment horizontal="left" vertical="top"/>
    </xf>
    <xf numFmtId="0" fontId="31" fillId="0" borderId="26" xfId="0" applyFont="1" applyFill="1" applyBorder="1" applyAlignment="1">
      <alignment horizontal="left"/>
    </xf>
    <xf numFmtId="0" fontId="35" fillId="0" borderId="0" xfId="0" applyFont="1" applyBorder="1"/>
    <xf numFmtId="0" fontId="35" fillId="10" borderId="2" xfId="3" applyFont="1" applyFill="1" applyBorder="1" applyAlignment="1">
      <alignment horizontal="left" vertical="top" wrapText="1"/>
    </xf>
    <xf numFmtId="0" fontId="35" fillId="11" borderId="2" xfId="3" applyFont="1" applyFill="1" applyBorder="1" applyAlignment="1">
      <alignment horizontal="left" vertical="top" wrapText="1"/>
    </xf>
    <xf numFmtId="0" fontId="35" fillId="11" borderId="2" xfId="4" applyFont="1" applyFill="1" applyBorder="1" applyAlignment="1">
      <alignment horizontal="left" vertical="top" wrapText="1"/>
    </xf>
    <xf numFmtId="182" fontId="32" fillId="0" borderId="0" xfId="2" applyNumberFormat="1" applyFont="1" applyFill="1" applyBorder="1" applyAlignment="1">
      <alignment horizontal="left" vertical="top"/>
    </xf>
    <xf numFmtId="182" fontId="32" fillId="0" borderId="1" xfId="2" applyNumberFormat="1" applyFont="1" applyFill="1" applyBorder="1" applyAlignment="1">
      <alignment horizontal="left" vertical="top"/>
    </xf>
    <xf numFmtId="0" fontId="60" fillId="0" borderId="0" xfId="0" applyFont="1" applyFill="1"/>
    <xf numFmtId="0" fontId="60" fillId="0" borderId="0" xfId="0" applyFont="1" applyFill="1" applyAlignment="1">
      <alignment horizontal="left" vertical="top" wrapText="1"/>
    </xf>
    <xf numFmtId="0" fontId="60" fillId="0" borderId="18" xfId="0" applyFont="1" applyFill="1" applyBorder="1" applyAlignment="1">
      <alignment horizontal="left" vertical="top" wrapText="1"/>
    </xf>
    <xf numFmtId="178" fontId="60" fillId="0" borderId="0" xfId="0" applyNumberFormat="1" applyFont="1" applyFill="1" applyAlignment="1">
      <alignment horizontal="left" vertical="top" wrapText="1"/>
    </xf>
    <xf numFmtId="178" fontId="60" fillId="0" borderId="16" xfId="0" applyNumberFormat="1" applyFont="1" applyFill="1" applyBorder="1" applyAlignment="1">
      <alignment horizontal="left" vertical="top" wrapText="1"/>
    </xf>
    <xf numFmtId="180" fontId="60" fillId="0" borderId="0" xfId="0" applyNumberFormat="1" applyFont="1" applyFill="1" applyAlignment="1">
      <alignment horizontal="left" vertical="top" wrapText="1"/>
    </xf>
    <xf numFmtId="9" fontId="60" fillId="0" borderId="0" xfId="2" applyFont="1" applyFill="1" applyBorder="1" applyAlignment="1">
      <alignment horizontal="left" vertical="top" wrapText="1"/>
    </xf>
    <xf numFmtId="0" fontId="60" fillId="0" borderId="1" xfId="0" applyFont="1" applyFill="1" applyBorder="1" applyAlignment="1">
      <alignment horizontal="left" vertical="top" wrapText="1"/>
    </xf>
    <xf numFmtId="0" fontId="60" fillId="0" borderId="0" xfId="0" applyFont="1" applyFill="1" applyAlignment="1">
      <alignment wrapText="1"/>
    </xf>
    <xf numFmtId="0" fontId="60" fillId="0" borderId="2" xfId="0" applyFont="1" applyFill="1" applyBorder="1" applyAlignment="1">
      <alignment horizontal="left" vertical="top"/>
    </xf>
    <xf numFmtId="178" fontId="60" fillId="0" borderId="27" xfId="0" applyNumberFormat="1" applyFont="1" applyFill="1" applyBorder="1" applyAlignment="1">
      <alignment horizontal="left" vertical="top"/>
    </xf>
    <xf numFmtId="178" fontId="60" fillId="0" borderId="2" xfId="0" applyNumberFormat="1" applyFont="1" applyFill="1" applyBorder="1" applyAlignment="1">
      <alignment horizontal="left" vertical="top"/>
    </xf>
    <xf numFmtId="178" fontId="60" fillId="0" borderId="19" xfId="0" applyNumberFormat="1" applyFont="1" applyFill="1" applyBorder="1" applyAlignment="1">
      <alignment horizontal="left" vertical="top"/>
    </xf>
    <xf numFmtId="180" fontId="60" fillId="0" borderId="2" xfId="0" applyNumberFormat="1" applyFont="1" applyFill="1" applyBorder="1" applyAlignment="1">
      <alignment horizontal="left" vertical="top"/>
    </xf>
    <xf numFmtId="9" fontId="60" fillId="0" borderId="2" xfId="2" applyFont="1" applyFill="1" applyBorder="1" applyAlignment="1">
      <alignment horizontal="left" vertical="top"/>
    </xf>
    <xf numFmtId="180" fontId="60" fillId="0" borderId="27" xfId="0" applyNumberFormat="1" applyFont="1" applyFill="1" applyBorder="1" applyAlignment="1">
      <alignment horizontal="left" vertical="top"/>
    </xf>
    <xf numFmtId="0" fontId="60" fillId="0" borderId="1" xfId="0" applyFont="1" applyFill="1" applyBorder="1" applyAlignment="1">
      <alignment horizontal="left" vertical="top"/>
    </xf>
    <xf numFmtId="0" fontId="60" fillId="0" borderId="0" xfId="0" applyFont="1" applyFill="1" applyAlignment="1">
      <alignment horizontal="left" vertical="top"/>
    </xf>
    <xf numFmtId="1" fontId="60" fillId="0" borderId="18" xfId="0" applyNumberFormat="1" applyFont="1" applyFill="1" applyBorder="1" applyAlignment="1">
      <alignment horizontal="left" vertical="top"/>
    </xf>
    <xf numFmtId="178" fontId="60" fillId="0" borderId="0" xfId="0" applyNumberFormat="1" applyFont="1" applyFill="1" applyAlignment="1">
      <alignment horizontal="left" vertical="top"/>
    </xf>
    <xf numFmtId="178" fontId="60" fillId="0" borderId="16" xfId="0" applyNumberFormat="1" applyFont="1" applyFill="1" applyBorder="1" applyAlignment="1">
      <alignment horizontal="left" vertical="top"/>
    </xf>
    <xf numFmtId="1" fontId="60" fillId="0" borderId="0" xfId="0" applyNumberFormat="1" applyFont="1" applyFill="1" applyAlignment="1">
      <alignment horizontal="left" vertical="top"/>
    </xf>
    <xf numFmtId="183" fontId="60" fillId="0" borderId="0" xfId="0" applyNumberFormat="1" applyFont="1" applyFill="1" applyAlignment="1">
      <alignment horizontal="left" vertical="top"/>
    </xf>
    <xf numFmtId="180" fontId="60" fillId="0" borderId="0" xfId="0" applyNumberFormat="1" applyFont="1" applyFill="1" applyAlignment="1">
      <alignment horizontal="left" vertical="top"/>
    </xf>
    <xf numFmtId="177" fontId="60" fillId="0" borderId="0" xfId="0" applyNumberFormat="1" applyFont="1" applyFill="1" applyAlignment="1">
      <alignment horizontal="left" vertical="top"/>
    </xf>
    <xf numFmtId="184" fontId="60" fillId="0" borderId="0" xfId="0" applyNumberFormat="1" applyFont="1" applyFill="1" applyAlignment="1">
      <alignment horizontal="left" vertical="top"/>
    </xf>
    <xf numFmtId="9" fontId="60" fillId="0" borderId="0" xfId="2" applyFont="1" applyFill="1" applyAlignment="1">
      <alignment horizontal="left" vertical="top"/>
    </xf>
    <xf numFmtId="177" fontId="60" fillId="0" borderId="18" xfId="0" applyNumberFormat="1" applyFont="1" applyFill="1" applyBorder="1" applyAlignment="1">
      <alignment horizontal="left" vertical="top"/>
    </xf>
    <xf numFmtId="176" fontId="60" fillId="0" borderId="0" xfId="0" applyNumberFormat="1" applyFont="1" applyFill="1" applyAlignment="1">
      <alignment horizontal="left" vertical="top"/>
    </xf>
    <xf numFmtId="1" fontId="60" fillId="0" borderId="1" xfId="0" applyNumberFormat="1" applyFont="1" applyFill="1" applyBorder="1" applyAlignment="1">
      <alignment horizontal="left" vertical="top"/>
    </xf>
    <xf numFmtId="178" fontId="60" fillId="0" borderId="1" xfId="0" applyNumberFormat="1" applyFont="1" applyFill="1" applyBorder="1" applyAlignment="1">
      <alignment horizontal="left" vertical="top"/>
    </xf>
    <xf numFmtId="183" fontId="60" fillId="0" borderId="1" xfId="0" applyNumberFormat="1" applyFont="1" applyFill="1" applyBorder="1" applyAlignment="1">
      <alignment horizontal="left" vertical="top"/>
    </xf>
    <xf numFmtId="180" fontId="60" fillId="0" borderId="1" xfId="0" applyNumberFormat="1" applyFont="1" applyFill="1" applyBorder="1" applyAlignment="1">
      <alignment horizontal="left" vertical="top"/>
    </xf>
    <xf numFmtId="177" fontId="60" fillId="0" borderId="1" xfId="0" applyNumberFormat="1" applyFont="1" applyFill="1" applyBorder="1" applyAlignment="1">
      <alignment horizontal="left" vertical="top"/>
    </xf>
    <xf numFmtId="9" fontId="60" fillId="0" borderId="1" xfId="2" applyFont="1" applyFill="1" applyBorder="1" applyAlignment="1">
      <alignment horizontal="left" vertical="top"/>
    </xf>
    <xf numFmtId="176" fontId="60" fillId="0" borderId="1" xfId="0" applyNumberFormat="1" applyFont="1" applyFill="1" applyBorder="1" applyAlignment="1">
      <alignment horizontal="left" vertical="top"/>
    </xf>
    <xf numFmtId="0" fontId="60" fillId="0" borderId="0" xfId="0" applyFont="1" applyFill="1" applyBorder="1"/>
    <xf numFmtId="0" fontId="62" fillId="0" borderId="0" xfId="0" applyFont="1" applyFill="1"/>
    <xf numFmtId="176" fontId="60" fillId="0" borderId="0" xfId="2" applyNumberFormat="1" applyFont="1" applyFill="1" applyBorder="1" applyAlignment="1">
      <alignment horizontal="left" vertical="top" wrapText="1"/>
    </xf>
    <xf numFmtId="176" fontId="60" fillId="0" borderId="2" xfId="2" applyNumberFormat="1" applyFont="1" applyFill="1" applyBorder="1" applyAlignment="1">
      <alignment horizontal="left" vertical="top"/>
    </xf>
    <xf numFmtId="176" fontId="60" fillId="0" borderId="0" xfId="2" applyNumberFormat="1" applyFont="1" applyFill="1" applyAlignment="1">
      <alignment horizontal="left" vertical="top"/>
    </xf>
    <xf numFmtId="176" fontId="60" fillId="0" borderId="1" xfId="2" applyNumberFormat="1" applyFont="1" applyFill="1" applyBorder="1" applyAlignment="1">
      <alignment horizontal="left" vertical="top"/>
    </xf>
    <xf numFmtId="176" fontId="60" fillId="0" borderId="0" xfId="0" applyNumberFormat="1" applyFont="1" applyFill="1"/>
    <xf numFmtId="9" fontId="60" fillId="0" borderId="0" xfId="2" applyFont="1" applyFill="1" applyAlignment="1"/>
    <xf numFmtId="0" fontId="23" fillId="0" borderId="2" xfId="0" applyFont="1" applyFill="1" applyBorder="1" applyAlignment="1">
      <alignment horizontal="left" vertical="top" wrapText="1"/>
    </xf>
    <xf numFmtId="178" fontId="23" fillId="0" borderId="2" xfId="0" applyNumberFormat="1" applyFont="1" applyFill="1" applyBorder="1" applyAlignment="1">
      <alignment horizontal="left" vertical="top" wrapText="1"/>
    </xf>
    <xf numFmtId="180" fontId="24" fillId="0" borderId="2" xfId="0" applyNumberFormat="1" applyFont="1" applyFill="1" applyBorder="1" applyAlignment="1">
      <alignment horizontal="left" vertical="top" wrapText="1"/>
    </xf>
    <xf numFmtId="2" fontId="24" fillId="0" borderId="2" xfId="0" applyNumberFormat="1" applyFont="1" applyFill="1" applyBorder="1" applyAlignment="1">
      <alignment horizontal="left" vertical="top" wrapText="1"/>
    </xf>
    <xf numFmtId="0" fontId="23" fillId="0" borderId="0" xfId="0" applyFont="1" applyFill="1" applyAlignment="1">
      <alignment wrapText="1"/>
    </xf>
    <xf numFmtId="2" fontId="32" fillId="0" borderId="0" xfId="2" applyNumberFormat="1" applyFont="1" applyFill="1" applyAlignment="1">
      <alignment horizontal="left"/>
    </xf>
    <xf numFmtId="2" fontId="32" fillId="0" borderId="0" xfId="0" applyNumberFormat="1" applyFont="1" applyFill="1" applyAlignment="1">
      <alignment horizontal="left"/>
    </xf>
    <xf numFmtId="2" fontId="32" fillId="0" borderId="0" xfId="2" applyNumberFormat="1" applyFont="1" applyFill="1" applyBorder="1" applyAlignment="1">
      <alignment horizontal="left"/>
    </xf>
    <xf numFmtId="2" fontId="32" fillId="0" borderId="0" xfId="0" applyNumberFormat="1" applyFont="1" applyFill="1" applyBorder="1" applyAlignment="1">
      <alignment horizontal="left"/>
    </xf>
    <xf numFmtId="2" fontId="32" fillId="0" borderId="1" xfId="2" applyNumberFormat="1" applyFont="1" applyFill="1" applyBorder="1" applyAlignment="1">
      <alignment horizontal="left"/>
    </xf>
    <xf numFmtId="2" fontId="32" fillId="0" borderId="1" xfId="0" applyNumberFormat="1" applyFont="1" applyFill="1" applyBorder="1" applyAlignment="1">
      <alignment horizontal="left"/>
    </xf>
    <xf numFmtId="0" fontId="6" fillId="0" borderId="1" xfId="0" applyFont="1" applyBorder="1"/>
    <xf numFmtId="1" fontId="60" fillId="0" borderId="0" xfId="0" applyNumberFormat="1" applyFont="1" applyFill="1" applyAlignment="1">
      <alignment horizontal="left"/>
    </xf>
    <xf numFmtId="9" fontId="60" fillId="0" borderId="0" xfId="2" applyFont="1" applyFill="1" applyAlignment="1">
      <alignment horizontal="left"/>
    </xf>
    <xf numFmtId="181" fontId="51" fillId="0" borderId="0" xfId="0" quotePrefix="1" applyNumberFormat="1" applyFont="1" applyAlignment="1">
      <alignment horizontal="left"/>
    </xf>
    <xf numFmtId="0" fontId="61" fillId="12" borderId="0" xfId="0" applyFont="1" applyFill="1" applyAlignment="1">
      <alignment horizontal="center"/>
    </xf>
    <xf numFmtId="0" fontId="61" fillId="10" borderId="0" xfId="0" applyFont="1" applyFill="1" applyAlignment="1">
      <alignment horizontal="center"/>
    </xf>
    <xf numFmtId="0" fontId="61" fillId="0" borderId="0" xfId="0" applyFont="1" applyFill="1"/>
    <xf numFmtId="0" fontId="67" fillId="0" borderId="0" xfId="0" applyFont="1" applyFill="1" applyAlignment="1">
      <alignment horizontal="left"/>
    </xf>
    <xf numFmtId="0" fontId="68" fillId="0" borderId="0" xfId="0" applyFont="1" applyFill="1" applyAlignment="1">
      <alignment horizontal="left"/>
    </xf>
    <xf numFmtId="0" fontId="68" fillId="0" borderId="0" xfId="0" applyFont="1" applyFill="1" applyBorder="1" applyAlignment="1">
      <alignment horizontal="left"/>
    </xf>
    <xf numFmtId="0" fontId="69" fillId="0" borderId="0" xfId="0" applyFont="1" applyFill="1" applyAlignment="1">
      <alignment horizontal="left"/>
    </xf>
    <xf numFmtId="0" fontId="67" fillId="0" borderId="0" xfId="0" applyFont="1"/>
    <xf numFmtId="0" fontId="67" fillId="0" borderId="0" xfId="0" applyFont="1" applyAlignment="1">
      <alignment vertical="top"/>
    </xf>
    <xf numFmtId="0" fontId="68" fillId="0" borderId="0" xfId="0" applyFont="1" applyAlignment="1">
      <alignment vertical="top"/>
    </xf>
    <xf numFmtId="0" fontId="51" fillId="0" borderId="0" xfId="0" applyFont="1" applyAlignment="1">
      <alignment horizontal="left" vertical="top" wrapText="1"/>
    </xf>
    <xf numFmtId="0" fontId="54" fillId="0" borderId="25" xfId="0" applyFont="1" applyBorder="1" applyAlignment="1">
      <alignment horizontal="left" vertical="center" wrapText="1"/>
    </xf>
    <xf numFmtId="0" fontId="54" fillId="0" borderId="23" xfId="0" applyFont="1" applyBorder="1" applyAlignment="1">
      <alignment horizontal="left" vertical="center" wrapText="1"/>
    </xf>
    <xf numFmtId="0" fontId="54" fillId="0" borderId="17" xfId="0" applyFont="1" applyBorder="1" applyAlignment="1">
      <alignment horizontal="left" vertical="center"/>
    </xf>
    <xf numFmtId="0" fontId="54" fillId="0" borderId="0" xfId="0" applyFont="1" applyAlignment="1">
      <alignment horizontal="left" vertical="center"/>
    </xf>
    <xf numFmtId="0" fontId="54" fillId="0" borderId="23" xfId="0" applyFont="1" applyBorder="1" applyAlignment="1">
      <alignment horizontal="left" vertical="center"/>
    </xf>
    <xf numFmtId="0" fontId="54" fillId="0" borderId="25" xfId="0" applyFont="1" applyBorder="1" applyAlignment="1">
      <alignment horizontal="left" vertical="center"/>
    </xf>
    <xf numFmtId="181" fontId="30" fillId="0" borderId="2" xfId="0" applyNumberFormat="1" applyFont="1" applyBorder="1" applyAlignment="1">
      <alignment horizontal="center"/>
    </xf>
    <xf numFmtId="0" fontId="7" fillId="0" borderId="2" xfId="0" applyFont="1" applyBorder="1" applyAlignment="1">
      <alignment horizontal="center"/>
    </xf>
    <xf numFmtId="0" fontId="6" fillId="0" borderId="0" xfId="0" applyFont="1" applyAlignment="1">
      <alignment horizontal="left" vertical="top"/>
    </xf>
    <xf numFmtId="0" fontId="61" fillId="12" borderId="0" xfId="0" applyFont="1" applyFill="1" applyAlignment="1">
      <alignment horizontal="center"/>
    </xf>
    <xf numFmtId="0" fontId="61" fillId="10" borderId="0" xfId="0" applyFont="1" applyFill="1" applyAlignment="1">
      <alignment horizontal="center"/>
    </xf>
    <xf numFmtId="0" fontId="22" fillId="0" borderId="0" xfId="1" applyFont="1" applyFill="1" applyAlignment="1">
      <alignment horizontal="left" vertical="top"/>
    </xf>
    <xf numFmtId="0" fontId="0" fillId="0" borderId="0" xfId="0" applyFill="1" applyAlignment="1">
      <alignment horizontal="left"/>
    </xf>
    <xf numFmtId="0" fontId="4" fillId="2" borderId="1" xfId="0" applyFont="1" applyFill="1" applyBorder="1" applyAlignment="1">
      <alignment horizontal="center" vertical="top"/>
    </xf>
    <xf numFmtId="0" fontId="21" fillId="3" borderId="1" xfId="0" applyFont="1" applyFill="1" applyBorder="1" applyAlignment="1">
      <alignment horizontal="center" vertical="top"/>
    </xf>
    <xf numFmtId="0" fontId="21" fillId="4" borderId="1" xfId="0" applyFont="1" applyFill="1" applyBorder="1" applyAlignment="1">
      <alignment horizontal="center" vertical="top"/>
    </xf>
    <xf numFmtId="0" fontId="21" fillId="5" borderId="0" xfId="0" applyFont="1" applyFill="1" applyBorder="1" applyAlignment="1">
      <alignment horizontal="left" vertical="top"/>
    </xf>
    <xf numFmtId="0" fontId="21" fillId="6" borderId="0" xfId="0" applyFont="1" applyFill="1" applyAlignment="1">
      <alignment horizontal="left" vertical="top"/>
    </xf>
    <xf numFmtId="0" fontId="16" fillId="7" borderId="0" xfId="1" applyFont="1" applyFill="1" applyAlignment="1">
      <alignment horizontal="left" vertical="top"/>
    </xf>
    <xf numFmtId="0" fontId="30" fillId="7" borderId="0" xfId="1" applyFont="1" applyFill="1" applyAlignment="1">
      <alignment horizontal="left" vertical="top"/>
    </xf>
    <xf numFmtId="0" fontId="25" fillId="0" borderId="18" xfId="0" applyFont="1" applyFill="1" applyBorder="1" applyAlignment="1">
      <alignment horizontal="center"/>
    </xf>
    <xf numFmtId="0" fontId="25" fillId="0" borderId="0" xfId="0" applyFont="1" applyFill="1" applyAlignment="1">
      <alignment horizontal="center"/>
    </xf>
    <xf numFmtId="0" fontId="25" fillId="0" borderId="0" xfId="0" applyFont="1" applyFill="1" applyBorder="1" applyAlignment="1">
      <alignment horizontal="center"/>
    </xf>
    <xf numFmtId="180" fontId="19" fillId="0" borderId="0" xfId="0" applyNumberFormat="1" applyFont="1" applyFill="1" applyAlignment="1">
      <alignment horizontal="left" vertical="top"/>
    </xf>
    <xf numFmtId="0" fontId="31" fillId="0" borderId="0" xfId="0" applyFont="1" applyFill="1" applyBorder="1" applyAlignment="1">
      <alignment horizontal="center"/>
    </xf>
    <xf numFmtId="0" fontId="24" fillId="0" borderId="1" xfId="0" applyFont="1" applyFill="1" applyBorder="1" applyAlignment="1">
      <alignment horizontal="center"/>
    </xf>
    <xf numFmtId="0" fontId="53" fillId="0" borderId="1" xfId="0" applyFont="1" applyFill="1" applyBorder="1" applyAlignment="1">
      <alignment horizontal="center"/>
    </xf>
    <xf numFmtId="0" fontId="31" fillId="0" borderId="0" xfId="0" applyFont="1" applyFill="1" applyBorder="1" applyAlignment="1">
      <alignment horizontal="center" vertical="top"/>
    </xf>
    <xf numFmtId="0" fontId="70" fillId="0" borderId="0" xfId="0" applyFont="1" applyAlignment="1">
      <alignment horizontal="left" vertical="center"/>
    </xf>
    <xf numFmtId="0" fontId="70" fillId="0" borderId="0" xfId="0" applyFont="1" applyAlignment="1">
      <alignment horizontal="justify" vertical="center"/>
    </xf>
    <xf numFmtId="0" fontId="75" fillId="0" borderId="0" xfId="0" applyFont="1"/>
    <xf numFmtId="0" fontId="73" fillId="0" borderId="0" xfId="0" applyFont="1"/>
    <xf numFmtId="0" fontId="17" fillId="0" borderId="0" xfId="0" applyFont="1"/>
    <xf numFmtId="0" fontId="76" fillId="0" borderId="0" xfId="0" applyFont="1"/>
  </cellXfs>
  <cellStyles count="5">
    <cellStyle name="20% - 着色 6" xfId="3" builtinId="50"/>
    <cellStyle name="40% - 着色 6" xfId="4" builtinId="51"/>
    <cellStyle name="百分比" xfId="2" builtinId="5"/>
    <cellStyle name="常规" xfId="0" builtinId="0"/>
    <cellStyle name="常规 2" xfId="1" xr:uid="{CBD0EAF3-9917-4171-A92D-8FD1C41D00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15"/>
  <sheetViews>
    <sheetView workbookViewId="0">
      <selection activeCell="B20" sqref="B20"/>
    </sheetView>
  </sheetViews>
  <sheetFormatPr defaultRowHeight="13.9"/>
  <cols>
    <col min="1" max="1" width="6" customWidth="1"/>
    <col min="2" max="2" width="91.53125" customWidth="1"/>
    <col min="3" max="3" width="76.46484375" customWidth="1"/>
  </cols>
  <sheetData>
    <row r="4" spans="1:2">
      <c r="A4" s="92" t="s">
        <v>619</v>
      </c>
    </row>
    <row r="6" spans="1:2">
      <c r="A6" s="1" t="s">
        <v>0</v>
      </c>
      <c r="B6" t="s">
        <v>602</v>
      </c>
    </row>
    <row r="7" spans="1:2">
      <c r="A7" s="1" t="s">
        <v>1</v>
      </c>
      <c r="B7" s="250" t="s">
        <v>601</v>
      </c>
    </row>
    <row r="8" spans="1:2">
      <c r="A8" s="1" t="s">
        <v>646</v>
      </c>
      <c r="B8" t="s">
        <v>647</v>
      </c>
    </row>
    <row r="9" spans="1:2">
      <c r="A9" s="1" t="s">
        <v>581</v>
      </c>
      <c r="B9" t="s">
        <v>615</v>
      </c>
    </row>
    <row r="10" spans="1:2">
      <c r="A10" s="1" t="s">
        <v>525</v>
      </c>
      <c r="B10" t="s">
        <v>576</v>
      </c>
    </row>
    <row r="11" spans="1:2">
      <c r="A11" s="1" t="s">
        <v>526</v>
      </c>
      <c r="B11" t="s">
        <v>654</v>
      </c>
    </row>
    <row r="12" spans="1:2">
      <c r="A12" s="1" t="s">
        <v>527</v>
      </c>
      <c r="B12" t="s">
        <v>578</v>
      </c>
    </row>
    <row r="13" spans="1:2">
      <c r="A13" s="1" t="s">
        <v>528</v>
      </c>
      <c r="B13" t="s">
        <v>579</v>
      </c>
    </row>
    <row r="14" spans="1:2">
      <c r="A14" s="1" t="s">
        <v>529</v>
      </c>
      <c r="B14" t="s">
        <v>580</v>
      </c>
    </row>
    <row r="15" spans="1:2">
      <c r="A15" s="391" t="s">
        <v>530</v>
      </c>
      <c r="B15" s="392" t="s">
        <v>944</v>
      </c>
    </row>
  </sheetData>
  <phoneticPr fontId="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0073-FCBE-4BE2-B288-99717FE2BED3}">
  <dimension ref="A1:AF247"/>
  <sheetViews>
    <sheetView tabSelected="1" zoomScaleNormal="100" workbookViewId="0">
      <pane xSplit="2" ySplit="5" topLeftCell="C6" activePane="bottomRight" state="frozen"/>
      <selection pane="topRight" activeCell="C1" sqref="C1"/>
      <selection pane="bottomLeft" activeCell="A6" sqref="A6"/>
      <selection pane="bottomRight" activeCell="D16" sqref="D16"/>
    </sheetView>
  </sheetViews>
  <sheetFormatPr defaultColWidth="8.86328125" defaultRowHeight="11.65"/>
  <cols>
    <col min="1" max="1" width="8.86328125" style="107"/>
    <col min="2" max="2" width="18.1328125" style="107" customWidth="1"/>
    <col min="3" max="3" width="8.86328125" style="98"/>
    <col min="4" max="12" width="8.86328125" style="104"/>
    <col min="13" max="13" width="9.796875" style="104" customWidth="1"/>
    <col min="14" max="30" width="8.86328125" style="104"/>
    <col min="31" max="31" width="12" style="104" customWidth="1"/>
    <col min="32" max="32" width="8.86328125" style="142"/>
    <col min="33" max="16384" width="8.86328125" style="108"/>
  </cols>
  <sheetData>
    <row r="1" spans="1:31" ht="13.9">
      <c r="A1" s="1" t="s">
        <v>580</v>
      </c>
    </row>
    <row r="3" spans="1:31" ht="15">
      <c r="C3" s="112"/>
      <c r="D3" s="385" t="s">
        <v>667</v>
      </c>
      <c r="E3" s="385"/>
      <c r="F3" s="385"/>
      <c r="G3" s="385"/>
      <c r="H3" s="385"/>
      <c r="I3" s="385"/>
      <c r="J3" s="385"/>
      <c r="K3" s="385"/>
      <c r="L3" s="386" t="s">
        <v>668</v>
      </c>
      <c r="M3" s="386"/>
      <c r="N3" s="386"/>
      <c r="O3" s="386"/>
      <c r="P3" s="386"/>
      <c r="Q3" s="386"/>
      <c r="R3" s="386"/>
      <c r="S3" s="386"/>
      <c r="T3" s="384" t="s">
        <v>536</v>
      </c>
      <c r="U3" s="384"/>
      <c r="V3" s="384"/>
      <c r="W3" s="384"/>
      <c r="X3" s="384"/>
      <c r="Y3" s="384" t="s">
        <v>535</v>
      </c>
      <c r="Z3" s="384"/>
      <c r="AA3" s="384"/>
      <c r="AB3" s="384"/>
      <c r="AC3" s="384"/>
      <c r="AD3" s="384"/>
      <c r="AE3" s="384"/>
    </row>
    <row r="4" spans="1:31" ht="33.75">
      <c r="A4" s="109" t="s">
        <v>242</v>
      </c>
      <c r="B4" s="109" t="s">
        <v>243</v>
      </c>
      <c r="C4" s="103" t="s">
        <v>518</v>
      </c>
      <c r="D4" s="103" t="s">
        <v>508</v>
      </c>
      <c r="E4" s="103" t="s">
        <v>519</v>
      </c>
      <c r="F4" s="103" t="s">
        <v>520</v>
      </c>
      <c r="G4" s="103" t="s">
        <v>521</v>
      </c>
      <c r="H4" s="103" t="s">
        <v>522</v>
      </c>
      <c r="I4" s="103" t="s">
        <v>523</v>
      </c>
      <c r="J4" s="103" t="s">
        <v>524</v>
      </c>
      <c r="K4" s="103" t="s">
        <v>249</v>
      </c>
      <c r="L4" s="155" t="s">
        <v>190</v>
      </c>
      <c r="M4" s="155" t="s">
        <v>191</v>
      </c>
      <c r="N4" s="155" t="s">
        <v>192</v>
      </c>
      <c r="O4" s="155" t="s">
        <v>652</v>
      </c>
      <c r="P4" s="285" t="s">
        <v>534</v>
      </c>
      <c r="Q4" s="284" t="s">
        <v>603</v>
      </c>
      <c r="R4" s="284" t="s">
        <v>540</v>
      </c>
      <c r="S4" s="284" t="s">
        <v>541</v>
      </c>
      <c r="T4" s="103" t="s">
        <v>513</v>
      </c>
      <c r="U4" s="103" t="s">
        <v>514</v>
      </c>
      <c r="V4" s="103" t="s">
        <v>515</v>
      </c>
      <c r="W4" s="103" t="s">
        <v>516</v>
      </c>
      <c r="X4" s="103" t="s">
        <v>517</v>
      </c>
      <c r="Y4" s="103" t="s">
        <v>511</v>
      </c>
      <c r="Z4" s="103" t="s">
        <v>512</v>
      </c>
      <c r="AA4" s="103" t="s">
        <v>660</v>
      </c>
      <c r="AB4" s="103" t="s">
        <v>659</v>
      </c>
      <c r="AC4" s="103" t="s">
        <v>716</v>
      </c>
      <c r="AD4" s="103" t="s">
        <v>717</v>
      </c>
      <c r="AE4" s="103" t="s">
        <v>707</v>
      </c>
    </row>
    <row r="5" spans="1:31" ht="12" thickBot="1">
      <c r="A5" s="135"/>
      <c r="B5" s="135"/>
      <c r="C5" s="100" t="s">
        <v>256</v>
      </c>
      <c r="D5" s="100" t="s">
        <v>509</v>
      </c>
      <c r="E5" s="100" t="s">
        <v>509</v>
      </c>
      <c r="F5" s="100" t="s">
        <v>509</v>
      </c>
      <c r="G5" s="100" t="s">
        <v>509</v>
      </c>
      <c r="H5" s="100" t="s">
        <v>509</v>
      </c>
      <c r="I5" s="100" t="s">
        <v>509</v>
      </c>
      <c r="J5" s="100" t="s">
        <v>509</v>
      </c>
      <c r="K5" s="100" t="s">
        <v>507</v>
      </c>
      <c r="L5" s="100" t="s">
        <v>507</v>
      </c>
      <c r="M5" s="100" t="s">
        <v>507</v>
      </c>
      <c r="N5" s="100" t="s">
        <v>507</v>
      </c>
      <c r="O5" s="100" t="s">
        <v>507</v>
      </c>
      <c r="P5" s="100" t="s">
        <v>507</v>
      </c>
      <c r="Q5" s="100" t="s">
        <v>507</v>
      </c>
      <c r="R5" s="100" t="s">
        <v>507</v>
      </c>
      <c r="S5" s="100" t="s">
        <v>507</v>
      </c>
      <c r="T5" s="100" t="s">
        <v>257</v>
      </c>
      <c r="U5" s="100" t="s">
        <v>257</v>
      </c>
      <c r="V5" s="100" t="s">
        <v>257</v>
      </c>
      <c r="W5" s="100" t="s">
        <v>257</v>
      </c>
      <c r="X5" s="100" t="s">
        <v>257</v>
      </c>
      <c r="Y5" s="100" t="s">
        <v>510</v>
      </c>
      <c r="Z5" s="100" t="s">
        <v>510</v>
      </c>
      <c r="AA5" s="100" t="s">
        <v>510</v>
      </c>
      <c r="AB5" s="100" t="s">
        <v>510</v>
      </c>
      <c r="AC5" s="100" t="s">
        <v>510</v>
      </c>
      <c r="AD5" s="100" t="s">
        <v>510</v>
      </c>
      <c r="AE5" s="100" t="s">
        <v>510</v>
      </c>
    </row>
    <row r="6" spans="1:31">
      <c r="A6" s="107">
        <v>1</v>
      </c>
      <c r="B6" s="107" t="s">
        <v>4</v>
      </c>
      <c r="C6" s="99">
        <v>3090.6005497128049</v>
      </c>
      <c r="D6" s="129">
        <v>18.907958662999611</v>
      </c>
      <c r="E6" s="129">
        <v>19.899069507449788</v>
      </c>
      <c r="F6" s="129">
        <v>4.4318619328808539</v>
      </c>
      <c r="G6" s="129">
        <v>22.900333453345912</v>
      </c>
      <c r="H6" s="129">
        <v>46.379839495858434</v>
      </c>
      <c r="I6" s="129">
        <v>114.81712241451393</v>
      </c>
      <c r="J6" s="129">
        <v>68.890273448708371</v>
      </c>
      <c r="K6" s="105">
        <v>0.6</v>
      </c>
      <c r="L6" s="105">
        <f>'S8'!L6</f>
        <v>0.2</v>
      </c>
      <c r="M6" s="105">
        <f>'S8'!M6</f>
        <v>0.5</v>
      </c>
      <c r="N6" s="105">
        <f>'S8'!N6</f>
        <v>0.4</v>
      </c>
      <c r="O6" s="105">
        <f>'S8'!O6</f>
        <v>0.75</v>
      </c>
      <c r="P6" s="105">
        <f>'S8'!Q6</f>
        <v>0.4</v>
      </c>
      <c r="Q6" s="105">
        <v>0.2</v>
      </c>
      <c r="R6" s="105">
        <v>0.4</v>
      </c>
      <c r="S6" s="105">
        <v>0.4</v>
      </c>
      <c r="T6" s="105">
        <v>0.386771694420108</v>
      </c>
      <c r="U6" s="105">
        <v>0.25704964477101783</v>
      </c>
      <c r="V6" s="105">
        <v>0.39183770971293136</v>
      </c>
      <c r="W6" s="105">
        <v>0.66346963425340133</v>
      </c>
      <c r="X6" s="105">
        <v>0.27030748722432257</v>
      </c>
      <c r="Y6" s="287">
        <v>0.20621212192750463</v>
      </c>
      <c r="Z6" s="287">
        <v>0.16519262951861716</v>
      </c>
      <c r="AA6" s="287">
        <v>-2.0162132823540846E-2</v>
      </c>
      <c r="AB6" s="287">
        <v>0.43208305157622262</v>
      </c>
      <c r="AC6" s="287">
        <v>0.78332567019880361</v>
      </c>
      <c r="AD6" s="287">
        <v>6.1707668054111903E-2</v>
      </c>
      <c r="AE6" s="145">
        <v>3.2497621619158139E-2</v>
      </c>
    </row>
    <row r="7" spans="1:31">
      <c r="A7" s="107">
        <v>2</v>
      </c>
      <c r="B7" s="107" t="s">
        <v>6</v>
      </c>
      <c r="C7" s="99">
        <v>199.43727272727273</v>
      </c>
      <c r="D7" s="129">
        <v>17.193512656064108</v>
      </c>
      <c r="E7" s="129">
        <v>5.8665062152146277</v>
      </c>
      <c r="F7" s="129">
        <v>8.6121016384400022</v>
      </c>
      <c r="G7" s="129">
        <v>150.30412694810556</v>
      </c>
      <c r="H7" s="129">
        <v>272.19045747191689</v>
      </c>
      <c r="I7" s="129">
        <v>341.87099156262394</v>
      </c>
      <c r="J7" s="129">
        <v>102.56129746878717</v>
      </c>
      <c r="K7" s="105">
        <v>0.3</v>
      </c>
      <c r="L7" s="105">
        <f>'S8'!L7</f>
        <v>0.4</v>
      </c>
      <c r="M7" s="105">
        <f>'S8'!M7</f>
        <v>0.4</v>
      </c>
      <c r="N7" s="105">
        <f>'S8'!N7</f>
        <v>0.25</v>
      </c>
      <c r="O7" s="105">
        <f>'S8'!O7</f>
        <v>0.9</v>
      </c>
      <c r="P7" s="105">
        <f>'S8'!Q7</f>
        <v>0.7</v>
      </c>
      <c r="Q7" s="105">
        <v>0.2</v>
      </c>
      <c r="R7" s="105">
        <v>0.4</v>
      </c>
      <c r="S7" s="105">
        <v>0.3</v>
      </c>
      <c r="T7" s="105">
        <v>0.37949177891062874</v>
      </c>
      <c r="U7" s="105">
        <v>0.33354764019429123</v>
      </c>
      <c r="V7" s="105">
        <v>0.42294452892463591</v>
      </c>
      <c r="W7" s="105">
        <v>0.81282474003813532</v>
      </c>
      <c r="X7" s="105">
        <v>0.34234077679072278</v>
      </c>
      <c r="Y7" s="287">
        <v>8.7089870033143807E-2</v>
      </c>
      <c r="Z7" s="287">
        <v>0.13223687102266335</v>
      </c>
      <c r="AA7" s="287">
        <v>-1.0350961089113341E-2</v>
      </c>
      <c r="AB7" s="287">
        <v>0.32103093527999987</v>
      </c>
      <c r="AC7" s="287">
        <v>0.53000671524669363</v>
      </c>
      <c r="AD7" s="287">
        <v>1.1207420851163984E-2</v>
      </c>
      <c r="AE7" s="145">
        <v>2.3844250475818209E-2</v>
      </c>
    </row>
    <row r="8" spans="1:31">
      <c r="A8" s="107">
        <v>3</v>
      </c>
      <c r="B8" s="107" t="s">
        <v>8</v>
      </c>
      <c r="C8" s="99">
        <v>3119.2438841686767</v>
      </c>
      <c r="D8" s="129">
        <v>17.683484742132062</v>
      </c>
      <c r="E8" s="129">
        <v>3.8813481739255042</v>
      </c>
      <c r="F8" s="129">
        <v>4.9151196316799997</v>
      </c>
      <c r="G8" s="129">
        <v>82.171629617256059</v>
      </c>
      <c r="H8" s="129">
        <v>31.790962422186006</v>
      </c>
      <c r="I8" s="129">
        <v>86.121965575776912</v>
      </c>
      <c r="J8" s="129">
        <v>55.979277624254983</v>
      </c>
      <c r="K8" s="105">
        <v>0.65</v>
      </c>
      <c r="L8" s="105">
        <f>'S8'!L8</f>
        <v>0.1</v>
      </c>
      <c r="M8" s="105">
        <f>'S8'!M8</f>
        <v>0.6</v>
      </c>
      <c r="N8" s="105">
        <f>'S8'!N8</f>
        <v>0.4</v>
      </c>
      <c r="O8" s="105">
        <f>'S8'!O8</f>
        <v>0.9</v>
      </c>
      <c r="P8" s="105">
        <f>'S8'!Q8</f>
        <v>0.6</v>
      </c>
      <c r="Q8" s="105">
        <v>0.2</v>
      </c>
      <c r="R8" s="105">
        <v>0.5</v>
      </c>
      <c r="S8" s="105">
        <v>0.4</v>
      </c>
      <c r="T8" s="105">
        <v>0.29187258812440897</v>
      </c>
      <c r="U8" s="105">
        <v>0.24965572335363601</v>
      </c>
      <c r="V8" s="105">
        <v>0.33180018112133103</v>
      </c>
      <c r="W8" s="105">
        <v>0.6274797834481074</v>
      </c>
      <c r="X8" s="105">
        <v>0.25773550608488355</v>
      </c>
      <c r="Y8" s="287">
        <v>0.13904444684723227</v>
      </c>
      <c r="Z8" s="287">
        <v>4.1141332565513146E-2</v>
      </c>
      <c r="AA8" s="287">
        <v>-2.2249671508891899E-2</v>
      </c>
      <c r="AB8" s="287">
        <v>4.9170951403820897</v>
      </c>
      <c r="AC8" s="287">
        <v>5.075031248285943</v>
      </c>
      <c r="AD8" s="287">
        <v>8.3112725674063845E-2</v>
      </c>
      <c r="AE8" s="145">
        <v>1.3947049759736499E-2</v>
      </c>
    </row>
    <row r="9" spans="1:31">
      <c r="A9" s="107">
        <v>4</v>
      </c>
      <c r="B9" s="107" t="s">
        <v>9</v>
      </c>
      <c r="C9" s="99">
        <v>3923.1125922540091</v>
      </c>
      <c r="D9" s="129">
        <v>18.52279129299875</v>
      </c>
      <c r="E9" s="129">
        <v>6.1729742985905445E-2</v>
      </c>
      <c r="F9" s="129">
        <v>2.1454278784563972</v>
      </c>
      <c r="G9" s="129">
        <v>216.62328102602478</v>
      </c>
      <c r="H9" s="129">
        <v>93.029631960651955</v>
      </c>
      <c r="I9" s="129">
        <v>119.24203767641525</v>
      </c>
      <c r="J9" s="129">
        <v>59.621018838207625</v>
      </c>
      <c r="K9" s="105">
        <v>0.5</v>
      </c>
      <c r="L9" s="105">
        <f>'S8'!L9</f>
        <v>0.1</v>
      </c>
      <c r="M9" s="105">
        <f>'S8'!M9</f>
        <v>0.5</v>
      </c>
      <c r="N9" s="105">
        <f>'S8'!N9</f>
        <v>0.35</v>
      </c>
      <c r="O9" s="105">
        <f>'S8'!O9</f>
        <v>0.9</v>
      </c>
      <c r="P9" s="105">
        <f>'S8'!Q9</f>
        <v>0.5</v>
      </c>
      <c r="Q9" s="105">
        <v>0.2</v>
      </c>
      <c r="R9" s="105">
        <v>0.5</v>
      </c>
      <c r="S9" s="105">
        <v>0.4</v>
      </c>
      <c r="T9" s="105">
        <v>0.28810229778365054</v>
      </c>
      <c r="U9" s="105">
        <v>0.21408460463652873</v>
      </c>
      <c r="V9" s="105">
        <v>0.35810627232311165</v>
      </c>
      <c r="W9" s="105">
        <v>0.67413359911898108</v>
      </c>
      <c r="X9" s="105">
        <v>0.22825067031061544</v>
      </c>
      <c r="Y9" s="287">
        <v>4.7461864451944016E-2</v>
      </c>
      <c r="Z9" s="287">
        <v>4.0470363206068914E-2</v>
      </c>
      <c r="AA9" s="287">
        <v>-1.712373840270625E-2</v>
      </c>
      <c r="AB9" s="287">
        <v>1.8833497879305048</v>
      </c>
      <c r="AC9" s="287">
        <v>1.9541582771858115</v>
      </c>
      <c r="AD9" s="287">
        <v>7.1572238119424314E-2</v>
      </c>
      <c r="AE9" s="145">
        <v>5.6888775821560128E-2</v>
      </c>
    </row>
    <row r="10" spans="1:31">
      <c r="A10" s="107">
        <v>5</v>
      </c>
      <c r="B10" s="107" t="s">
        <v>10</v>
      </c>
      <c r="C10" s="99">
        <v>2.3497910683068777</v>
      </c>
      <c r="D10" s="129">
        <v>14.356772760917838</v>
      </c>
      <c r="E10" s="129">
        <v>2.1983715766099179</v>
      </c>
      <c r="F10" s="129">
        <v>3</v>
      </c>
      <c r="G10" s="129">
        <v>5.3981890571645659</v>
      </c>
      <c r="H10" s="129">
        <v>129.48335408407689</v>
      </c>
      <c r="I10" s="129">
        <v>115.89904106023521</v>
      </c>
      <c r="J10" s="129">
        <v>9.2719232848188167</v>
      </c>
      <c r="K10" s="105">
        <v>0.08</v>
      </c>
      <c r="L10" s="105">
        <f>'S8'!L10</f>
        <v>0.1</v>
      </c>
      <c r="M10" s="105">
        <f>'S8'!M10</f>
        <v>0.2</v>
      </c>
      <c r="N10" s="105">
        <f>'S8'!N10</f>
        <v>0.3</v>
      </c>
      <c r="O10" s="105">
        <f>'S8'!O10</f>
        <v>0.9</v>
      </c>
      <c r="P10" s="105">
        <f>'S8'!Q10</f>
        <v>0.6</v>
      </c>
      <c r="Q10" s="105">
        <v>0.2</v>
      </c>
      <c r="R10" s="105">
        <v>0.6</v>
      </c>
      <c r="S10" s="105">
        <v>0.55000000000000004</v>
      </c>
      <c r="T10" s="105">
        <v>6.1515189473737131E-2</v>
      </c>
      <c r="U10" s="105">
        <v>5.9662443024002514E-3</v>
      </c>
      <c r="V10" s="105">
        <v>0.11405191114295969</v>
      </c>
      <c r="W10" s="105">
        <v>0.13171966654111888</v>
      </c>
      <c r="X10" s="105">
        <v>1.6597621368684572E-2</v>
      </c>
      <c r="Y10" s="287">
        <v>6.6284179775302005E-6</v>
      </c>
      <c r="Z10" s="287">
        <v>3.9733844950500157E-6</v>
      </c>
      <c r="AA10" s="287">
        <v>-3.2742466833870121E-7</v>
      </c>
      <c r="AB10" s="287">
        <v>3.1574116114783935E-4</v>
      </c>
      <c r="AC10" s="287">
        <v>3.2601553895208086E-4</v>
      </c>
      <c r="AD10" s="287">
        <v>-2.0605890762547257E-6</v>
      </c>
      <c r="AE10" s="145">
        <v>5.5275461554627344E-5</v>
      </c>
    </row>
    <row r="11" spans="1:31">
      <c r="A11" s="98">
        <v>6</v>
      </c>
      <c r="B11" s="98" t="s">
        <v>258</v>
      </c>
      <c r="C11" s="99">
        <v>38281.279439252343</v>
      </c>
      <c r="D11" s="129">
        <v>89.304527927549756</v>
      </c>
      <c r="E11" s="129">
        <v>2.5904801841714518</v>
      </c>
      <c r="F11" s="129">
        <v>6.8021771503884096</v>
      </c>
      <c r="G11" s="129">
        <v>12.79337449916102</v>
      </c>
      <c r="H11" s="129">
        <v>14.095460717261407</v>
      </c>
      <c r="I11" s="129">
        <v>120.1414720220879</v>
      </c>
      <c r="J11" s="129">
        <v>108.12732481987911</v>
      </c>
      <c r="K11" s="105">
        <v>0.9</v>
      </c>
      <c r="L11" s="105">
        <f>'S8'!L11</f>
        <v>0.1</v>
      </c>
      <c r="M11" s="105">
        <f>'S8'!M11</f>
        <v>0.6</v>
      </c>
      <c r="N11" s="105">
        <f>'S8'!N11</f>
        <v>0.3</v>
      </c>
      <c r="O11" s="105">
        <f>'S8'!O11</f>
        <v>0.9</v>
      </c>
      <c r="P11" s="105">
        <f>'S8'!Q11</f>
        <v>0.6</v>
      </c>
      <c r="Q11" s="105">
        <v>0.5</v>
      </c>
      <c r="R11" s="105">
        <v>0.1</v>
      </c>
      <c r="S11" s="105">
        <v>0.2</v>
      </c>
      <c r="T11" s="105">
        <v>0.18485017864486955</v>
      </c>
      <c r="U11" s="105">
        <v>0.13768593936770415</v>
      </c>
      <c r="V11" s="105">
        <v>0.22945686746680694</v>
      </c>
      <c r="W11" s="105">
        <v>0.63389799152437654</v>
      </c>
      <c r="X11" s="105">
        <v>0.14671258803319309</v>
      </c>
      <c r="Y11" s="287">
        <v>0.43365085719718011</v>
      </c>
      <c r="Z11" s="287">
        <v>0.1999031671844303</v>
      </c>
      <c r="AA11" s="287">
        <v>-4.6722432248008233E-2</v>
      </c>
      <c r="AB11" s="287">
        <v>0.19242455459757085</v>
      </c>
      <c r="AC11" s="287">
        <v>0.77925614673117316</v>
      </c>
      <c r="AD11" s="287">
        <v>1.555321647911394</v>
      </c>
      <c r="AE11" s="145">
        <v>7.791594854551824E-2</v>
      </c>
    </row>
    <row r="12" spans="1:31">
      <c r="A12" s="107">
        <v>7</v>
      </c>
      <c r="B12" s="107" t="s">
        <v>12</v>
      </c>
      <c r="C12" s="99">
        <v>266.45931818181822</v>
      </c>
      <c r="D12" s="129">
        <v>15.475996202499172</v>
      </c>
      <c r="E12" s="129">
        <v>25.190516511430992</v>
      </c>
      <c r="F12" s="129">
        <v>7.5410394090599979</v>
      </c>
      <c r="G12" s="129">
        <v>93.506663870720885</v>
      </c>
      <c r="H12" s="129">
        <v>38.51349789146181</v>
      </c>
      <c r="I12" s="129">
        <v>127.94039001348489</v>
      </c>
      <c r="J12" s="129">
        <v>38.382117004045462</v>
      </c>
      <c r="K12" s="105">
        <v>0.3</v>
      </c>
      <c r="L12" s="105">
        <f>'S8'!L12</f>
        <v>0.2</v>
      </c>
      <c r="M12" s="105">
        <f>'S8'!M12</f>
        <v>0.6</v>
      </c>
      <c r="N12" s="105">
        <f>'S8'!N12</f>
        <v>0.4</v>
      </c>
      <c r="O12" s="105">
        <f>'S8'!O12</f>
        <v>0.8</v>
      </c>
      <c r="P12" s="105">
        <f>'S8'!Q12</f>
        <v>0.4</v>
      </c>
      <c r="Q12" s="105">
        <v>0.2</v>
      </c>
      <c r="R12" s="105">
        <v>0.6</v>
      </c>
      <c r="S12" s="105">
        <v>0.55000000000000004</v>
      </c>
      <c r="T12" s="105">
        <v>0.20567236353601026</v>
      </c>
      <c r="U12" s="105">
        <v>0.18361198562387457</v>
      </c>
      <c r="V12" s="105">
        <v>0.22653648491064701</v>
      </c>
      <c r="W12" s="105">
        <v>0.39023120604644945</v>
      </c>
      <c r="X12" s="105">
        <v>0.18783406752093262</v>
      </c>
      <c r="Y12" s="287">
        <v>6.1932537276074527E-2</v>
      </c>
      <c r="Z12" s="287">
        <v>4.8612946349257696E-2</v>
      </c>
      <c r="AA12" s="287">
        <v>-4.2673068480628814E-3</v>
      </c>
      <c r="AB12" s="287">
        <v>0.29247946647657053</v>
      </c>
      <c r="AC12" s="287">
        <v>0.39875764325383989</v>
      </c>
      <c r="AD12" s="287">
        <v>1.3010296653337711E-2</v>
      </c>
      <c r="AE12" s="145">
        <v>8.8461126354529018E-3</v>
      </c>
    </row>
    <row r="13" spans="1:31">
      <c r="A13" s="107">
        <v>8</v>
      </c>
      <c r="B13" s="107" t="s">
        <v>14</v>
      </c>
      <c r="C13" s="99">
        <v>19031.55505617979</v>
      </c>
      <c r="D13" s="129">
        <v>23.910967310646299</v>
      </c>
      <c r="E13" s="129">
        <v>1.3283290268635697</v>
      </c>
      <c r="F13" s="129">
        <v>5.3860502986387742</v>
      </c>
      <c r="G13" s="129">
        <v>94.310450702630149</v>
      </c>
      <c r="H13" s="129">
        <v>17.603561353913552</v>
      </c>
      <c r="I13" s="129">
        <v>123.09538670371445</v>
      </c>
      <c r="J13" s="129">
        <v>73.857232022228672</v>
      </c>
      <c r="K13" s="105">
        <v>0.6</v>
      </c>
      <c r="L13" s="105">
        <f>'S8'!L13</f>
        <v>0.2</v>
      </c>
      <c r="M13" s="105">
        <f>'S8'!M13</f>
        <v>0.6</v>
      </c>
      <c r="N13" s="105">
        <f>'S8'!N13</f>
        <v>0.3</v>
      </c>
      <c r="O13" s="105">
        <f>'S8'!O13</f>
        <v>1</v>
      </c>
      <c r="P13" s="105">
        <f>'S8'!Q13</f>
        <v>0.6</v>
      </c>
      <c r="Q13" s="105">
        <v>0.5</v>
      </c>
      <c r="R13" s="105">
        <v>0.2</v>
      </c>
      <c r="S13" s="105">
        <v>0.3</v>
      </c>
      <c r="T13" s="105">
        <v>0.48992630703267492</v>
      </c>
      <c r="U13" s="105">
        <v>0.44026701959099679</v>
      </c>
      <c r="V13" s="105">
        <v>0.53689274635151862</v>
      </c>
      <c r="W13" s="105">
        <v>0.83159517788107939</v>
      </c>
      <c r="X13" s="105">
        <v>0.44977118943629413</v>
      </c>
      <c r="Y13" s="287">
        <v>5.3207222518685544</v>
      </c>
      <c r="Z13" s="287">
        <v>0.69975774505873334</v>
      </c>
      <c r="AA13" s="287">
        <v>-0.15687334729114841</v>
      </c>
      <c r="AB13" s="287">
        <v>2.4957242885908739</v>
      </c>
      <c r="AC13" s="287">
        <v>8.3593309382270125</v>
      </c>
      <c r="AD13" s="287">
        <v>0.92096523741020264</v>
      </c>
      <c r="AE13" s="145">
        <v>0.44229495856563933</v>
      </c>
    </row>
    <row r="14" spans="1:31">
      <c r="A14" s="107">
        <v>9</v>
      </c>
      <c r="B14" s="107" t="s">
        <v>16</v>
      </c>
      <c r="C14" s="99">
        <v>1198.9988764044947</v>
      </c>
      <c r="D14" s="129">
        <v>23.860764301757165</v>
      </c>
      <c r="E14" s="129">
        <v>0.23343572466640239</v>
      </c>
      <c r="F14" s="129">
        <v>10.340123155700001</v>
      </c>
      <c r="G14" s="129">
        <v>40.219634945968458</v>
      </c>
      <c r="H14" s="129">
        <v>89.938485348811724</v>
      </c>
      <c r="I14" s="129">
        <v>182.73672136585859</v>
      </c>
      <c r="J14" s="129">
        <v>109.64203281951515</v>
      </c>
      <c r="K14" s="105">
        <v>0.6</v>
      </c>
      <c r="L14" s="105">
        <f>'S8'!L14</f>
        <v>0.4</v>
      </c>
      <c r="M14" s="105">
        <f>'S8'!M14</f>
        <v>0.4</v>
      </c>
      <c r="N14" s="105">
        <f>'S8'!N14</f>
        <v>0.25</v>
      </c>
      <c r="O14" s="105">
        <f>'S8'!O14</f>
        <v>0.9</v>
      </c>
      <c r="P14" s="105">
        <f>'S8'!Q14</f>
        <v>0.7</v>
      </c>
      <c r="Q14" s="105">
        <v>0.3</v>
      </c>
      <c r="R14" s="105">
        <v>0.2</v>
      </c>
      <c r="S14" s="105">
        <v>0.2</v>
      </c>
      <c r="T14" s="105">
        <v>0.54539554874167573</v>
      </c>
      <c r="U14" s="105">
        <v>0.50918454113776479</v>
      </c>
      <c r="V14" s="105">
        <v>0.57964296103692192</v>
      </c>
      <c r="W14" s="105">
        <v>0.88643184606942493</v>
      </c>
      <c r="X14" s="105">
        <v>0.51611487752128793</v>
      </c>
      <c r="Y14" s="287">
        <v>0.84264604198624116</v>
      </c>
      <c r="Z14" s="287">
        <v>0.4116229070702222</v>
      </c>
      <c r="AA14" s="287">
        <v>-2.4706691363652909E-2</v>
      </c>
      <c r="AB14" s="287">
        <v>0.36906450472787988</v>
      </c>
      <c r="AC14" s="287">
        <v>1.5986267624206905</v>
      </c>
      <c r="AD14" s="287">
        <v>3.3525476651287925E-2</v>
      </c>
      <c r="AE14" s="145">
        <v>5.1542221509934316E-2</v>
      </c>
    </row>
    <row r="15" spans="1:31">
      <c r="A15" s="107">
        <v>10</v>
      </c>
      <c r="B15" s="107" t="s">
        <v>17</v>
      </c>
      <c r="C15" s="99">
        <v>1394.5660112359553</v>
      </c>
      <c r="D15" s="129">
        <v>16.018647583918735</v>
      </c>
      <c r="E15" s="129">
        <v>23.478134735068</v>
      </c>
      <c r="F15" s="129">
        <v>10.976020807964581</v>
      </c>
      <c r="G15" s="129">
        <v>10.358480345852724</v>
      </c>
      <c r="H15" s="129">
        <v>17.568108355362146</v>
      </c>
      <c r="I15" s="129">
        <v>69.738884001857713</v>
      </c>
      <c r="J15" s="129">
        <v>48.817218801300392</v>
      </c>
      <c r="K15" s="105">
        <v>0.7</v>
      </c>
      <c r="L15" s="105">
        <f>'S8'!L15</f>
        <v>0.1</v>
      </c>
      <c r="M15" s="105">
        <f>'S8'!M15</f>
        <v>0.6</v>
      </c>
      <c r="N15" s="105">
        <f>'S8'!N15</f>
        <v>0.4</v>
      </c>
      <c r="O15" s="105">
        <f>'S8'!O15</f>
        <v>0.9</v>
      </c>
      <c r="P15" s="105">
        <f>'S8'!Q15</f>
        <v>0.6</v>
      </c>
      <c r="Q15" s="105">
        <v>0.2</v>
      </c>
      <c r="R15" s="105">
        <v>0.4</v>
      </c>
      <c r="S15" s="105">
        <v>0.4</v>
      </c>
      <c r="T15" s="105">
        <v>-4.1851428057955671E-2</v>
      </c>
      <c r="U15" s="105">
        <v>-0.66262493744493056</v>
      </c>
      <c r="V15" s="105">
        <v>-0.47907812821850176</v>
      </c>
      <c r="W15" s="105">
        <v>-5.7590711649530515E-2</v>
      </c>
      <c r="X15" s="105">
        <v>-0.64457115293084843</v>
      </c>
      <c r="Y15" s="287">
        <v>-3.387250593737072E-2</v>
      </c>
      <c r="Z15" s="287">
        <v>-2.2599490053760555E-2</v>
      </c>
      <c r="AA15" s="287">
        <v>-1.2392962899860287E-3</v>
      </c>
      <c r="AB15" s="287">
        <v>0.39501207756098594</v>
      </c>
      <c r="AC15" s="287">
        <v>0.33730078527986862</v>
      </c>
      <c r="AD15" s="287">
        <v>5.0088908270997975E-2</v>
      </c>
      <c r="AE15" s="145">
        <v>1.3837126566803898E-3</v>
      </c>
    </row>
    <row r="16" spans="1:31">
      <c r="A16" s="107">
        <v>11</v>
      </c>
      <c r="B16" s="107" t="s">
        <v>18</v>
      </c>
      <c r="C16" s="99">
        <v>5.9127272727272731</v>
      </c>
      <c r="D16" s="129">
        <v>16.273754612546124</v>
      </c>
      <c r="E16" s="129">
        <v>0</v>
      </c>
      <c r="F16" s="129">
        <v>2.9910055350553506</v>
      </c>
      <c r="G16" s="129">
        <v>58.877742513357148</v>
      </c>
      <c r="H16" s="129">
        <v>126.52767690648393</v>
      </c>
      <c r="I16" s="129">
        <v>172.97047970479701</v>
      </c>
      <c r="J16" s="129">
        <v>34.594095940959406</v>
      </c>
      <c r="K16" s="105">
        <v>0.2</v>
      </c>
      <c r="L16" s="105">
        <f>'S8'!L16</f>
        <v>0.2</v>
      </c>
      <c r="M16" s="105">
        <f>'S8'!M16</f>
        <v>0.2</v>
      </c>
      <c r="N16" s="105">
        <f>'S8'!N16</f>
        <v>0.3</v>
      </c>
      <c r="O16" s="105">
        <f>'S8'!O16</f>
        <v>1</v>
      </c>
      <c r="P16" s="105">
        <f>'S8'!Q16</f>
        <v>0.7</v>
      </c>
      <c r="Q16" s="105">
        <v>0.2</v>
      </c>
      <c r="R16" s="105">
        <v>0.6</v>
      </c>
      <c r="S16" s="105">
        <v>0.55000000000000004</v>
      </c>
      <c r="T16" s="105">
        <v>0.45953609963833764</v>
      </c>
      <c r="U16" s="105">
        <v>0.42479902738400904</v>
      </c>
      <c r="V16" s="105">
        <v>0.49238950290279948</v>
      </c>
      <c r="W16" s="105">
        <v>0.55921295122510972</v>
      </c>
      <c r="X16" s="105">
        <v>0.43144727087766155</v>
      </c>
      <c r="Y16" s="287">
        <v>4.0986974564397611E-3</v>
      </c>
      <c r="Z16" s="287">
        <v>8.8988710705930859E-4</v>
      </c>
      <c r="AA16" s="287">
        <v>1.4542473758363085E-4</v>
      </c>
      <c r="AB16" s="287">
        <v>5.5725749107507503E-3</v>
      </c>
      <c r="AC16" s="287">
        <v>1.0706584211833452E-2</v>
      </c>
      <c r="AD16" s="287">
        <v>-6.7449426585120226E-5</v>
      </c>
      <c r="AE16" s="145">
        <v>3.9888257539289065E-4</v>
      </c>
    </row>
    <row r="17" spans="1:31">
      <c r="A17" s="107">
        <v>12</v>
      </c>
      <c r="B17" s="107" t="s">
        <v>19</v>
      </c>
      <c r="C17" s="99">
        <v>3.1874999999999996</v>
      </c>
      <c r="D17" s="129">
        <v>13.02588235294118</v>
      </c>
      <c r="E17" s="129">
        <v>112.37647058823531</v>
      </c>
      <c r="F17" s="129">
        <v>3</v>
      </c>
      <c r="G17" s="129">
        <v>133.31531521514543</v>
      </c>
      <c r="H17" s="129">
        <v>52.896913154505683</v>
      </c>
      <c r="I17" s="129">
        <v>280.25817401694485</v>
      </c>
      <c r="J17" s="129">
        <v>28.025817401694486</v>
      </c>
      <c r="K17" s="105">
        <v>0.1</v>
      </c>
      <c r="L17" s="105">
        <f>'S8'!L17</f>
        <v>0.8</v>
      </c>
      <c r="M17" s="105">
        <f>'S8'!M17</f>
        <v>0.5</v>
      </c>
      <c r="N17" s="105">
        <f>'S8'!N17</f>
        <v>0.3</v>
      </c>
      <c r="O17" s="105">
        <f>'S8'!O17</f>
        <v>1</v>
      </c>
      <c r="P17" s="105">
        <f>'S8'!Q17</f>
        <v>0.7</v>
      </c>
      <c r="Q17" s="105">
        <v>0.2</v>
      </c>
      <c r="R17" s="105">
        <v>0.6</v>
      </c>
      <c r="S17" s="105">
        <v>0.6</v>
      </c>
      <c r="T17" s="105">
        <v>0.82819752165967964</v>
      </c>
      <c r="U17" s="105">
        <v>0.8418571237332082</v>
      </c>
      <c r="V17" s="105">
        <v>0.87215660469630885</v>
      </c>
      <c r="W17" s="105">
        <v>0.87918516055659612</v>
      </c>
      <c r="X17" s="105">
        <v>0.84483740054925094</v>
      </c>
      <c r="Y17" s="287">
        <v>6.8624073481737529E-3</v>
      </c>
      <c r="Z17" s="287">
        <v>4.6186859267363335E-3</v>
      </c>
      <c r="AA17" s="287">
        <v>2.7059928418110397E-3</v>
      </c>
      <c r="AB17" s="287">
        <v>3.6126366354354367E-3</v>
      </c>
      <c r="AC17" s="287">
        <v>1.7799722752156563E-2</v>
      </c>
      <c r="AD17" s="287">
        <v>4.1399667274601241E-4</v>
      </c>
      <c r="AE17" s="145">
        <v>1.7542531287143579E-3</v>
      </c>
    </row>
    <row r="18" spans="1:31">
      <c r="A18" s="107">
        <v>13</v>
      </c>
      <c r="B18" s="107" t="s">
        <v>20</v>
      </c>
      <c r="C18" s="99">
        <v>12914.810393258424</v>
      </c>
      <c r="D18" s="129">
        <v>28.839497946684425</v>
      </c>
      <c r="E18" s="129">
        <v>6.555348710497638</v>
      </c>
      <c r="F18" s="129">
        <v>21.054454320693459</v>
      </c>
      <c r="G18" s="129">
        <v>81.540093621490314</v>
      </c>
      <c r="H18" s="129">
        <v>37.334153930356791</v>
      </c>
      <c r="I18" s="129">
        <v>142.24588636967948</v>
      </c>
      <c r="J18" s="129">
        <v>85.347531821807692</v>
      </c>
      <c r="K18" s="105">
        <v>0.6</v>
      </c>
      <c r="L18" s="105">
        <f>'S8'!L18</f>
        <v>0.4</v>
      </c>
      <c r="M18" s="105">
        <f>'S8'!M18</f>
        <v>0.6</v>
      </c>
      <c r="N18" s="105">
        <f>'S8'!N18</f>
        <v>0.38</v>
      </c>
      <c r="O18" s="105">
        <f>'S8'!O18</f>
        <v>0.75</v>
      </c>
      <c r="P18" s="105">
        <f>'S8'!Q18</f>
        <v>0.4</v>
      </c>
      <c r="Q18" s="105">
        <v>0.3</v>
      </c>
      <c r="R18" s="105">
        <v>0.3</v>
      </c>
      <c r="S18" s="105">
        <v>0.3</v>
      </c>
      <c r="T18" s="105">
        <v>0.55332959123834646</v>
      </c>
      <c r="U18" s="105">
        <v>0.52378702685227663</v>
      </c>
      <c r="V18" s="105">
        <v>0.58127016648705532</v>
      </c>
      <c r="W18" s="105">
        <v>0.66577797108201053</v>
      </c>
      <c r="X18" s="105">
        <v>0.52944110616061446</v>
      </c>
      <c r="Y18" s="287">
        <v>2.2556047089176805</v>
      </c>
      <c r="Z18" s="287">
        <v>2.3245755213603578</v>
      </c>
      <c r="AA18" s="287">
        <v>5.8674952011881346E-2</v>
      </c>
      <c r="AB18" s="287">
        <v>2.4361665151591496</v>
      </c>
      <c r="AC18" s="287">
        <v>7.0750216974490705</v>
      </c>
      <c r="AD18" s="287">
        <v>0.55523648335237097</v>
      </c>
      <c r="AE18" s="145">
        <v>0.6322018783988631</v>
      </c>
    </row>
    <row r="19" spans="1:31">
      <c r="A19" s="107">
        <v>14</v>
      </c>
      <c r="B19" s="107" t="s">
        <v>21</v>
      </c>
      <c r="C19" s="99">
        <v>3.2327586206896557</v>
      </c>
      <c r="D19" s="129">
        <v>20.270720000000001</v>
      </c>
      <c r="E19" s="129">
        <v>28.9344</v>
      </c>
      <c r="F19" s="129">
        <v>2.9999999999999996</v>
      </c>
      <c r="G19" s="129">
        <v>62.648825576251191</v>
      </c>
      <c r="H19" s="129">
        <v>486.68431613708884</v>
      </c>
      <c r="I19" s="129">
        <v>307.10213972255144</v>
      </c>
      <c r="J19" s="129">
        <v>46.065320958382721</v>
      </c>
      <c r="K19" s="105">
        <v>0.15</v>
      </c>
      <c r="L19" s="105">
        <f>'S8'!L19</f>
        <v>0.2</v>
      </c>
      <c r="M19" s="105">
        <f>'S8'!M19</f>
        <v>0.1</v>
      </c>
      <c r="N19" s="105">
        <f>'S8'!N19</f>
        <v>0.3</v>
      </c>
      <c r="O19" s="105">
        <f>'S8'!O19</f>
        <v>1</v>
      </c>
      <c r="P19" s="105">
        <f>'S8'!Q19</f>
        <v>0.7</v>
      </c>
      <c r="Q19" s="105">
        <v>0.3</v>
      </c>
      <c r="R19" s="105">
        <v>0.6</v>
      </c>
      <c r="S19" s="105">
        <v>0.55000000000000004</v>
      </c>
      <c r="T19" s="105">
        <v>0.59994812396466379</v>
      </c>
      <c r="U19" s="105">
        <v>0.57373439972982776</v>
      </c>
      <c r="V19" s="105">
        <v>0.62474037033030527</v>
      </c>
      <c r="W19" s="105">
        <v>0.65010086452195692</v>
      </c>
      <c r="X19" s="105">
        <v>0.57875138044462904</v>
      </c>
      <c r="Y19" s="287">
        <v>2.3749400174314034E-3</v>
      </c>
      <c r="Z19" s="287">
        <v>1.1322092042970887E-3</v>
      </c>
      <c r="AA19" s="287">
        <v>7.3240985219316407E-4</v>
      </c>
      <c r="AB19" s="287">
        <v>6.6046288000000007E-3</v>
      </c>
      <c r="AC19" s="287">
        <v>1.0844187873921657E-2</v>
      </c>
      <c r="AD19" s="287">
        <v>-1.7966617678629124E-4</v>
      </c>
      <c r="AE19" s="145">
        <v>8.0250683918579445E-4</v>
      </c>
    </row>
    <row r="20" spans="1:31">
      <c r="A20" s="107">
        <v>15</v>
      </c>
      <c r="B20" s="107" t="s">
        <v>22</v>
      </c>
      <c r="C20" s="99">
        <v>2654.0134090909091</v>
      </c>
      <c r="D20" s="129">
        <v>15.479272629899059</v>
      </c>
      <c r="E20" s="129">
        <v>0.49668125079833109</v>
      </c>
      <c r="F20" s="129">
        <v>7.3489667214149783</v>
      </c>
      <c r="G20" s="129">
        <v>58.580300019279939</v>
      </c>
      <c r="H20" s="129">
        <v>82.437863605754771</v>
      </c>
      <c r="I20" s="129">
        <v>145.84563660143621</v>
      </c>
      <c r="J20" s="129">
        <v>58.33825464057449</v>
      </c>
      <c r="K20" s="105">
        <v>0.4</v>
      </c>
      <c r="L20" s="105">
        <f>'S8'!L20</f>
        <v>0.3</v>
      </c>
      <c r="M20" s="105">
        <f>'S8'!M20</f>
        <v>0.3</v>
      </c>
      <c r="N20" s="105">
        <f>'S8'!N20</f>
        <v>0.25</v>
      </c>
      <c r="O20" s="105">
        <f>'S8'!O20</f>
        <v>0.9</v>
      </c>
      <c r="P20" s="105">
        <f>'S8'!Q20</f>
        <v>0.6</v>
      </c>
      <c r="Q20" s="105">
        <v>0.2</v>
      </c>
      <c r="R20" s="105">
        <v>0.4</v>
      </c>
      <c r="S20" s="105">
        <v>0.4</v>
      </c>
      <c r="T20" s="105">
        <v>0.29574167698394677</v>
      </c>
      <c r="U20" s="105">
        <v>0.26249676024930341</v>
      </c>
      <c r="V20" s="105">
        <v>0.32718383906311677</v>
      </c>
      <c r="W20" s="105">
        <v>0.4289422114338613</v>
      </c>
      <c r="X20" s="105">
        <v>0.2688594237391862</v>
      </c>
      <c r="Y20" s="287">
        <v>0.24595606924557481</v>
      </c>
      <c r="Z20" s="287">
        <v>0.65475709075862154</v>
      </c>
      <c r="AA20" s="287">
        <v>-3.7444029097877841E-3</v>
      </c>
      <c r="AB20" s="287">
        <v>0.65386882326000573</v>
      </c>
      <c r="AC20" s="287">
        <v>1.5508375803544143</v>
      </c>
      <c r="AD20" s="287">
        <v>8.1071140801873276E-2</v>
      </c>
      <c r="AE20" s="145">
        <v>9.9624180088299583E-2</v>
      </c>
    </row>
    <row r="21" spans="1:31">
      <c r="A21" s="107">
        <v>16</v>
      </c>
      <c r="B21" s="107" t="s">
        <v>23</v>
      </c>
      <c r="C21" s="99">
        <v>676.26504908755908</v>
      </c>
      <c r="D21" s="129">
        <v>18.590187607911393</v>
      </c>
      <c r="E21" s="129">
        <v>0.23277277895534745</v>
      </c>
      <c r="F21" s="129">
        <v>17.925337298855446</v>
      </c>
      <c r="G21" s="129">
        <v>200.9196463911664</v>
      </c>
      <c r="H21" s="129">
        <v>269.33164402766857</v>
      </c>
      <c r="I21" s="129">
        <v>472.10310569351054</v>
      </c>
      <c r="J21" s="129">
        <v>165.23608699272867</v>
      </c>
      <c r="K21" s="105">
        <v>0.35</v>
      </c>
      <c r="L21" s="105">
        <f>'S8'!L21</f>
        <v>0.6</v>
      </c>
      <c r="M21" s="105">
        <f>'S8'!M21</f>
        <v>0.4</v>
      </c>
      <c r="N21" s="105">
        <f>'S8'!N21</f>
        <v>0.3</v>
      </c>
      <c r="O21" s="105">
        <f>'S8'!O21</f>
        <v>0.9</v>
      </c>
      <c r="P21" s="105">
        <f>'S8'!Q21</f>
        <v>0.7</v>
      </c>
      <c r="Q21" s="105">
        <v>0.2</v>
      </c>
      <c r="R21" s="105">
        <v>0.1</v>
      </c>
      <c r="S21" s="105">
        <v>0.1</v>
      </c>
      <c r="T21" s="105">
        <v>0.46614382009275457</v>
      </c>
      <c r="U21" s="105">
        <v>0.41847216623026418</v>
      </c>
      <c r="V21" s="105">
        <v>0.51123040819555565</v>
      </c>
      <c r="W21" s="105">
        <v>0.7922711793441598</v>
      </c>
      <c r="X21" s="105">
        <v>0.42759592773504884</v>
      </c>
      <c r="Y21" s="287">
        <v>1.2060794653207598</v>
      </c>
      <c r="Z21" s="287">
        <v>0.6337628479347529</v>
      </c>
      <c r="AA21" s="287">
        <v>-3.0914917432604945E-2</v>
      </c>
      <c r="AB21" s="287">
        <v>0.82526362727615832</v>
      </c>
      <c r="AC21" s="287">
        <v>2.6341910230990662</v>
      </c>
      <c r="AD21" s="287">
        <v>1.2791600987228884E-2</v>
      </c>
      <c r="AE21" s="145">
        <v>9.368884343179848E-2</v>
      </c>
    </row>
    <row r="22" spans="1:31">
      <c r="A22" s="107">
        <v>17</v>
      </c>
      <c r="B22" s="107" t="s">
        <v>24</v>
      </c>
      <c r="C22" s="99">
        <v>64.448145006455476</v>
      </c>
      <c r="D22" s="129">
        <v>23.028431353810277</v>
      </c>
      <c r="E22" s="129">
        <v>2.1571513216995735</v>
      </c>
      <c r="F22" s="129">
        <v>11.355779196473936</v>
      </c>
      <c r="G22" s="129">
        <v>256.82556388818966</v>
      </c>
      <c r="H22" s="129">
        <v>28.025618141566756</v>
      </c>
      <c r="I22" s="129">
        <v>200.56079390513187</v>
      </c>
      <c r="J22" s="129">
        <v>50.140198476282968</v>
      </c>
      <c r="K22" s="105">
        <v>0.25</v>
      </c>
      <c r="L22" s="105">
        <f>'S8'!L22</f>
        <v>0.4</v>
      </c>
      <c r="M22" s="105">
        <f>'S8'!M22</f>
        <v>0.6</v>
      </c>
      <c r="N22" s="105">
        <f>'S8'!N22</f>
        <v>0.4</v>
      </c>
      <c r="O22" s="105">
        <f>'S8'!O22</f>
        <v>0.8</v>
      </c>
      <c r="P22" s="105">
        <f>'S8'!Q22</f>
        <v>0.4</v>
      </c>
      <c r="Q22" s="105">
        <v>0.3</v>
      </c>
      <c r="R22" s="105">
        <v>0.5</v>
      </c>
      <c r="S22" s="105">
        <v>0.5</v>
      </c>
      <c r="T22" s="105">
        <v>0.48027356292795942</v>
      </c>
      <c r="U22" s="105">
        <v>0.45262305942963427</v>
      </c>
      <c r="V22" s="105">
        <v>0.50642467708187366</v>
      </c>
      <c r="W22" s="105">
        <v>0.71835926089527091</v>
      </c>
      <c r="X22" s="105">
        <v>0.45791502182165972</v>
      </c>
      <c r="Y22" s="287">
        <v>7.3509253111278872E-2</v>
      </c>
      <c r="Z22" s="287">
        <v>1.9357966840618926E-2</v>
      </c>
      <c r="AA22" s="287">
        <v>-3.5853709687769962E-3</v>
      </c>
      <c r="AB22" s="287">
        <v>5.4715048257497914E-2</v>
      </c>
      <c r="AC22" s="287">
        <v>0.1439968972406187</v>
      </c>
      <c r="AD22" s="287">
        <v>3.2638958180447085E-3</v>
      </c>
      <c r="AE22" s="145">
        <v>6.7545804271565632E-3</v>
      </c>
    </row>
    <row r="23" spans="1:31">
      <c r="A23" s="107">
        <v>18</v>
      </c>
      <c r="B23" s="107" t="s">
        <v>25</v>
      </c>
      <c r="C23" s="99">
        <v>3696.4550561797751</v>
      </c>
      <c r="D23" s="129">
        <v>22.958603897043918</v>
      </c>
      <c r="E23" s="129">
        <v>3.416427806248009E-2</v>
      </c>
      <c r="F23" s="129">
        <v>10.135453662334603</v>
      </c>
      <c r="G23" s="129">
        <v>13.208738266443849</v>
      </c>
      <c r="H23" s="129">
        <v>19.084296590024127</v>
      </c>
      <c r="I23" s="129">
        <v>50.154338578261296</v>
      </c>
      <c r="J23" s="129">
        <v>30.092603146956773</v>
      </c>
      <c r="K23" s="105">
        <v>0.6</v>
      </c>
      <c r="L23" s="105">
        <f>'S8'!L23</f>
        <v>0.1</v>
      </c>
      <c r="M23" s="105">
        <f>'S8'!M23</f>
        <v>0.6</v>
      </c>
      <c r="N23" s="105">
        <f>'S8'!N23</f>
        <v>0.35</v>
      </c>
      <c r="O23" s="105">
        <f>'S8'!O23</f>
        <v>0.75</v>
      </c>
      <c r="P23" s="105">
        <f>'S8'!Q23</f>
        <v>0.2</v>
      </c>
      <c r="Q23" s="105">
        <v>0.3</v>
      </c>
      <c r="R23" s="105">
        <v>0.2</v>
      </c>
      <c r="S23" s="105">
        <v>0.2</v>
      </c>
      <c r="T23" s="105">
        <v>8.7412824346834936E-2</v>
      </c>
      <c r="U23" s="105">
        <v>1.4375577644492226E-2</v>
      </c>
      <c r="V23" s="105">
        <v>0.15648951859641744</v>
      </c>
      <c r="W23" s="105">
        <v>0.2836120657648773</v>
      </c>
      <c r="X23" s="105">
        <v>2.8353998065992741E-2</v>
      </c>
      <c r="Y23" s="287">
        <v>3.7944799842874483E-3</v>
      </c>
      <c r="Z23" s="287">
        <v>2.7417044835110213E-3</v>
      </c>
      <c r="AA23" s="287">
        <v>-2.7175675003779779E-3</v>
      </c>
      <c r="AB23" s="287">
        <v>0.42532953185559941</v>
      </c>
      <c r="AC23" s="287">
        <v>0.42914814882301988</v>
      </c>
      <c r="AD23" s="287">
        <v>8.8760327848508819E-2</v>
      </c>
      <c r="AE23" s="145">
        <v>1.5623160179394663E-2</v>
      </c>
    </row>
    <row r="24" spans="1:31">
      <c r="A24" s="107">
        <v>19</v>
      </c>
      <c r="B24" s="107" t="s">
        <v>26</v>
      </c>
      <c r="C24" s="99">
        <v>80.270224719101151</v>
      </c>
      <c r="D24" s="129">
        <v>17.920276313855585</v>
      </c>
      <c r="E24" s="129">
        <v>11.016860184349211</v>
      </c>
      <c r="F24" s="129">
        <v>5.3618838725400009</v>
      </c>
      <c r="G24" s="129">
        <v>68.884017014425822</v>
      </c>
      <c r="H24" s="129">
        <v>39.424680237437677</v>
      </c>
      <c r="I24" s="129">
        <v>179.96994501918178</v>
      </c>
      <c r="J24" s="129">
        <v>125.97896151342724</v>
      </c>
      <c r="K24" s="105">
        <v>0.7</v>
      </c>
      <c r="L24" s="105">
        <f>'S8'!L24</f>
        <v>0.4</v>
      </c>
      <c r="M24" s="105">
        <f>'S8'!M24</f>
        <v>0.6</v>
      </c>
      <c r="N24" s="105">
        <f>'S8'!N24</f>
        <v>0.3</v>
      </c>
      <c r="O24" s="105">
        <f>'S8'!O24</f>
        <v>0.8</v>
      </c>
      <c r="P24" s="105">
        <f>'S8'!Q24</f>
        <v>0.4</v>
      </c>
      <c r="Q24" s="105">
        <v>0.2</v>
      </c>
      <c r="R24" s="105">
        <v>0.1</v>
      </c>
      <c r="S24" s="105">
        <v>0.1</v>
      </c>
      <c r="T24" s="105">
        <v>0.64126956172975458</v>
      </c>
      <c r="U24" s="105">
        <v>0.53271580522762207</v>
      </c>
      <c r="V24" s="105">
        <v>0.7439368306384706</v>
      </c>
      <c r="W24" s="105">
        <v>0.86450910243510271</v>
      </c>
      <c r="X24" s="105">
        <v>0.55349164379262428</v>
      </c>
      <c r="Y24" s="287">
        <v>1.8529271427414153E-3</v>
      </c>
      <c r="Z24" s="287">
        <v>3.5618551681197369E-3</v>
      </c>
      <c r="AA24" s="287">
        <v>2.6167329285150804E-4</v>
      </c>
      <c r="AB24" s="287">
        <v>2.9759604746666651E-2</v>
      </c>
      <c r="AC24" s="287">
        <v>3.5436060350379314E-2</v>
      </c>
      <c r="AD24" s="287">
        <v>3.867527777096326E-3</v>
      </c>
      <c r="AE24" s="145">
        <v>1.7983728420395088E-3</v>
      </c>
    </row>
    <row r="25" spans="1:31">
      <c r="A25" s="107">
        <v>20</v>
      </c>
      <c r="B25" s="107" t="s">
        <v>259</v>
      </c>
      <c r="C25" s="99">
        <v>2988.2308988764048</v>
      </c>
      <c r="D25" s="129">
        <v>68.86571091391707</v>
      </c>
      <c r="E25" s="129">
        <v>1.4100259613980013</v>
      </c>
      <c r="F25" s="129">
        <v>2.2853675615275231</v>
      </c>
      <c r="G25" s="129">
        <v>16.057071794748634</v>
      </c>
      <c r="H25" s="129">
        <v>123.11365994891396</v>
      </c>
      <c r="I25" s="129">
        <v>148.89874152362893</v>
      </c>
      <c r="J25" s="129">
        <v>111.6740561427217</v>
      </c>
      <c r="K25" s="105">
        <v>0.75</v>
      </c>
      <c r="L25" s="105">
        <f>'S8'!L25</f>
        <v>0.1</v>
      </c>
      <c r="M25" s="105">
        <f>'S8'!M25</f>
        <v>0.4</v>
      </c>
      <c r="N25" s="105">
        <f>'S8'!N25</f>
        <v>0.3</v>
      </c>
      <c r="O25" s="105">
        <f>'S8'!O25</f>
        <v>0.8</v>
      </c>
      <c r="P25" s="105">
        <f>'S8'!Q25</f>
        <v>0.4</v>
      </c>
      <c r="Q25" s="105">
        <v>0.5</v>
      </c>
      <c r="R25" s="105">
        <v>0.2</v>
      </c>
      <c r="S25" s="105">
        <v>0.2</v>
      </c>
      <c r="T25" s="105">
        <v>0.33617467531997469</v>
      </c>
      <c r="U25" s="105">
        <v>0.28568824681653621</v>
      </c>
      <c r="V25" s="105">
        <v>0.38392340275623871</v>
      </c>
      <c r="W25" s="105">
        <v>0.48006330462417152</v>
      </c>
      <c r="X25" s="105">
        <v>0.29535072117126138</v>
      </c>
      <c r="Y25" s="287">
        <v>4.1585142664462019E-2</v>
      </c>
      <c r="Z25" s="287">
        <v>5.3830367540158644E-2</v>
      </c>
      <c r="AA25" s="287">
        <v>6.4541516138071665E-3</v>
      </c>
      <c r="AB25" s="287">
        <v>0.62322690100623657</v>
      </c>
      <c r="AC25" s="287">
        <v>0.72509656282466439</v>
      </c>
      <c r="AD25" s="287">
        <v>-2.8728790272074048E-3</v>
      </c>
      <c r="AE25" s="145">
        <v>0.11474081549814355</v>
      </c>
    </row>
    <row r="26" spans="1:31">
      <c r="A26" s="107">
        <v>21</v>
      </c>
      <c r="B26" s="107" t="s">
        <v>28</v>
      </c>
      <c r="C26" s="99">
        <v>126.78136363636364</v>
      </c>
      <c r="D26" s="129">
        <v>15.487439262635878</v>
      </c>
      <c r="E26" s="129">
        <v>2.0037068576867205</v>
      </c>
      <c r="F26" s="129">
        <v>4.024828900124457</v>
      </c>
      <c r="G26" s="129">
        <v>2900.540383031198</v>
      </c>
      <c r="H26" s="129">
        <v>1366.5663904395717</v>
      </c>
      <c r="I26" s="129">
        <v>499.65426779369596</v>
      </c>
      <c r="J26" s="129">
        <v>149.89628033810877</v>
      </c>
      <c r="K26" s="105">
        <v>0.3</v>
      </c>
      <c r="L26" s="105">
        <f>'S8'!L26</f>
        <v>0.2</v>
      </c>
      <c r="M26" s="105">
        <f>'S8'!M26</f>
        <v>0.4</v>
      </c>
      <c r="N26" s="105">
        <f>'S8'!N26</f>
        <v>0.3</v>
      </c>
      <c r="O26" s="105">
        <f>'S8'!O26</f>
        <v>0.9</v>
      </c>
      <c r="P26" s="105">
        <f>'S8'!Q26</f>
        <v>0.6</v>
      </c>
      <c r="Q26" s="105">
        <v>0.2</v>
      </c>
      <c r="R26" s="105">
        <v>0.4</v>
      </c>
      <c r="S26" s="105">
        <v>0.5</v>
      </c>
      <c r="T26" s="105">
        <v>1.2348211512930232</v>
      </c>
      <c r="U26" s="105">
        <v>1.1848786830184761</v>
      </c>
      <c r="V26" s="105">
        <v>1.2820554155463033</v>
      </c>
      <c r="W26" s="105">
        <v>1.3407081781185963</v>
      </c>
      <c r="X26" s="105">
        <v>1.1944370501523611</v>
      </c>
      <c r="Y26" s="287">
        <v>5.1497087881212048E-3</v>
      </c>
      <c r="Z26" s="287">
        <v>8.3639513396183193E-3</v>
      </c>
      <c r="AA26" s="287">
        <v>7.123770401373233E-4</v>
      </c>
      <c r="AB26" s="287">
        <v>4.6465331124141834E-2</v>
      </c>
      <c r="AC26" s="287">
        <v>6.0691368292018683E-2</v>
      </c>
      <c r="AD26" s="287">
        <v>9.1564336297248698E-4</v>
      </c>
      <c r="AE26" s="145">
        <v>1.9137494879276382E-2</v>
      </c>
    </row>
    <row r="27" spans="1:31">
      <c r="A27" s="107">
        <v>22</v>
      </c>
      <c r="B27" s="107" t="s">
        <v>29</v>
      </c>
      <c r="C27" s="99">
        <v>75048.776662724093</v>
      </c>
      <c r="D27" s="129">
        <v>77.506912423429483</v>
      </c>
      <c r="E27" s="129">
        <v>1.9298680455817194</v>
      </c>
      <c r="F27" s="129">
        <v>8.8111963573192398</v>
      </c>
      <c r="G27" s="129">
        <v>45.920336829711204</v>
      </c>
      <c r="H27" s="129">
        <v>54.259976258300505</v>
      </c>
      <c r="I27" s="129">
        <v>168.89668054302268</v>
      </c>
      <c r="J27" s="129">
        <v>126.67251040726703</v>
      </c>
      <c r="K27" s="105">
        <v>0.75</v>
      </c>
      <c r="L27" s="105">
        <f>'S8'!L27</f>
        <v>0.2</v>
      </c>
      <c r="M27" s="105">
        <f>'S8'!M27</f>
        <v>0.5</v>
      </c>
      <c r="N27" s="105">
        <f>'S8'!N27</f>
        <v>0.3</v>
      </c>
      <c r="O27" s="105">
        <f>'S8'!O27</f>
        <v>0.9</v>
      </c>
      <c r="P27" s="105">
        <f>'S8'!Q27</f>
        <v>0.6</v>
      </c>
      <c r="Q27" s="105">
        <v>0.4</v>
      </c>
      <c r="R27" s="105">
        <v>0.3</v>
      </c>
      <c r="S27" s="105">
        <v>0.3</v>
      </c>
      <c r="T27" s="105">
        <v>0.2104368239284467</v>
      </c>
      <c r="U27" s="105">
        <v>0.1582929148218728</v>
      </c>
      <c r="V27" s="105">
        <v>0.25975315263689763</v>
      </c>
      <c r="W27" s="105">
        <v>0.46721311980087049</v>
      </c>
      <c r="X27" s="105">
        <v>0.16827261034466229</v>
      </c>
      <c r="Y27" s="287">
        <v>2.0996463865630433</v>
      </c>
      <c r="Z27" s="287">
        <v>1.2784927663694041</v>
      </c>
      <c r="AA27" s="287">
        <v>-0.29551206942310881</v>
      </c>
      <c r="AB27" s="287">
        <v>5.7834885819997721</v>
      </c>
      <c r="AC27" s="287">
        <v>8.8661156655091098</v>
      </c>
      <c r="AD27" s="287">
        <v>2.4132529405242273</v>
      </c>
      <c r="AE27" s="145">
        <v>1.5159627594720182</v>
      </c>
    </row>
    <row r="28" spans="1:31">
      <c r="A28" s="107">
        <v>23</v>
      </c>
      <c r="B28" s="107" t="s">
        <v>30</v>
      </c>
      <c r="C28" s="99">
        <v>6.8394827586206892</v>
      </c>
      <c r="D28" s="129">
        <v>14.719730772139455</v>
      </c>
      <c r="E28" s="129">
        <v>1.4973909097784162</v>
      </c>
      <c r="F28" s="129">
        <v>14.968596458399999</v>
      </c>
      <c r="G28" s="129">
        <v>1912.3189843618452</v>
      </c>
      <c r="H28" s="129">
        <v>506.51339576528557</v>
      </c>
      <c r="I28" s="129">
        <v>645.55703785004926</v>
      </c>
      <c r="J28" s="129">
        <v>19.366711135501475</v>
      </c>
      <c r="K28" s="105">
        <v>0.03</v>
      </c>
      <c r="L28" s="105">
        <f>'S8'!L28</f>
        <v>0.6</v>
      </c>
      <c r="M28" s="105">
        <f>'S8'!M28</f>
        <v>0.1</v>
      </c>
      <c r="N28" s="105">
        <f>'S8'!N28</f>
        <v>0.4</v>
      </c>
      <c r="O28" s="105">
        <f>'S8'!O28</f>
        <v>1</v>
      </c>
      <c r="P28" s="105">
        <f>'S8'!Q28</f>
        <v>0.7</v>
      </c>
      <c r="Q28" s="105">
        <v>0.2</v>
      </c>
      <c r="R28" s="105">
        <v>0.6</v>
      </c>
      <c r="S28" s="105">
        <v>0.55000000000000004</v>
      </c>
      <c r="T28" s="105">
        <v>0.55520735910371499</v>
      </c>
      <c r="U28" s="105">
        <v>0.56924678137102847</v>
      </c>
      <c r="V28" s="105">
        <v>0.67617581742231081</v>
      </c>
      <c r="W28" s="105">
        <v>0.75654895356860863</v>
      </c>
      <c r="X28" s="105">
        <v>0.57976439147443148</v>
      </c>
      <c r="Y28" s="287">
        <v>1.5921991677870707E-2</v>
      </c>
      <c r="Z28" s="287">
        <v>6.9061599712040775E-3</v>
      </c>
      <c r="AA28" s="287">
        <v>5.8930784068434111E-4</v>
      </c>
      <c r="AB28" s="287">
        <v>5.7090853600000003E-3</v>
      </c>
      <c r="AC28" s="287">
        <v>2.9126544849759128E-2</v>
      </c>
      <c r="AD28" s="287">
        <v>-2.4053647179192222E-4</v>
      </c>
      <c r="AE28" s="145">
        <v>1.9355351584072684E-3</v>
      </c>
    </row>
    <row r="29" spans="1:31">
      <c r="A29" s="107">
        <v>24</v>
      </c>
      <c r="B29" s="107" t="s">
        <v>31</v>
      </c>
      <c r="C29" s="99">
        <v>3375.7902439024397</v>
      </c>
      <c r="D29" s="129">
        <v>17.392138253463596</v>
      </c>
      <c r="E29" s="129">
        <v>0.89231818263381713</v>
      </c>
      <c r="F29" s="129">
        <v>7.9432738190600354</v>
      </c>
      <c r="G29" s="129">
        <v>74.200268102366593</v>
      </c>
      <c r="H29" s="129">
        <v>13.410759908276148</v>
      </c>
      <c r="I29" s="129">
        <v>107.29195115290077</v>
      </c>
      <c r="J29" s="129">
        <v>53.645975576450383</v>
      </c>
      <c r="K29" s="105">
        <v>0.5</v>
      </c>
      <c r="L29" s="105">
        <f>'S8'!L29</f>
        <v>0.3</v>
      </c>
      <c r="M29" s="105">
        <f>'S8'!M29</f>
        <v>0.6</v>
      </c>
      <c r="N29" s="105">
        <f>'S8'!N29</f>
        <v>0.4</v>
      </c>
      <c r="O29" s="105">
        <f>'S8'!O29</f>
        <v>0.9</v>
      </c>
      <c r="P29" s="105">
        <f>'S8'!Q29</f>
        <v>0.6</v>
      </c>
      <c r="Q29" s="105">
        <v>0.2</v>
      </c>
      <c r="R29" s="105">
        <v>0.4</v>
      </c>
      <c r="S29" s="105">
        <v>0.4</v>
      </c>
      <c r="T29" s="105">
        <v>0.26617129470241052</v>
      </c>
      <c r="U29" s="105">
        <v>2.4004437297279461E-2</v>
      </c>
      <c r="V29" s="105">
        <v>0.11744761419027591</v>
      </c>
      <c r="W29" s="105">
        <v>0.42874845272854067</v>
      </c>
      <c r="X29" s="105">
        <v>3.319556945068889E-2</v>
      </c>
      <c r="Y29" s="287">
        <v>0.15090925772384772</v>
      </c>
      <c r="Z29" s="287">
        <v>0.24692114484222583</v>
      </c>
      <c r="AA29" s="287">
        <v>-2.9172282919762385E-2</v>
      </c>
      <c r="AB29" s="287">
        <v>0.26719307781853241</v>
      </c>
      <c r="AC29" s="287">
        <v>0.63585119746484353</v>
      </c>
      <c r="AD29" s="287">
        <v>0.14017526065624214</v>
      </c>
      <c r="AE29" s="145">
        <v>1.5091781354162491E-2</v>
      </c>
    </row>
    <row r="30" spans="1:31">
      <c r="A30" s="107">
        <v>25</v>
      </c>
      <c r="B30" s="107" t="s">
        <v>32</v>
      </c>
      <c r="C30" s="99">
        <v>7818.0143181818175</v>
      </c>
      <c r="D30" s="129">
        <v>20.131951242645371</v>
      </c>
      <c r="E30" s="129">
        <v>0.13018506424232185</v>
      </c>
      <c r="F30" s="129">
        <v>7.2309299196499994</v>
      </c>
      <c r="G30" s="129">
        <v>22.124335971734904</v>
      </c>
      <c r="H30" s="129">
        <v>21.807879278308288</v>
      </c>
      <c r="I30" s="129">
        <v>52.32670246452664</v>
      </c>
      <c r="J30" s="129">
        <v>34.012356601942308</v>
      </c>
      <c r="K30" s="105">
        <v>0.65</v>
      </c>
      <c r="L30" s="105">
        <f>'S8'!L30</f>
        <v>0.1</v>
      </c>
      <c r="M30" s="105">
        <f>'S8'!M30</f>
        <v>0.6</v>
      </c>
      <c r="N30" s="105">
        <f>'S8'!N30</f>
        <v>0.4</v>
      </c>
      <c r="O30" s="105">
        <f>'S8'!O30</f>
        <v>0.75</v>
      </c>
      <c r="P30" s="105">
        <f>'S8'!Q30</f>
        <v>0.4</v>
      </c>
      <c r="Q30" s="105">
        <v>0.3</v>
      </c>
      <c r="R30" s="105">
        <v>0.4</v>
      </c>
      <c r="S30" s="105">
        <v>0.3</v>
      </c>
      <c r="T30" s="105">
        <v>0.63521204735607661</v>
      </c>
      <c r="U30" s="105">
        <v>0.58054541594243902</v>
      </c>
      <c r="V30" s="105">
        <v>0.68691430003276099</v>
      </c>
      <c r="W30" s="105">
        <v>0.79342650523762082</v>
      </c>
      <c r="X30" s="105">
        <v>0.59100792913165168</v>
      </c>
      <c r="Y30" s="287">
        <v>7.5210511936722318E-2</v>
      </c>
      <c r="Z30" s="287">
        <v>9.3034328699936955E-2</v>
      </c>
      <c r="AA30" s="287">
        <v>-1.0684469543683472E-2</v>
      </c>
      <c r="AB30" s="287">
        <v>0.63394276414314077</v>
      </c>
      <c r="AC30" s="287">
        <v>0.7915031352361166</v>
      </c>
      <c r="AD30" s="287">
        <v>0.24951076607675746</v>
      </c>
      <c r="AE30" s="145">
        <v>5.3137081273609083E-2</v>
      </c>
    </row>
    <row r="31" spans="1:31">
      <c r="A31" s="107">
        <v>26</v>
      </c>
      <c r="B31" s="107" t="s">
        <v>33</v>
      </c>
      <c r="C31" s="99">
        <v>902.99113636363643</v>
      </c>
      <c r="D31" s="129">
        <v>14.973062254461876</v>
      </c>
      <c r="E31" s="129">
        <v>0.33524943992956746</v>
      </c>
      <c r="F31" s="129">
        <v>9.1448165082100967</v>
      </c>
      <c r="G31" s="129">
        <v>121.17423745864984</v>
      </c>
      <c r="H31" s="129">
        <v>14.516964592474437</v>
      </c>
      <c r="I31" s="129">
        <v>75.506630614767431</v>
      </c>
      <c r="J31" s="129">
        <v>45.303978368860463</v>
      </c>
      <c r="K31" s="105">
        <v>0.6</v>
      </c>
      <c r="L31" s="105">
        <f>'S8'!L31</f>
        <v>0.1</v>
      </c>
      <c r="M31" s="105">
        <f>'S8'!M31</f>
        <v>0.6</v>
      </c>
      <c r="N31" s="105">
        <f>'S8'!N31</f>
        <v>0.45</v>
      </c>
      <c r="O31" s="105">
        <f>'S8'!O31</f>
        <v>0.75</v>
      </c>
      <c r="P31" s="105">
        <f>'S8'!Q31</f>
        <v>0.4</v>
      </c>
      <c r="Q31" s="105">
        <v>0.2</v>
      </c>
      <c r="R31" s="105">
        <v>0.5</v>
      </c>
      <c r="S31" s="105">
        <v>0.5</v>
      </c>
      <c r="T31" s="105">
        <v>0.43458001286036169</v>
      </c>
      <c r="U31" s="105">
        <v>0.37322462635475639</v>
      </c>
      <c r="V31" s="105">
        <v>0.49260831301638142</v>
      </c>
      <c r="W31" s="105">
        <v>0.57054390509059449</v>
      </c>
      <c r="X31" s="105">
        <v>0.38496728405917835</v>
      </c>
      <c r="Y31" s="287">
        <v>1.5848256917487688E-2</v>
      </c>
      <c r="Z31" s="287">
        <v>8.578859414197032E-3</v>
      </c>
      <c r="AA31" s="287">
        <v>2.402391167978116E-4</v>
      </c>
      <c r="AB31" s="287">
        <v>5.0367627199999999E-3</v>
      </c>
      <c r="AC31" s="287">
        <v>2.9704118168482532E-2</v>
      </c>
      <c r="AD31" s="287">
        <v>2.702999116000273E-2</v>
      </c>
      <c r="AE31" s="145">
        <v>4.5328392817129441E-3</v>
      </c>
    </row>
    <row r="32" spans="1:31">
      <c r="A32" s="107">
        <v>27</v>
      </c>
      <c r="B32" s="107" t="s">
        <v>34</v>
      </c>
      <c r="C32" s="99">
        <v>29.583901883304655</v>
      </c>
      <c r="D32" s="129">
        <v>18.341109390398426</v>
      </c>
      <c r="E32" s="129">
        <v>0.70392791778121921</v>
      </c>
      <c r="F32" s="129">
        <v>1.8528342247</v>
      </c>
      <c r="G32" s="129">
        <v>0.24497847607263498</v>
      </c>
      <c r="H32" s="129">
        <v>50.8752699293155</v>
      </c>
      <c r="I32" s="129">
        <v>40.325201416758212</v>
      </c>
      <c r="J32" s="129">
        <v>20.162600708379106</v>
      </c>
      <c r="K32" s="105">
        <v>0.5</v>
      </c>
      <c r="L32" s="105">
        <f>'S8'!L32</f>
        <v>0.1</v>
      </c>
      <c r="M32" s="105">
        <f>'S8'!M32</f>
        <v>0.6</v>
      </c>
      <c r="N32" s="105">
        <f>'S8'!N32</f>
        <v>0.45</v>
      </c>
      <c r="O32" s="105">
        <f>'S8'!O32</f>
        <v>0.8</v>
      </c>
      <c r="P32" s="105">
        <f>'S8'!Q32</f>
        <v>0.4</v>
      </c>
      <c r="Q32" s="105">
        <v>0.2</v>
      </c>
      <c r="R32" s="105">
        <v>0.5</v>
      </c>
      <c r="S32" s="105">
        <v>0.5</v>
      </c>
      <c r="T32" s="105">
        <v>0.71040004378015753</v>
      </c>
      <c r="U32" s="105">
        <v>0.69443340251315644</v>
      </c>
      <c r="V32" s="105">
        <v>0.7255008703692033</v>
      </c>
      <c r="W32" s="105">
        <v>0.73340233768399765</v>
      </c>
      <c r="X32" s="105">
        <v>0.69748921902358707</v>
      </c>
      <c r="Y32" s="287">
        <v>3.1585472445404543E-4</v>
      </c>
      <c r="Z32" s="287">
        <v>6.3631910608834882E-4</v>
      </c>
      <c r="AA32" s="287">
        <v>1.1228434801456542E-3</v>
      </c>
      <c r="AB32" s="287">
        <v>5.7831796218205764E-2</v>
      </c>
      <c r="AC32" s="287">
        <v>5.9906813528893814E-2</v>
      </c>
      <c r="AD32" s="287">
        <v>2.5840206995589505E-4</v>
      </c>
      <c r="AE32" s="145">
        <v>6.0305749715646427E-4</v>
      </c>
    </row>
    <row r="33" spans="1:31">
      <c r="A33" s="107">
        <v>28</v>
      </c>
      <c r="B33" s="107" t="s">
        <v>35</v>
      </c>
      <c r="C33" s="99">
        <v>2793.1411074292505</v>
      </c>
      <c r="D33" s="129">
        <v>32.734062631589161</v>
      </c>
      <c r="E33" s="129">
        <v>1.8512724509378231</v>
      </c>
      <c r="F33" s="129">
        <v>9.3863418980852416</v>
      </c>
      <c r="G33" s="129">
        <v>40.343038583066033</v>
      </c>
      <c r="H33" s="129">
        <v>55.912894135407427</v>
      </c>
      <c r="I33" s="129">
        <v>109.69986604909359</v>
      </c>
      <c r="J33" s="129">
        <v>76.789906234365517</v>
      </c>
      <c r="K33" s="105">
        <v>0.7</v>
      </c>
      <c r="L33" s="105">
        <f>'S8'!L33</f>
        <v>0.1</v>
      </c>
      <c r="M33" s="105">
        <f>'S8'!M33</f>
        <v>0.5</v>
      </c>
      <c r="N33" s="105">
        <f>'S8'!N33</f>
        <v>0.25</v>
      </c>
      <c r="O33" s="105">
        <f>'S8'!O33</f>
        <v>0.75</v>
      </c>
      <c r="P33" s="105">
        <f>'S8'!Q33</f>
        <v>0.4</v>
      </c>
      <c r="Q33" s="105">
        <v>0.4</v>
      </c>
      <c r="R33" s="105">
        <v>0.4</v>
      </c>
      <c r="S33" s="105">
        <v>0.4</v>
      </c>
      <c r="T33" s="105">
        <v>0.29745920224833844</v>
      </c>
      <c r="U33" s="105">
        <v>0.25240660596797343</v>
      </c>
      <c r="V33" s="105">
        <v>0.34006875503025125</v>
      </c>
      <c r="W33" s="105">
        <v>0.54012625069322828</v>
      </c>
      <c r="X33" s="105">
        <v>0.26102911243311455</v>
      </c>
      <c r="Y33" s="287">
        <v>7.6261610818293885E-2</v>
      </c>
      <c r="Z33" s="287">
        <v>0.12665877384338017</v>
      </c>
      <c r="AA33" s="287">
        <v>-1.4194638434660576E-2</v>
      </c>
      <c r="AB33" s="287">
        <v>1.2688835069448483</v>
      </c>
      <c r="AC33" s="287">
        <v>1.4576092531718619</v>
      </c>
      <c r="AD33" s="287">
        <v>0.20863416270045115</v>
      </c>
      <c r="AE33" s="145">
        <v>3.7250683306089473E-2</v>
      </c>
    </row>
    <row r="34" spans="1:31">
      <c r="A34" s="107">
        <v>29</v>
      </c>
      <c r="B34" s="107" t="s">
        <v>36</v>
      </c>
      <c r="C34" s="99">
        <v>8203.3786516853961</v>
      </c>
      <c r="D34" s="129">
        <v>18.050260173570916</v>
      </c>
      <c r="E34" s="129">
        <v>0.21730272185664393</v>
      </c>
      <c r="F34" s="129">
        <v>9.4744099588509236</v>
      </c>
      <c r="G34" s="129">
        <v>0.94478800287163589</v>
      </c>
      <c r="H34" s="129">
        <v>28.983866460162371</v>
      </c>
      <c r="I34" s="129">
        <v>41.271810305395171</v>
      </c>
      <c r="J34" s="129">
        <v>24.763086183237096</v>
      </c>
      <c r="K34" s="105">
        <v>0.6</v>
      </c>
      <c r="L34" s="105">
        <f>'S8'!L34</f>
        <v>0.1</v>
      </c>
      <c r="M34" s="105">
        <f>'S8'!M34</f>
        <v>0.6</v>
      </c>
      <c r="N34" s="105">
        <f>'S8'!N34</f>
        <v>0.4</v>
      </c>
      <c r="O34" s="105">
        <f>'S8'!O34</f>
        <v>0.8</v>
      </c>
      <c r="P34" s="105">
        <f>'S8'!Q34</f>
        <v>0.3</v>
      </c>
      <c r="Q34" s="105">
        <v>0.2</v>
      </c>
      <c r="R34" s="105">
        <v>0.4</v>
      </c>
      <c r="S34" s="105">
        <v>0.3</v>
      </c>
      <c r="T34" s="105">
        <v>0.1874943431481022</v>
      </c>
      <c r="U34" s="105">
        <v>0.13074351594122946</v>
      </c>
      <c r="V34" s="105">
        <v>0.2411677730263711</v>
      </c>
      <c r="W34" s="105">
        <v>0.63505185883224724</v>
      </c>
      <c r="X34" s="105">
        <v>0.14160491827747243</v>
      </c>
      <c r="Y34" s="287">
        <v>3.2628274474414284E-2</v>
      </c>
      <c r="Z34" s="287">
        <v>3.3233302207057197E-2</v>
      </c>
      <c r="AA34" s="287">
        <v>-2.6953001269607778E-2</v>
      </c>
      <c r="AB34" s="287">
        <v>1.2908223479068843</v>
      </c>
      <c r="AC34" s="287">
        <v>1.329730923318748</v>
      </c>
      <c r="AD34" s="287">
        <v>0.1590549250793028</v>
      </c>
      <c r="AE34" s="145">
        <v>8.2298861362592304E-2</v>
      </c>
    </row>
    <row r="35" spans="1:31">
      <c r="A35" s="107">
        <v>30</v>
      </c>
      <c r="B35" s="107" t="s">
        <v>37</v>
      </c>
      <c r="C35" s="99">
        <v>25745.803353658535</v>
      </c>
      <c r="D35" s="129">
        <v>29.202581224464453</v>
      </c>
      <c r="E35" s="129">
        <v>0.52882117052852073</v>
      </c>
      <c r="F35" s="129">
        <v>3.3932187186804637</v>
      </c>
      <c r="G35" s="129">
        <v>162.10227582944646</v>
      </c>
      <c r="H35" s="129">
        <v>17.749197356400913</v>
      </c>
      <c r="I35" s="129">
        <v>200.20020840661331</v>
      </c>
      <c r="J35" s="129">
        <v>130.13013546429869</v>
      </c>
      <c r="K35" s="105">
        <v>0.65</v>
      </c>
      <c r="L35" s="105">
        <f>'S8'!L35</f>
        <v>0.45</v>
      </c>
      <c r="M35" s="105">
        <f>'S8'!M35</f>
        <v>0.45</v>
      </c>
      <c r="N35" s="105">
        <f>'S8'!N35</f>
        <v>0.3</v>
      </c>
      <c r="O35" s="105">
        <f>'S8'!O35</f>
        <v>1</v>
      </c>
      <c r="P35" s="105">
        <f>'S8'!Q35</f>
        <v>0.7</v>
      </c>
      <c r="Q35" s="105">
        <v>0.3</v>
      </c>
      <c r="R35" s="105">
        <v>0.4</v>
      </c>
      <c r="S35" s="105">
        <v>0.2</v>
      </c>
      <c r="T35" s="105">
        <v>0.29104959231324734</v>
      </c>
      <c r="U35" s="105">
        <v>0.223716603291336</v>
      </c>
      <c r="V35" s="105">
        <v>0.35473135067049116</v>
      </c>
      <c r="W35" s="105">
        <v>0.99341554597988535</v>
      </c>
      <c r="X35" s="105">
        <v>0.23660329975486155</v>
      </c>
      <c r="Y35" s="287">
        <v>4.8514533775584781</v>
      </c>
      <c r="Z35" s="287">
        <v>0.95396346487947381</v>
      </c>
      <c r="AA35" s="287">
        <v>-0.2363833079253374</v>
      </c>
      <c r="AB35" s="287">
        <v>1.833802232292403</v>
      </c>
      <c r="AC35" s="287">
        <v>7.4028357668050173</v>
      </c>
      <c r="AD35" s="287">
        <v>0.73222220882796285</v>
      </c>
      <c r="AE35" s="145">
        <v>0.38473440541274884</v>
      </c>
    </row>
    <row r="36" spans="1:31">
      <c r="A36" s="107">
        <v>31</v>
      </c>
      <c r="B36" s="107" t="s">
        <v>38</v>
      </c>
      <c r="C36" s="99">
        <v>751.46450381679404</v>
      </c>
      <c r="D36" s="129">
        <v>20.308959616557001</v>
      </c>
      <c r="E36" s="129">
        <v>8.4088376884105219E-4</v>
      </c>
      <c r="F36" s="129">
        <v>4.6104325556304246</v>
      </c>
      <c r="G36" s="129">
        <v>46.488167320252579</v>
      </c>
      <c r="H36" s="129">
        <v>158.0011772194151</v>
      </c>
      <c r="I36" s="129">
        <v>102.85259775187075</v>
      </c>
      <c r="J36" s="129">
        <v>41.141039100748301</v>
      </c>
      <c r="K36" s="105">
        <v>0.4</v>
      </c>
      <c r="L36" s="105">
        <f>'S8'!L36</f>
        <v>0.1</v>
      </c>
      <c r="M36" s="105">
        <f>'S8'!M36</f>
        <v>0.4</v>
      </c>
      <c r="N36" s="105">
        <f>'S8'!N36</f>
        <v>0.4</v>
      </c>
      <c r="O36" s="105">
        <f>'S8'!O36</f>
        <v>0.75</v>
      </c>
      <c r="P36" s="105">
        <f>'S8'!Q36</f>
        <v>0.4</v>
      </c>
      <c r="Q36" s="105">
        <v>0.3</v>
      </c>
      <c r="R36" s="105">
        <v>0.5</v>
      </c>
      <c r="S36" s="105">
        <v>0.5</v>
      </c>
      <c r="T36" s="105">
        <v>0.78987701509557384</v>
      </c>
      <c r="U36" s="105">
        <v>0.71369216503463051</v>
      </c>
      <c r="V36" s="105">
        <v>0.86193062926804231</v>
      </c>
      <c r="W36" s="105">
        <v>1.2503528386514016</v>
      </c>
      <c r="X36" s="105">
        <v>0.72827299758218256</v>
      </c>
      <c r="Y36" s="287">
        <v>3.5106119646203506E-2</v>
      </c>
      <c r="Z36" s="287">
        <v>3.6798243804293092E-2</v>
      </c>
      <c r="AA36" s="287">
        <v>-2.1744680858111785E-2</v>
      </c>
      <c r="AB36" s="287">
        <v>0.2225055382891947</v>
      </c>
      <c r="AC36" s="287">
        <v>0.27266522088157952</v>
      </c>
      <c r="AD36" s="287">
        <v>-6.9461797062993005E-3</v>
      </c>
      <c r="AE36" s="145">
        <v>4.5955592651966817E-2</v>
      </c>
    </row>
    <row r="37" spans="1:31">
      <c r="A37" s="107">
        <v>32</v>
      </c>
      <c r="B37" s="107" t="s">
        <v>39</v>
      </c>
      <c r="C37" s="99">
        <v>5094.6015550793227</v>
      </c>
      <c r="D37" s="129">
        <v>22.1514442262567</v>
      </c>
      <c r="E37" s="129">
        <v>0.28720457066292038</v>
      </c>
      <c r="F37" s="129">
        <v>3.7563297677700005</v>
      </c>
      <c r="G37" s="129">
        <v>4.1757917042284021</v>
      </c>
      <c r="H37" s="129">
        <v>14.773045534290208</v>
      </c>
      <c r="I37" s="129">
        <v>40.067386145066671</v>
      </c>
      <c r="J37" s="129">
        <v>24.040431687039998</v>
      </c>
      <c r="K37" s="105">
        <v>0.6</v>
      </c>
      <c r="L37" s="105">
        <f>'S8'!L37</f>
        <v>0.1</v>
      </c>
      <c r="M37" s="105">
        <f>'S8'!M37</f>
        <v>0.6</v>
      </c>
      <c r="N37" s="105">
        <f>'S8'!N37</f>
        <v>0.4</v>
      </c>
      <c r="O37" s="105">
        <f>'S8'!O37</f>
        <v>0.75</v>
      </c>
      <c r="P37" s="105">
        <f>'S8'!Q37</f>
        <v>0.4</v>
      </c>
      <c r="Q37" s="105">
        <v>0.3</v>
      </c>
      <c r="R37" s="105">
        <v>0.4</v>
      </c>
      <c r="S37" s="105">
        <v>0.4</v>
      </c>
      <c r="T37" s="105">
        <v>0.43300231410441875</v>
      </c>
      <c r="U37" s="105">
        <v>0.38445911130168348</v>
      </c>
      <c r="V37" s="105">
        <v>0.47891319012041633</v>
      </c>
      <c r="W37" s="105">
        <v>0.55805874879562123</v>
      </c>
      <c r="X37" s="105">
        <v>0.39374967643139341</v>
      </c>
      <c r="Y37" s="287">
        <v>2.1461804401091668E-2</v>
      </c>
      <c r="Z37" s="287">
        <v>3.7129613795847213E-2</v>
      </c>
      <c r="AA37" s="287">
        <v>-4.2128700013272461E-3</v>
      </c>
      <c r="AB37" s="287">
        <v>0.40144450879112731</v>
      </c>
      <c r="AC37" s="287">
        <v>0.45582305698673897</v>
      </c>
      <c r="AD37" s="287">
        <v>0.19784375539194263</v>
      </c>
      <c r="AE37" s="145">
        <v>1.6977438251851766E-2</v>
      </c>
    </row>
    <row r="38" spans="1:31">
      <c r="A38" s="107">
        <v>33</v>
      </c>
      <c r="B38" s="107" t="s">
        <v>40</v>
      </c>
      <c r="C38" s="99">
        <v>1104.8317661817921</v>
      </c>
      <c r="D38" s="129">
        <v>15.330446025499816</v>
      </c>
      <c r="E38" s="129">
        <v>78.111787569665069</v>
      </c>
      <c r="F38" s="129">
        <v>3.0382641358190354</v>
      </c>
      <c r="G38" s="129">
        <v>401.61142766370489</v>
      </c>
      <c r="H38" s="129">
        <v>216.48783337853456</v>
      </c>
      <c r="I38" s="129">
        <v>436.26695095407621</v>
      </c>
      <c r="J38" s="129">
        <v>130.88008528622285</v>
      </c>
      <c r="K38" s="105">
        <v>0.3</v>
      </c>
      <c r="L38" s="105">
        <f>'S8'!L38</f>
        <v>0.4</v>
      </c>
      <c r="M38" s="105">
        <f>'S8'!M38</f>
        <v>0.2</v>
      </c>
      <c r="N38" s="105">
        <f>'S8'!N38</f>
        <v>0.3</v>
      </c>
      <c r="O38" s="105">
        <f>'S8'!O38</f>
        <v>0.9</v>
      </c>
      <c r="P38" s="105">
        <f>'S8'!Q38</f>
        <v>0.6</v>
      </c>
      <c r="Q38" s="105">
        <v>0.2</v>
      </c>
      <c r="R38" s="105">
        <v>0.3</v>
      </c>
      <c r="S38" s="105">
        <v>0.3</v>
      </c>
      <c r="T38" s="105">
        <v>0.50448756281236107</v>
      </c>
      <c r="U38" s="105">
        <v>0.47277560716949873</v>
      </c>
      <c r="V38" s="105">
        <v>0.53447989087650194</v>
      </c>
      <c r="W38" s="105">
        <v>0.67900845800506304</v>
      </c>
      <c r="X38" s="105">
        <v>0.47884488097674416</v>
      </c>
      <c r="Y38" s="287">
        <v>1.0929719978615928</v>
      </c>
      <c r="Z38" s="287">
        <v>0.44919508491752119</v>
      </c>
      <c r="AA38" s="287">
        <v>-5.3045296364617175E-2</v>
      </c>
      <c r="AB38" s="287">
        <v>5.6983308283781628</v>
      </c>
      <c r="AC38" s="287">
        <v>7.1874526147926598</v>
      </c>
      <c r="AD38" s="287">
        <v>-2.5375879405094531E-2</v>
      </c>
      <c r="AE38" s="145">
        <v>0.14198311017150061</v>
      </c>
    </row>
    <row r="39" spans="1:31">
      <c r="A39" s="98">
        <v>34</v>
      </c>
      <c r="B39" s="98" t="s">
        <v>41</v>
      </c>
      <c r="C39" s="99">
        <v>165155.30396341466</v>
      </c>
      <c r="D39" s="129">
        <v>25.234201076638961</v>
      </c>
      <c r="E39" s="129">
        <v>6.8401658222017492</v>
      </c>
      <c r="F39" s="129">
        <v>22.968930087331309</v>
      </c>
      <c r="G39" s="129">
        <v>99.543360151498192</v>
      </c>
      <c r="H39" s="129">
        <v>43.965575318484539</v>
      </c>
      <c r="I39" s="129">
        <v>172.76421734290128</v>
      </c>
      <c r="J39" s="129">
        <v>86.382108671450638</v>
      </c>
      <c r="K39" s="105">
        <v>0.5</v>
      </c>
      <c r="L39" s="105">
        <f>'S8'!L39</f>
        <v>0.35</v>
      </c>
      <c r="M39" s="105">
        <f>'S8'!M39</f>
        <v>0.45</v>
      </c>
      <c r="N39" s="105">
        <f>'S8'!N39</f>
        <v>0.3</v>
      </c>
      <c r="O39" s="105">
        <f>'S8'!O39</f>
        <v>0.9</v>
      </c>
      <c r="P39" s="105">
        <f>'S8'!Q39</f>
        <v>0.55000000000000004</v>
      </c>
      <c r="Q39" s="105">
        <v>0.3</v>
      </c>
      <c r="R39" s="105">
        <v>0.3</v>
      </c>
      <c r="S39" s="105">
        <v>0.3</v>
      </c>
      <c r="T39" s="105">
        <v>0.49198910743705182</v>
      </c>
      <c r="U39" s="105">
        <v>0.42517305460243515</v>
      </c>
      <c r="V39" s="105">
        <v>0.4807592935029546</v>
      </c>
      <c r="W39" s="105">
        <v>0.5455920361232075</v>
      </c>
      <c r="X39" s="105">
        <v>0.44132369666221621</v>
      </c>
      <c r="Y39" s="287">
        <v>41.235933033359579</v>
      </c>
      <c r="Z39" s="287">
        <v>47.463578866996627</v>
      </c>
      <c r="AA39" s="287">
        <v>-0.9814632451783476</v>
      </c>
      <c r="AB39" s="287">
        <v>40.299352826351935</v>
      </c>
      <c r="AC39" s="287">
        <v>128.01740148152982</v>
      </c>
      <c r="AD39" s="287">
        <v>5.0612998729749492</v>
      </c>
      <c r="AE39" s="145">
        <v>10.350699581059343</v>
      </c>
    </row>
    <row r="40" spans="1:31">
      <c r="A40" s="107">
        <v>35</v>
      </c>
      <c r="B40" s="107" t="s">
        <v>42</v>
      </c>
      <c r="C40" s="99">
        <v>3565.723536993386</v>
      </c>
      <c r="D40" s="129">
        <v>15.061058980157442</v>
      </c>
      <c r="E40" s="129">
        <v>4.7016616314199391</v>
      </c>
      <c r="F40" s="129">
        <v>7.6769352621177456</v>
      </c>
      <c r="G40" s="129">
        <v>101.71468930302684</v>
      </c>
      <c r="H40" s="129">
        <v>387.07551349217539</v>
      </c>
      <c r="I40" s="129">
        <v>232.60141421659858</v>
      </c>
      <c r="J40" s="129">
        <v>58.150353554149646</v>
      </c>
      <c r="K40" s="105">
        <v>0.25</v>
      </c>
      <c r="L40" s="105">
        <f>'S8'!L40</f>
        <v>0.2</v>
      </c>
      <c r="M40" s="105">
        <f>'S8'!M40</f>
        <v>0.1</v>
      </c>
      <c r="N40" s="105">
        <f>'S8'!N40</f>
        <v>0.35</v>
      </c>
      <c r="O40" s="105">
        <f>'S8'!O40</f>
        <v>0.9</v>
      </c>
      <c r="P40" s="105">
        <f>'S8'!Q40</f>
        <v>0.6</v>
      </c>
      <c r="Q40" s="105">
        <v>0.2</v>
      </c>
      <c r="R40" s="105">
        <v>0.6</v>
      </c>
      <c r="S40" s="105">
        <v>0.6</v>
      </c>
      <c r="T40" s="105">
        <v>0.61426113033439045</v>
      </c>
      <c r="U40" s="105">
        <v>0.58349482136614916</v>
      </c>
      <c r="V40" s="105">
        <v>0.64335909080993203</v>
      </c>
      <c r="W40" s="105">
        <v>0.77591694830971747</v>
      </c>
      <c r="X40" s="105">
        <v>0.58938311016389855</v>
      </c>
      <c r="Y40" s="287">
        <v>1.6935209172941361</v>
      </c>
      <c r="Z40" s="287">
        <v>1.0194104565534039</v>
      </c>
      <c r="AA40" s="287">
        <v>-5.7462864242053852E-2</v>
      </c>
      <c r="AB40" s="287">
        <v>6.13791117645291</v>
      </c>
      <c r="AC40" s="287">
        <v>8.7933796860583957</v>
      </c>
      <c r="AD40" s="287">
        <v>-0.20428308149150776</v>
      </c>
      <c r="AE40" s="145">
        <v>0.56590106466320611</v>
      </c>
    </row>
    <row r="41" spans="1:31">
      <c r="A41" s="107">
        <v>36</v>
      </c>
      <c r="B41" s="107" t="s">
        <v>43</v>
      </c>
      <c r="C41" s="99">
        <v>79.972500000000011</v>
      </c>
      <c r="D41" s="129">
        <v>19.434552786611306</v>
      </c>
      <c r="E41" s="129">
        <v>8.0141184895944337E-2</v>
      </c>
      <c r="F41" s="129">
        <v>4</v>
      </c>
      <c r="G41" s="129">
        <v>20.024337098970125</v>
      </c>
      <c r="H41" s="129">
        <v>3.4066586149108082</v>
      </c>
      <c r="I41" s="129">
        <v>46.35390882171972</v>
      </c>
      <c r="J41" s="129">
        <v>32.447736175203801</v>
      </c>
      <c r="K41" s="105">
        <v>0.7</v>
      </c>
      <c r="L41" s="105">
        <f>'S8'!L41</f>
        <v>0.1</v>
      </c>
      <c r="M41" s="105">
        <f>'S8'!M41</f>
        <v>0.6</v>
      </c>
      <c r="N41" s="105">
        <f>'S8'!N41</f>
        <v>0.45</v>
      </c>
      <c r="O41" s="105">
        <f>'S8'!O41</f>
        <v>0.75</v>
      </c>
      <c r="P41" s="105">
        <f>'S8'!Q41</f>
        <v>0.4</v>
      </c>
      <c r="Q41" s="105">
        <v>0.2</v>
      </c>
      <c r="R41" s="105">
        <v>0.45</v>
      </c>
      <c r="S41" s="105">
        <v>0.4</v>
      </c>
      <c r="T41" s="105">
        <v>0.56680340548254904</v>
      </c>
      <c r="U41" s="105">
        <v>0.51791500154662162</v>
      </c>
      <c r="V41" s="105">
        <v>0.61304076359101056</v>
      </c>
      <c r="W41" s="105">
        <v>0.6256475061614456</v>
      </c>
      <c r="X41" s="105">
        <v>0.52727163387885612</v>
      </c>
      <c r="Y41" s="287">
        <v>7.4193489448771391E-4</v>
      </c>
      <c r="Z41" s="287">
        <v>1.9603116926684129E-4</v>
      </c>
      <c r="AA41" s="287">
        <v>5.8606134923586345E-4</v>
      </c>
      <c r="AB41" s="287">
        <v>1.3631751062342344E-2</v>
      </c>
      <c r="AC41" s="287">
        <v>1.5155778475332763E-2</v>
      </c>
      <c r="AD41" s="287">
        <v>1.7013104122509987E-3</v>
      </c>
      <c r="AE41" s="145">
        <v>3.1003916269545373E-5</v>
      </c>
    </row>
    <row r="42" spans="1:31">
      <c r="A42" s="107">
        <v>37</v>
      </c>
      <c r="B42" s="107" t="s">
        <v>44</v>
      </c>
      <c r="C42" s="99">
        <v>360.18638950589735</v>
      </c>
      <c r="D42" s="129">
        <v>22.98830074517371</v>
      </c>
      <c r="E42" s="129">
        <v>2.2022126731833808E-2</v>
      </c>
      <c r="F42" s="129">
        <v>7.2986755677540192</v>
      </c>
      <c r="G42" s="129">
        <v>61.390973859024761</v>
      </c>
      <c r="H42" s="129">
        <v>20.985532075272396</v>
      </c>
      <c r="I42" s="129">
        <v>56.847264378880496</v>
      </c>
      <c r="J42" s="129">
        <v>28.423632189440248</v>
      </c>
      <c r="K42" s="105">
        <v>0.5</v>
      </c>
      <c r="L42" s="105">
        <f>'S8'!L42</f>
        <v>0.1</v>
      </c>
      <c r="M42" s="105">
        <f>'S8'!M42</f>
        <v>0.6</v>
      </c>
      <c r="N42" s="105">
        <f>'S8'!N42</f>
        <v>0.4</v>
      </c>
      <c r="O42" s="105">
        <f>'S8'!O42</f>
        <v>0.8</v>
      </c>
      <c r="P42" s="105">
        <f>'S8'!Q42</f>
        <v>0.3</v>
      </c>
      <c r="Q42" s="105">
        <v>0.3</v>
      </c>
      <c r="R42" s="105">
        <v>0.5</v>
      </c>
      <c r="S42" s="105">
        <v>0.5</v>
      </c>
      <c r="T42" s="105">
        <v>0.6571754398207712</v>
      </c>
      <c r="U42" s="105">
        <v>0.59070342506005236</v>
      </c>
      <c r="V42" s="105">
        <v>0.72004291151630739</v>
      </c>
      <c r="W42" s="105">
        <v>1.2684949574850468</v>
      </c>
      <c r="X42" s="105">
        <v>0.60342534176067342</v>
      </c>
      <c r="Y42" s="287">
        <v>1.9227015120223644E-2</v>
      </c>
      <c r="Z42" s="287">
        <v>9.0547501572031674E-3</v>
      </c>
      <c r="AA42" s="287">
        <v>-3.9537284386571567E-3</v>
      </c>
      <c r="AB42" s="287">
        <v>0.17012160325346257</v>
      </c>
      <c r="AC42" s="287">
        <v>0.19444964009223223</v>
      </c>
      <c r="AD42" s="287">
        <v>1.176273692334538E-2</v>
      </c>
      <c r="AE42" s="145">
        <v>2.5412040812521882E-3</v>
      </c>
    </row>
    <row r="43" spans="1:31">
      <c r="A43" s="107">
        <v>38</v>
      </c>
      <c r="B43" s="107" t="s">
        <v>45</v>
      </c>
      <c r="C43" s="99">
        <v>664.76773467870385</v>
      </c>
      <c r="D43" s="129">
        <v>14.552293287090498</v>
      </c>
      <c r="E43" s="129">
        <v>14.868297953128238</v>
      </c>
      <c r="F43" s="129">
        <v>5.6035354833889333</v>
      </c>
      <c r="G43" s="129">
        <v>335.34032649615739</v>
      </c>
      <c r="H43" s="129">
        <v>181.67890326547067</v>
      </c>
      <c r="I43" s="129">
        <v>312.85440538109583</v>
      </c>
      <c r="J43" s="129">
        <v>62.570881076219166</v>
      </c>
      <c r="K43" s="105">
        <v>0.2</v>
      </c>
      <c r="L43" s="105">
        <f>'S8'!L43</f>
        <v>0.6</v>
      </c>
      <c r="M43" s="105">
        <f>'S8'!M43</f>
        <v>0.2</v>
      </c>
      <c r="N43" s="105">
        <f>'S8'!N43</f>
        <v>0.4</v>
      </c>
      <c r="O43" s="105">
        <f>'S8'!O43</f>
        <v>0.9</v>
      </c>
      <c r="P43" s="105">
        <f>'S8'!Q43</f>
        <v>0.6</v>
      </c>
      <c r="Q43" s="105">
        <v>0.2</v>
      </c>
      <c r="R43" s="105">
        <v>0.5</v>
      </c>
      <c r="S43" s="105">
        <v>0.5</v>
      </c>
      <c r="T43" s="105">
        <v>0.83648745757534826</v>
      </c>
      <c r="U43" s="105">
        <v>0.80136144966853506</v>
      </c>
      <c r="V43" s="105">
        <v>0.86970870588275262</v>
      </c>
      <c r="W43" s="105">
        <v>1.002790715005039</v>
      </c>
      <c r="X43" s="105">
        <v>0.80808413060763884</v>
      </c>
      <c r="Y43" s="287">
        <v>0.50871793914306984</v>
      </c>
      <c r="Z43" s="287">
        <v>0.1950229810777534</v>
      </c>
      <c r="AA43" s="287">
        <v>-2.2595243664764071E-3</v>
      </c>
      <c r="AB43" s="287">
        <v>0.98331408957205757</v>
      </c>
      <c r="AC43" s="287">
        <v>1.6847954854264044</v>
      </c>
      <c r="AD43" s="287">
        <v>-1.6260974407940283E-2</v>
      </c>
      <c r="AE43" s="145">
        <v>7.9248383526064822E-2</v>
      </c>
    </row>
    <row r="44" spans="1:31">
      <c r="A44" s="107">
        <v>39</v>
      </c>
      <c r="B44" s="107" t="s">
        <v>260</v>
      </c>
      <c r="C44" s="99">
        <v>6989.4210937499993</v>
      </c>
      <c r="D44" s="129">
        <v>13.692712934634832</v>
      </c>
      <c r="E44" s="129">
        <v>0.10389524259966736</v>
      </c>
      <c r="F44" s="129">
        <v>5.6146254413322598</v>
      </c>
      <c r="G44" s="129">
        <v>17.287468302180375</v>
      </c>
      <c r="H44" s="129">
        <v>12.568491954153709</v>
      </c>
      <c r="I44" s="129">
        <v>33.905406969766851</v>
      </c>
      <c r="J44" s="129">
        <v>20.343244181860115</v>
      </c>
      <c r="K44" s="105">
        <v>0.6</v>
      </c>
      <c r="L44" s="105">
        <f>'S8'!L44</f>
        <v>0.1</v>
      </c>
      <c r="M44" s="105">
        <f>'S8'!M44</f>
        <v>0.6</v>
      </c>
      <c r="N44" s="105">
        <f>'S8'!N44</f>
        <v>0.45</v>
      </c>
      <c r="O44" s="105">
        <f>'S8'!O44</f>
        <v>0.8</v>
      </c>
      <c r="P44" s="105">
        <f>'S8'!Q44</f>
        <v>0.4</v>
      </c>
      <c r="Q44" s="105">
        <v>0.2</v>
      </c>
      <c r="R44" s="105">
        <v>0.6</v>
      </c>
      <c r="S44" s="105">
        <v>0.5</v>
      </c>
      <c r="T44" s="105">
        <v>0.38662541573100712</v>
      </c>
      <c r="U44" s="105">
        <v>0.35240857012094479</v>
      </c>
      <c r="V44" s="105">
        <v>0.41898680240846625</v>
      </c>
      <c r="W44" s="105">
        <v>0.49486639040788871</v>
      </c>
      <c r="X44" s="105">
        <v>0.35895724870660306</v>
      </c>
      <c r="Y44" s="287">
        <v>0.1416514829877403</v>
      </c>
      <c r="Z44" s="287">
        <v>6.7048680833128621E-2</v>
      </c>
      <c r="AA44" s="287">
        <v>-1.8284444117248229E-3</v>
      </c>
      <c r="AB44" s="287">
        <v>0.74881204076279806</v>
      </c>
      <c r="AC44" s="287">
        <v>0.95568376017194212</v>
      </c>
      <c r="AD44" s="287">
        <v>0.17250197985352481</v>
      </c>
      <c r="AE44" s="145">
        <v>4.6916362419524904E-2</v>
      </c>
    </row>
    <row r="45" spans="1:31">
      <c r="A45" s="107">
        <v>40</v>
      </c>
      <c r="B45" s="107" t="s">
        <v>47</v>
      </c>
      <c r="C45" s="99">
        <v>1578.0846960964072</v>
      </c>
      <c r="D45" s="129">
        <v>17.937003454441136</v>
      </c>
      <c r="E45" s="129">
        <v>10.34646400241998</v>
      </c>
      <c r="F45" s="129">
        <v>9.0157811422430978</v>
      </c>
      <c r="G45" s="129">
        <v>232.2714485597192</v>
      </c>
      <c r="H45" s="129">
        <v>87.946300800702559</v>
      </c>
      <c r="I45" s="129">
        <v>181.73108306637042</v>
      </c>
      <c r="J45" s="129">
        <v>54.519324919911121</v>
      </c>
      <c r="K45" s="105">
        <v>0.3</v>
      </c>
      <c r="L45" s="105">
        <f>'S8'!L45</f>
        <v>0.2</v>
      </c>
      <c r="M45" s="105">
        <f>'S8'!M45</f>
        <v>0.5</v>
      </c>
      <c r="N45" s="105">
        <f>'S8'!N45</f>
        <v>0.4</v>
      </c>
      <c r="O45" s="105">
        <f>'S8'!O45</f>
        <v>0.9</v>
      </c>
      <c r="P45" s="105">
        <f>'S8'!Q45</f>
        <v>0.6</v>
      </c>
      <c r="Q45" s="105">
        <v>0.2</v>
      </c>
      <c r="R45" s="105">
        <v>0.6</v>
      </c>
      <c r="S45" s="105">
        <v>0.6</v>
      </c>
      <c r="T45" s="105">
        <v>0.69625803891708038</v>
      </c>
      <c r="U45" s="105">
        <v>0.64685230215704836</v>
      </c>
      <c r="V45" s="105">
        <v>0.74298467671404467</v>
      </c>
      <c r="W45" s="105">
        <v>0.89812610236799773</v>
      </c>
      <c r="X45" s="105">
        <v>0.65630794555609784</v>
      </c>
      <c r="Y45" s="287">
        <v>0.10732088454918895</v>
      </c>
      <c r="Z45" s="287">
        <v>0.16545326672341468</v>
      </c>
      <c r="AA45" s="287">
        <v>-2.1278629207229324E-2</v>
      </c>
      <c r="AB45" s="287">
        <v>1.3816092878116331</v>
      </c>
      <c r="AC45" s="287">
        <v>1.6331048098770073</v>
      </c>
      <c r="AD45" s="287">
        <v>2.2690927779880243E-2</v>
      </c>
      <c r="AE45" s="145">
        <v>7.1363409250561699E-2</v>
      </c>
    </row>
    <row r="46" spans="1:31">
      <c r="A46" s="107">
        <v>41</v>
      </c>
      <c r="B46" s="107" t="s">
        <v>48</v>
      </c>
      <c r="C46" s="99">
        <v>43.63171008277245</v>
      </c>
      <c r="D46" s="129">
        <v>15.061722600328556</v>
      </c>
      <c r="E46" s="129">
        <v>8.1125322694203241</v>
      </c>
      <c r="F46" s="129">
        <v>6</v>
      </c>
      <c r="G46" s="129">
        <v>90.559631114637341</v>
      </c>
      <c r="H46" s="129">
        <v>155.33455436487608</v>
      </c>
      <c r="I46" s="129">
        <v>198.08879013666623</v>
      </c>
      <c r="J46" s="129">
        <v>59.426637040999864</v>
      </c>
      <c r="K46" s="105">
        <v>0.3</v>
      </c>
      <c r="L46" s="105">
        <f>'S8'!L46</f>
        <v>0.4</v>
      </c>
      <c r="M46" s="105">
        <f>'S8'!M46</f>
        <v>0.4</v>
      </c>
      <c r="N46" s="105">
        <f>'S8'!N46</f>
        <v>0.3</v>
      </c>
      <c r="O46" s="105">
        <f>'S8'!O46</f>
        <v>1</v>
      </c>
      <c r="P46" s="105">
        <f>'S8'!Q46</f>
        <v>0.7</v>
      </c>
      <c r="Q46" s="105">
        <v>0.2</v>
      </c>
      <c r="R46" s="105">
        <v>0.5</v>
      </c>
      <c r="S46" s="105">
        <v>0.5</v>
      </c>
      <c r="T46" s="105">
        <v>0.47138843796626773</v>
      </c>
      <c r="U46" s="105">
        <v>0.4446473305793045</v>
      </c>
      <c r="V46" s="105">
        <v>0.49667946935457613</v>
      </c>
      <c r="W46" s="105">
        <v>0.54463831339967383</v>
      </c>
      <c r="X46" s="105">
        <v>0.44976524586867511</v>
      </c>
      <c r="Y46" s="287">
        <v>3.8175443506528614E-2</v>
      </c>
      <c r="Z46" s="287">
        <v>2.0022405979720659E-2</v>
      </c>
      <c r="AA46" s="287">
        <v>9.9417631215092082E-4</v>
      </c>
      <c r="AB46" s="287">
        <v>6.9195805460533638E-2</v>
      </c>
      <c r="AC46" s="287">
        <v>0.12838783125893383</v>
      </c>
      <c r="AD46" s="287">
        <v>1.8747987841509586E-3</v>
      </c>
      <c r="AE46" s="145">
        <v>5.2379921107374942E-3</v>
      </c>
    </row>
    <row r="47" spans="1:31">
      <c r="A47" s="107">
        <v>42</v>
      </c>
      <c r="B47" s="107" t="s">
        <v>49</v>
      </c>
      <c r="C47" s="99">
        <v>1612.262465753425</v>
      </c>
      <c r="D47" s="129">
        <v>17.086465014065482</v>
      </c>
      <c r="E47" s="129">
        <v>7.2306903964778776E-2</v>
      </c>
      <c r="F47" s="129">
        <v>6</v>
      </c>
      <c r="G47" s="129">
        <v>280.08724381322043</v>
      </c>
      <c r="H47" s="129">
        <v>47.644328712279815</v>
      </c>
      <c r="I47" s="129">
        <v>231.72343937275983</v>
      </c>
      <c r="J47" s="129">
        <v>127.4478916550179</v>
      </c>
      <c r="K47" s="105">
        <v>0.55000000000000004</v>
      </c>
      <c r="L47" s="105">
        <f>'S8'!L47</f>
        <v>0.4</v>
      </c>
      <c r="M47" s="105">
        <f>'S8'!M47</f>
        <v>0.5</v>
      </c>
      <c r="N47" s="105">
        <f>'S8'!N47</f>
        <v>0.3</v>
      </c>
      <c r="O47" s="105">
        <f>'S8'!O47</f>
        <v>1</v>
      </c>
      <c r="P47" s="105">
        <f>'S8'!Q47</f>
        <v>0.8</v>
      </c>
      <c r="Q47" s="105">
        <v>0.2</v>
      </c>
      <c r="R47" s="105">
        <v>0.3</v>
      </c>
      <c r="S47" s="105">
        <v>0.3</v>
      </c>
      <c r="T47" s="105">
        <v>0.58601164790012206</v>
      </c>
      <c r="U47" s="105">
        <v>0.55559169627949301</v>
      </c>
      <c r="V47" s="105">
        <v>0.61478203276620258</v>
      </c>
      <c r="W47" s="105">
        <v>0.75403799154409812</v>
      </c>
      <c r="X47" s="105">
        <v>0.56141369658966189</v>
      </c>
      <c r="Y47" s="287">
        <v>1.1509464842136776</v>
      </c>
      <c r="Z47" s="287">
        <v>0.92149845765754568</v>
      </c>
      <c r="AA47" s="287">
        <v>-2.1845066778327392E-2</v>
      </c>
      <c r="AB47" s="287">
        <v>1.1201174701777936</v>
      </c>
      <c r="AC47" s="287">
        <v>3.1707173452706896</v>
      </c>
      <c r="AD47" s="287">
        <v>9.3517582946626487E-2</v>
      </c>
      <c r="AE47" s="145">
        <v>0.12285987343210975</v>
      </c>
    </row>
    <row r="48" spans="1:31">
      <c r="A48" s="107">
        <v>43</v>
      </c>
      <c r="B48" s="107" t="s">
        <v>262</v>
      </c>
      <c r="C48" s="99">
        <v>2362.7810433152176</v>
      </c>
      <c r="D48" s="129">
        <v>32.81961012083633</v>
      </c>
      <c r="E48" s="129">
        <v>8.0083942569243263</v>
      </c>
      <c r="F48" s="129">
        <v>3</v>
      </c>
      <c r="G48" s="129">
        <v>64.478700642215856</v>
      </c>
      <c r="H48" s="129">
        <v>18.787251162953037</v>
      </c>
      <c r="I48" s="129">
        <v>107.42814343478391</v>
      </c>
      <c r="J48" s="129">
        <v>64.456886060870346</v>
      </c>
      <c r="K48" s="105">
        <v>0.6</v>
      </c>
      <c r="L48" s="105">
        <f>'S8'!L48</f>
        <v>0.2</v>
      </c>
      <c r="M48" s="105">
        <f>'S8'!M48</f>
        <v>0.6</v>
      </c>
      <c r="N48" s="105">
        <f>'S8'!N48</f>
        <v>0.3</v>
      </c>
      <c r="O48" s="105">
        <f>'S8'!O48</f>
        <v>0.75</v>
      </c>
      <c r="P48" s="105">
        <f>'S8'!Q48</f>
        <v>0.4</v>
      </c>
      <c r="Q48" s="105">
        <v>0.4</v>
      </c>
      <c r="R48" s="105">
        <v>0.4</v>
      </c>
      <c r="S48" s="105">
        <v>0.4</v>
      </c>
      <c r="T48" s="105">
        <v>0.29869347795549217</v>
      </c>
      <c r="U48" s="105">
        <v>0.25390265727250233</v>
      </c>
      <c r="V48" s="105">
        <v>0.34105545030798434</v>
      </c>
      <c r="W48" s="105">
        <v>0.49669176010909577</v>
      </c>
      <c r="X48" s="105">
        <v>0.26247506314484581</v>
      </c>
      <c r="Y48" s="287">
        <v>6.9198384630801524E-2</v>
      </c>
      <c r="Z48" s="287">
        <v>0.10891890395227005</v>
      </c>
      <c r="AA48" s="287">
        <v>-4.2429565478388151E-4</v>
      </c>
      <c r="AB48" s="287">
        <v>0.73248372008341034</v>
      </c>
      <c r="AC48" s="287">
        <v>0.910176713011698</v>
      </c>
      <c r="AD48" s="287">
        <v>0.18291297504345799</v>
      </c>
      <c r="AE48" s="145">
        <v>2.1798051541424546E-2</v>
      </c>
    </row>
    <row r="49" spans="1:31">
      <c r="A49" s="107">
        <v>44</v>
      </c>
      <c r="B49" s="107" t="s">
        <v>51</v>
      </c>
      <c r="C49" s="99">
        <v>10044.867977528089</v>
      </c>
      <c r="D49" s="129">
        <v>17.548980487268778</v>
      </c>
      <c r="E49" s="129">
        <v>1.2063849475373556E-2</v>
      </c>
      <c r="F49" s="129">
        <v>7.1004536558946381</v>
      </c>
      <c r="G49" s="129">
        <v>39.916463783833045</v>
      </c>
      <c r="H49" s="129">
        <v>2.629541130178588</v>
      </c>
      <c r="I49" s="129">
        <v>42.282198439417741</v>
      </c>
      <c r="J49" s="129">
        <v>21.14109921970887</v>
      </c>
      <c r="K49" s="105">
        <v>0.5</v>
      </c>
      <c r="L49" s="105">
        <f>'S8'!L49</f>
        <v>0.1</v>
      </c>
      <c r="M49" s="105">
        <f>'S8'!M49</f>
        <v>0.6</v>
      </c>
      <c r="N49" s="105">
        <f>'S8'!N49</f>
        <v>0.45</v>
      </c>
      <c r="O49" s="105">
        <f>'S8'!O49</f>
        <v>0.75</v>
      </c>
      <c r="P49" s="105">
        <f>'S8'!Q49</f>
        <v>0.4</v>
      </c>
      <c r="Q49" s="105">
        <v>0.2</v>
      </c>
      <c r="R49" s="105">
        <v>0.4</v>
      </c>
      <c r="S49" s="105">
        <v>0.4</v>
      </c>
      <c r="T49" s="105">
        <v>0.19731560452112673</v>
      </c>
      <c r="U49" s="105">
        <v>0.13639337477573277</v>
      </c>
      <c r="V49" s="105">
        <v>0.25493423648128366</v>
      </c>
      <c r="W49" s="105">
        <v>0.4022634277708359</v>
      </c>
      <c r="X49" s="105">
        <v>0.14805313166480477</v>
      </c>
      <c r="Y49" s="287">
        <v>0.15243021034899459</v>
      </c>
      <c r="Z49" s="287">
        <v>3.8920702927688719E-2</v>
      </c>
      <c r="AA49" s="287">
        <v>-1.7482482382516928E-2</v>
      </c>
      <c r="AB49" s="287">
        <v>1.1733227726211413</v>
      </c>
      <c r="AC49" s="287">
        <v>1.3471912035153077</v>
      </c>
      <c r="AD49" s="287">
        <v>0.23907954281195332</v>
      </c>
      <c r="AE49" s="145">
        <v>1.0795734213731331E-2</v>
      </c>
    </row>
    <row r="50" spans="1:31">
      <c r="A50" s="107">
        <v>45</v>
      </c>
      <c r="B50" s="107" t="s">
        <v>52</v>
      </c>
      <c r="C50" s="99">
        <v>1816.4634146341464</v>
      </c>
      <c r="D50" s="129">
        <v>15.687558719943819</v>
      </c>
      <c r="E50" s="129">
        <v>0.30947519023403341</v>
      </c>
      <c r="F50" s="129">
        <v>9.556452445979998</v>
      </c>
      <c r="G50" s="129">
        <v>4.6587176615530845</v>
      </c>
      <c r="H50" s="129">
        <v>107.45398243682583</v>
      </c>
      <c r="I50" s="129">
        <v>120.00671366230279</v>
      </c>
      <c r="J50" s="129">
        <v>72.004028197381672</v>
      </c>
      <c r="K50" s="105">
        <v>0.6</v>
      </c>
      <c r="L50" s="105">
        <f>'S8'!L50</f>
        <v>0.3</v>
      </c>
      <c r="M50" s="105">
        <f>'S8'!M50</f>
        <v>0.3</v>
      </c>
      <c r="N50" s="105">
        <f>'S8'!N50</f>
        <v>0.3</v>
      </c>
      <c r="O50" s="105">
        <f>'S8'!O50</f>
        <v>1</v>
      </c>
      <c r="P50" s="105">
        <f>'S8'!Q50</f>
        <v>0.8</v>
      </c>
      <c r="Q50" s="105">
        <v>0.2</v>
      </c>
      <c r="R50" s="105">
        <v>0.3</v>
      </c>
      <c r="S50" s="105">
        <v>0.3</v>
      </c>
      <c r="T50" s="105">
        <v>0.13988857344544398</v>
      </c>
      <c r="U50" s="105">
        <v>0.11514508203707297</v>
      </c>
      <c r="V50" s="105">
        <v>0.1632903125286414</v>
      </c>
      <c r="W50" s="105">
        <v>0.29110047152586843</v>
      </c>
      <c r="X50" s="105">
        <v>0.11988067847886716</v>
      </c>
      <c r="Y50" s="287">
        <v>7.6482262013223778E-2</v>
      </c>
      <c r="Z50" s="287">
        <v>0.14803393631424547</v>
      </c>
      <c r="AA50" s="287">
        <v>-7.0195723959146812E-3</v>
      </c>
      <c r="AB50" s="287">
        <v>0.25651444510268079</v>
      </c>
      <c r="AC50" s="287">
        <v>0.47401107103423534</v>
      </c>
      <c r="AD50" s="287">
        <v>1.680805813000022E-3</v>
      </c>
      <c r="AE50" s="145">
        <v>2.2605987267418793E-2</v>
      </c>
    </row>
    <row r="51" spans="1:31">
      <c r="A51" s="107">
        <v>46</v>
      </c>
      <c r="B51" s="107" t="s">
        <v>53</v>
      </c>
      <c r="C51" s="99">
        <v>6.2891379310344826</v>
      </c>
      <c r="D51" s="129">
        <v>13</v>
      </c>
      <c r="E51" s="129">
        <v>0.49346163335800636</v>
      </c>
      <c r="F51" s="129">
        <v>3.4530868028300001</v>
      </c>
      <c r="G51" s="129">
        <v>1115.5328621511385</v>
      </c>
      <c r="H51" s="129">
        <v>1296.2488475822747</v>
      </c>
      <c r="I51" s="129">
        <v>955.00245725857405</v>
      </c>
      <c r="J51" s="129">
        <v>477.50122862928703</v>
      </c>
      <c r="K51" s="105">
        <v>0.5</v>
      </c>
      <c r="L51" s="105">
        <f>'S8'!L51</f>
        <v>0.2</v>
      </c>
      <c r="M51" s="105">
        <f>'S8'!M51</f>
        <v>0.5</v>
      </c>
      <c r="N51" s="105">
        <f>'S8'!N51</f>
        <v>0.45</v>
      </c>
      <c r="O51" s="105">
        <f>'S8'!O51</f>
        <v>0.8</v>
      </c>
      <c r="P51" s="105">
        <f>'S8'!Q51</f>
        <v>0.4</v>
      </c>
      <c r="Q51" s="105">
        <v>0.2</v>
      </c>
      <c r="R51" s="105">
        <v>0.5</v>
      </c>
      <c r="S51" s="105">
        <v>0.5</v>
      </c>
      <c r="T51" s="105">
        <v>1.1424571932986514</v>
      </c>
      <c r="U51" s="105">
        <v>1.0717134115759466</v>
      </c>
      <c r="V51" s="105">
        <v>1.1190743188602204</v>
      </c>
      <c r="W51" s="105">
        <v>1.1614164405576877</v>
      </c>
      <c r="X51" s="105">
        <v>1.0763718614727589</v>
      </c>
      <c r="Y51" s="287">
        <v>7.3170449000035834E-4</v>
      </c>
      <c r="Z51" s="287">
        <v>6.9224693429377764E-4</v>
      </c>
      <c r="AA51" s="287">
        <v>1.4148180277028359E-5</v>
      </c>
      <c r="AB51" s="287">
        <v>3.5718224948108092E-3</v>
      </c>
      <c r="AC51" s="287">
        <v>5.0099220993819731E-3</v>
      </c>
      <c r="AD51" s="287">
        <v>-3.514494096704897E-5</v>
      </c>
      <c r="AE51" s="145">
        <v>6.0028757244478561E-4</v>
      </c>
    </row>
    <row r="52" spans="1:31">
      <c r="A52" s="107">
        <v>47</v>
      </c>
      <c r="B52" s="107" t="s">
        <v>54</v>
      </c>
      <c r="C52" s="99">
        <v>699.39982758620704</v>
      </c>
      <c r="D52" s="129">
        <v>18.054309303769262</v>
      </c>
      <c r="E52" s="129">
        <v>20.648462108629552</v>
      </c>
      <c r="F52" s="129">
        <v>4.3774351825383171</v>
      </c>
      <c r="G52" s="129">
        <v>10.003837077520384</v>
      </c>
      <c r="H52" s="129">
        <v>176.10192628339829</v>
      </c>
      <c r="I52" s="129">
        <v>98.606711813749655</v>
      </c>
      <c r="J52" s="129">
        <v>29.582013544124898</v>
      </c>
      <c r="K52" s="105">
        <v>0.3</v>
      </c>
      <c r="L52" s="105">
        <f>'S8'!L52</f>
        <v>0.1</v>
      </c>
      <c r="M52" s="105">
        <f>'S8'!M52</f>
        <v>0.4</v>
      </c>
      <c r="N52" s="105">
        <f>'S8'!N52</f>
        <v>0.4</v>
      </c>
      <c r="O52" s="105">
        <f>'S8'!O52</f>
        <v>0.9</v>
      </c>
      <c r="P52" s="105">
        <f>'S8'!Q52</f>
        <v>0.6</v>
      </c>
      <c r="Q52" s="105">
        <v>0.2</v>
      </c>
      <c r="R52" s="105">
        <v>0.6</v>
      </c>
      <c r="S52" s="105">
        <v>0.6</v>
      </c>
      <c r="T52" s="105">
        <v>0.51968426316138683</v>
      </c>
      <c r="U52" s="105">
        <v>0.49825450896116291</v>
      </c>
      <c r="V52" s="105">
        <v>0.53995195732523327</v>
      </c>
      <c r="W52" s="105">
        <v>0.6279086797082557</v>
      </c>
      <c r="X52" s="105">
        <v>0.50235589732484276</v>
      </c>
      <c r="Y52" s="287">
        <v>0.32288159308262077</v>
      </c>
      <c r="Z52" s="287">
        <v>0.12335427636531415</v>
      </c>
      <c r="AA52" s="287">
        <v>-1.7002756598614312E-2</v>
      </c>
      <c r="AB52" s="287">
        <v>1.4883645343687093</v>
      </c>
      <c r="AC52" s="287">
        <v>1.9175976472180298</v>
      </c>
      <c r="AD52" s="287">
        <v>-7.1176193722319175E-3</v>
      </c>
      <c r="AE52" s="145">
        <v>6.2904303527664143E-2</v>
      </c>
    </row>
    <row r="53" spans="1:31">
      <c r="A53" s="107">
        <v>48</v>
      </c>
      <c r="B53" s="107" t="s">
        <v>55</v>
      </c>
      <c r="C53" s="99">
        <v>1888.217727272727</v>
      </c>
      <c r="D53" s="129">
        <v>18.151665894738088</v>
      </c>
      <c r="E53" s="129">
        <v>11.201006000869153</v>
      </c>
      <c r="F53" s="129">
        <v>5.9378270174223253</v>
      </c>
      <c r="G53" s="129">
        <v>33.277925418191757</v>
      </c>
      <c r="H53" s="129">
        <v>126.7165705752755</v>
      </c>
      <c r="I53" s="129">
        <v>121.8681686121039</v>
      </c>
      <c r="J53" s="129">
        <v>48.747267444841569</v>
      </c>
      <c r="K53" s="105">
        <v>0.4</v>
      </c>
      <c r="L53" s="105">
        <f>'S8'!L53</f>
        <v>0.2</v>
      </c>
      <c r="M53" s="105">
        <f>'S8'!M53</f>
        <v>0.4</v>
      </c>
      <c r="N53" s="105">
        <f>'S8'!N53</f>
        <v>0.3</v>
      </c>
      <c r="O53" s="105">
        <f>'S8'!O53</f>
        <v>0.9</v>
      </c>
      <c r="P53" s="105">
        <f>'S8'!Q53</f>
        <v>0.6</v>
      </c>
      <c r="Q53" s="105">
        <v>0.2</v>
      </c>
      <c r="R53" s="105">
        <v>0.5</v>
      </c>
      <c r="S53" s="105">
        <v>0.5</v>
      </c>
      <c r="T53" s="105">
        <v>0.51787559356004786</v>
      </c>
      <c r="U53" s="105">
        <v>0.48584512560692622</v>
      </c>
      <c r="V53" s="105">
        <v>0.54816916213453448</v>
      </c>
      <c r="W53" s="105">
        <v>0.81945893421611904</v>
      </c>
      <c r="X53" s="105">
        <v>0.49197535870800263</v>
      </c>
      <c r="Y53" s="287">
        <v>0.71348446179960701</v>
      </c>
      <c r="Z53" s="287">
        <v>0.27510579169204724</v>
      </c>
      <c r="AA53" s="287">
        <v>-6.1688552394834034E-2</v>
      </c>
      <c r="AB53" s="287">
        <v>1.6503190343091729</v>
      </c>
      <c r="AC53" s="287">
        <v>2.5772207354059931</v>
      </c>
      <c r="AD53" s="287">
        <v>6.6724726519264532E-2</v>
      </c>
      <c r="AE53" s="145">
        <v>0.1263956830578648</v>
      </c>
    </row>
    <row r="54" spans="1:31">
      <c r="A54" s="107">
        <v>49</v>
      </c>
      <c r="B54" s="107" t="s">
        <v>56</v>
      </c>
      <c r="C54" s="99">
        <v>4302.3437500000009</v>
      </c>
      <c r="D54" s="129">
        <v>19.365127379488726</v>
      </c>
      <c r="E54" s="129">
        <v>36.16865736755846</v>
      </c>
      <c r="F54" s="129">
        <v>7.8854303796500007</v>
      </c>
      <c r="G54" s="129">
        <v>1109.0424596485673</v>
      </c>
      <c r="H54" s="129">
        <v>25.607658980922928</v>
      </c>
      <c r="I54" s="129">
        <v>531.51255492081441</v>
      </c>
      <c r="J54" s="129">
        <v>265.7562774604072</v>
      </c>
      <c r="K54" s="105">
        <v>0.5</v>
      </c>
      <c r="L54" s="105">
        <f>'S8'!L54</f>
        <v>0.6</v>
      </c>
      <c r="M54" s="105">
        <f>'S8'!M54</f>
        <v>0.6</v>
      </c>
      <c r="N54" s="105">
        <f>'S8'!N54</f>
        <v>0.4</v>
      </c>
      <c r="O54" s="105">
        <f>'S8'!O54</f>
        <v>0.8</v>
      </c>
      <c r="P54" s="105">
        <f>'S8'!Q54</f>
        <v>0.4</v>
      </c>
      <c r="Q54" s="105">
        <v>0.2</v>
      </c>
      <c r="R54" s="105">
        <v>0.1</v>
      </c>
      <c r="S54" s="105">
        <v>0.1</v>
      </c>
      <c r="T54" s="105">
        <v>0.56514533466606609</v>
      </c>
      <c r="U54" s="105">
        <v>0.53757273328729915</v>
      </c>
      <c r="V54" s="105">
        <v>0.59122277105778687</v>
      </c>
      <c r="W54" s="105">
        <v>0.71649111646547403</v>
      </c>
      <c r="X54" s="105">
        <v>0.54284978618275737</v>
      </c>
      <c r="Y54" s="287">
        <v>2.9180661020907612</v>
      </c>
      <c r="Z54" s="287">
        <v>1.0181584183019252</v>
      </c>
      <c r="AA54" s="287">
        <v>-3.3585031543033356E-2</v>
      </c>
      <c r="AB54" s="287">
        <v>9.1060997839051989</v>
      </c>
      <c r="AC54" s="287">
        <v>13.008739272754852</v>
      </c>
      <c r="AD54" s="287">
        <v>0.14387290500193423</v>
      </c>
      <c r="AE54" s="145">
        <v>0.43050846314212449</v>
      </c>
    </row>
    <row r="55" spans="1:31">
      <c r="A55" s="107">
        <v>50</v>
      </c>
      <c r="B55" s="107" t="s">
        <v>57</v>
      </c>
      <c r="C55" s="99">
        <v>953.10281347501166</v>
      </c>
      <c r="D55" s="129">
        <v>14.941980347655106</v>
      </c>
      <c r="E55" s="129">
        <v>6.1737804878048781</v>
      </c>
      <c r="F55" s="129">
        <v>8.0251726732500739</v>
      </c>
      <c r="G55" s="129">
        <v>127.60747741169547</v>
      </c>
      <c r="H55" s="129">
        <v>50.976322521467374</v>
      </c>
      <c r="I55" s="129">
        <v>155.71068953883679</v>
      </c>
      <c r="J55" s="129">
        <v>62.28427581553472</v>
      </c>
      <c r="K55" s="105">
        <v>0.4</v>
      </c>
      <c r="L55" s="105">
        <f>'S8'!L55</f>
        <v>0.4</v>
      </c>
      <c r="M55" s="105">
        <f>'S8'!M55</f>
        <v>0.5</v>
      </c>
      <c r="N55" s="105">
        <f>'S8'!N55</f>
        <v>0.4</v>
      </c>
      <c r="O55" s="105">
        <f>'S8'!O55</f>
        <v>0.8</v>
      </c>
      <c r="P55" s="105">
        <f>'S8'!Q55</f>
        <v>0.4</v>
      </c>
      <c r="Q55" s="105">
        <v>0.2</v>
      </c>
      <c r="R55" s="105">
        <v>0.4</v>
      </c>
      <c r="S55" s="105">
        <v>0.4</v>
      </c>
      <c r="T55" s="105">
        <v>1.1390294172963644</v>
      </c>
      <c r="U55" s="105">
        <v>1.0872374411830403</v>
      </c>
      <c r="V55" s="105">
        <v>1.1880128970973232</v>
      </c>
      <c r="W55" s="105">
        <v>1.2944287100014953</v>
      </c>
      <c r="X55" s="105">
        <v>1.0971497811090347</v>
      </c>
      <c r="Y55" s="287">
        <v>0.15607725391701882</v>
      </c>
      <c r="Z55" s="287">
        <v>0.10924280300591727</v>
      </c>
      <c r="AA55" s="287">
        <v>7.9437021948605448E-3</v>
      </c>
      <c r="AB55" s="287">
        <v>0.33480126304314306</v>
      </c>
      <c r="AC55" s="287">
        <v>0.60806502216093972</v>
      </c>
      <c r="AD55" s="287">
        <v>9.6846758882899071E-3</v>
      </c>
      <c r="AE55" s="145">
        <v>5.9015857909443095E-2</v>
      </c>
    </row>
    <row r="56" spans="1:31">
      <c r="A56" s="107">
        <v>51</v>
      </c>
      <c r="B56" s="107" t="s">
        <v>263</v>
      </c>
      <c r="C56" s="99">
        <v>456.37414220813707</v>
      </c>
      <c r="D56" s="129">
        <v>15.241440169981555</v>
      </c>
      <c r="E56" s="129">
        <v>1.7135237525547082</v>
      </c>
      <c r="F56" s="129">
        <v>3.4760820617199997</v>
      </c>
      <c r="G56" s="129">
        <v>562.55701172084036</v>
      </c>
      <c r="H56" s="129">
        <v>47.978741310173326</v>
      </c>
      <c r="I56" s="129">
        <v>92.379630469176433</v>
      </c>
      <c r="J56" s="129">
        <v>46.189815234588217</v>
      </c>
      <c r="K56" s="105">
        <v>0.5</v>
      </c>
      <c r="L56" s="105">
        <f>'S8'!L56</f>
        <v>0.1</v>
      </c>
      <c r="M56" s="105">
        <f>'S8'!M56</f>
        <v>0.6</v>
      </c>
      <c r="N56" s="105">
        <f>'S8'!N56</f>
        <v>0.45</v>
      </c>
      <c r="O56" s="105">
        <f>'S8'!O56</f>
        <v>0.75</v>
      </c>
      <c r="P56" s="105">
        <f>'S8'!Q56</f>
        <v>0.4</v>
      </c>
      <c r="Q56" s="105">
        <v>0.2</v>
      </c>
      <c r="R56" s="105">
        <v>0.5</v>
      </c>
      <c r="S56" s="105">
        <v>0.5</v>
      </c>
      <c r="T56" s="105">
        <v>0.6006928608832478</v>
      </c>
      <c r="U56" s="105">
        <v>0.55753680477212675</v>
      </c>
      <c r="V56" s="105">
        <v>0.6415087161845151</v>
      </c>
      <c r="W56" s="105">
        <v>0.67356080357156245</v>
      </c>
      <c r="X56" s="105">
        <v>0.56579633704219634</v>
      </c>
      <c r="Y56" s="287">
        <v>1.8269476027641604E-2</v>
      </c>
      <c r="Z56" s="287">
        <v>4.7442172097893111E-3</v>
      </c>
      <c r="AA56" s="287">
        <v>1.8172820609511117E-3</v>
      </c>
      <c r="AB56" s="287">
        <v>2.8123147480696706E-2</v>
      </c>
      <c r="AC56" s="287">
        <v>5.2954122779078738E-2</v>
      </c>
      <c r="AD56" s="287">
        <v>3.3985733940801004E-3</v>
      </c>
      <c r="AE56" s="145">
        <v>3.4137680314334723E-3</v>
      </c>
    </row>
    <row r="57" spans="1:31">
      <c r="A57" s="107">
        <v>52</v>
      </c>
      <c r="B57" s="107" t="s">
        <v>59</v>
      </c>
      <c r="C57" s="99">
        <v>316.53958065856511</v>
      </c>
      <c r="D57" s="129">
        <v>16.000599895391904</v>
      </c>
      <c r="E57" s="129">
        <v>3.5225174257869626E-2</v>
      </c>
      <c r="F57" s="129">
        <v>5.8614752836200008</v>
      </c>
      <c r="G57" s="129">
        <v>88.315348502510773</v>
      </c>
      <c r="H57" s="129">
        <v>43.942055295268105</v>
      </c>
      <c r="I57" s="129">
        <v>137.50500911581273</v>
      </c>
      <c r="J57" s="129">
        <v>96.253506381068917</v>
      </c>
      <c r="K57" s="105">
        <v>0.7</v>
      </c>
      <c r="L57" s="105">
        <f>'S8'!L57</f>
        <v>0.3</v>
      </c>
      <c r="M57" s="105">
        <f>'S8'!M57</f>
        <v>0.5</v>
      </c>
      <c r="N57" s="105">
        <f>'S8'!N57</f>
        <v>0.4</v>
      </c>
      <c r="O57" s="105">
        <f>'S8'!O57</f>
        <v>1</v>
      </c>
      <c r="P57" s="105">
        <f>'S8'!Q57</f>
        <v>0.7</v>
      </c>
      <c r="Q57" s="105">
        <v>0.2</v>
      </c>
      <c r="R57" s="105">
        <v>0.3</v>
      </c>
      <c r="S57" s="105">
        <v>0.3</v>
      </c>
      <c r="T57" s="105">
        <v>0.14626911989549063</v>
      </c>
      <c r="U57" s="105">
        <v>0.10976794043498425</v>
      </c>
      <c r="V57" s="105">
        <v>0.18079096905032166</v>
      </c>
      <c r="W57" s="105">
        <v>0.32509544701770166</v>
      </c>
      <c r="X57" s="105">
        <v>0.11675381210206547</v>
      </c>
      <c r="Y57" s="287">
        <v>2.8947122838015107E-2</v>
      </c>
      <c r="Z57" s="287">
        <v>1.3076869349822986E-2</v>
      </c>
      <c r="AA57" s="287">
        <v>-3.557848428076217E-4</v>
      </c>
      <c r="AB57" s="287">
        <v>6.8938293346896093E-2</v>
      </c>
      <c r="AC57" s="287">
        <v>0.11060650069192657</v>
      </c>
      <c r="AD57" s="287">
        <v>1.261412073920597E-3</v>
      </c>
      <c r="AE57" s="145">
        <v>1.3119106247013452E-3</v>
      </c>
    </row>
    <row r="58" spans="1:31">
      <c r="A58" s="107">
        <v>53</v>
      </c>
      <c r="B58" s="107" t="s">
        <v>60</v>
      </c>
      <c r="C58" s="99">
        <v>24386.802330624218</v>
      </c>
      <c r="D58" s="129">
        <v>18.19341376592568</v>
      </c>
      <c r="E58" s="129">
        <v>1.2598779529812036</v>
      </c>
      <c r="F58" s="129">
        <v>4.8507163632887416</v>
      </c>
      <c r="G58" s="129">
        <v>0.60644168908075846</v>
      </c>
      <c r="H58" s="129">
        <v>14.044789388588814</v>
      </c>
      <c r="I58" s="129">
        <v>37.101671260055049</v>
      </c>
      <c r="J58" s="129">
        <v>35.246587697052291</v>
      </c>
      <c r="K58" s="105">
        <v>0.95</v>
      </c>
      <c r="L58" s="105">
        <f>'S8'!L58</f>
        <v>0.1</v>
      </c>
      <c r="M58" s="105">
        <f>'S8'!M58</f>
        <v>0.5</v>
      </c>
      <c r="N58" s="105">
        <f>'S8'!N58</f>
        <v>0.3</v>
      </c>
      <c r="O58" s="105">
        <f>'S8'!O58</f>
        <v>0.75</v>
      </c>
      <c r="P58" s="105">
        <f>'S8'!Q58</f>
        <v>0.25</v>
      </c>
      <c r="Q58" s="105">
        <v>0.3</v>
      </c>
      <c r="R58" s="105">
        <v>0.2</v>
      </c>
      <c r="S58" s="105">
        <v>0.2</v>
      </c>
      <c r="T58" s="105">
        <v>0.96369966294039944</v>
      </c>
      <c r="U58" s="105">
        <v>0.94597980589886466</v>
      </c>
      <c r="V58" s="105">
        <v>0.98045863459212201</v>
      </c>
      <c r="W58" s="105">
        <v>1.0317636099431171</v>
      </c>
      <c r="X58" s="105">
        <v>0.94937116609820149</v>
      </c>
      <c r="Y58" s="287">
        <v>0.3553297627917521</v>
      </c>
      <c r="Z58" s="287">
        <v>0.17382889244810196</v>
      </c>
      <c r="AA58" s="287">
        <v>9.4542336065610195E-3</v>
      </c>
      <c r="AB58" s="287">
        <v>2.425569006700623</v>
      </c>
      <c r="AC58" s="287">
        <v>2.9641818955470383</v>
      </c>
      <c r="AD58" s="287">
        <v>0.49761716800502076</v>
      </c>
      <c r="AE58" s="145">
        <v>2.9334364237027698E-2</v>
      </c>
    </row>
    <row r="59" spans="1:31">
      <c r="A59" s="107">
        <v>54</v>
      </c>
      <c r="B59" s="107" t="s">
        <v>61</v>
      </c>
      <c r="C59" s="99">
        <v>33.791221374045797</v>
      </c>
      <c r="D59" s="129">
        <v>20.215498294297699</v>
      </c>
      <c r="E59" s="129">
        <v>2.2248290926742449</v>
      </c>
      <c r="F59" s="129">
        <v>2.9955907932526999</v>
      </c>
      <c r="G59" s="129">
        <v>59.078564214667097</v>
      </c>
      <c r="H59" s="129">
        <v>223.28398543000694</v>
      </c>
      <c r="I59" s="129">
        <v>132.82195957970723</v>
      </c>
      <c r="J59" s="129">
        <v>39.846587873912171</v>
      </c>
      <c r="K59" s="105">
        <v>0.3</v>
      </c>
      <c r="L59" s="105">
        <f>'S8'!L59</f>
        <v>0.4</v>
      </c>
      <c r="M59" s="105">
        <f>'S8'!M59</f>
        <v>0.2</v>
      </c>
      <c r="N59" s="105">
        <f>'S8'!N59</f>
        <v>0.3</v>
      </c>
      <c r="O59" s="105">
        <f>'S8'!O59</f>
        <v>0.8</v>
      </c>
      <c r="P59" s="105">
        <f>'S8'!Q59</f>
        <v>0.5</v>
      </c>
      <c r="Q59" s="105">
        <v>0.2</v>
      </c>
      <c r="R59" s="105">
        <v>0.6</v>
      </c>
      <c r="S59" s="105">
        <v>0.6</v>
      </c>
      <c r="T59" s="105">
        <v>0.68471384529582047</v>
      </c>
      <c r="U59" s="105">
        <v>0.66697060201311109</v>
      </c>
      <c r="V59" s="105">
        <v>0.70149493503528837</v>
      </c>
      <c r="W59" s="105">
        <v>0.81468797923873726</v>
      </c>
      <c r="X59" s="105">
        <v>0.67036643804808083</v>
      </c>
      <c r="Y59" s="287">
        <v>1.4079759480607027E-2</v>
      </c>
      <c r="Z59" s="287">
        <v>9.2488335301982687E-3</v>
      </c>
      <c r="AA59" s="287">
        <v>-2.0288357751958729E-3</v>
      </c>
      <c r="AB59" s="287">
        <v>3.3896987160040457E-2</v>
      </c>
      <c r="AC59" s="287">
        <v>5.519674439564988E-2</v>
      </c>
      <c r="AD59" s="287">
        <v>-1.3463563171264977E-4</v>
      </c>
      <c r="AE59" s="145">
        <v>6.738557927126851E-3</v>
      </c>
    </row>
    <row r="60" spans="1:31">
      <c r="A60" s="107">
        <v>55</v>
      </c>
      <c r="B60" s="107" t="s">
        <v>62</v>
      </c>
      <c r="C60" s="99">
        <v>644.37573185453539</v>
      </c>
      <c r="D60" s="129">
        <v>14.714756970837202</v>
      </c>
      <c r="E60" s="129">
        <v>0.14499235934203344</v>
      </c>
      <c r="F60" s="129">
        <v>6.1807753562899999</v>
      </c>
      <c r="G60" s="129">
        <v>37.817407751258649</v>
      </c>
      <c r="H60" s="129">
        <v>55.429138983147368</v>
      </c>
      <c r="I60" s="129">
        <v>96.617848302951401</v>
      </c>
      <c r="J60" s="129">
        <v>48.308924151475701</v>
      </c>
      <c r="K60" s="105">
        <v>0.5</v>
      </c>
      <c r="L60" s="105">
        <f>'S8'!L60</f>
        <v>0.35</v>
      </c>
      <c r="M60" s="105">
        <f>'S8'!M60</f>
        <v>0.4</v>
      </c>
      <c r="N60" s="105">
        <f>'S8'!N60</f>
        <v>0.35</v>
      </c>
      <c r="O60" s="105">
        <f>'S8'!O60</f>
        <v>1</v>
      </c>
      <c r="P60" s="105">
        <f>'S8'!Q60</f>
        <v>0.7</v>
      </c>
      <c r="Q60" s="105">
        <v>0.2</v>
      </c>
      <c r="R60" s="105">
        <v>0.4</v>
      </c>
      <c r="S60" s="105">
        <v>0.4</v>
      </c>
      <c r="T60" s="105">
        <v>0.26143128044235103</v>
      </c>
      <c r="U60" s="105">
        <v>0.23967350145075586</v>
      </c>
      <c r="V60" s="105">
        <v>0.28200921176932714</v>
      </c>
      <c r="W60" s="105">
        <v>0.39888576351336669</v>
      </c>
      <c r="X60" s="105">
        <v>0.24383766967881246</v>
      </c>
      <c r="Y60" s="287">
        <v>0.33598155419397741</v>
      </c>
      <c r="Z60" s="287">
        <v>0.17810857712427849</v>
      </c>
      <c r="AA60" s="287">
        <v>-6.6492716744706113E-3</v>
      </c>
      <c r="AB60" s="287">
        <v>8.2566466229719734E-2</v>
      </c>
      <c r="AC60" s="287">
        <v>0.59000732587350502</v>
      </c>
      <c r="AD60" s="287">
        <v>1.4132615889209291E-2</v>
      </c>
      <c r="AE60" s="145">
        <v>2.5460882834084958E-2</v>
      </c>
    </row>
    <row r="61" spans="1:31">
      <c r="A61" s="107">
        <v>56</v>
      </c>
      <c r="B61" s="107" t="s">
        <v>63</v>
      </c>
      <c r="C61" s="99">
        <v>13425</v>
      </c>
      <c r="D61" s="129">
        <v>17.819822467551841</v>
      </c>
      <c r="E61" s="129">
        <v>0.7368342533194091</v>
      </c>
      <c r="F61" s="129">
        <v>12.194142296948003</v>
      </c>
      <c r="G61" s="129">
        <v>139.09392756012767</v>
      </c>
      <c r="H61" s="129">
        <v>74.778243456425798</v>
      </c>
      <c r="I61" s="129">
        <v>226.07530544579191</v>
      </c>
      <c r="J61" s="129">
        <v>135.64518326747515</v>
      </c>
      <c r="K61" s="105">
        <v>0.6</v>
      </c>
      <c r="L61" s="105">
        <f>'S8'!L61</f>
        <v>0.5</v>
      </c>
      <c r="M61" s="105">
        <f>'S8'!M61</f>
        <v>0.45</v>
      </c>
      <c r="N61" s="105">
        <f>'S8'!N61</f>
        <v>0.25</v>
      </c>
      <c r="O61" s="105">
        <f>'S8'!O61</f>
        <v>0.9</v>
      </c>
      <c r="P61" s="105">
        <f>'S8'!Q61</f>
        <v>0.8</v>
      </c>
      <c r="Q61" s="105">
        <v>0.2</v>
      </c>
      <c r="R61" s="105">
        <v>0.2</v>
      </c>
      <c r="S61" s="105">
        <v>0.1</v>
      </c>
      <c r="T61" s="105">
        <v>0.37631568813497185</v>
      </c>
      <c r="U61" s="105">
        <v>0.30000779843073705</v>
      </c>
      <c r="V61" s="105">
        <v>0.38154324043427662</v>
      </c>
      <c r="W61" s="105">
        <v>0.6425412521630931</v>
      </c>
      <c r="X61" s="105">
        <v>0.30802767797206876</v>
      </c>
      <c r="Y61" s="287">
        <v>6.2963189119320813</v>
      </c>
      <c r="Z61" s="287">
        <v>3.3043649559060917</v>
      </c>
      <c r="AA61" s="287">
        <v>-0.20934023585768996</v>
      </c>
      <c r="AB61" s="287">
        <v>2.9632160022704599</v>
      </c>
      <c r="AC61" s="287">
        <v>12.354559634250943</v>
      </c>
      <c r="AD61" s="287">
        <v>0.55579105877818635</v>
      </c>
      <c r="AE61" s="145">
        <v>0.4378280621723874</v>
      </c>
    </row>
    <row r="62" spans="1:31">
      <c r="A62" s="107">
        <v>57</v>
      </c>
      <c r="B62" s="107" t="s">
        <v>64</v>
      </c>
      <c r="C62" s="99">
        <v>312.58209693751326</v>
      </c>
      <c r="D62" s="129">
        <v>17.274822066381272</v>
      </c>
      <c r="E62" s="129">
        <v>0.30081698309677279</v>
      </c>
      <c r="F62" s="129">
        <v>3.8824611755748548</v>
      </c>
      <c r="G62" s="129">
        <v>263.57652058002861</v>
      </c>
      <c r="H62" s="129">
        <v>82.085565374901947</v>
      </c>
      <c r="I62" s="129">
        <v>159.36966111635252</v>
      </c>
      <c r="J62" s="129">
        <v>63.747864446541023</v>
      </c>
      <c r="K62" s="105">
        <v>0.4</v>
      </c>
      <c r="L62" s="105">
        <f>'S8'!L62</f>
        <v>0.2</v>
      </c>
      <c r="M62" s="105">
        <f>'S8'!M62</f>
        <v>0.5</v>
      </c>
      <c r="N62" s="105">
        <f>'S8'!N62</f>
        <v>0.45</v>
      </c>
      <c r="O62" s="105">
        <f>'S8'!O62</f>
        <v>0.9</v>
      </c>
      <c r="P62" s="105">
        <f>'S8'!Q62</f>
        <v>0.5</v>
      </c>
      <c r="Q62" s="105">
        <v>0.2</v>
      </c>
      <c r="R62" s="105">
        <v>0.5</v>
      </c>
      <c r="S62" s="105">
        <v>0.5</v>
      </c>
      <c r="T62" s="105">
        <v>1.4622255902770702</v>
      </c>
      <c r="U62" s="105">
        <v>1.3540023562960199</v>
      </c>
      <c r="V62" s="105">
        <v>1.5645802597360101</v>
      </c>
      <c r="W62" s="105">
        <v>2.1575959796579629</v>
      </c>
      <c r="X62" s="105">
        <v>1.3747149369622402</v>
      </c>
      <c r="Y62" s="287">
        <v>1.1097947214440095E-2</v>
      </c>
      <c r="Z62" s="287">
        <v>1.8142115312441989E-2</v>
      </c>
      <c r="AA62" s="287">
        <v>-7.1520541111724529E-3</v>
      </c>
      <c r="AB62" s="287">
        <v>9.1840384330039493E-2</v>
      </c>
      <c r="AC62" s="287">
        <v>0.11392839274574912</v>
      </c>
      <c r="AD62" s="287">
        <v>-2.4719570170530537E-3</v>
      </c>
      <c r="AE62" s="145">
        <v>9.1517781412588078E-3</v>
      </c>
    </row>
    <row r="63" spans="1:31">
      <c r="A63" s="107">
        <v>58</v>
      </c>
      <c r="B63" s="107" t="s">
        <v>65</v>
      </c>
      <c r="C63" s="99">
        <v>429.11181818181814</v>
      </c>
      <c r="D63" s="129">
        <v>35.851767066607216</v>
      </c>
      <c r="E63" s="129">
        <v>0.20740218394499693</v>
      </c>
      <c r="F63" s="129">
        <v>4.8879481863079555</v>
      </c>
      <c r="G63" s="129">
        <v>10.067328426204879</v>
      </c>
      <c r="H63" s="129">
        <v>4.2682328236210187</v>
      </c>
      <c r="I63" s="129">
        <v>47.667168760844291</v>
      </c>
      <c r="J63" s="129">
        <v>23.833584380422145</v>
      </c>
      <c r="K63" s="105">
        <v>0.5</v>
      </c>
      <c r="L63" s="105">
        <f>'S8'!L63</f>
        <v>0.1</v>
      </c>
      <c r="M63" s="105">
        <f>'S8'!M63</f>
        <v>0.6</v>
      </c>
      <c r="N63" s="105">
        <f>'S8'!N63</f>
        <v>0.35</v>
      </c>
      <c r="O63" s="105">
        <f>'S8'!O63</f>
        <v>0.75</v>
      </c>
      <c r="P63" s="105">
        <f>'S8'!Q63</f>
        <v>0.4</v>
      </c>
      <c r="Q63" s="105">
        <v>0.4</v>
      </c>
      <c r="R63" s="105">
        <v>0.5</v>
      </c>
      <c r="S63" s="105">
        <v>0.4</v>
      </c>
      <c r="T63" s="105">
        <v>0.47638363064373862</v>
      </c>
      <c r="U63" s="105">
        <v>0.41626019077352755</v>
      </c>
      <c r="V63" s="105">
        <v>0.53324678828813377</v>
      </c>
      <c r="W63" s="105">
        <v>0.59691556179638794</v>
      </c>
      <c r="X63" s="105">
        <v>0.42776706921758734</v>
      </c>
      <c r="Y63" s="287">
        <v>5.4634362900023783E-3</v>
      </c>
      <c r="Z63" s="287">
        <v>3.1352670412557633E-3</v>
      </c>
      <c r="AA63" s="287">
        <v>1.5205100002691676E-3</v>
      </c>
      <c r="AB63" s="287">
        <v>4.3383300609125527E-2</v>
      </c>
      <c r="AC63" s="287">
        <v>5.3502513940652835E-2</v>
      </c>
      <c r="AD63" s="287">
        <v>2.5667371042533388E-2</v>
      </c>
      <c r="AE63" s="145">
        <v>-2.0938579350737968E-4</v>
      </c>
    </row>
    <row r="64" spans="1:31">
      <c r="A64" s="107">
        <v>59</v>
      </c>
      <c r="B64" s="107" t="s">
        <v>66</v>
      </c>
      <c r="C64" s="99">
        <v>297.02813832485646</v>
      </c>
      <c r="D64" s="129">
        <v>14.14651861348478</v>
      </c>
      <c r="E64" s="129">
        <v>9.2219791164488427</v>
      </c>
      <c r="F64" s="129">
        <v>8.877178350519026</v>
      </c>
      <c r="G64" s="129">
        <v>197.01489187642906</v>
      </c>
      <c r="H64" s="129">
        <v>46.743065249996484</v>
      </c>
      <c r="I64" s="129">
        <v>172.93185035967929</v>
      </c>
      <c r="J64" s="129">
        <v>34.58637007193586</v>
      </c>
      <c r="K64" s="105">
        <v>0.2</v>
      </c>
      <c r="L64" s="105">
        <f>'S8'!L64</f>
        <v>0.4</v>
      </c>
      <c r="M64" s="105">
        <f>'S8'!M64</f>
        <v>0.6</v>
      </c>
      <c r="N64" s="105">
        <f>'S8'!N64</f>
        <v>0.4</v>
      </c>
      <c r="O64" s="105">
        <f>'S8'!O64</f>
        <v>0.8</v>
      </c>
      <c r="P64" s="105">
        <f>'S8'!Q64</f>
        <v>0.4</v>
      </c>
      <c r="Q64" s="105">
        <v>0.2</v>
      </c>
      <c r="R64" s="105">
        <v>0.6</v>
      </c>
      <c r="S64" s="105">
        <v>0.6</v>
      </c>
      <c r="T64" s="105">
        <v>0.40580677740299032</v>
      </c>
      <c r="U64" s="105">
        <v>0.36351335034714688</v>
      </c>
      <c r="V64" s="105">
        <v>0.44580678098212756</v>
      </c>
      <c r="W64" s="105">
        <v>0.62361011826514556</v>
      </c>
      <c r="X64" s="105">
        <v>0.37160778614730977</v>
      </c>
      <c r="Y64" s="287">
        <v>0.1345762203579336</v>
      </c>
      <c r="Z64" s="287">
        <v>7.5525465036720321E-2</v>
      </c>
      <c r="AA64" s="287">
        <v>-3.4093066569838683E-3</v>
      </c>
      <c r="AB64" s="287">
        <v>0.17397960543052715</v>
      </c>
      <c r="AC64" s="287">
        <v>0.3806719841681972</v>
      </c>
      <c r="AD64" s="287">
        <v>1.7273918641036203E-2</v>
      </c>
      <c r="AE64" s="145">
        <v>1.7593258605431948E-2</v>
      </c>
    </row>
    <row r="65" spans="1:31">
      <c r="A65" s="107">
        <v>60</v>
      </c>
      <c r="B65" s="107" t="s">
        <v>67</v>
      </c>
      <c r="C65" s="99">
        <v>9073.2312499995733</v>
      </c>
      <c r="D65" s="129">
        <v>16.476832872624538</v>
      </c>
      <c r="E65" s="129">
        <v>7.8501530676641298E-2</v>
      </c>
      <c r="F65" s="129">
        <v>15.505506654800001</v>
      </c>
      <c r="G65" s="129">
        <v>195.63722456930955</v>
      </c>
      <c r="H65" s="129">
        <v>85.835739657837735</v>
      </c>
      <c r="I65" s="129">
        <v>292.73998290032944</v>
      </c>
      <c r="J65" s="129">
        <v>146.36999145016472</v>
      </c>
      <c r="K65" s="105">
        <v>0.5</v>
      </c>
      <c r="L65" s="105">
        <f>'S8'!L65</f>
        <v>0.5</v>
      </c>
      <c r="M65" s="105">
        <f>'S8'!M65</f>
        <v>0.45</v>
      </c>
      <c r="N65" s="105">
        <f>'S8'!N65</f>
        <v>0.25</v>
      </c>
      <c r="O65" s="105">
        <f>'S8'!O65</f>
        <v>0.9</v>
      </c>
      <c r="P65" s="105">
        <f>'S8'!Q65</f>
        <v>0.8</v>
      </c>
      <c r="Q65" s="105">
        <v>0.2</v>
      </c>
      <c r="R65" s="105">
        <v>0.2</v>
      </c>
      <c r="S65" s="105">
        <v>0.2</v>
      </c>
      <c r="T65" s="105">
        <v>0.2746939137155105</v>
      </c>
      <c r="U65" s="105">
        <v>0.18171709651361539</v>
      </c>
      <c r="V65" s="105">
        <v>0.28230046872485942</v>
      </c>
      <c r="W65" s="105">
        <v>0.61478759473883438</v>
      </c>
      <c r="X65" s="105">
        <v>0.19161054296062369</v>
      </c>
      <c r="Y65" s="287">
        <v>3.9888804012362336</v>
      </c>
      <c r="Z65" s="287">
        <v>2.0708742351057756</v>
      </c>
      <c r="AA65" s="287">
        <v>-0.15358989625210906</v>
      </c>
      <c r="AB65" s="287">
        <v>1.5405844825562478</v>
      </c>
      <c r="AC65" s="287">
        <v>7.4467492226461474</v>
      </c>
      <c r="AD65" s="287">
        <v>0.47509052045832539</v>
      </c>
      <c r="AE65" s="145">
        <v>0.24777795711635953</v>
      </c>
    </row>
    <row r="66" spans="1:31">
      <c r="A66" s="107">
        <v>61</v>
      </c>
      <c r="B66" s="107" t="s">
        <v>68</v>
      </c>
      <c r="C66" s="99">
        <v>8519.7768292682922</v>
      </c>
      <c r="D66" s="129">
        <v>15.58382130244466</v>
      </c>
      <c r="E66" s="129">
        <v>0.18629210144347808</v>
      </c>
      <c r="F66" s="129">
        <v>7.7357535020827397</v>
      </c>
      <c r="G66" s="129">
        <v>5.7974843075075713</v>
      </c>
      <c r="H66" s="129">
        <v>14.347223113494049</v>
      </c>
      <c r="I66" s="129">
        <v>35.426898420132105</v>
      </c>
      <c r="J66" s="129">
        <v>21.256139052079259</v>
      </c>
      <c r="K66" s="105">
        <v>0.6</v>
      </c>
      <c r="L66" s="105">
        <f>'S8'!L66</f>
        <v>0.1</v>
      </c>
      <c r="M66" s="105">
        <f>'S8'!M66</f>
        <v>0.6</v>
      </c>
      <c r="N66" s="105">
        <f>'S8'!N66</f>
        <v>0.4</v>
      </c>
      <c r="O66" s="105">
        <f>'S8'!O66</f>
        <v>0.8</v>
      </c>
      <c r="P66" s="105">
        <f>'S8'!Q66</f>
        <v>0.3</v>
      </c>
      <c r="Q66" s="105">
        <v>0.2</v>
      </c>
      <c r="R66" s="105">
        <v>0.2</v>
      </c>
      <c r="S66" s="105">
        <v>0.2</v>
      </c>
      <c r="T66" s="105">
        <v>0.18929568929704382</v>
      </c>
      <c r="U66" s="105">
        <v>0.1241391496783409</v>
      </c>
      <c r="V66" s="105">
        <v>0.25091901943084255</v>
      </c>
      <c r="W66" s="105">
        <v>0.38710482070122459</v>
      </c>
      <c r="X66" s="105">
        <v>0.13660930080153766</v>
      </c>
      <c r="Y66" s="287">
        <v>3.0327181719408815E-2</v>
      </c>
      <c r="Z66" s="287">
        <v>1.8326309312163627E-2</v>
      </c>
      <c r="AA66" s="287">
        <v>-4.4148564580422369E-3</v>
      </c>
      <c r="AB66" s="287">
        <v>0.77351374780281634</v>
      </c>
      <c r="AC66" s="287">
        <v>0.81775238237634651</v>
      </c>
      <c r="AD66" s="287">
        <v>8.2250639918541882E-2</v>
      </c>
      <c r="AE66" s="145">
        <v>4.2255181445804563E-2</v>
      </c>
    </row>
    <row r="67" spans="1:31">
      <c r="A67" s="107">
        <v>62</v>
      </c>
      <c r="B67" s="107" t="s">
        <v>69</v>
      </c>
      <c r="C67" s="99">
        <v>3162.7925304878045</v>
      </c>
      <c r="D67" s="129">
        <v>15.50548762944319</v>
      </c>
      <c r="E67" s="129">
        <v>9.662946611826122</v>
      </c>
      <c r="F67" s="129">
        <v>7.6898519622011019</v>
      </c>
      <c r="G67" s="129">
        <v>36.923200047278314</v>
      </c>
      <c r="H67" s="129">
        <v>25.559331616550629</v>
      </c>
      <c r="I67" s="129">
        <v>90.129520941353235</v>
      </c>
      <c r="J67" s="129">
        <v>54.077712564811932</v>
      </c>
      <c r="K67" s="105">
        <v>0.6</v>
      </c>
      <c r="L67" s="105">
        <f>'S8'!L67</f>
        <v>0.4</v>
      </c>
      <c r="M67" s="105">
        <f>'S8'!M67</f>
        <v>0.6</v>
      </c>
      <c r="N67" s="105">
        <f>'S8'!N67</f>
        <v>0.4</v>
      </c>
      <c r="O67" s="105">
        <f>'S8'!O67</f>
        <v>0.9</v>
      </c>
      <c r="P67" s="105">
        <f>'S8'!Q67</f>
        <v>0.7</v>
      </c>
      <c r="Q67" s="105">
        <v>0.2</v>
      </c>
      <c r="R67" s="105">
        <v>0.4</v>
      </c>
      <c r="S67" s="105">
        <v>0.4</v>
      </c>
      <c r="T67" s="105">
        <v>0.48139543470773716</v>
      </c>
      <c r="U67" s="105">
        <v>0.43824982346264341</v>
      </c>
      <c r="V67" s="105">
        <v>0.52220141153124777</v>
      </c>
      <c r="W67" s="105">
        <v>0.79192921702636732</v>
      </c>
      <c r="X67" s="105">
        <v>0.4465073567152949</v>
      </c>
      <c r="Y67" s="287">
        <v>0.62818493252418794</v>
      </c>
      <c r="Z67" s="287">
        <v>0.39020740390343511</v>
      </c>
      <c r="AA67" s="287">
        <v>-1.9224214757416418E-2</v>
      </c>
      <c r="AB67" s="287">
        <v>1.3085122325028837</v>
      </c>
      <c r="AC67" s="287">
        <v>2.3076803541730904</v>
      </c>
      <c r="AD67" s="287">
        <v>0.12092047783271884</v>
      </c>
      <c r="AE67" s="145">
        <v>6.0619191954789223E-2</v>
      </c>
    </row>
    <row r="68" spans="1:31">
      <c r="A68" s="107">
        <v>63</v>
      </c>
      <c r="B68" s="107" t="s">
        <v>70</v>
      </c>
      <c r="C68" s="99">
        <v>2574.5564121064676</v>
      </c>
      <c r="D68" s="129">
        <v>15.513748763278487</v>
      </c>
      <c r="E68" s="129">
        <v>2.5319432149552163</v>
      </c>
      <c r="F68" s="129">
        <v>9.1279261283332289</v>
      </c>
      <c r="G68" s="129">
        <v>183.71116644145746</v>
      </c>
      <c r="H68" s="129">
        <v>156.17413201451902</v>
      </c>
      <c r="I68" s="129">
        <v>171.8108751702359</v>
      </c>
      <c r="J68" s="129">
        <v>68.724350068094353</v>
      </c>
      <c r="K68" s="105">
        <v>0.4</v>
      </c>
      <c r="L68" s="105">
        <f>'S8'!L68</f>
        <v>0.2</v>
      </c>
      <c r="M68" s="105">
        <f>'S8'!M68</f>
        <v>0.4</v>
      </c>
      <c r="N68" s="105">
        <f>'S8'!N68</f>
        <v>0.4</v>
      </c>
      <c r="O68" s="105">
        <f>'S8'!O68</f>
        <v>0.8</v>
      </c>
      <c r="P68" s="105">
        <f>'S8'!Q68</f>
        <v>0.4</v>
      </c>
      <c r="Q68" s="105">
        <v>0.2</v>
      </c>
      <c r="R68" s="105">
        <v>0.5</v>
      </c>
      <c r="S68" s="105">
        <v>0.5</v>
      </c>
      <c r="T68" s="105">
        <v>0.54914824474531754</v>
      </c>
      <c r="U68" s="105">
        <v>0.51794253095423703</v>
      </c>
      <c r="V68" s="105">
        <v>0.57866178266893975</v>
      </c>
      <c r="W68" s="105">
        <v>0.66133710370710086</v>
      </c>
      <c r="X68" s="105">
        <v>0.52391491636879761</v>
      </c>
      <c r="Y68" s="287">
        <v>0.10065824661200365</v>
      </c>
      <c r="Z68" s="287">
        <v>0.20441845152187618</v>
      </c>
      <c r="AA68" s="287">
        <v>1.9915027034686943E-2</v>
      </c>
      <c r="AB68" s="287">
        <v>1.9992994709871184</v>
      </c>
      <c r="AC68" s="287">
        <v>2.3242911961556851</v>
      </c>
      <c r="AD68" s="287">
        <v>-2.3336461128280236E-2</v>
      </c>
      <c r="AE68" s="145">
        <v>0.14131253217714329</v>
      </c>
    </row>
    <row r="69" spans="1:31">
      <c r="A69" s="107">
        <v>64</v>
      </c>
      <c r="B69" s="107" t="s">
        <v>71</v>
      </c>
      <c r="C69" s="99">
        <v>3012.6135227272762</v>
      </c>
      <c r="D69" s="129">
        <v>26.860490750945313</v>
      </c>
      <c r="E69" s="129">
        <v>0.11497896403129045</v>
      </c>
      <c r="F69" s="129">
        <v>4.0096123681896261</v>
      </c>
      <c r="G69" s="129">
        <v>4.7729251106931461</v>
      </c>
      <c r="H69" s="129">
        <v>23.403425056929873</v>
      </c>
      <c r="I69" s="129">
        <v>45.264231649663536</v>
      </c>
      <c r="J69" s="129">
        <v>27.158538989798124</v>
      </c>
      <c r="K69" s="105">
        <v>0.6</v>
      </c>
      <c r="L69" s="105">
        <f>'S8'!L69</f>
        <v>0.1</v>
      </c>
      <c r="M69" s="105">
        <f>'S8'!M69</f>
        <v>0.6</v>
      </c>
      <c r="N69" s="105">
        <f>'S8'!N69</f>
        <v>0.4</v>
      </c>
      <c r="O69" s="105">
        <f>'S8'!O69</f>
        <v>0.75</v>
      </c>
      <c r="P69" s="105">
        <f>'S8'!Q69</f>
        <v>0.3</v>
      </c>
      <c r="Q69" s="105">
        <v>0.3</v>
      </c>
      <c r="R69" s="105">
        <v>0.4</v>
      </c>
      <c r="S69" s="105">
        <v>0.4</v>
      </c>
      <c r="T69" s="105">
        <v>0.3380922934836646</v>
      </c>
      <c r="U69" s="105">
        <v>0.3067119360907084</v>
      </c>
      <c r="V69" s="105">
        <v>0.3677710047022032</v>
      </c>
      <c r="W69" s="105">
        <v>0.4298182908684427</v>
      </c>
      <c r="X69" s="105">
        <v>0.31271774611806946</v>
      </c>
      <c r="Y69" s="287">
        <v>7.5928312662049829E-2</v>
      </c>
      <c r="Z69" s="287">
        <v>3.3725297491829287E-2</v>
      </c>
      <c r="AA69" s="287">
        <v>4.0233260521721336E-3</v>
      </c>
      <c r="AB69" s="287">
        <v>0.44436389405779897</v>
      </c>
      <c r="AC69" s="287">
        <v>0.55804083026385021</v>
      </c>
      <c r="AD69" s="287">
        <v>9.6250021721485945E-2</v>
      </c>
      <c r="AE69" s="145">
        <v>1.9623679014414488E-2</v>
      </c>
    </row>
    <row r="70" spans="1:31">
      <c r="A70" s="107">
        <v>65</v>
      </c>
      <c r="B70" s="107" t="s">
        <v>72</v>
      </c>
      <c r="C70" s="99">
        <v>181.99151162790696</v>
      </c>
      <c r="D70" s="129">
        <v>21.493173397430372</v>
      </c>
      <c r="E70" s="129">
        <v>0.55203187984106084</v>
      </c>
      <c r="F70" s="129">
        <v>4.7187941411898775</v>
      </c>
      <c r="G70" s="129">
        <v>50.071658768390321</v>
      </c>
      <c r="H70" s="129">
        <v>71.973464336042511</v>
      </c>
      <c r="I70" s="129">
        <v>95.838868027961951</v>
      </c>
      <c r="J70" s="129">
        <v>57.503320816777169</v>
      </c>
      <c r="K70" s="105">
        <v>0.6</v>
      </c>
      <c r="L70" s="105">
        <f>'S8'!L70</f>
        <v>0.1</v>
      </c>
      <c r="M70" s="105">
        <f>'S8'!M70</f>
        <v>0.6</v>
      </c>
      <c r="N70" s="105">
        <f>'S8'!N70</f>
        <v>0.4</v>
      </c>
      <c r="O70" s="105">
        <f>'S8'!O70</f>
        <v>0.75</v>
      </c>
      <c r="P70" s="105">
        <f>'S8'!Q70</f>
        <v>0.3</v>
      </c>
      <c r="Q70" s="105">
        <v>0.3</v>
      </c>
      <c r="R70" s="105">
        <v>0.5</v>
      </c>
      <c r="S70" s="105">
        <v>0.4</v>
      </c>
      <c r="T70" s="105">
        <v>0.76401352734502104</v>
      </c>
      <c r="U70" s="105">
        <v>0.7386016554003545</v>
      </c>
      <c r="V70" s="105">
        <v>0.7880474030438841</v>
      </c>
      <c r="W70" s="105">
        <v>0.82706187663160491</v>
      </c>
      <c r="X70" s="105">
        <v>0.74346517156201264</v>
      </c>
      <c r="Y70" s="287">
        <v>3.2022019067201583E-2</v>
      </c>
      <c r="Z70" s="287">
        <v>1.0692105308248562E-2</v>
      </c>
      <c r="AA70" s="287">
        <v>6.213715131931823E-4</v>
      </c>
      <c r="AB70" s="287">
        <v>7.0770353845525533E-2</v>
      </c>
      <c r="AC70" s="287">
        <v>0.11410584973416887</v>
      </c>
      <c r="AD70" s="287">
        <v>5.4394699695740501E-3</v>
      </c>
      <c r="AE70" s="145">
        <v>6.1718297321795698E-3</v>
      </c>
    </row>
    <row r="71" spans="1:31">
      <c r="A71" s="107">
        <v>66</v>
      </c>
      <c r="B71" s="107" t="s">
        <v>73</v>
      </c>
      <c r="C71" s="99">
        <v>143.18181818181819</v>
      </c>
      <c r="D71" s="129">
        <v>29.88131905603802</v>
      </c>
      <c r="E71" s="129">
        <v>16.671299745365992</v>
      </c>
      <c r="F71" s="129">
        <v>8.7772189104103635</v>
      </c>
      <c r="G71" s="129">
        <v>63.851685609435471</v>
      </c>
      <c r="H71" s="129">
        <v>78.321834657214893</v>
      </c>
      <c r="I71" s="129">
        <v>142.85714285714286</v>
      </c>
      <c r="J71" s="129">
        <v>71.428571428571431</v>
      </c>
      <c r="K71" s="105">
        <v>0.5</v>
      </c>
      <c r="L71" s="105">
        <f>'S8'!L71</f>
        <v>0.2</v>
      </c>
      <c r="M71" s="105">
        <f>'S8'!M71</f>
        <v>0.4</v>
      </c>
      <c r="N71" s="105">
        <f>'S8'!N71</f>
        <v>0.4</v>
      </c>
      <c r="O71" s="105">
        <f>'S8'!O71</f>
        <v>0.8</v>
      </c>
      <c r="P71" s="105">
        <f>'S8'!Q71</f>
        <v>0.4</v>
      </c>
      <c r="Q71" s="105">
        <v>0.3</v>
      </c>
      <c r="R71" s="105">
        <v>0.4</v>
      </c>
      <c r="S71" s="105">
        <v>0.4</v>
      </c>
      <c r="T71" s="105">
        <v>0.36328843378329484</v>
      </c>
      <c r="U71" s="105">
        <v>0.33987068323033537</v>
      </c>
      <c r="V71" s="105">
        <v>0.38543632226480512</v>
      </c>
      <c r="W71" s="105">
        <v>0.51717367692746419</v>
      </c>
      <c r="X71" s="105">
        <v>0.34435254936487347</v>
      </c>
      <c r="Y71" s="287">
        <v>5.3243418589317172E-3</v>
      </c>
      <c r="Z71" s="287">
        <v>1.7021228421869566E-2</v>
      </c>
      <c r="AA71" s="287">
        <v>-2.5556981190922382E-3</v>
      </c>
      <c r="AB71" s="287">
        <v>8.8138974531410424E-2</v>
      </c>
      <c r="AC71" s="287">
        <v>0.10792884669311947</v>
      </c>
      <c r="AD71" s="287">
        <v>-2.9652807875983692E-3</v>
      </c>
      <c r="AE71" s="145">
        <v>5.4336602908753324E-3</v>
      </c>
    </row>
    <row r="72" spans="1:31">
      <c r="A72" s="107">
        <v>67</v>
      </c>
      <c r="B72" s="107" t="s">
        <v>74</v>
      </c>
      <c r="C72" s="99">
        <v>1001.5583410416029</v>
      </c>
      <c r="D72" s="129">
        <v>15.969951376678997</v>
      </c>
      <c r="E72" s="129">
        <v>2.5545491682044204</v>
      </c>
      <c r="F72" s="129">
        <v>4.9287541514682376</v>
      </c>
      <c r="G72" s="129">
        <v>0</v>
      </c>
      <c r="H72" s="129">
        <v>48.377497449205762</v>
      </c>
      <c r="I72" s="129">
        <v>49.314452707536525</v>
      </c>
      <c r="J72" s="129">
        <v>24.657226353768262</v>
      </c>
      <c r="K72" s="105">
        <v>0.5</v>
      </c>
      <c r="L72" s="105">
        <f>'S8'!L72</f>
        <v>0.1</v>
      </c>
      <c r="M72" s="105">
        <f>'S8'!M72</f>
        <v>0.6</v>
      </c>
      <c r="N72" s="105">
        <f>'S8'!N72</f>
        <v>0.35</v>
      </c>
      <c r="O72" s="105">
        <f>'S8'!O72</f>
        <v>0.75</v>
      </c>
      <c r="P72" s="105">
        <f>'S8'!Q72</f>
        <v>0.4</v>
      </c>
      <c r="Q72" s="105">
        <v>0.2</v>
      </c>
      <c r="R72" s="105">
        <v>0.5</v>
      </c>
      <c r="S72" s="105">
        <v>0.5</v>
      </c>
      <c r="T72" s="105">
        <v>0.36999238634027143</v>
      </c>
      <c r="U72" s="105">
        <v>0.33230913281667107</v>
      </c>
      <c r="V72" s="105">
        <v>0.40563220984824355</v>
      </c>
      <c r="W72" s="105">
        <v>0.48984781627322715</v>
      </c>
      <c r="X72" s="105">
        <v>0.33952123875420132</v>
      </c>
      <c r="Y72" s="287">
        <v>6.7638742634497052E-3</v>
      </c>
      <c r="Z72" s="287">
        <v>1.8796681970771691E-2</v>
      </c>
      <c r="AA72" s="287">
        <v>8.1181480548154225E-4</v>
      </c>
      <c r="AB72" s="287">
        <v>0.4372177191807291</v>
      </c>
      <c r="AC72" s="287">
        <v>0.46359009022043207</v>
      </c>
      <c r="AD72" s="287">
        <v>7.3125086119544103E-2</v>
      </c>
      <c r="AE72" s="145">
        <v>1.4683812760150272E-2</v>
      </c>
    </row>
    <row r="73" spans="1:31">
      <c r="A73" s="98">
        <v>68</v>
      </c>
      <c r="B73" s="98" t="s">
        <v>75</v>
      </c>
      <c r="C73" s="99">
        <v>782.8520454545453</v>
      </c>
      <c r="D73" s="129">
        <v>12.179435714272756</v>
      </c>
      <c r="E73" s="129">
        <v>3.5257881189447855</v>
      </c>
      <c r="F73" s="129">
        <v>6.6249256706222539</v>
      </c>
      <c r="G73" s="129">
        <v>39.253363660853616</v>
      </c>
      <c r="H73" s="129">
        <v>114.92731451923343</v>
      </c>
      <c r="I73" s="129">
        <v>87.094130465265565</v>
      </c>
      <c r="J73" s="129">
        <v>26.128239139579669</v>
      </c>
      <c r="K73" s="105">
        <v>0.3</v>
      </c>
      <c r="L73" s="105">
        <f>'S8'!L73</f>
        <v>0.1</v>
      </c>
      <c r="M73" s="105">
        <f>'S8'!M73</f>
        <v>0.4</v>
      </c>
      <c r="N73" s="105">
        <f>'S8'!N73</f>
        <v>0.4</v>
      </c>
      <c r="O73" s="105">
        <f>'S8'!O73</f>
        <v>0.8</v>
      </c>
      <c r="P73" s="105">
        <f>'S8'!Q73</f>
        <v>0.4</v>
      </c>
      <c r="Q73" s="105">
        <v>0.2</v>
      </c>
      <c r="R73" s="105">
        <v>0.6</v>
      </c>
      <c r="S73" s="105">
        <v>0.6</v>
      </c>
      <c r="T73" s="105">
        <v>0.32455812879782664</v>
      </c>
      <c r="U73" s="105">
        <v>0.30004645097209931</v>
      </c>
      <c r="V73" s="105">
        <v>0.34774062473189071</v>
      </c>
      <c r="W73" s="105">
        <v>0.41909685319901402</v>
      </c>
      <c r="X73" s="105">
        <v>0.30473768117797995</v>
      </c>
      <c r="Y73" s="287">
        <v>4.5337985545319467E-2</v>
      </c>
      <c r="Z73" s="287">
        <v>5.6737192644977077E-2</v>
      </c>
      <c r="AA73" s="287">
        <v>-1.4574211363513594E-3</v>
      </c>
      <c r="AB73" s="287">
        <v>0.38396136704128453</v>
      </c>
      <c r="AC73" s="287">
        <v>0.48457912409522974</v>
      </c>
      <c r="AD73" s="287">
        <v>-3.6191953022533113E-4</v>
      </c>
      <c r="AE73" s="145">
        <v>4.8281914589403799E-2</v>
      </c>
    </row>
    <row r="74" spans="1:31">
      <c r="A74" s="107">
        <v>69</v>
      </c>
      <c r="B74" s="107" t="s">
        <v>76</v>
      </c>
      <c r="C74" s="99">
        <v>3530.3414634146343</v>
      </c>
      <c r="D74" s="129">
        <v>17.838553399011687</v>
      </c>
      <c r="E74" s="129">
        <v>0.26894647696819923</v>
      </c>
      <c r="F74" s="129">
        <v>9.1492278295199991</v>
      </c>
      <c r="G74" s="129">
        <v>95.638898188558358</v>
      </c>
      <c r="H74" s="129">
        <v>21.912697912831341</v>
      </c>
      <c r="I74" s="129">
        <v>134.35049861430232</v>
      </c>
      <c r="J74" s="129">
        <v>94.045349030011607</v>
      </c>
      <c r="K74" s="105">
        <v>0.7</v>
      </c>
      <c r="L74" s="105">
        <f>'S8'!L74</f>
        <v>0.4</v>
      </c>
      <c r="M74" s="105">
        <f>'S8'!M74</f>
        <v>0.5</v>
      </c>
      <c r="N74" s="105">
        <f>'S8'!N74</f>
        <v>0.35</v>
      </c>
      <c r="O74" s="105">
        <f>'S8'!O74</f>
        <v>0.9</v>
      </c>
      <c r="P74" s="105">
        <f>'S8'!Q74</f>
        <v>0.7</v>
      </c>
      <c r="Q74" s="105">
        <v>0.2</v>
      </c>
      <c r="R74" s="105">
        <v>0.2</v>
      </c>
      <c r="S74" s="105">
        <v>0.2</v>
      </c>
      <c r="T74" s="105">
        <v>0.40162933154365293</v>
      </c>
      <c r="U74" s="105">
        <v>0.36270638533727256</v>
      </c>
      <c r="V74" s="105">
        <v>0.43844162356977762</v>
      </c>
      <c r="W74" s="105">
        <v>0.7732917254994095</v>
      </c>
      <c r="X74" s="105">
        <v>0.37015575303227471</v>
      </c>
      <c r="Y74" s="287">
        <v>1.0392180858924818</v>
      </c>
      <c r="Z74" s="287">
        <v>0.47072338885370013</v>
      </c>
      <c r="AA74" s="287">
        <v>-3.2376536346490251E-2</v>
      </c>
      <c r="AB74" s="287">
        <v>0.33858280671510438</v>
      </c>
      <c r="AC74" s="287">
        <v>1.816147745114796</v>
      </c>
      <c r="AD74" s="287">
        <v>5.8397526859240087E-2</v>
      </c>
      <c r="AE74" s="145">
        <v>5.6879982677207855E-2</v>
      </c>
    </row>
    <row r="75" spans="1:31">
      <c r="A75" s="107">
        <v>70</v>
      </c>
      <c r="B75" s="107" t="s">
        <v>264</v>
      </c>
      <c r="C75" s="99">
        <v>1.0098235596891194</v>
      </c>
      <c r="D75" s="129">
        <v>3.9433333333333334</v>
      </c>
      <c r="E75" s="129">
        <v>0.47142857142857136</v>
      </c>
      <c r="F75" s="129">
        <v>0.58145993153126663</v>
      </c>
      <c r="G75" s="129">
        <v>534.32921199424163</v>
      </c>
      <c r="H75" s="129">
        <v>2078.5345940423354</v>
      </c>
      <c r="I75" s="129">
        <v>794.93122735163433</v>
      </c>
      <c r="J75" s="129">
        <v>39.746561367581712</v>
      </c>
      <c r="K75" s="105">
        <v>0.05</v>
      </c>
      <c r="L75" s="105">
        <f>'S8'!L75</f>
        <v>0.6</v>
      </c>
      <c r="M75" s="105">
        <f>'S8'!M75</f>
        <v>0.3</v>
      </c>
      <c r="N75" s="105">
        <f>'S8'!N75</f>
        <v>0.6</v>
      </c>
      <c r="O75" s="105">
        <f>'S8'!O75</f>
        <v>0.9</v>
      </c>
      <c r="P75" s="105">
        <f>'S8'!Q75</f>
        <v>0.7</v>
      </c>
      <c r="Q75" s="105">
        <v>0.1</v>
      </c>
      <c r="R75" s="105">
        <v>0.6</v>
      </c>
      <c r="S75" s="105">
        <v>0.6</v>
      </c>
      <c r="T75" s="105">
        <v>0.60595198064983236</v>
      </c>
      <c r="U75" s="105">
        <v>0.57118028898969364</v>
      </c>
      <c r="V75" s="105">
        <v>0.63883812603175039</v>
      </c>
      <c r="W75" s="105">
        <v>0.76381737400913585</v>
      </c>
      <c r="X75" s="105">
        <v>0.57783515820694487</v>
      </c>
      <c r="Y75" s="287">
        <v>6.8779247320774903E-3</v>
      </c>
      <c r="Z75" s="287">
        <v>3.6993964768102295E-3</v>
      </c>
      <c r="AA75" s="287">
        <v>-1.4775851691477984E-5</v>
      </c>
      <c r="AB75" s="287">
        <v>1.0359953709090097E-2</v>
      </c>
      <c r="AC75" s="287">
        <v>2.0922499066286342E-2</v>
      </c>
      <c r="AD75" s="287">
        <v>-1.0810644210751829E-4</v>
      </c>
      <c r="AE75" s="145">
        <v>1.166004879583193E-3</v>
      </c>
    </row>
    <row r="76" spans="1:31">
      <c r="A76" s="98">
        <v>71</v>
      </c>
      <c r="B76" s="98" t="s">
        <v>78</v>
      </c>
      <c r="C76" s="99">
        <v>182839.65421348315</v>
      </c>
      <c r="D76" s="129">
        <v>31.005608988523509</v>
      </c>
      <c r="E76" s="129">
        <v>11.572838694385613</v>
      </c>
      <c r="F76" s="129">
        <v>15.11410652309756</v>
      </c>
      <c r="G76" s="129">
        <v>70.91699886555935</v>
      </c>
      <c r="H76" s="129">
        <v>18.533792569129695</v>
      </c>
      <c r="I76" s="129">
        <v>129.55724702658162</v>
      </c>
      <c r="J76" s="129">
        <v>51.822898810632658</v>
      </c>
      <c r="K76" s="105">
        <v>0.4</v>
      </c>
      <c r="L76" s="105">
        <f>'S8'!L76</f>
        <v>0.4</v>
      </c>
      <c r="M76" s="105">
        <f>'S8'!M76</f>
        <v>0.5</v>
      </c>
      <c r="N76" s="105">
        <f>'S8'!N76</f>
        <v>0.32</v>
      </c>
      <c r="O76" s="105">
        <f>'S8'!O76</f>
        <v>0.8</v>
      </c>
      <c r="P76" s="105">
        <f>'S8'!Q76</f>
        <v>0.5</v>
      </c>
      <c r="Q76" s="105">
        <v>0.3</v>
      </c>
      <c r="R76" s="105">
        <v>0.2</v>
      </c>
      <c r="S76" s="105">
        <v>0.3</v>
      </c>
      <c r="T76" s="105">
        <v>0.49501980197873519</v>
      </c>
      <c r="U76" s="105">
        <v>0.45797125982775921</v>
      </c>
      <c r="V76" s="105">
        <v>0.53005933227463342</v>
      </c>
      <c r="W76" s="105">
        <v>0.62730731555216235</v>
      </c>
      <c r="X76" s="105">
        <v>0.4650618899045017</v>
      </c>
      <c r="Y76" s="287">
        <v>27.485544026195065</v>
      </c>
      <c r="Z76" s="287">
        <v>35.879069492815525</v>
      </c>
      <c r="AA76" s="287">
        <v>7.9764747909905065E-2</v>
      </c>
      <c r="AB76" s="287">
        <v>28.613078923268972</v>
      </c>
      <c r="AC76" s="287">
        <v>92.057457190189467</v>
      </c>
      <c r="AD76" s="287">
        <v>5.6999256573777295</v>
      </c>
      <c r="AE76" s="145">
        <v>8.0475474728051868</v>
      </c>
    </row>
    <row r="77" spans="1:31">
      <c r="A77" s="107">
        <v>72</v>
      </c>
      <c r="B77" s="107" t="s">
        <v>79</v>
      </c>
      <c r="C77" s="99">
        <v>40975.89969512196</v>
      </c>
      <c r="D77" s="129">
        <v>20.251881746610163</v>
      </c>
      <c r="E77" s="129">
        <v>7.064407899929428</v>
      </c>
      <c r="F77" s="129">
        <v>10.984149782987734</v>
      </c>
      <c r="G77" s="129">
        <v>68.74711939853492</v>
      </c>
      <c r="H77" s="129">
        <v>22.223148756926278</v>
      </c>
      <c r="I77" s="129">
        <v>122.22135739699239</v>
      </c>
      <c r="J77" s="129">
        <v>54.999610828646581</v>
      </c>
      <c r="K77" s="105">
        <v>0.45</v>
      </c>
      <c r="L77" s="105">
        <f>'S8'!L77</f>
        <v>0.2</v>
      </c>
      <c r="M77" s="105">
        <f>'S8'!M77</f>
        <v>0.5</v>
      </c>
      <c r="N77" s="105">
        <f>'S8'!N77</f>
        <v>0.3</v>
      </c>
      <c r="O77" s="105">
        <f>'S8'!O77</f>
        <v>0.8</v>
      </c>
      <c r="P77" s="105">
        <f>'S8'!Q77</f>
        <v>0.4</v>
      </c>
      <c r="Q77" s="105">
        <v>0.3</v>
      </c>
      <c r="R77" s="105">
        <v>0.3</v>
      </c>
      <c r="S77" s="105">
        <v>0.3</v>
      </c>
      <c r="T77" s="105">
        <v>0.28436200846698773</v>
      </c>
      <c r="U77" s="105">
        <v>0.23494386947495524</v>
      </c>
      <c r="V77" s="105">
        <v>0.33110037596663205</v>
      </c>
      <c r="W77" s="105">
        <v>0.50203778463012982</v>
      </c>
      <c r="X77" s="105">
        <v>0.24440188650692457</v>
      </c>
      <c r="Y77" s="287">
        <v>1.4033790417409775</v>
      </c>
      <c r="Z77" s="287">
        <v>2.4908312035949329</v>
      </c>
      <c r="AA77" s="287">
        <v>-1.0538231023781736E-2</v>
      </c>
      <c r="AB77" s="287">
        <v>7.2318290312708875</v>
      </c>
      <c r="AC77" s="287">
        <v>11.115501045583017</v>
      </c>
      <c r="AD77" s="287">
        <v>1.5520501149637291</v>
      </c>
      <c r="AE77" s="145">
        <v>0.6786238506779696</v>
      </c>
    </row>
    <row r="78" spans="1:31">
      <c r="A78" s="107">
        <v>73</v>
      </c>
      <c r="B78" s="107" t="s">
        <v>265</v>
      </c>
      <c r="C78" s="99">
        <v>8604.664743589743</v>
      </c>
      <c r="D78" s="129">
        <v>19.378136214163607</v>
      </c>
      <c r="E78" s="129">
        <v>23.146033693056513</v>
      </c>
      <c r="F78" s="129">
        <v>3.999939321180169</v>
      </c>
      <c r="G78" s="129">
        <v>61.29306948884939</v>
      </c>
      <c r="H78" s="129">
        <v>73.90696843555196</v>
      </c>
      <c r="I78" s="129">
        <v>128.73160555354704</v>
      </c>
      <c r="J78" s="129">
        <v>64.365802776773521</v>
      </c>
      <c r="K78" s="105">
        <v>0.5</v>
      </c>
      <c r="L78" s="105">
        <f>'S8'!L78</f>
        <v>0.2</v>
      </c>
      <c r="M78" s="105">
        <f>'S8'!M78</f>
        <v>0.5</v>
      </c>
      <c r="N78" s="105">
        <f>'S8'!N78</f>
        <v>0.45</v>
      </c>
      <c r="O78" s="105">
        <f>'S8'!O78</f>
        <v>0.9</v>
      </c>
      <c r="P78" s="105">
        <f>'S8'!Q78</f>
        <v>0.6</v>
      </c>
      <c r="Q78" s="105">
        <v>0.2</v>
      </c>
      <c r="R78" s="105">
        <v>0.4</v>
      </c>
      <c r="S78" s="105">
        <v>0.4</v>
      </c>
      <c r="T78" s="105">
        <v>0.50679194311905862</v>
      </c>
      <c r="U78" s="105">
        <v>0.47458887917664877</v>
      </c>
      <c r="V78" s="105">
        <v>0.53724874841068626</v>
      </c>
      <c r="W78" s="105">
        <v>0.68164069675847716</v>
      </c>
      <c r="X78" s="105">
        <v>0.48075214500294644</v>
      </c>
      <c r="Y78" s="287">
        <v>1.3080932018055893</v>
      </c>
      <c r="Z78" s="287">
        <v>1.8382384433287249</v>
      </c>
      <c r="AA78" s="287">
        <v>-9.0294926316690005E-2</v>
      </c>
      <c r="AB78" s="287">
        <v>10.855607518064884</v>
      </c>
      <c r="AC78" s="287">
        <v>13.911644236882509</v>
      </c>
      <c r="AD78" s="287">
        <v>-0.12668673196109359</v>
      </c>
      <c r="AE78" s="145">
        <v>0.35252517038508019</v>
      </c>
    </row>
    <row r="79" spans="1:31">
      <c r="A79" s="107">
        <v>74</v>
      </c>
      <c r="B79" s="107" t="s">
        <v>81</v>
      </c>
      <c r="C79" s="99">
        <v>1683.9950537074474</v>
      </c>
      <c r="D79" s="129">
        <v>17.415944251082099</v>
      </c>
      <c r="E79" s="129">
        <v>99.925987220421248</v>
      </c>
      <c r="F79" s="129">
        <v>4.1356929826300002</v>
      </c>
      <c r="G79" s="129">
        <v>92.390134975700164</v>
      </c>
      <c r="H79" s="129">
        <v>16.010965761663133</v>
      </c>
      <c r="I79" s="129">
        <v>183.28432536992037</v>
      </c>
      <c r="J79" s="129">
        <v>73.313730147968144</v>
      </c>
      <c r="K79" s="105">
        <v>0.4</v>
      </c>
      <c r="L79" s="105">
        <f>'S8'!L79</f>
        <v>0.2</v>
      </c>
      <c r="M79" s="105">
        <f>'S8'!M79</f>
        <v>0.6</v>
      </c>
      <c r="N79" s="105">
        <f>'S8'!N79</f>
        <v>0.45</v>
      </c>
      <c r="O79" s="105">
        <f>'S8'!O79</f>
        <v>0.8</v>
      </c>
      <c r="P79" s="105">
        <f>'S8'!Q79</f>
        <v>0.4</v>
      </c>
      <c r="Q79" s="105">
        <v>0.2</v>
      </c>
      <c r="R79" s="105">
        <v>0.4</v>
      </c>
      <c r="S79" s="105">
        <v>0.4</v>
      </c>
      <c r="T79" s="105">
        <v>0.67347453085811315</v>
      </c>
      <c r="U79" s="105">
        <v>0.62533412613118367</v>
      </c>
      <c r="V79" s="105">
        <v>0.71900445111820033</v>
      </c>
      <c r="W79" s="105">
        <v>0.88851536081903171</v>
      </c>
      <c r="X79" s="105">
        <v>0.63454760072006855</v>
      </c>
      <c r="Y79" s="287">
        <v>0.18868544736950879</v>
      </c>
      <c r="Z79" s="287">
        <v>0.51842178815295559</v>
      </c>
      <c r="AA79" s="287">
        <v>-1.907852114480835E-2</v>
      </c>
      <c r="AB79" s="287">
        <v>1.7258287592627171</v>
      </c>
      <c r="AC79" s="287">
        <v>2.4138574736403733</v>
      </c>
      <c r="AD79" s="287">
        <v>1.5192780008859944E-2</v>
      </c>
      <c r="AE79" s="145">
        <v>2.4123495099459859E-2</v>
      </c>
    </row>
    <row r="80" spans="1:31">
      <c r="A80" s="107">
        <v>75</v>
      </c>
      <c r="B80" s="107" t="s">
        <v>82</v>
      </c>
      <c r="C80" s="99">
        <v>291.20689655172413</v>
      </c>
      <c r="D80" s="129">
        <v>10.640062084257206</v>
      </c>
      <c r="E80" s="129">
        <v>1.3097560975609754</v>
      </c>
      <c r="F80" s="129">
        <v>6.884753054988801</v>
      </c>
      <c r="G80" s="129">
        <v>973.7871206352338</v>
      </c>
      <c r="H80" s="129">
        <v>12.605072604596602</v>
      </c>
      <c r="I80" s="129">
        <v>738.05646676647632</v>
      </c>
      <c r="J80" s="129">
        <v>221.41694002994291</v>
      </c>
      <c r="K80" s="105">
        <v>0.3</v>
      </c>
      <c r="L80" s="105">
        <f>'S8'!L80</f>
        <v>0.7</v>
      </c>
      <c r="M80" s="105">
        <f>'S8'!M80</f>
        <v>0.5</v>
      </c>
      <c r="N80" s="105">
        <f>'S8'!N80</f>
        <v>0.4</v>
      </c>
      <c r="O80" s="105">
        <f>'S8'!O80</f>
        <v>1</v>
      </c>
      <c r="P80" s="105">
        <f>'S8'!Q80</f>
        <v>0.7</v>
      </c>
      <c r="Q80" s="105">
        <v>0.2</v>
      </c>
      <c r="R80" s="105">
        <v>0.2</v>
      </c>
      <c r="S80" s="105">
        <v>0.1</v>
      </c>
      <c r="T80" s="105">
        <v>0.79917677344493698</v>
      </c>
      <c r="U80" s="105">
        <v>0.75691473881016158</v>
      </c>
      <c r="V80" s="105">
        <v>0.83914708690334605</v>
      </c>
      <c r="W80" s="105">
        <v>1.0253284931595694</v>
      </c>
      <c r="X80" s="105">
        <v>0.76500316649145761</v>
      </c>
      <c r="Y80" s="287">
        <v>2.9413949218046884</v>
      </c>
      <c r="Z80" s="287">
        <v>1.1655860542447627</v>
      </c>
      <c r="AA80" s="287">
        <v>-2.5900094129210897E-2</v>
      </c>
      <c r="AB80" s="287">
        <v>6.2212242927420051E-2</v>
      </c>
      <c r="AC80" s="287">
        <v>4.1432931248476601</v>
      </c>
      <c r="AD80" s="287">
        <v>3.4681488880383235E-2</v>
      </c>
      <c r="AE80" s="145">
        <v>0.1736234836530415</v>
      </c>
    </row>
    <row r="81" spans="1:31">
      <c r="A81" s="107">
        <v>76</v>
      </c>
      <c r="B81" s="107" t="s">
        <v>83</v>
      </c>
      <c r="C81" s="99">
        <v>195.37543103448104</v>
      </c>
      <c r="D81" s="129">
        <v>15.771473800206746</v>
      </c>
      <c r="E81" s="129">
        <v>11.438591942356702</v>
      </c>
      <c r="F81" s="129">
        <v>5.8678430840400013</v>
      </c>
      <c r="G81" s="129">
        <v>249.22944810269726</v>
      </c>
      <c r="H81" s="129">
        <v>90.684133968669911</v>
      </c>
      <c r="I81" s="129">
        <v>211.79382753364064</v>
      </c>
      <c r="J81" s="129">
        <v>105.89691376682032</v>
      </c>
      <c r="K81" s="105">
        <v>0.5</v>
      </c>
      <c r="L81" s="105">
        <f>'S8'!L81</f>
        <v>0.4</v>
      </c>
      <c r="M81" s="105">
        <f>'S8'!M81</f>
        <v>0.5</v>
      </c>
      <c r="N81" s="105">
        <f>'S8'!N81</f>
        <v>0.45</v>
      </c>
      <c r="O81" s="105">
        <f>'S8'!O81</f>
        <v>1</v>
      </c>
      <c r="P81" s="105">
        <f>'S8'!Q81</f>
        <v>0.7</v>
      </c>
      <c r="Q81" s="105">
        <v>0.2</v>
      </c>
      <c r="R81" s="105">
        <v>0.4</v>
      </c>
      <c r="S81" s="105">
        <v>0.4</v>
      </c>
      <c r="T81" s="105">
        <v>0.80541044155494557</v>
      </c>
      <c r="U81" s="105">
        <v>0.73545991025948365</v>
      </c>
      <c r="V81" s="105">
        <v>0.77852752416880644</v>
      </c>
      <c r="W81" s="105">
        <v>0.82836869505243382</v>
      </c>
      <c r="X81" s="105">
        <v>0.739696069004663</v>
      </c>
      <c r="Y81" s="287">
        <v>0.26649413819065654</v>
      </c>
      <c r="Z81" s="287">
        <v>0.14988262627088175</v>
      </c>
      <c r="AA81" s="287">
        <v>2.1231576440758348E-4</v>
      </c>
      <c r="AB81" s="287">
        <v>2.0462109332090588</v>
      </c>
      <c r="AC81" s="287">
        <v>2.4628000134350048</v>
      </c>
      <c r="AD81" s="287">
        <v>-2.5245524454291773E-3</v>
      </c>
      <c r="AE81" s="145">
        <v>2.9533378796757669E-2</v>
      </c>
    </row>
    <row r="82" spans="1:31">
      <c r="A82" s="107">
        <v>77</v>
      </c>
      <c r="B82" s="107" t="s">
        <v>84</v>
      </c>
      <c r="C82" s="99">
        <v>6901.426067073191</v>
      </c>
      <c r="D82" s="129">
        <v>23.361929219281297</v>
      </c>
      <c r="E82" s="129">
        <v>6.2285357340218885</v>
      </c>
      <c r="F82" s="129">
        <v>15.078147468699997</v>
      </c>
      <c r="G82" s="129">
        <v>54.532940762595373</v>
      </c>
      <c r="H82" s="129">
        <v>62.956446297983852</v>
      </c>
      <c r="I82" s="129">
        <v>151.61235565599193</v>
      </c>
      <c r="J82" s="129">
        <v>75.806177827995967</v>
      </c>
      <c r="K82" s="105">
        <v>0.5</v>
      </c>
      <c r="L82" s="105">
        <f>'S8'!L82</f>
        <v>0.4</v>
      </c>
      <c r="M82" s="105">
        <f>'S8'!M82</f>
        <v>0.45</v>
      </c>
      <c r="N82" s="105">
        <f>'S8'!N82</f>
        <v>0.3</v>
      </c>
      <c r="O82" s="105">
        <f>'S8'!O82</f>
        <v>1</v>
      </c>
      <c r="P82" s="105">
        <f>'S8'!Q82</f>
        <v>0.7</v>
      </c>
      <c r="Q82" s="105">
        <v>0.3</v>
      </c>
      <c r="R82" s="105">
        <v>0.3</v>
      </c>
      <c r="S82" s="105">
        <v>0.3</v>
      </c>
      <c r="T82" s="105">
        <v>0.56059552541571989</v>
      </c>
      <c r="U82" s="105">
        <v>0.41369644238015363</v>
      </c>
      <c r="V82" s="105">
        <v>0.4887558581972628</v>
      </c>
      <c r="W82" s="105">
        <v>0.73852166311232037</v>
      </c>
      <c r="X82" s="105">
        <v>0.42107933573921574</v>
      </c>
      <c r="Y82" s="287">
        <v>3.9632425638622775</v>
      </c>
      <c r="Z82" s="287">
        <v>2.2990468562048463</v>
      </c>
      <c r="AA82" s="287">
        <v>-0.17129186323402174</v>
      </c>
      <c r="AB82" s="287">
        <v>1.1818442284996706</v>
      </c>
      <c r="AC82" s="287">
        <v>7.2728417853327718</v>
      </c>
      <c r="AD82" s="287">
        <v>0.21271353458038367</v>
      </c>
      <c r="AE82" s="145">
        <v>0.25744199150080099</v>
      </c>
    </row>
    <row r="83" spans="1:31">
      <c r="A83" s="107">
        <v>78</v>
      </c>
      <c r="B83" s="107" t="s">
        <v>85</v>
      </c>
      <c r="C83" s="99">
        <v>69.827586206896555</v>
      </c>
      <c r="D83" s="129">
        <v>16.226061034830927</v>
      </c>
      <c r="E83" s="129">
        <v>10.154613329303723</v>
      </c>
      <c r="F83" s="129">
        <v>2.9569335595408992</v>
      </c>
      <c r="G83" s="129">
        <v>28.815604176804193</v>
      </c>
      <c r="H83" s="129">
        <v>200.16272835175619</v>
      </c>
      <c r="I83" s="129">
        <v>129.77119648932592</v>
      </c>
      <c r="J83" s="129">
        <v>51.908478595730372</v>
      </c>
      <c r="K83" s="105">
        <v>0.4</v>
      </c>
      <c r="L83" s="105">
        <f>'S8'!L83</f>
        <v>0.1</v>
      </c>
      <c r="M83" s="105">
        <f>'S8'!M83</f>
        <v>0.2</v>
      </c>
      <c r="N83" s="105">
        <f>'S8'!N83</f>
        <v>0.3</v>
      </c>
      <c r="O83" s="105">
        <f>'S8'!O83</f>
        <v>0.9</v>
      </c>
      <c r="P83" s="105">
        <f>'S8'!Q83</f>
        <v>0.6</v>
      </c>
      <c r="Q83" s="105">
        <v>0.2</v>
      </c>
      <c r="R83" s="105">
        <v>0.6</v>
      </c>
      <c r="S83" s="105">
        <v>0.6</v>
      </c>
      <c r="T83" s="105">
        <v>0.60036924058917296</v>
      </c>
      <c r="U83" s="105">
        <v>0.56651954180808817</v>
      </c>
      <c r="V83" s="105">
        <v>0.63238338951610451</v>
      </c>
      <c r="W83" s="105">
        <v>0.7237306498857653</v>
      </c>
      <c r="X83" s="105">
        <v>0.5729979530580569</v>
      </c>
      <c r="Y83" s="287">
        <v>1.7282672070541884E-2</v>
      </c>
      <c r="Z83" s="287">
        <v>8.5942869741499443E-3</v>
      </c>
      <c r="AA83" s="287">
        <v>3.0098203272515189E-4</v>
      </c>
      <c r="AB83" s="287">
        <v>0.7360116055924556</v>
      </c>
      <c r="AC83" s="287">
        <v>0.7621895466698726</v>
      </c>
      <c r="AD83" s="287">
        <v>-1.3467883240168557E-3</v>
      </c>
      <c r="AE83" s="145">
        <v>6.4023850422001245E-3</v>
      </c>
    </row>
    <row r="84" spans="1:31">
      <c r="A84" s="107">
        <v>79</v>
      </c>
      <c r="B84" s="107" t="s">
        <v>86</v>
      </c>
      <c r="C84" s="99">
        <v>2934.7681402438807</v>
      </c>
      <c r="D84" s="129">
        <v>31.53980457808704</v>
      </c>
      <c r="E84" s="129">
        <v>37.611169059199071</v>
      </c>
      <c r="F84" s="129">
        <v>12.399542808499998</v>
      </c>
      <c r="G84" s="129">
        <v>46.780460666060897</v>
      </c>
      <c r="H84" s="129">
        <v>60.80063411458773</v>
      </c>
      <c r="I84" s="129">
        <v>164.55365677649792</v>
      </c>
      <c r="J84" s="129">
        <v>82.276828388248958</v>
      </c>
      <c r="K84" s="105">
        <v>0.5</v>
      </c>
      <c r="L84" s="105">
        <f>'S8'!L84</f>
        <v>0.2</v>
      </c>
      <c r="M84" s="105">
        <f>'S8'!M84</f>
        <v>0.4</v>
      </c>
      <c r="N84" s="105">
        <f>'S8'!N84</f>
        <v>0.25</v>
      </c>
      <c r="O84" s="105">
        <f>'S8'!O84</f>
        <v>1</v>
      </c>
      <c r="P84" s="105">
        <f>'S8'!Q84</f>
        <v>0.6</v>
      </c>
      <c r="Q84" s="105">
        <v>0.4</v>
      </c>
      <c r="R84" s="105">
        <v>0.3</v>
      </c>
      <c r="S84" s="105">
        <v>0.3</v>
      </c>
      <c r="T84" s="105">
        <v>0.47611220524607656</v>
      </c>
      <c r="U84" s="105">
        <v>0.44635537871349873</v>
      </c>
      <c r="V84" s="105">
        <v>0.50425542396030254</v>
      </c>
      <c r="W84" s="105">
        <v>0.6235171653960262</v>
      </c>
      <c r="X84" s="105">
        <v>0.4520504651312181</v>
      </c>
      <c r="Y84" s="287">
        <v>1.5602271552418701</v>
      </c>
      <c r="Z84" s="287">
        <v>0.78752372035798746</v>
      </c>
      <c r="AA84" s="287">
        <v>-1.756929962314515E-2</v>
      </c>
      <c r="AB84" s="287">
        <v>3.7600725457956465</v>
      </c>
      <c r="AC84" s="287">
        <v>6.0902541217723591</v>
      </c>
      <c r="AD84" s="287">
        <v>8.0030381217906815E-2</v>
      </c>
      <c r="AE84" s="145">
        <v>0.16881018005946324</v>
      </c>
    </row>
    <row r="85" spans="1:31">
      <c r="A85" s="107">
        <v>80</v>
      </c>
      <c r="B85" s="107" t="s">
        <v>87</v>
      </c>
      <c r="C85" s="99">
        <v>143.25842696629212</v>
      </c>
      <c r="D85" s="129">
        <v>14.991895852231375</v>
      </c>
      <c r="E85" s="129">
        <v>9.457331113747145</v>
      </c>
      <c r="F85" s="129">
        <v>3.4703133713399996</v>
      </c>
      <c r="G85" s="129">
        <v>251.19431236931146</v>
      </c>
      <c r="H85" s="129">
        <v>40.71671873044334</v>
      </c>
      <c r="I85" s="129">
        <v>282.35294117647061</v>
      </c>
      <c r="J85" s="129">
        <v>70.588235294117652</v>
      </c>
      <c r="K85" s="105">
        <v>0.25</v>
      </c>
      <c r="L85" s="105">
        <f>'S8'!L85</f>
        <v>0.6</v>
      </c>
      <c r="M85" s="105">
        <f>'S8'!M85</f>
        <v>0.6</v>
      </c>
      <c r="N85" s="105">
        <f>'S8'!N85</f>
        <v>0.4</v>
      </c>
      <c r="O85" s="105">
        <f>'S8'!O85</f>
        <v>0.9</v>
      </c>
      <c r="P85" s="105">
        <f>'S8'!Q85</f>
        <v>0.6</v>
      </c>
      <c r="Q85" s="105">
        <v>0.2</v>
      </c>
      <c r="R85" s="105">
        <v>0.4</v>
      </c>
      <c r="S85" s="105">
        <v>0.4</v>
      </c>
      <c r="T85" s="105">
        <v>0.47962878705833401</v>
      </c>
      <c r="U85" s="105">
        <v>0.43145078963275485</v>
      </c>
      <c r="V85" s="105">
        <v>0.52519426149751824</v>
      </c>
      <c r="W85" s="105">
        <v>0.69747397230981345</v>
      </c>
      <c r="X85" s="105">
        <v>0.44067145899649995</v>
      </c>
      <c r="Y85" s="287">
        <v>5.4901978658674341E-2</v>
      </c>
      <c r="Z85" s="287">
        <v>7.5729386051505837E-2</v>
      </c>
      <c r="AA85" s="287">
        <v>-5.284704893000234E-3</v>
      </c>
      <c r="AB85" s="287">
        <v>0.1464372457248046</v>
      </c>
      <c r="AC85" s="287">
        <v>0.27178390554198451</v>
      </c>
      <c r="AD85" s="287">
        <v>8.3423697283207046E-3</v>
      </c>
      <c r="AE85" s="145">
        <v>1.4925994287333974E-2</v>
      </c>
    </row>
    <row r="86" spans="1:31">
      <c r="A86" s="107">
        <v>81</v>
      </c>
      <c r="B86" s="107" t="s">
        <v>88</v>
      </c>
      <c r="C86" s="99">
        <v>14575.053296661312</v>
      </c>
      <c r="D86" s="129">
        <v>18.739475428100572</v>
      </c>
      <c r="E86" s="129">
        <v>2.9087627878907449</v>
      </c>
      <c r="F86" s="129">
        <v>5.2293628897810844</v>
      </c>
      <c r="G86" s="129">
        <v>1.9254923435610707</v>
      </c>
      <c r="H86" s="129">
        <v>34.111648964200143</v>
      </c>
      <c r="I86" s="129">
        <v>47.719567022595605</v>
      </c>
      <c r="J86" s="129">
        <v>33.403696915816923</v>
      </c>
      <c r="K86" s="105">
        <v>0.7</v>
      </c>
      <c r="L86" s="105">
        <f>'S8'!L86</f>
        <v>0.35</v>
      </c>
      <c r="M86" s="105">
        <f>'S8'!M86</f>
        <v>0.6</v>
      </c>
      <c r="N86" s="105">
        <f>'S8'!N86</f>
        <v>0.4</v>
      </c>
      <c r="O86" s="105">
        <f>'S8'!O86</f>
        <v>0.9</v>
      </c>
      <c r="P86" s="105">
        <f>'S8'!Q86</f>
        <v>0.5</v>
      </c>
      <c r="Q86" s="105">
        <v>0.2</v>
      </c>
      <c r="R86" s="105">
        <v>0.3</v>
      </c>
      <c r="S86" s="105">
        <v>0.3</v>
      </c>
      <c r="T86" s="105">
        <v>0.32952843071404775</v>
      </c>
      <c r="U86" s="105">
        <v>0.28735589568141978</v>
      </c>
      <c r="V86" s="105">
        <v>0.36941409781826562</v>
      </c>
      <c r="W86" s="105">
        <v>0.6105728537965085</v>
      </c>
      <c r="X86" s="105">
        <v>0.29542719425225777</v>
      </c>
      <c r="Y86" s="287">
        <v>0.40885262575304715</v>
      </c>
      <c r="Z86" s="287">
        <v>0.36553284361285271</v>
      </c>
      <c r="AA86" s="287">
        <v>-4.0442736886114744E-2</v>
      </c>
      <c r="AB86" s="287">
        <v>1.1054926494843502</v>
      </c>
      <c r="AC86" s="287">
        <v>1.8394353819641354</v>
      </c>
      <c r="AD86" s="287">
        <v>0.29746630863791929</v>
      </c>
      <c r="AE86" s="145">
        <v>0.1451487844891271</v>
      </c>
    </row>
    <row r="87" spans="1:31">
      <c r="A87" s="107">
        <v>82</v>
      </c>
      <c r="B87" s="107" t="s">
        <v>89</v>
      </c>
      <c r="C87" s="99">
        <v>3784.2133064516133</v>
      </c>
      <c r="D87" s="129">
        <v>14.913426793785542</v>
      </c>
      <c r="E87" s="129">
        <v>0.666135830580036</v>
      </c>
      <c r="F87" s="129">
        <v>6.2895143176478658</v>
      </c>
      <c r="G87" s="129">
        <v>339.02073071462399</v>
      </c>
      <c r="H87" s="129">
        <v>101.75976418055139</v>
      </c>
      <c r="I87" s="129">
        <v>171.26576156642273</v>
      </c>
      <c r="J87" s="129">
        <v>102.75945693985364</v>
      </c>
      <c r="K87" s="105">
        <v>0.6</v>
      </c>
      <c r="L87" s="105">
        <f>'S8'!L87</f>
        <v>0.2</v>
      </c>
      <c r="M87" s="105">
        <f>'S8'!M87</f>
        <v>0.6</v>
      </c>
      <c r="N87" s="105">
        <f>'S8'!N87</f>
        <v>0.4</v>
      </c>
      <c r="O87" s="105">
        <f>'S8'!O87</f>
        <v>0.75</v>
      </c>
      <c r="P87" s="105">
        <f>'S8'!Q87</f>
        <v>0.4</v>
      </c>
      <c r="Q87" s="105">
        <v>0.2</v>
      </c>
      <c r="R87" s="105">
        <v>0.5</v>
      </c>
      <c r="S87" s="105">
        <v>0.4</v>
      </c>
      <c r="T87" s="105">
        <v>0.50862367874813597</v>
      </c>
      <c r="U87" s="105">
        <v>0.46343130548052291</v>
      </c>
      <c r="V87" s="105">
        <v>0.55136542890394435</v>
      </c>
      <c r="W87" s="105">
        <v>0.76061376583660045</v>
      </c>
      <c r="X87" s="105">
        <v>0.47208056352217287</v>
      </c>
      <c r="Y87" s="287">
        <v>0.19455793488740381</v>
      </c>
      <c r="Z87" s="287">
        <v>0.12188524637834661</v>
      </c>
      <c r="AA87" s="287">
        <v>-2.2252616638353807E-2</v>
      </c>
      <c r="AB87" s="287">
        <v>4.1384475390429163</v>
      </c>
      <c r="AC87" s="287">
        <v>4.4326381036703131</v>
      </c>
      <c r="AD87" s="287">
        <v>8.5064837636648002E-2</v>
      </c>
      <c r="AE87" s="145">
        <v>7.1949302040591967E-2</v>
      </c>
    </row>
    <row r="88" spans="1:31">
      <c r="A88" s="98">
        <v>83</v>
      </c>
      <c r="B88" s="98" t="s">
        <v>266</v>
      </c>
      <c r="C88" s="99">
        <v>6.8275862068965507</v>
      </c>
      <c r="D88" s="129">
        <v>13.764853977844917</v>
      </c>
      <c r="E88" s="129">
        <v>163.4712990936556</v>
      </c>
      <c r="F88" s="129">
        <v>5.0963616371200002</v>
      </c>
      <c r="G88" s="129">
        <v>-152.00919686348848</v>
      </c>
      <c r="H88" s="129">
        <v>1288.5656166384792</v>
      </c>
      <c r="I88" s="129">
        <v>790.72745512083191</v>
      </c>
      <c r="J88" s="129">
        <v>158.1454910241664</v>
      </c>
      <c r="K88" s="105">
        <v>0.2</v>
      </c>
      <c r="L88" s="105">
        <f>'S8'!L88</f>
        <v>0.6</v>
      </c>
      <c r="M88" s="105">
        <f>'S8'!M88</f>
        <v>0.1</v>
      </c>
      <c r="N88" s="105">
        <f>'S8'!N88</f>
        <v>0.3</v>
      </c>
      <c r="O88" s="105">
        <f>'S8'!O88</f>
        <v>1</v>
      </c>
      <c r="P88" s="105">
        <f>'S8'!Q88</f>
        <v>0.7</v>
      </c>
      <c r="Q88" s="105">
        <v>0.2</v>
      </c>
      <c r="R88" s="105">
        <v>0.4</v>
      </c>
      <c r="S88" s="105">
        <v>0.4</v>
      </c>
      <c r="T88" s="105">
        <v>0.55153606593265725</v>
      </c>
      <c r="U88" s="105">
        <v>0.44451941287234026</v>
      </c>
      <c r="V88" s="105">
        <v>0.50173970507230337</v>
      </c>
      <c r="W88" s="105">
        <v>0.56959334284158258</v>
      </c>
      <c r="X88" s="105">
        <v>0.45014763833463134</v>
      </c>
      <c r="Y88" s="287">
        <v>2.9354113294522959E-2</v>
      </c>
      <c r="Z88" s="287">
        <v>1.9753889200048797E-2</v>
      </c>
      <c r="AA88" s="287">
        <v>-1.005274014087002E-3</v>
      </c>
      <c r="AB88" s="287">
        <v>0.10216996314150163</v>
      </c>
      <c r="AC88" s="287">
        <v>0.15027269162198639</v>
      </c>
      <c r="AD88" s="287">
        <v>-3.6156309823684419E-4</v>
      </c>
      <c r="AE88" s="145">
        <v>5.4418815818173876E-3</v>
      </c>
    </row>
    <row r="89" spans="1:31">
      <c r="A89" s="107">
        <v>84</v>
      </c>
      <c r="B89" s="107" t="s">
        <v>91</v>
      </c>
      <c r="C89" s="99">
        <v>715.75833950935942</v>
      </c>
      <c r="D89" s="129">
        <v>16.394308393137273</v>
      </c>
      <c r="E89" s="129">
        <v>24.196971402546509</v>
      </c>
      <c r="F89" s="129">
        <v>5.1274149904400002</v>
      </c>
      <c r="G89" s="129">
        <v>79.114303919819434</v>
      </c>
      <c r="H89" s="129">
        <v>148.2103868248702</v>
      </c>
      <c r="I89" s="129">
        <v>171.85217483023192</v>
      </c>
      <c r="J89" s="129">
        <v>85.926087415115958</v>
      </c>
      <c r="K89" s="105">
        <v>0.5</v>
      </c>
      <c r="L89" s="105">
        <f>'S8'!L89</f>
        <v>0.2</v>
      </c>
      <c r="M89" s="105">
        <f>'S8'!M89</f>
        <v>0.4</v>
      </c>
      <c r="N89" s="105">
        <f>'S8'!N89</f>
        <v>0.35</v>
      </c>
      <c r="O89" s="105">
        <f>'S8'!O89</f>
        <v>0.75</v>
      </c>
      <c r="P89" s="105">
        <f>'S8'!Q89</f>
        <v>0.4</v>
      </c>
      <c r="Q89" s="105">
        <v>0.2</v>
      </c>
      <c r="R89" s="105">
        <v>0.4</v>
      </c>
      <c r="S89" s="105">
        <v>0.4</v>
      </c>
      <c r="T89" s="105">
        <v>0.36157254116507487</v>
      </c>
      <c r="U89" s="105">
        <v>0.31457725070785364</v>
      </c>
      <c r="V89" s="105">
        <v>0.40601944266609091</v>
      </c>
      <c r="W89" s="105">
        <v>0.70763256617960579</v>
      </c>
      <c r="X89" s="105">
        <v>0.32357156467095866</v>
      </c>
      <c r="Y89" s="287">
        <v>2.0093640265462426E-2</v>
      </c>
      <c r="Z89" s="287">
        <v>0.10334358007675781</v>
      </c>
      <c r="AA89" s="287">
        <v>-9.3834499595310678E-3</v>
      </c>
      <c r="AB89" s="287">
        <v>0.47585137088712443</v>
      </c>
      <c r="AC89" s="287">
        <v>0.58990514126981364</v>
      </c>
      <c r="AD89" s="287">
        <v>8.8032529371943335E-3</v>
      </c>
      <c r="AE89" s="145">
        <v>4.0224642984332301E-2</v>
      </c>
    </row>
    <row r="90" spans="1:31">
      <c r="A90" s="107">
        <v>85</v>
      </c>
      <c r="B90" s="107" t="s">
        <v>267</v>
      </c>
      <c r="C90" s="99">
        <v>1361.1804878048772</v>
      </c>
      <c r="D90" s="129">
        <v>26.051111507825187</v>
      </c>
      <c r="E90" s="129">
        <v>5.9716236090212789</v>
      </c>
      <c r="F90" s="129">
        <v>11.672718309968902</v>
      </c>
      <c r="G90" s="129">
        <v>6.9775899214906314</v>
      </c>
      <c r="H90" s="129">
        <v>83.880668758124173</v>
      </c>
      <c r="I90" s="129">
        <v>95.652899816472981</v>
      </c>
      <c r="J90" s="129">
        <v>81.304964844002029</v>
      </c>
      <c r="K90" s="105">
        <v>0.85</v>
      </c>
      <c r="L90" s="105">
        <f>'S8'!L90</f>
        <v>0.1</v>
      </c>
      <c r="M90" s="105">
        <f>'S8'!M90</f>
        <v>0.4</v>
      </c>
      <c r="N90" s="105">
        <f>'S8'!N90</f>
        <v>0.35</v>
      </c>
      <c r="O90" s="105">
        <f>'S8'!O90</f>
        <v>0.8</v>
      </c>
      <c r="P90" s="105">
        <f>'S8'!Q90</f>
        <v>0.4</v>
      </c>
      <c r="Q90" s="105">
        <v>0.3</v>
      </c>
      <c r="R90" s="105">
        <v>0.3</v>
      </c>
      <c r="S90" s="105">
        <v>0.3</v>
      </c>
      <c r="T90" s="105">
        <v>0.25428087123337639</v>
      </c>
      <c r="U90" s="105">
        <v>0.20976931716205346</v>
      </c>
      <c r="V90" s="105">
        <v>0.29637872061821602</v>
      </c>
      <c r="W90" s="105">
        <v>0.46202908353815458</v>
      </c>
      <c r="X90" s="105">
        <v>0.21828827487905281</v>
      </c>
      <c r="Y90" s="287">
        <v>6.5001172132509279E-3</v>
      </c>
      <c r="Z90" s="287">
        <v>1.8143906215381717E-2</v>
      </c>
      <c r="AA90" s="287">
        <v>-6.5754663341662987E-4</v>
      </c>
      <c r="AB90" s="287">
        <v>0.19415750302032689</v>
      </c>
      <c r="AC90" s="287">
        <v>0.2181439798155429</v>
      </c>
      <c r="AD90" s="287">
        <v>-4.228390976691844E-3</v>
      </c>
      <c r="AE90" s="145">
        <v>3.5262174595003797E-2</v>
      </c>
    </row>
    <row r="91" spans="1:31">
      <c r="A91" s="107">
        <v>86</v>
      </c>
      <c r="B91" s="107" t="s">
        <v>93</v>
      </c>
      <c r="C91" s="99">
        <v>520.75316151073378</v>
      </c>
      <c r="D91" s="129">
        <v>16.862648234482144</v>
      </c>
      <c r="E91" s="129">
        <v>0.14479265001130154</v>
      </c>
      <c r="F91" s="129">
        <v>4.7809092849999999</v>
      </c>
      <c r="G91" s="129">
        <v>194.05305272960391</v>
      </c>
      <c r="H91" s="129">
        <v>40.77316290385081</v>
      </c>
      <c r="I91" s="129">
        <v>196.08379741432623</v>
      </c>
      <c r="J91" s="129">
        <v>137.25865819002834</v>
      </c>
      <c r="K91" s="105">
        <v>0.7</v>
      </c>
      <c r="L91" s="105">
        <f>'S8'!L91</f>
        <v>0.4</v>
      </c>
      <c r="M91" s="105">
        <f>'S8'!M91</f>
        <v>0.5</v>
      </c>
      <c r="N91" s="105">
        <f>'S8'!N91</f>
        <v>0.45</v>
      </c>
      <c r="O91" s="105">
        <f>'S8'!O91</f>
        <v>0.9</v>
      </c>
      <c r="P91" s="105">
        <f>'S8'!Q91</f>
        <v>0.6</v>
      </c>
      <c r="Q91" s="105">
        <v>0.2</v>
      </c>
      <c r="R91" s="105">
        <v>0.2</v>
      </c>
      <c r="S91" s="105">
        <v>0.2</v>
      </c>
      <c r="T91" s="105">
        <v>0.1774757693896904</v>
      </c>
      <c r="U91" s="105">
        <v>0.13423018408073739</v>
      </c>
      <c r="V91" s="105">
        <v>0.21837629903596217</v>
      </c>
      <c r="W91" s="105">
        <v>0.45099003070149224</v>
      </c>
      <c r="X91" s="105">
        <v>0.14250685112551367</v>
      </c>
      <c r="Y91" s="287">
        <v>2.4845983426391549E-2</v>
      </c>
      <c r="Z91" s="287">
        <v>3.4207777037597566E-2</v>
      </c>
      <c r="AA91" s="287">
        <v>-1.6575460450304852E-3</v>
      </c>
      <c r="AB91" s="287">
        <v>0.18056604375552207</v>
      </c>
      <c r="AC91" s="287">
        <v>0.23796225817448069</v>
      </c>
      <c r="AD91" s="287">
        <v>-1.1474642452568316E-2</v>
      </c>
      <c r="AE91" s="145">
        <v>3.3032710886251632E-3</v>
      </c>
    </row>
    <row r="92" spans="1:31">
      <c r="A92" s="107">
        <v>87</v>
      </c>
      <c r="B92" s="107" t="s">
        <v>94</v>
      </c>
      <c r="C92" s="99">
        <v>221.85926966292141</v>
      </c>
      <c r="D92" s="129">
        <v>17.008360726911864</v>
      </c>
      <c r="E92" s="129">
        <v>10.643180549525523</v>
      </c>
      <c r="F92" s="129">
        <v>7.1134722636300012</v>
      </c>
      <c r="G92" s="129">
        <v>56.375690470806845</v>
      </c>
      <c r="H92" s="129">
        <v>59.306088376941574</v>
      </c>
      <c r="I92" s="129">
        <v>113.95015820080295</v>
      </c>
      <c r="J92" s="129">
        <v>45.580063280321184</v>
      </c>
      <c r="K92" s="105">
        <v>0.4</v>
      </c>
      <c r="L92" s="105">
        <f>'S8'!L92</f>
        <v>0.2</v>
      </c>
      <c r="M92" s="105">
        <f>'S8'!M92</f>
        <v>0.5</v>
      </c>
      <c r="N92" s="105">
        <f>'S8'!N92</f>
        <v>0.4</v>
      </c>
      <c r="O92" s="105">
        <f>'S8'!O92</f>
        <v>0.9</v>
      </c>
      <c r="P92" s="105">
        <f>'S8'!Q92</f>
        <v>0.6</v>
      </c>
      <c r="Q92" s="105">
        <v>0.2</v>
      </c>
      <c r="R92" s="105">
        <v>0.5</v>
      </c>
      <c r="S92" s="105">
        <v>0.5</v>
      </c>
      <c r="T92" s="105">
        <v>0.45733414044213672</v>
      </c>
      <c r="U92" s="105">
        <v>0.42145445490707156</v>
      </c>
      <c r="V92" s="105">
        <v>0.49126819709650782</v>
      </c>
      <c r="W92" s="105">
        <v>0.60429253775217351</v>
      </c>
      <c r="X92" s="105">
        <v>0.42832138036832762</v>
      </c>
      <c r="Y92" s="287">
        <v>1.6746978619496703E-2</v>
      </c>
      <c r="Z92" s="287">
        <v>3.93680482884156E-2</v>
      </c>
      <c r="AA92" s="287">
        <v>-9.2353090486450092E-4</v>
      </c>
      <c r="AB92" s="287">
        <v>0.28440286921921931</v>
      </c>
      <c r="AC92" s="287">
        <v>0.3395943652222671</v>
      </c>
      <c r="AD92" s="287">
        <v>5.1781406194263812E-3</v>
      </c>
      <c r="AE92" s="145">
        <v>1.1480329029170604E-2</v>
      </c>
    </row>
    <row r="93" spans="1:31">
      <c r="A93" s="107">
        <v>88</v>
      </c>
      <c r="B93" s="107" t="s">
        <v>95</v>
      </c>
      <c r="C93" s="99">
        <v>169.70140286055917</v>
      </c>
      <c r="D93" s="129">
        <v>13.426227654736635</v>
      </c>
      <c r="E93" s="129">
        <v>4.7736894338153084E-2</v>
      </c>
      <c r="F93" s="129">
        <v>5.0636711120599989</v>
      </c>
      <c r="G93" s="129">
        <v>1739.8266082478685</v>
      </c>
      <c r="H93" s="129">
        <v>992.77650748612439</v>
      </c>
      <c r="I93" s="129">
        <v>1695.2958009207061</v>
      </c>
      <c r="J93" s="129">
        <v>847.64790046035307</v>
      </c>
      <c r="K93" s="105">
        <v>0.5</v>
      </c>
      <c r="L93" s="105">
        <f>'S8'!L93</f>
        <v>0.2</v>
      </c>
      <c r="M93" s="105">
        <f>'S8'!M93</f>
        <v>0.5</v>
      </c>
      <c r="N93" s="105">
        <f>'S8'!N93</f>
        <v>0.4</v>
      </c>
      <c r="O93" s="105">
        <f>'S8'!O93</f>
        <v>0.8</v>
      </c>
      <c r="P93" s="105">
        <f>'S8'!Q93</f>
        <v>0.4</v>
      </c>
      <c r="Q93" s="105">
        <v>0.2</v>
      </c>
      <c r="R93" s="105">
        <v>0.4</v>
      </c>
      <c r="S93" s="105">
        <v>0.4</v>
      </c>
      <c r="T93" s="105">
        <v>2.3690983441240503</v>
      </c>
      <c r="U93" s="105">
        <v>2.2297690967046462</v>
      </c>
      <c r="V93" s="105">
        <v>2.5008722575526052</v>
      </c>
      <c r="W93" s="105">
        <v>2.6946487917531301</v>
      </c>
      <c r="X93" s="105">
        <v>2.2564349813782147</v>
      </c>
      <c r="Y93" s="287">
        <v>2.4482041167399118E-2</v>
      </c>
      <c r="Z93" s="287">
        <v>8.9839239167388476E-3</v>
      </c>
      <c r="AA93" s="287">
        <v>1.9795470752700301E-3</v>
      </c>
      <c r="AB93" s="287">
        <v>7.9494165069668166E-2</v>
      </c>
      <c r="AC93" s="287">
        <v>0.11493967722907616</v>
      </c>
      <c r="AD93" s="287">
        <v>-1.7144579361602717E-5</v>
      </c>
      <c r="AE93" s="145">
        <v>8.3456363949426255E-3</v>
      </c>
    </row>
    <row r="94" spans="1:31">
      <c r="A94" s="107">
        <v>89</v>
      </c>
      <c r="B94" s="107" t="s">
        <v>96</v>
      </c>
      <c r="C94" s="99">
        <v>420.47413793103624</v>
      </c>
      <c r="D94" s="129">
        <v>23.590184613151173</v>
      </c>
      <c r="E94" s="129">
        <v>3.9680939438175966E-2</v>
      </c>
      <c r="F94" s="129">
        <v>10.800548211241981</v>
      </c>
      <c r="G94" s="129">
        <v>0.9335774655250525</v>
      </c>
      <c r="H94" s="129">
        <v>44.893889750114724</v>
      </c>
      <c r="I94" s="129">
        <v>49.20553562275736</v>
      </c>
      <c r="J94" s="129">
        <v>24.60276781137868</v>
      </c>
      <c r="K94" s="105">
        <v>0.5</v>
      </c>
      <c r="L94" s="105">
        <f>'S8'!L94</f>
        <v>0.1</v>
      </c>
      <c r="M94" s="105">
        <f>'S8'!M94</f>
        <v>0.6</v>
      </c>
      <c r="N94" s="105">
        <f>'S8'!N94</f>
        <v>0.4</v>
      </c>
      <c r="O94" s="105">
        <f>'S8'!O94</f>
        <v>0.75</v>
      </c>
      <c r="P94" s="105">
        <f>'S8'!Q94</f>
        <v>0.4</v>
      </c>
      <c r="Q94" s="105">
        <v>0.3</v>
      </c>
      <c r="R94" s="105">
        <v>0.6</v>
      </c>
      <c r="S94" s="105">
        <v>0.5</v>
      </c>
      <c r="T94" s="105">
        <v>0.65717920622457815</v>
      </c>
      <c r="U94" s="105">
        <v>0.62742351734466995</v>
      </c>
      <c r="V94" s="105">
        <v>0.68532134897702623</v>
      </c>
      <c r="W94" s="105">
        <v>0.77516687618679825</v>
      </c>
      <c r="X94" s="105">
        <v>0.63311838602982073</v>
      </c>
      <c r="Y94" s="287">
        <v>1.8580878471323954E-2</v>
      </c>
      <c r="Z94" s="287">
        <v>1.5679883733797705E-2</v>
      </c>
      <c r="AA94" s="287">
        <v>-2.1936271950137374E-3</v>
      </c>
      <c r="AB94" s="287">
        <v>0.14784927798211669</v>
      </c>
      <c r="AC94" s="287">
        <v>0.17991641299222461</v>
      </c>
      <c r="AD94" s="287">
        <v>1.7474087298977453E-2</v>
      </c>
      <c r="AE94" s="145">
        <v>8.456394641653266E-3</v>
      </c>
    </row>
    <row r="95" spans="1:31">
      <c r="A95" s="107">
        <v>90</v>
      </c>
      <c r="B95" s="107" t="s">
        <v>97</v>
      </c>
      <c r="C95" s="99">
        <v>647.49198311890848</v>
      </c>
      <c r="D95" s="129">
        <v>15.861664520077907</v>
      </c>
      <c r="E95" s="129">
        <v>17.307885712802644</v>
      </c>
      <c r="F95" s="129">
        <v>2.6544984901599999</v>
      </c>
      <c r="G95" s="129">
        <v>902.97803036588789</v>
      </c>
      <c r="H95" s="129">
        <v>70.148315696720957</v>
      </c>
      <c r="I95" s="129">
        <v>199.26776618541231</v>
      </c>
      <c r="J95" s="129">
        <v>79.707106474164931</v>
      </c>
      <c r="K95" s="105">
        <v>0.4</v>
      </c>
      <c r="L95" s="105">
        <f>'S8'!L95</f>
        <v>0.1</v>
      </c>
      <c r="M95" s="105">
        <f>'S8'!M95</f>
        <v>0.6</v>
      </c>
      <c r="N95" s="105">
        <f>'S8'!N95</f>
        <v>0.4</v>
      </c>
      <c r="O95" s="105">
        <f>'S8'!O95</f>
        <v>0.9</v>
      </c>
      <c r="P95" s="105">
        <f>'S8'!Q95</f>
        <v>0.6</v>
      </c>
      <c r="Q95" s="105">
        <v>0.2</v>
      </c>
      <c r="R95" s="105">
        <v>0.6</v>
      </c>
      <c r="S95" s="105">
        <v>0.6</v>
      </c>
      <c r="T95" s="105">
        <v>0.45724822308824858</v>
      </c>
      <c r="U95" s="105">
        <v>0.43760356926627209</v>
      </c>
      <c r="V95" s="105">
        <v>0.4758276165753838</v>
      </c>
      <c r="W95" s="105">
        <v>0.51345294781694095</v>
      </c>
      <c r="X95" s="105">
        <v>0.44136331162454573</v>
      </c>
      <c r="Y95" s="287">
        <v>4.2333169998860394E-3</v>
      </c>
      <c r="Z95" s="287">
        <v>1.951400328302675E-2</v>
      </c>
      <c r="AA95" s="287">
        <v>9.6930848168986063E-4</v>
      </c>
      <c r="AB95" s="287">
        <v>0.54101982669178683</v>
      </c>
      <c r="AC95" s="287">
        <v>0.56573645545638951</v>
      </c>
      <c r="AD95" s="287">
        <v>5.7435613105034679E-3</v>
      </c>
      <c r="AE95" s="145">
        <v>-1.1870446039870764E-3</v>
      </c>
    </row>
    <row r="96" spans="1:31">
      <c r="A96" s="107">
        <v>91</v>
      </c>
      <c r="B96" s="107" t="s">
        <v>98</v>
      </c>
      <c r="C96" s="99">
        <v>1082.5381701670647</v>
      </c>
      <c r="D96" s="129">
        <v>17.056240678885111</v>
      </c>
      <c r="E96" s="129">
        <v>0.11225917635160843</v>
      </c>
      <c r="F96" s="129">
        <v>6.4180855257597953</v>
      </c>
      <c r="G96" s="129">
        <v>141.70271452748381</v>
      </c>
      <c r="H96" s="129">
        <v>42.947587549258408</v>
      </c>
      <c r="I96" s="129">
        <v>174.49939739521383</v>
      </c>
      <c r="J96" s="129">
        <v>122.14957817664968</v>
      </c>
      <c r="K96" s="105">
        <v>0.7</v>
      </c>
      <c r="L96" s="105">
        <f>'S8'!L96</f>
        <v>0.4</v>
      </c>
      <c r="M96" s="105">
        <f>'S8'!M96</f>
        <v>0.5</v>
      </c>
      <c r="N96" s="105">
        <f>'S8'!N96</f>
        <v>0.4</v>
      </c>
      <c r="O96" s="105">
        <f>'S8'!O96</f>
        <v>0.9</v>
      </c>
      <c r="P96" s="105">
        <f>'S8'!Q96</f>
        <v>0.6</v>
      </c>
      <c r="Q96" s="105">
        <v>0.2</v>
      </c>
      <c r="R96" s="105">
        <v>0.3</v>
      </c>
      <c r="S96" s="105">
        <v>0.2</v>
      </c>
      <c r="T96" s="105">
        <v>0.19728701720049555</v>
      </c>
      <c r="U96" s="105">
        <v>0.16178533668851339</v>
      </c>
      <c r="V96" s="105">
        <v>0.2308635667118239</v>
      </c>
      <c r="W96" s="105">
        <v>0.33441334227898262</v>
      </c>
      <c r="X96" s="105">
        <v>0.16857991669080435</v>
      </c>
      <c r="Y96" s="287">
        <v>0.1318287703019636</v>
      </c>
      <c r="Z96" s="287">
        <v>6.9866599732617413E-2</v>
      </c>
      <c r="AA96" s="287">
        <v>9.0891642683904247E-4</v>
      </c>
      <c r="AB96" s="287">
        <v>0.28573051274576222</v>
      </c>
      <c r="AC96" s="287">
        <v>0.48833479920718226</v>
      </c>
      <c r="AD96" s="287">
        <v>1.6786404252924492E-3</v>
      </c>
      <c r="AE96" s="145">
        <v>8.7600705173592284E-3</v>
      </c>
    </row>
    <row r="97" spans="1:31">
      <c r="A97" s="107">
        <v>92</v>
      </c>
      <c r="B97" s="107" t="s">
        <v>268</v>
      </c>
      <c r="C97" s="99">
        <v>41.275602082131449</v>
      </c>
      <c r="D97" s="129">
        <v>16.13029614019521</v>
      </c>
      <c r="E97" s="129">
        <v>2.7451197870452526E-2</v>
      </c>
      <c r="F97" s="129">
        <v>15.286154386106169</v>
      </c>
      <c r="G97" s="129">
        <v>637.60354883324828</v>
      </c>
      <c r="H97" s="129">
        <v>162.76198678023485</v>
      </c>
      <c r="I97" s="129">
        <v>825.58129446384862</v>
      </c>
      <c r="J97" s="129">
        <v>247.6743883391546</v>
      </c>
      <c r="K97" s="105">
        <v>0.3</v>
      </c>
      <c r="L97" s="105">
        <f>'S8'!L97</f>
        <v>0.7</v>
      </c>
      <c r="M97" s="105">
        <f>'S8'!M97</f>
        <v>0.3</v>
      </c>
      <c r="N97" s="105">
        <f>'S8'!N97</f>
        <v>0.4</v>
      </c>
      <c r="O97" s="105">
        <f>'S8'!O97</f>
        <v>1</v>
      </c>
      <c r="P97" s="105">
        <f>'S8'!Q97</f>
        <v>0.7</v>
      </c>
      <c r="Q97" s="105">
        <v>0.2</v>
      </c>
      <c r="R97" s="105">
        <v>0.2</v>
      </c>
      <c r="S97" s="105">
        <v>0.2</v>
      </c>
      <c r="T97" s="105">
        <v>1.0767068513771625</v>
      </c>
      <c r="U97" s="105">
        <v>1.0007224924101763</v>
      </c>
      <c r="V97" s="105">
        <v>1.1485708463810278</v>
      </c>
      <c r="W97" s="105">
        <v>1.4587197226026354</v>
      </c>
      <c r="X97" s="105">
        <v>1.0152649534564868</v>
      </c>
      <c r="Y97" s="287">
        <v>0.17236193830360613</v>
      </c>
      <c r="Z97" s="287">
        <v>9.2544275761772654E-2</v>
      </c>
      <c r="AA97" s="287">
        <v>-1.234810135091636E-3</v>
      </c>
      <c r="AB97" s="287">
        <v>3.0876763400993906E-2</v>
      </c>
      <c r="AC97" s="287">
        <v>0.29454816733128109</v>
      </c>
      <c r="AD97" s="287">
        <v>8.0027726234569341E-4</v>
      </c>
      <c r="AE97" s="145">
        <v>1.4250415889194038E-2</v>
      </c>
    </row>
    <row r="98" spans="1:31">
      <c r="A98" s="107">
        <v>93</v>
      </c>
      <c r="B98" s="107" t="s">
        <v>100</v>
      </c>
      <c r="C98" s="99">
        <v>1930.9090909090905</v>
      </c>
      <c r="D98" s="129">
        <v>22.266229745937366</v>
      </c>
      <c r="E98" s="129">
        <v>9.9121100823696331</v>
      </c>
      <c r="F98" s="129">
        <v>4.9965536355713596</v>
      </c>
      <c r="G98" s="129">
        <v>0.68024960659580602</v>
      </c>
      <c r="H98" s="129">
        <v>251.72062873020602</v>
      </c>
      <c r="I98" s="129">
        <v>206.48590735970919</v>
      </c>
      <c r="J98" s="129">
        <v>144.54013515179642</v>
      </c>
      <c r="K98" s="105">
        <v>0.7</v>
      </c>
      <c r="L98" s="105">
        <f>'S8'!L98</f>
        <v>0.1</v>
      </c>
      <c r="M98" s="105">
        <f>'S8'!M98</f>
        <v>0.4</v>
      </c>
      <c r="N98" s="105">
        <f>'S8'!N98</f>
        <v>0.35</v>
      </c>
      <c r="O98" s="105">
        <f>'S8'!O98</f>
        <v>0.75</v>
      </c>
      <c r="P98" s="105">
        <f>'S8'!Q98</f>
        <v>0.4</v>
      </c>
      <c r="Q98" s="105">
        <v>0.3</v>
      </c>
      <c r="R98" s="105">
        <v>0.4</v>
      </c>
      <c r="S98" s="105">
        <v>0.4</v>
      </c>
      <c r="T98" s="105">
        <v>0.51250519008283946</v>
      </c>
      <c r="U98" s="105">
        <v>0.45526275482933337</v>
      </c>
      <c r="V98" s="105">
        <v>0.56664356983616604</v>
      </c>
      <c r="W98" s="105">
        <v>0.75995720789036636</v>
      </c>
      <c r="X98" s="105">
        <v>0.46621824483000063</v>
      </c>
      <c r="Y98" s="287">
        <v>3.3101891635764498E-2</v>
      </c>
      <c r="Z98" s="287">
        <v>3.7792765151371387E-2</v>
      </c>
      <c r="AA98" s="287">
        <v>-1.4363964557199373E-2</v>
      </c>
      <c r="AB98" s="287">
        <v>1.578675388715258</v>
      </c>
      <c r="AC98" s="287">
        <v>1.6352060809451945</v>
      </c>
      <c r="AD98" s="287">
        <v>-1.409493566296232E-2</v>
      </c>
      <c r="AE98" s="145">
        <v>5.3921558025236231E-2</v>
      </c>
    </row>
    <row r="99" spans="1:31">
      <c r="A99" s="107">
        <v>94</v>
      </c>
      <c r="B99" s="107" t="s">
        <v>101</v>
      </c>
      <c r="C99" s="99">
        <v>4646.5436987030907</v>
      </c>
      <c r="D99" s="129">
        <v>24.123104640761145</v>
      </c>
      <c r="E99" s="129">
        <v>0.53284040264637966</v>
      </c>
      <c r="F99" s="129">
        <v>5.8376803257290373</v>
      </c>
      <c r="G99" s="129">
        <v>312.88585556976915</v>
      </c>
      <c r="H99" s="129">
        <v>75.209403040675213</v>
      </c>
      <c r="I99" s="129">
        <v>167.10700409577188</v>
      </c>
      <c r="J99" s="129">
        <v>83.553502047885942</v>
      </c>
      <c r="K99" s="105">
        <v>0.5</v>
      </c>
      <c r="L99" s="105">
        <f>'S8'!L99</f>
        <v>0.2</v>
      </c>
      <c r="M99" s="105">
        <f>'S8'!M99</f>
        <v>0.5</v>
      </c>
      <c r="N99" s="105">
        <f>'S8'!N99</f>
        <v>0.35</v>
      </c>
      <c r="O99" s="105">
        <f>'S8'!O99</f>
        <v>0.75</v>
      </c>
      <c r="P99" s="105">
        <f>'S8'!Q99</f>
        <v>0.4</v>
      </c>
      <c r="Q99" s="105">
        <v>0.3</v>
      </c>
      <c r="R99" s="105">
        <v>0.5</v>
      </c>
      <c r="S99" s="105">
        <v>0.4</v>
      </c>
      <c r="T99" s="105">
        <v>0.34866080536323057</v>
      </c>
      <c r="U99" s="105">
        <v>0.26661750002393236</v>
      </c>
      <c r="V99" s="105">
        <v>0.42625519143374163</v>
      </c>
      <c r="W99" s="105">
        <v>0.60611824068807796</v>
      </c>
      <c r="X99" s="105">
        <v>0.28231956803145297</v>
      </c>
      <c r="Y99" s="287">
        <v>6.5926919120601904E-2</v>
      </c>
      <c r="Z99" s="287">
        <v>5.183982889303454E-2</v>
      </c>
      <c r="AA99" s="287">
        <v>-9.0199845581544688E-3</v>
      </c>
      <c r="AB99" s="287">
        <v>4.4034848574659895</v>
      </c>
      <c r="AC99" s="287">
        <v>4.5122316209214715</v>
      </c>
      <c r="AD99" s="287">
        <v>8.2092447894639944E-2</v>
      </c>
      <c r="AE99" s="145">
        <v>2.6251596894403463E-2</v>
      </c>
    </row>
    <row r="100" spans="1:31">
      <c r="A100" s="107">
        <v>95</v>
      </c>
      <c r="B100" s="107" t="s">
        <v>102</v>
      </c>
      <c r="C100" s="99">
        <v>7854.3786585365888</v>
      </c>
      <c r="D100" s="129">
        <v>6.0336367826785997</v>
      </c>
      <c r="E100" s="129">
        <v>1.1695561416659097</v>
      </c>
      <c r="F100" s="129">
        <v>4.6701181738119155</v>
      </c>
      <c r="G100" s="129">
        <v>27.64847847648819</v>
      </c>
      <c r="H100" s="129">
        <v>15.477004677596337</v>
      </c>
      <c r="I100" s="129">
        <v>51.237537924511713</v>
      </c>
      <c r="J100" s="129">
        <v>20.495015169804688</v>
      </c>
      <c r="K100" s="105">
        <v>0.4</v>
      </c>
      <c r="L100" s="105">
        <f>'S8'!L100</f>
        <v>0.2</v>
      </c>
      <c r="M100" s="105">
        <f>'S8'!M100</f>
        <v>0.6</v>
      </c>
      <c r="N100" s="105">
        <f>'S8'!N100</f>
        <v>0.4</v>
      </c>
      <c r="O100" s="105">
        <f>'S8'!O100</f>
        <v>0.9</v>
      </c>
      <c r="P100" s="105">
        <f>'S8'!Q100</f>
        <v>0.6</v>
      </c>
      <c r="Q100" s="105">
        <v>0.1</v>
      </c>
      <c r="R100" s="105">
        <v>0.5</v>
      </c>
      <c r="S100" s="105">
        <v>0.5</v>
      </c>
      <c r="T100" s="105">
        <v>0.57382731142076393</v>
      </c>
      <c r="U100" s="105">
        <v>0.53450316088172367</v>
      </c>
      <c r="V100" s="105">
        <v>0.61101905188272776</v>
      </c>
      <c r="W100" s="105">
        <v>0.73436797552137911</v>
      </c>
      <c r="X100" s="105">
        <v>0.54202931409493793</v>
      </c>
      <c r="Y100" s="287">
        <v>0.93520301637136383</v>
      </c>
      <c r="Z100" s="287">
        <v>0.60258000382820831</v>
      </c>
      <c r="AA100" s="287">
        <v>6.5995340208422418E-3</v>
      </c>
      <c r="AB100" s="287">
        <v>1.4216916928545114</v>
      </c>
      <c r="AC100" s="287">
        <v>2.9660742470749257</v>
      </c>
      <c r="AD100" s="287">
        <v>0.37836437252983235</v>
      </c>
      <c r="AE100" s="145">
        <v>0.15851478309239275</v>
      </c>
    </row>
    <row r="101" spans="1:31">
      <c r="A101" s="107">
        <v>96</v>
      </c>
      <c r="B101" s="107" t="s">
        <v>103</v>
      </c>
      <c r="C101" s="99">
        <v>9707.4400362300712</v>
      </c>
      <c r="D101" s="129">
        <v>20.091492157623502</v>
      </c>
      <c r="E101" s="129">
        <v>1.4793636783131701</v>
      </c>
      <c r="F101" s="129">
        <v>4.3219822851942515</v>
      </c>
      <c r="G101" s="129">
        <v>117.00916712354693</v>
      </c>
      <c r="H101" s="129">
        <v>23.312385343060107</v>
      </c>
      <c r="I101" s="129">
        <v>95.720743137929119</v>
      </c>
      <c r="J101" s="129">
        <v>57.43244588275747</v>
      </c>
      <c r="K101" s="105">
        <v>0.6</v>
      </c>
      <c r="L101" s="105">
        <f>'S8'!L101</f>
        <v>0.1</v>
      </c>
      <c r="M101" s="105">
        <f>'S8'!M101</f>
        <v>0.6</v>
      </c>
      <c r="N101" s="105">
        <f>'S8'!N101</f>
        <v>0.35</v>
      </c>
      <c r="O101" s="105">
        <f>'S8'!O101</f>
        <v>0.75</v>
      </c>
      <c r="P101" s="105">
        <f>'S8'!Q101</f>
        <v>0.3</v>
      </c>
      <c r="Q101" s="105">
        <v>0.3</v>
      </c>
      <c r="R101" s="105">
        <v>0.4</v>
      </c>
      <c r="S101" s="105">
        <v>0.3</v>
      </c>
      <c r="T101" s="105">
        <v>0.48586297003278339</v>
      </c>
      <c r="U101" s="105">
        <v>0.42951314956489439</v>
      </c>
      <c r="V101" s="105">
        <v>0.53915713835408907</v>
      </c>
      <c r="W101" s="105">
        <v>0.59706887777248419</v>
      </c>
      <c r="X101" s="105">
        <v>0.44029780419989678</v>
      </c>
      <c r="Y101" s="287">
        <v>0.15419119319017444</v>
      </c>
      <c r="Z101" s="287">
        <v>6.7249148452174917E-2</v>
      </c>
      <c r="AA101" s="287">
        <v>2.8429246767947475E-2</v>
      </c>
      <c r="AB101" s="287">
        <v>2.9690877226531329</v>
      </c>
      <c r="AC101" s="287">
        <v>3.2189573110634297</v>
      </c>
      <c r="AD101" s="287">
        <v>0.24265595327933093</v>
      </c>
      <c r="AE101" s="145">
        <v>-1.3867029710523304E-3</v>
      </c>
    </row>
    <row r="102" spans="1:31">
      <c r="A102" s="107">
        <v>97</v>
      </c>
      <c r="B102" s="107" t="s">
        <v>104</v>
      </c>
      <c r="C102" s="99">
        <v>211.75810344827585</v>
      </c>
      <c r="D102" s="129">
        <v>18.07072557993801</v>
      </c>
      <c r="E102" s="129">
        <v>6.8428768058368679</v>
      </c>
      <c r="F102" s="129">
        <v>3.3163294007299999</v>
      </c>
      <c r="G102" s="129">
        <v>0</v>
      </c>
      <c r="H102" s="129">
        <v>1032.5476829558552</v>
      </c>
      <c r="I102" s="129">
        <v>166.80988125923389</v>
      </c>
      <c r="J102" s="129">
        <v>83.404940629616945</v>
      </c>
      <c r="K102" s="105">
        <v>0.5</v>
      </c>
      <c r="L102" s="105">
        <f>'S8'!L102</f>
        <v>0.1</v>
      </c>
      <c r="M102" s="105">
        <f>'S8'!M102</f>
        <v>0.4</v>
      </c>
      <c r="N102" s="105">
        <f>'S8'!N102</f>
        <v>0.35</v>
      </c>
      <c r="O102" s="105">
        <f>'S8'!O102</f>
        <v>0.75</v>
      </c>
      <c r="P102" s="105">
        <f>'S8'!Q102</f>
        <v>0.3</v>
      </c>
      <c r="Q102" s="105">
        <v>0.2</v>
      </c>
      <c r="R102" s="105">
        <v>0.8</v>
      </c>
      <c r="S102" s="105">
        <v>0.5</v>
      </c>
      <c r="T102" s="105">
        <v>0.74169308947827062</v>
      </c>
      <c r="U102" s="105">
        <v>0.49464432288595983</v>
      </c>
      <c r="V102" s="105">
        <v>0.5897186245162811</v>
      </c>
      <c r="W102" s="105">
        <v>0.66785324103043464</v>
      </c>
      <c r="X102" s="105">
        <v>0.50399589353812302</v>
      </c>
      <c r="Y102" s="287">
        <v>3.1467053644127474E-3</v>
      </c>
      <c r="Z102" s="287">
        <v>6.7565222583405105E-3</v>
      </c>
      <c r="AA102" s="287">
        <v>-3.5677080505249585E-3</v>
      </c>
      <c r="AB102" s="287">
        <v>6.7826080680719367E-2</v>
      </c>
      <c r="AC102" s="287">
        <v>7.4161600252947671E-2</v>
      </c>
      <c r="AD102" s="287">
        <v>1.4052980467318781E-4</v>
      </c>
      <c r="AE102" s="145">
        <v>7.1813297499189827E-2</v>
      </c>
    </row>
    <row r="103" spans="1:31">
      <c r="A103" s="107">
        <v>98</v>
      </c>
      <c r="B103" s="107" t="s">
        <v>105</v>
      </c>
      <c r="C103" s="99">
        <v>13404.734999999999</v>
      </c>
      <c r="D103" s="129">
        <v>16.839978513587212</v>
      </c>
      <c r="E103" s="129">
        <v>13.235095850778141</v>
      </c>
      <c r="F103" s="129">
        <v>11.353307362462386</v>
      </c>
      <c r="G103" s="129">
        <v>71.537694591812269</v>
      </c>
      <c r="H103" s="129">
        <v>84.951237572848086</v>
      </c>
      <c r="I103" s="129">
        <v>135.80682836733033</v>
      </c>
      <c r="J103" s="129">
        <v>67.903414183665163</v>
      </c>
      <c r="K103" s="105">
        <v>0.5</v>
      </c>
      <c r="L103" s="105">
        <f>'S8'!L103</f>
        <v>0.2</v>
      </c>
      <c r="M103" s="105">
        <f>'S8'!M103</f>
        <v>0.5</v>
      </c>
      <c r="N103" s="105">
        <f>'S8'!N103</f>
        <v>0.35</v>
      </c>
      <c r="O103" s="105">
        <f>'S8'!O103</f>
        <v>0.9</v>
      </c>
      <c r="P103" s="105">
        <f>'S8'!Q103</f>
        <v>0.6</v>
      </c>
      <c r="Q103" s="105">
        <v>0.2</v>
      </c>
      <c r="R103" s="105">
        <v>0.4</v>
      </c>
      <c r="S103" s="105">
        <v>0.4</v>
      </c>
      <c r="T103" s="105">
        <v>0.46779904525605875</v>
      </c>
      <c r="U103" s="105">
        <v>0.42818834645219045</v>
      </c>
      <c r="V103" s="105">
        <v>0.50526179548044992</v>
      </c>
      <c r="W103" s="105">
        <v>0.64954120963213258</v>
      </c>
      <c r="X103" s="105">
        <v>0.4357693414385766</v>
      </c>
      <c r="Y103" s="287">
        <v>4.3468370787464465</v>
      </c>
      <c r="Z103" s="287">
        <v>1.0917988503652827</v>
      </c>
      <c r="AA103" s="287">
        <v>-0.14137701827774934</v>
      </c>
      <c r="AB103" s="287">
        <v>7.8533066718919642</v>
      </c>
      <c r="AC103" s="287">
        <v>13.150565582725944</v>
      </c>
      <c r="AD103" s="287">
        <v>0.41108558101358417</v>
      </c>
      <c r="AE103" s="145">
        <v>0.62656498832475804</v>
      </c>
    </row>
    <row r="104" spans="1:31">
      <c r="A104" s="107">
        <v>99</v>
      </c>
      <c r="B104" s="107" t="s">
        <v>106</v>
      </c>
      <c r="C104" s="99">
        <v>206.82549441612491</v>
      </c>
      <c r="D104" s="129">
        <v>19.176976875818358</v>
      </c>
      <c r="E104" s="129">
        <v>1.9400117090614044</v>
      </c>
      <c r="F104" s="129">
        <v>3.0945638993100006</v>
      </c>
      <c r="G104" s="129">
        <v>-1707.4341490320467</v>
      </c>
      <c r="H104" s="129">
        <v>939.09347799290663</v>
      </c>
      <c r="I104" s="129">
        <v>563.96603674358391</v>
      </c>
      <c r="J104" s="129">
        <v>45.117282939486714</v>
      </c>
      <c r="K104" s="105">
        <v>0.08</v>
      </c>
      <c r="L104" s="105">
        <f>'S8'!L104</f>
        <v>0.8</v>
      </c>
      <c r="M104" s="105">
        <f>'S8'!M104</f>
        <v>0.1</v>
      </c>
      <c r="N104" s="105">
        <f>'S8'!N104</f>
        <v>0.3</v>
      </c>
      <c r="O104" s="105">
        <f>'S8'!O104</f>
        <v>0.8</v>
      </c>
      <c r="P104" s="105">
        <f>'S8'!Q104</f>
        <v>0.4</v>
      </c>
      <c r="Q104" s="105">
        <v>0.2</v>
      </c>
      <c r="R104" s="105">
        <v>0.8</v>
      </c>
      <c r="S104" s="105">
        <v>0.6</v>
      </c>
      <c r="T104" s="105">
        <v>1.1251130899759525</v>
      </c>
      <c r="U104" s="105">
        <v>1.1093383566726962</v>
      </c>
      <c r="V104" s="105">
        <v>1.1925884839787244</v>
      </c>
      <c r="W104" s="105">
        <v>1.250621427603781</v>
      </c>
      <c r="X104" s="105">
        <v>1.1175268937847649</v>
      </c>
      <c r="Y104" s="287">
        <v>0.40641802478507577</v>
      </c>
      <c r="Z104" s="287">
        <v>0.30272335333897854</v>
      </c>
      <c r="AA104" s="287">
        <v>9.7418095116084139E-2</v>
      </c>
      <c r="AB104" s="287">
        <v>7.8387733808470847E-2</v>
      </c>
      <c r="AC104" s="287">
        <v>0.8849472070486093</v>
      </c>
      <c r="AD104" s="287">
        <v>-8.2871264770579267E-3</v>
      </c>
      <c r="AE104" s="145">
        <v>0.19381158335795418</v>
      </c>
    </row>
    <row r="105" spans="1:31">
      <c r="A105" s="107">
        <v>100</v>
      </c>
      <c r="B105" s="107" t="s">
        <v>107</v>
      </c>
      <c r="C105" s="99">
        <v>6366.4356741573047</v>
      </c>
      <c r="D105" s="129">
        <v>18.986854697697012</v>
      </c>
      <c r="E105" s="129">
        <v>3.8228871181199597</v>
      </c>
      <c r="F105" s="129">
        <v>5.091318910390001</v>
      </c>
      <c r="G105" s="129">
        <v>151.27280023351102</v>
      </c>
      <c r="H105" s="129">
        <v>51.702003860788189</v>
      </c>
      <c r="I105" s="129">
        <v>124.49663447735148</v>
      </c>
      <c r="J105" s="129">
        <v>74.697980686410872</v>
      </c>
      <c r="K105" s="105">
        <v>0.6</v>
      </c>
      <c r="L105" s="105">
        <f>'S8'!L105</f>
        <v>0.2</v>
      </c>
      <c r="M105" s="105">
        <f>'S8'!M105</f>
        <v>0.6</v>
      </c>
      <c r="N105" s="105">
        <f>'S8'!N105</f>
        <v>0.4</v>
      </c>
      <c r="O105" s="105">
        <f>'S8'!O105</f>
        <v>0.8</v>
      </c>
      <c r="P105" s="105">
        <f>'S8'!Q105</f>
        <v>0.4</v>
      </c>
      <c r="Q105" s="105">
        <v>0.2</v>
      </c>
      <c r="R105" s="105">
        <v>0.4</v>
      </c>
      <c r="S105" s="105">
        <v>0.4</v>
      </c>
      <c r="T105" s="105">
        <v>0.14399636213529371</v>
      </c>
      <c r="U105" s="105">
        <v>8.9780800196077704E-2</v>
      </c>
      <c r="V105" s="105">
        <v>0.19527200524526617</v>
      </c>
      <c r="W105" s="105">
        <v>0.37605306507497394</v>
      </c>
      <c r="X105" s="105">
        <v>0.10015698429927604</v>
      </c>
      <c r="Y105" s="287">
        <v>7.2985207946636557E-2</v>
      </c>
      <c r="Z105" s="287">
        <v>3.1740211779083274E-2</v>
      </c>
      <c r="AA105" s="287">
        <v>-1.2627015548067834E-2</v>
      </c>
      <c r="AB105" s="287">
        <v>2.9567014997684495</v>
      </c>
      <c r="AC105" s="287">
        <v>3.0487999039461013</v>
      </c>
      <c r="AD105" s="287">
        <v>0.13815291367720123</v>
      </c>
      <c r="AE105" s="145">
        <v>6.5569601639456229E-2</v>
      </c>
    </row>
    <row r="106" spans="1:31">
      <c r="A106" s="107">
        <v>101</v>
      </c>
      <c r="B106" s="107" t="s">
        <v>108</v>
      </c>
      <c r="C106" s="99">
        <v>4756.9786363636358</v>
      </c>
      <c r="D106" s="129">
        <v>20.031387840426842</v>
      </c>
      <c r="E106" s="129">
        <v>0.40401120042203403</v>
      </c>
      <c r="F106" s="129">
        <v>6.3501842495700007</v>
      </c>
      <c r="G106" s="129">
        <v>5.6110208055855919</v>
      </c>
      <c r="H106" s="129">
        <v>30.290792702788785</v>
      </c>
      <c r="I106" s="129">
        <v>38.69912462580097</v>
      </c>
      <c r="J106" s="129">
        <v>19.349562312900485</v>
      </c>
      <c r="K106" s="105">
        <v>0.5</v>
      </c>
      <c r="L106" s="105">
        <f>'S8'!L106</f>
        <v>0.1</v>
      </c>
      <c r="M106" s="105">
        <f>'S8'!M106</f>
        <v>0.6</v>
      </c>
      <c r="N106" s="105">
        <f>'S8'!N106</f>
        <v>0.4</v>
      </c>
      <c r="O106" s="105">
        <f>'S8'!O106</f>
        <v>0.75</v>
      </c>
      <c r="P106" s="105">
        <f>'S8'!Q106</f>
        <v>0.3</v>
      </c>
      <c r="Q106" s="105">
        <v>0.3</v>
      </c>
      <c r="R106" s="105">
        <v>0.6</v>
      </c>
      <c r="S106" s="105">
        <v>0.5</v>
      </c>
      <c r="T106" s="105">
        <v>0.47844791149365845</v>
      </c>
      <c r="U106" s="105">
        <v>0.43678420923483502</v>
      </c>
      <c r="V106" s="105">
        <v>0.51785233803190711</v>
      </c>
      <c r="W106" s="105">
        <v>0.60313379846733006</v>
      </c>
      <c r="X106" s="105">
        <v>0.44475812354274391</v>
      </c>
      <c r="Y106" s="287">
        <v>0.12604790790516202</v>
      </c>
      <c r="Z106" s="287">
        <v>6.1214390843503233E-2</v>
      </c>
      <c r="AA106" s="287">
        <v>1.8205054738497616E-3</v>
      </c>
      <c r="AB106" s="287">
        <v>0.82828142670623861</v>
      </c>
      <c r="AC106" s="287">
        <v>1.0173642309287536</v>
      </c>
      <c r="AD106" s="287">
        <v>0.20788207049209328</v>
      </c>
      <c r="AE106" s="145">
        <v>6.5619537869473221E-2</v>
      </c>
    </row>
    <row r="107" spans="1:31">
      <c r="A107" s="107">
        <v>102</v>
      </c>
      <c r="B107" s="107" t="s">
        <v>109</v>
      </c>
      <c r="C107" s="99">
        <v>14617.483798756479</v>
      </c>
      <c r="D107" s="129">
        <v>26.806118715583455</v>
      </c>
      <c r="E107" s="129">
        <v>5.6580405336060835</v>
      </c>
      <c r="F107" s="129">
        <v>8.9004536478564766</v>
      </c>
      <c r="G107" s="129">
        <v>39.005252189557872</v>
      </c>
      <c r="H107" s="129">
        <v>66.36670029130002</v>
      </c>
      <c r="I107" s="129">
        <v>116.48404451066952</v>
      </c>
      <c r="J107" s="129">
        <v>81.538831157468664</v>
      </c>
      <c r="K107" s="105">
        <v>0.7</v>
      </c>
      <c r="L107" s="105">
        <f>'S8'!L107</f>
        <v>0.3</v>
      </c>
      <c r="M107" s="105">
        <f>'S8'!M107</f>
        <v>0.5</v>
      </c>
      <c r="N107" s="105">
        <f>'S8'!N107</f>
        <v>0.3</v>
      </c>
      <c r="O107" s="105">
        <f>'S8'!O107</f>
        <v>0.75</v>
      </c>
      <c r="P107" s="105">
        <f>'S8'!Q107</f>
        <v>0.4</v>
      </c>
      <c r="Q107" s="105">
        <v>0.3</v>
      </c>
      <c r="R107" s="105">
        <v>0.4</v>
      </c>
      <c r="S107" s="105">
        <v>0.35</v>
      </c>
      <c r="T107" s="105">
        <v>0.36971015461377121</v>
      </c>
      <c r="U107" s="105">
        <v>0.32425940892484634</v>
      </c>
      <c r="V107" s="105">
        <v>0.41269626656517577</v>
      </c>
      <c r="W107" s="105">
        <v>0.70940804539511604</v>
      </c>
      <c r="X107" s="105">
        <v>0.33295811623373045</v>
      </c>
      <c r="Y107" s="287">
        <v>0.26222436288207851</v>
      </c>
      <c r="Z107" s="287">
        <v>0.72574035079393906</v>
      </c>
      <c r="AA107" s="287">
        <v>-6.670529630657325E-2</v>
      </c>
      <c r="AB107" s="287">
        <v>4.1344081543201705</v>
      </c>
      <c r="AC107" s="287">
        <v>5.0556675716896144</v>
      </c>
      <c r="AD107" s="287">
        <v>0.64678192555020175</v>
      </c>
      <c r="AE107" s="145">
        <v>8.1746231301097066E-2</v>
      </c>
    </row>
    <row r="108" spans="1:31">
      <c r="A108" s="107">
        <v>103</v>
      </c>
      <c r="B108" s="107" t="s">
        <v>110</v>
      </c>
      <c r="C108" s="99">
        <v>258.62068965517238</v>
      </c>
      <c r="D108" s="129">
        <v>13.701834897257411</v>
      </c>
      <c r="E108" s="129">
        <v>1.0186834656523756</v>
      </c>
      <c r="F108" s="129">
        <v>2.3993526781800001</v>
      </c>
      <c r="G108" s="129">
        <v>2365.2828744359163</v>
      </c>
      <c r="H108" s="129">
        <v>544.1642478582171</v>
      </c>
      <c r="I108" s="129">
        <v>364.44025740318483</v>
      </c>
      <c r="J108" s="129">
        <v>145.77610296127395</v>
      </c>
      <c r="K108" s="105">
        <v>0.4</v>
      </c>
      <c r="L108" s="105">
        <f>'S8'!L108</f>
        <v>0.2</v>
      </c>
      <c r="M108" s="105">
        <f>'S8'!M108</f>
        <v>0.5</v>
      </c>
      <c r="N108" s="105">
        <f>'S8'!N108</f>
        <v>0.4</v>
      </c>
      <c r="O108" s="105">
        <f>'S8'!O108</f>
        <v>0.9</v>
      </c>
      <c r="P108" s="105">
        <f>'S8'!Q108</f>
        <v>0.5</v>
      </c>
      <c r="Q108" s="105">
        <v>0.2</v>
      </c>
      <c r="R108" s="105">
        <v>0.8</v>
      </c>
      <c r="S108" s="105">
        <v>0.5</v>
      </c>
      <c r="T108" s="105">
        <v>1.596672377286027</v>
      </c>
      <c r="U108" s="105">
        <v>1.552513552057539</v>
      </c>
      <c r="V108" s="105">
        <v>1.6384366250699121</v>
      </c>
      <c r="W108" s="105">
        <v>1.6877677227521732</v>
      </c>
      <c r="X108" s="105">
        <v>1.5609650018620331</v>
      </c>
      <c r="Y108" s="287">
        <v>0.1650691946857677</v>
      </c>
      <c r="Z108" s="287">
        <v>2.5734224385877118E-2</v>
      </c>
      <c r="AA108" s="287">
        <v>1.5400817572371068E-3</v>
      </c>
      <c r="AB108" s="287">
        <v>9.6554707425808642E-2</v>
      </c>
      <c r="AC108" s="287">
        <v>0.28889820825469054</v>
      </c>
      <c r="AD108" s="287">
        <v>9.9017945778697792E-4</v>
      </c>
      <c r="AE108" s="145">
        <v>3.4663924835897128E-2</v>
      </c>
    </row>
    <row r="109" spans="1:31">
      <c r="A109" s="107">
        <v>104</v>
      </c>
      <c r="B109" s="107" t="s">
        <v>111</v>
      </c>
      <c r="C109" s="99">
        <v>4916.1091463414623</v>
      </c>
      <c r="D109" s="129">
        <v>22.667626228519637</v>
      </c>
      <c r="E109" s="129">
        <v>6.1249984814958562</v>
      </c>
      <c r="F109" s="129">
        <v>13.647521604800001</v>
      </c>
      <c r="G109" s="129">
        <v>24.679502200787265</v>
      </c>
      <c r="H109" s="129">
        <v>40.429028234308703</v>
      </c>
      <c r="I109" s="129">
        <v>100.46612561316897</v>
      </c>
      <c r="J109" s="129">
        <v>55.256369087242931</v>
      </c>
      <c r="K109" s="105">
        <v>0.55000000000000004</v>
      </c>
      <c r="L109" s="105">
        <f>'S8'!L109</f>
        <v>0.2</v>
      </c>
      <c r="M109" s="105">
        <f>'S8'!M109</f>
        <v>0.5</v>
      </c>
      <c r="N109" s="105">
        <f>'S8'!N109</f>
        <v>0.35</v>
      </c>
      <c r="O109" s="105">
        <f>'S8'!O109</f>
        <v>0.75</v>
      </c>
      <c r="P109" s="105">
        <f>'S8'!Q109</f>
        <v>0.4</v>
      </c>
      <c r="Q109" s="105">
        <v>0.3</v>
      </c>
      <c r="R109" s="105">
        <v>0.4</v>
      </c>
      <c r="S109" s="105">
        <v>0.4</v>
      </c>
      <c r="T109" s="105">
        <v>0.21137259229253705</v>
      </c>
      <c r="U109" s="105">
        <v>0.15083827305395711</v>
      </c>
      <c r="V109" s="105">
        <v>0.26862434876538083</v>
      </c>
      <c r="W109" s="105">
        <v>0.58324231061668075</v>
      </c>
      <c r="X109" s="105">
        <v>0.16242378869770246</v>
      </c>
      <c r="Y109" s="287">
        <v>0.2773352900524278</v>
      </c>
      <c r="Z109" s="287">
        <v>0.14432517017531962</v>
      </c>
      <c r="AA109" s="287">
        <v>-1.4039871473011655E-2</v>
      </c>
      <c r="AB109" s="287">
        <v>0.38569317496614453</v>
      </c>
      <c r="AC109" s="287">
        <v>0.79331376372088025</v>
      </c>
      <c r="AD109" s="287">
        <v>0.1844590060189818</v>
      </c>
      <c r="AE109" s="145">
        <v>8.6112762741790624E-2</v>
      </c>
    </row>
    <row r="110" spans="1:31">
      <c r="A110" s="107">
        <v>105</v>
      </c>
      <c r="B110" s="107" t="s">
        <v>112</v>
      </c>
      <c r="C110" s="99">
        <v>563.59768488911436</v>
      </c>
      <c r="D110" s="129">
        <v>16.211130768708461</v>
      </c>
      <c r="E110" s="129">
        <v>0.37469727719224116</v>
      </c>
      <c r="F110" s="129">
        <v>17.630815505999998</v>
      </c>
      <c r="G110" s="129">
        <v>300.42591550893974</v>
      </c>
      <c r="H110" s="129">
        <v>951.80629062849653</v>
      </c>
      <c r="I110" s="129">
        <v>847.95399692538126</v>
      </c>
      <c r="J110" s="129">
        <v>254.38619907761438</v>
      </c>
      <c r="K110" s="105">
        <v>0.3</v>
      </c>
      <c r="L110" s="105">
        <f>'S8'!L110</f>
        <v>0.6</v>
      </c>
      <c r="M110" s="105">
        <f>'S8'!M110</f>
        <v>0.3</v>
      </c>
      <c r="N110" s="105">
        <f>'S8'!N110</f>
        <v>0.4</v>
      </c>
      <c r="O110" s="105">
        <f>'S8'!O110</f>
        <v>1</v>
      </c>
      <c r="P110" s="105">
        <f>'S8'!Q110</f>
        <v>0.8</v>
      </c>
      <c r="Q110" s="105">
        <v>0.2</v>
      </c>
      <c r="R110" s="105">
        <v>0.2</v>
      </c>
      <c r="S110" s="105">
        <v>0.1</v>
      </c>
      <c r="T110" s="105">
        <v>0.71297266785304514</v>
      </c>
      <c r="U110" s="105">
        <v>0.65135183961913701</v>
      </c>
      <c r="V110" s="105">
        <v>0.71550832054836455</v>
      </c>
      <c r="W110" s="105">
        <v>0.82860016731599717</v>
      </c>
      <c r="X110" s="105">
        <v>0.65766231315315815</v>
      </c>
      <c r="Y110" s="287">
        <v>2.3966833688025311</v>
      </c>
      <c r="Z110" s="287">
        <v>1.3253869770956517</v>
      </c>
      <c r="AA110" s="287">
        <v>-2.104567655365433E-2</v>
      </c>
      <c r="AB110" s="287">
        <v>2.2054982331189814</v>
      </c>
      <c r="AC110" s="287">
        <v>5.9065229024635091</v>
      </c>
      <c r="AD110" s="287">
        <v>-1.4399099968645492E-2</v>
      </c>
      <c r="AE110" s="145">
        <v>0.1835618901703838</v>
      </c>
    </row>
    <row r="111" spans="1:31">
      <c r="A111" s="107">
        <v>106</v>
      </c>
      <c r="B111" s="107" t="s">
        <v>113</v>
      </c>
      <c r="C111" s="99">
        <v>337.5101171563237</v>
      </c>
      <c r="D111" s="129">
        <v>15.640268625999676</v>
      </c>
      <c r="E111" s="129">
        <v>38.210965284422223</v>
      </c>
      <c r="F111" s="129">
        <v>6.106179237370001</v>
      </c>
      <c r="G111" s="129">
        <v>469.67361729329821</v>
      </c>
      <c r="H111" s="129">
        <v>810.91918325126881</v>
      </c>
      <c r="I111" s="129">
        <v>1131.5203862256249</v>
      </c>
      <c r="J111" s="129">
        <v>226.30407724512503</v>
      </c>
      <c r="K111" s="105">
        <v>0.2</v>
      </c>
      <c r="L111" s="105">
        <f>'S8'!L111</f>
        <v>0.8</v>
      </c>
      <c r="M111" s="105">
        <f>'S8'!M111</f>
        <v>0.1</v>
      </c>
      <c r="N111" s="105">
        <f>'S8'!N111</f>
        <v>0.2</v>
      </c>
      <c r="O111" s="105">
        <f>'S8'!O111</f>
        <v>1</v>
      </c>
      <c r="P111" s="105">
        <f>'S8'!Q111</f>
        <v>0.8</v>
      </c>
      <c r="Q111" s="105">
        <v>0.2</v>
      </c>
      <c r="R111" s="105">
        <v>0.5</v>
      </c>
      <c r="S111" s="105">
        <v>0.5</v>
      </c>
      <c r="T111" s="105">
        <v>0.83260276012745449</v>
      </c>
      <c r="U111" s="105">
        <v>0.79863254644559478</v>
      </c>
      <c r="V111" s="105">
        <v>0.864730888856868</v>
      </c>
      <c r="W111" s="105">
        <v>0.95803039347734309</v>
      </c>
      <c r="X111" s="105">
        <v>0.805134022748343</v>
      </c>
      <c r="Y111" s="287">
        <v>1.7114887974076143</v>
      </c>
      <c r="Z111" s="287">
        <v>0.26028105061163137</v>
      </c>
      <c r="AA111" s="287">
        <v>3.8226935973791225E-2</v>
      </c>
      <c r="AB111" s="287">
        <v>0.50661917665278733</v>
      </c>
      <c r="AC111" s="287">
        <v>2.516615960645824</v>
      </c>
      <c r="AD111" s="287">
        <v>2.5654600151346709E-2</v>
      </c>
      <c r="AE111" s="145">
        <v>0.20809896533530875</v>
      </c>
    </row>
    <row r="112" spans="1:31">
      <c r="A112" s="107">
        <v>107</v>
      </c>
      <c r="B112" s="107" t="s">
        <v>114</v>
      </c>
      <c r="C112" s="99">
        <v>637.16027704935789</v>
      </c>
      <c r="D112" s="129">
        <v>18.270994061193313</v>
      </c>
      <c r="E112" s="129">
        <v>4.0664863498956478</v>
      </c>
      <c r="F112" s="129">
        <v>6.3660879966352431</v>
      </c>
      <c r="G112" s="129">
        <v>5.7248165457359024</v>
      </c>
      <c r="H112" s="129">
        <v>150.56218106321543</v>
      </c>
      <c r="I112" s="129">
        <v>75.970189972745317</v>
      </c>
      <c r="J112" s="129">
        <v>30.388075989098127</v>
      </c>
      <c r="K112" s="105">
        <v>0.4</v>
      </c>
      <c r="L112" s="105">
        <f>'S8'!L112</f>
        <v>0.1</v>
      </c>
      <c r="M112" s="105">
        <f>'S8'!M112</f>
        <v>0.4</v>
      </c>
      <c r="N112" s="105">
        <f>'S8'!N112</f>
        <v>0.4</v>
      </c>
      <c r="O112" s="105">
        <f>'S8'!O112</f>
        <v>0.8</v>
      </c>
      <c r="P112" s="105">
        <f>'S8'!Q112</f>
        <v>0.4</v>
      </c>
      <c r="Q112" s="105">
        <v>0.2</v>
      </c>
      <c r="R112" s="105">
        <v>0.5</v>
      </c>
      <c r="S112" s="105">
        <v>0.6</v>
      </c>
      <c r="T112" s="105">
        <v>0.58253570056352477</v>
      </c>
      <c r="U112" s="105">
        <v>0.55671817573199278</v>
      </c>
      <c r="V112" s="105">
        <v>0.60695323202301332</v>
      </c>
      <c r="W112" s="105">
        <v>0.6612234749753807</v>
      </c>
      <c r="X112" s="105">
        <v>0.56165932880979841</v>
      </c>
      <c r="Y112" s="287">
        <v>6.3552939455399429E-2</v>
      </c>
      <c r="Z112" s="287">
        <v>8.1414740313681552E-2</v>
      </c>
      <c r="AA112" s="287">
        <v>1.2347714789801003E-2</v>
      </c>
      <c r="AB112" s="287">
        <v>0.39655597955824634</v>
      </c>
      <c r="AC112" s="287">
        <v>0.55387137411712839</v>
      </c>
      <c r="AD112" s="287">
        <v>-3.2898567811992102E-3</v>
      </c>
      <c r="AE112" s="145">
        <v>7.9210807259194549E-2</v>
      </c>
    </row>
    <row r="113" spans="1:31">
      <c r="A113" s="98">
        <v>108</v>
      </c>
      <c r="B113" s="98" t="s">
        <v>115</v>
      </c>
      <c r="C113" s="99">
        <v>24259.792082273907</v>
      </c>
      <c r="D113" s="129">
        <v>18.837928062898531</v>
      </c>
      <c r="E113" s="129">
        <v>8.1285210177675968E-2</v>
      </c>
      <c r="F113" s="129">
        <v>4.0025741328930593</v>
      </c>
      <c r="G113" s="129">
        <v>13.591829695683543</v>
      </c>
      <c r="H113" s="129">
        <v>1.8943295234987783</v>
      </c>
      <c r="I113" s="129">
        <v>27.526486235871701</v>
      </c>
      <c r="J113" s="129">
        <v>13.763243117935851</v>
      </c>
      <c r="K113" s="105">
        <v>0.5</v>
      </c>
      <c r="L113" s="105">
        <f>'S8'!L113</f>
        <v>0.1</v>
      </c>
      <c r="M113" s="105">
        <f>'S8'!M113</f>
        <v>0.6</v>
      </c>
      <c r="N113" s="105">
        <f>'S8'!N113</f>
        <v>0.4</v>
      </c>
      <c r="O113" s="105">
        <f>'S8'!O113</f>
        <v>0.75</v>
      </c>
      <c r="P113" s="105">
        <f>'S8'!Q113</f>
        <v>0.4</v>
      </c>
      <c r="Q113" s="105">
        <v>0.3</v>
      </c>
      <c r="R113" s="105">
        <v>0.4</v>
      </c>
      <c r="S113" s="105">
        <v>0.3</v>
      </c>
      <c r="T113" s="105">
        <v>0.31909639204364432</v>
      </c>
      <c r="U113" s="105">
        <v>0.24501572590433848</v>
      </c>
      <c r="V113" s="105">
        <v>0.38915992477188743</v>
      </c>
      <c r="W113" s="105">
        <v>0.50609694527958216</v>
      </c>
      <c r="X113" s="105">
        <v>0.25919384382574023</v>
      </c>
      <c r="Y113" s="287">
        <v>0.17328735480309562</v>
      </c>
      <c r="Z113" s="287">
        <v>6.863208833914318E-2</v>
      </c>
      <c r="AA113" s="287">
        <v>-4.8644925245224763E-2</v>
      </c>
      <c r="AB113" s="287">
        <v>0.58794488010759893</v>
      </c>
      <c r="AC113" s="287">
        <v>0.78121939800461293</v>
      </c>
      <c r="AD113" s="287">
        <v>0.64058283330739252</v>
      </c>
      <c r="AE113" s="145">
        <v>8.2898164463524968E-3</v>
      </c>
    </row>
    <row r="114" spans="1:31">
      <c r="A114" s="107">
        <v>109</v>
      </c>
      <c r="B114" s="107" t="s">
        <v>116</v>
      </c>
      <c r="C114" s="99">
        <v>77366.751219512167</v>
      </c>
      <c r="D114" s="129">
        <v>19.3231911810173</v>
      </c>
      <c r="E114" s="129">
        <v>0.2113603705826258</v>
      </c>
      <c r="F114" s="129">
        <v>6.1224181905782258</v>
      </c>
      <c r="G114" s="129">
        <v>3.0008250632459079</v>
      </c>
      <c r="H114" s="129">
        <v>12.672003807840788</v>
      </c>
      <c r="I114" s="129">
        <v>37.67028616422202</v>
      </c>
      <c r="J114" s="129">
        <v>22.602171698533212</v>
      </c>
      <c r="K114" s="105">
        <v>0.6</v>
      </c>
      <c r="L114" s="105">
        <f>'S8'!L114</f>
        <v>0.1</v>
      </c>
      <c r="M114" s="105">
        <f>'S8'!M114</f>
        <v>0.5</v>
      </c>
      <c r="N114" s="105">
        <f>'S8'!N114</f>
        <v>0.3</v>
      </c>
      <c r="O114" s="105">
        <f>'S8'!O114</f>
        <v>0.6</v>
      </c>
      <c r="P114" s="105">
        <f>'S8'!Q114</f>
        <v>0.3</v>
      </c>
      <c r="Q114" s="105">
        <v>0.4</v>
      </c>
      <c r="R114" s="105">
        <v>0.3</v>
      </c>
      <c r="S114" s="105">
        <v>0.2</v>
      </c>
      <c r="T114" s="105">
        <v>0.21886489579203511</v>
      </c>
      <c r="U114" s="105">
        <v>0.14895448795869215</v>
      </c>
      <c r="V114" s="105">
        <v>0.28498430862325275</v>
      </c>
      <c r="W114" s="105">
        <v>0.49177054676257637</v>
      </c>
      <c r="X114" s="105">
        <v>0.16233447031914119</v>
      </c>
      <c r="Y114" s="287">
        <v>0.91996766672901065</v>
      </c>
      <c r="Z114" s="287">
        <v>0.18697498349647873</v>
      </c>
      <c r="AA114" s="287">
        <v>-7.3807856248660264E-2</v>
      </c>
      <c r="AB114" s="287">
        <v>11.676329047574539</v>
      </c>
      <c r="AC114" s="287">
        <v>12.709463841551369</v>
      </c>
      <c r="AD114" s="287">
        <v>1.3956864266669045</v>
      </c>
      <c r="AE114" s="145">
        <v>8.7593417046706784E-2</v>
      </c>
    </row>
    <row r="115" spans="1:31">
      <c r="A115" s="107">
        <v>110</v>
      </c>
      <c r="B115" s="107" t="s">
        <v>117</v>
      </c>
      <c r="C115" s="99">
        <v>374.85005997600956</v>
      </c>
      <c r="D115" s="129">
        <v>15.099557061553391</v>
      </c>
      <c r="E115" s="129">
        <v>8.9297735985626083</v>
      </c>
      <c r="F115" s="129">
        <v>6.2663178331200005</v>
      </c>
      <c r="G115" s="129">
        <v>565.28911514999459</v>
      </c>
      <c r="H115" s="129">
        <v>154.60427294892389</v>
      </c>
      <c r="I115" s="129">
        <v>727.51322751322755</v>
      </c>
      <c r="J115" s="129">
        <v>145.50264550264552</v>
      </c>
      <c r="K115" s="105">
        <v>0.2</v>
      </c>
      <c r="L115" s="105">
        <f>'S8'!L115</f>
        <v>0.8</v>
      </c>
      <c r="M115" s="105">
        <f>'S8'!M115</f>
        <v>0.3</v>
      </c>
      <c r="N115" s="105">
        <f>'S8'!N115</f>
        <v>0.4</v>
      </c>
      <c r="O115" s="105">
        <f>'S8'!O115</f>
        <v>1</v>
      </c>
      <c r="P115" s="105">
        <f>'S8'!Q115</f>
        <v>0.7</v>
      </c>
      <c r="Q115" s="105">
        <v>0.2</v>
      </c>
      <c r="R115" s="105">
        <v>0.2</v>
      </c>
      <c r="S115" s="105">
        <v>0.1</v>
      </c>
      <c r="T115" s="105">
        <v>0.20708995211534467</v>
      </c>
      <c r="U115" s="105">
        <v>0.11606736766637785</v>
      </c>
      <c r="V115" s="105">
        <v>0.29317670263885348</v>
      </c>
      <c r="W115" s="105">
        <v>0.62966546288654202</v>
      </c>
      <c r="X115" s="105">
        <v>0.13348795799153987</v>
      </c>
      <c r="Y115" s="287">
        <v>0.18029703980203421</v>
      </c>
      <c r="Z115" s="287">
        <v>0.11749018167153157</v>
      </c>
      <c r="AA115" s="287">
        <v>-6.5535121067892459E-3</v>
      </c>
      <c r="AB115" s="287">
        <v>8.9202628173191217E-2</v>
      </c>
      <c r="AC115" s="287">
        <v>0.38043633753996775</v>
      </c>
      <c r="AD115" s="287">
        <v>1.6075587011997634E-3</v>
      </c>
      <c r="AE115" s="145">
        <v>2.8079680329916271E-2</v>
      </c>
    </row>
    <row r="116" spans="1:31">
      <c r="A116" s="107">
        <v>111</v>
      </c>
      <c r="B116" s="107" t="s">
        <v>118</v>
      </c>
      <c r="C116" s="99">
        <v>53.35807648861369</v>
      </c>
      <c r="D116" s="129">
        <v>12.808960133010444</v>
      </c>
      <c r="E116" s="129">
        <v>69.656992084432702</v>
      </c>
      <c r="F116" s="129">
        <v>2.7704789177433673</v>
      </c>
      <c r="G116" s="129">
        <v>99.805561759320042</v>
      </c>
      <c r="H116" s="129">
        <v>47.327899390923463</v>
      </c>
      <c r="I116" s="129">
        <v>192.75764462246431</v>
      </c>
      <c r="J116" s="129">
        <v>57.827293386739292</v>
      </c>
      <c r="K116" s="105">
        <v>0.3</v>
      </c>
      <c r="L116" s="105">
        <f>'S8'!L116</f>
        <v>0.4</v>
      </c>
      <c r="M116" s="105">
        <f>'S8'!M116</f>
        <v>0.5</v>
      </c>
      <c r="N116" s="105">
        <f>'S8'!N116</f>
        <v>0.4</v>
      </c>
      <c r="O116" s="105">
        <f>'S8'!O116</f>
        <v>1</v>
      </c>
      <c r="P116" s="105">
        <f>'S8'!Q116</f>
        <v>0.7</v>
      </c>
      <c r="Q116" s="105">
        <v>0.2</v>
      </c>
      <c r="R116" s="105">
        <v>0.4</v>
      </c>
      <c r="S116" s="105">
        <v>0.4</v>
      </c>
      <c r="T116" s="105">
        <v>0.48632519559709353</v>
      </c>
      <c r="U116" s="105">
        <v>0.4542817799822052</v>
      </c>
      <c r="V116" s="105">
        <v>0.51663100972727882</v>
      </c>
      <c r="W116" s="105">
        <v>0.62696683342876691</v>
      </c>
      <c r="X116" s="105">
        <v>0.4604144911046727</v>
      </c>
      <c r="Y116" s="287">
        <v>2.6495993341347765E-2</v>
      </c>
      <c r="Z116" s="287">
        <v>1.9009544415294587E-2</v>
      </c>
      <c r="AA116" s="287">
        <v>6.3409736372763723E-4</v>
      </c>
      <c r="AB116" s="287">
        <v>3.7459486869618017E-2</v>
      </c>
      <c r="AC116" s="287">
        <v>8.3599121989988007E-2</v>
      </c>
      <c r="AD116" s="287">
        <v>8.3626164723037198E-4</v>
      </c>
      <c r="AE116" s="145">
        <v>4.7149838762319003E-3</v>
      </c>
    </row>
    <row r="117" spans="1:31">
      <c r="A117" s="107">
        <v>112</v>
      </c>
      <c r="B117" s="107" t="s">
        <v>119</v>
      </c>
      <c r="C117" s="99">
        <v>18854.299390243901</v>
      </c>
      <c r="D117" s="129">
        <v>20.59567214333147</v>
      </c>
      <c r="E117" s="129">
        <v>26.493261196955967</v>
      </c>
      <c r="F117" s="129">
        <v>11.48642954705913</v>
      </c>
      <c r="G117" s="129">
        <v>111.63249406819278</v>
      </c>
      <c r="H117" s="129">
        <v>79.853142471538447</v>
      </c>
      <c r="I117" s="129">
        <v>234.79150175070058</v>
      </c>
      <c r="J117" s="129">
        <v>70.437450525210167</v>
      </c>
      <c r="K117" s="105">
        <v>0.3</v>
      </c>
      <c r="L117" s="105">
        <f>'S8'!L117</f>
        <v>0.3</v>
      </c>
      <c r="M117" s="105">
        <f>'S8'!M117</f>
        <v>0.45</v>
      </c>
      <c r="N117" s="105">
        <f>'S8'!N117</f>
        <v>0.3</v>
      </c>
      <c r="O117" s="105">
        <f>'S8'!O117</f>
        <v>0.8</v>
      </c>
      <c r="P117" s="105">
        <f>'S8'!Q117</f>
        <v>0.4</v>
      </c>
      <c r="Q117" s="105">
        <v>0.2</v>
      </c>
      <c r="R117" s="105">
        <v>0.4</v>
      </c>
      <c r="S117" s="105">
        <v>0.4</v>
      </c>
      <c r="T117" s="105">
        <v>0.39104019678675611</v>
      </c>
      <c r="U117" s="105">
        <v>0.34852044888028599</v>
      </c>
      <c r="V117" s="105">
        <v>0.43125424863450323</v>
      </c>
      <c r="W117" s="105">
        <v>0.5447505122849966</v>
      </c>
      <c r="X117" s="105">
        <v>0.3566581996757815</v>
      </c>
      <c r="Y117" s="287">
        <v>3.9257367661853468</v>
      </c>
      <c r="Z117" s="287">
        <v>5.0419594865732158</v>
      </c>
      <c r="AA117" s="287">
        <v>8.9002597918521636E-2</v>
      </c>
      <c r="AB117" s="287">
        <v>1.2385522162640279</v>
      </c>
      <c r="AC117" s="287">
        <v>10.295251066941113</v>
      </c>
      <c r="AD117" s="287">
        <v>0.83409967526877038</v>
      </c>
      <c r="AE117" s="145">
        <v>1.5656017459566935</v>
      </c>
    </row>
    <row r="118" spans="1:31">
      <c r="A118" s="107">
        <v>113</v>
      </c>
      <c r="B118" s="107" t="s">
        <v>120</v>
      </c>
      <c r="C118" s="99">
        <v>426.13636363636363</v>
      </c>
      <c r="D118" s="129">
        <v>20.377122338204597</v>
      </c>
      <c r="E118" s="129">
        <v>4.91624217118998</v>
      </c>
      <c r="F118" s="129">
        <v>8.256072198399254</v>
      </c>
      <c r="G118" s="129">
        <v>80.86146452969875</v>
      </c>
      <c r="H118" s="129">
        <v>219.44638137119932</v>
      </c>
      <c r="I118" s="129">
        <v>298.95813091376556</v>
      </c>
      <c r="J118" s="129">
        <v>89.687439274129673</v>
      </c>
      <c r="K118" s="105">
        <v>0.3</v>
      </c>
      <c r="L118" s="105">
        <f>'S8'!L118</f>
        <v>0.4</v>
      </c>
      <c r="M118" s="105">
        <f>'S8'!M118</f>
        <v>0.2</v>
      </c>
      <c r="N118" s="105">
        <f>'S8'!N118</f>
        <v>0.3</v>
      </c>
      <c r="O118" s="105">
        <f>'S8'!O118</f>
        <v>0.9</v>
      </c>
      <c r="P118" s="105">
        <f>'S8'!Q118</f>
        <v>0.6</v>
      </c>
      <c r="Q118" s="105">
        <v>0.3</v>
      </c>
      <c r="R118" s="105">
        <v>0.4</v>
      </c>
      <c r="S118" s="105">
        <v>0.4</v>
      </c>
      <c r="T118" s="105">
        <v>0.82978359200026797</v>
      </c>
      <c r="U118" s="105">
        <v>0.7504744851862537</v>
      </c>
      <c r="V118" s="105">
        <v>0.9047920454942312</v>
      </c>
      <c r="W118" s="105">
        <v>1.1233241312771864</v>
      </c>
      <c r="X118" s="105">
        <v>0.7656532616099887</v>
      </c>
      <c r="Y118" s="287">
        <v>0.18503983825753456</v>
      </c>
      <c r="Z118" s="287">
        <v>4.5254032545394826E-2</v>
      </c>
      <c r="AA118" s="287">
        <v>-1.4612480252170715E-3</v>
      </c>
      <c r="AB118" s="287">
        <v>0.18413730610291126</v>
      </c>
      <c r="AC118" s="287">
        <v>0.41296992888062356</v>
      </c>
      <c r="AD118" s="287">
        <v>-4.30831255142098E-3</v>
      </c>
      <c r="AE118" s="145">
        <v>3.4431029753298273E-2</v>
      </c>
    </row>
    <row r="119" spans="1:31">
      <c r="A119" s="107">
        <v>114</v>
      </c>
      <c r="B119" s="107" t="s">
        <v>121</v>
      </c>
      <c r="C119" s="99">
        <v>743.22954545454536</v>
      </c>
      <c r="D119" s="129">
        <v>11.297964350913247</v>
      </c>
      <c r="E119" s="129">
        <v>3.0273285201867775E-3</v>
      </c>
      <c r="F119" s="129">
        <v>11.66264121929219</v>
      </c>
      <c r="G119" s="129">
        <v>47.759092040018444</v>
      </c>
      <c r="H119" s="129">
        <v>14.706781372143748</v>
      </c>
      <c r="I119" s="129">
        <v>68.802920913335853</v>
      </c>
      <c r="J119" s="129">
        <v>27.52116836533434</v>
      </c>
      <c r="K119" s="105">
        <v>0.4</v>
      </c>
      <c r="L119" s="105">
        <f>'S8'!L119</f>
        <v>0.2</v>
      </c>
      <c r="M119" s="105">
        <f>'S8'!M119</f>
        <v>0.6</v>
      </c>
      <c r="N119" s="105">
        <f>'S8'!N119</f>
        <v>0.4</v>
      </c>
      <c r="O119" s="105">
        <f>'S8'!O119</f>
        <v>0.8</v>
      </c>
      <c r="P119" s="105">
        <f>'S8'!Q119</f>
        <v>0.4</v>
      </c>
      <c r="Q119" s="105">
        <v>0.2</v>
      </c>
      <c r="R119" s="105">
        <v>0.8</v>
      </c>
      <c r="S119" s="105">
        <v>0.6</v>
      </c>
      <c r="T119" s="105">
        <v>0.68917685112083937</v>
      </c>
      <c r="U119" s="105">
        <v>0.65244971824982756</v>
      </c>
      <c r="V119" s="105">
        <v>0.72391240102914933</v>
      </c>
      <c r="W119" s="105">
        <v>0.80234390116036591</v>
      </c>
      <c r="X119" s="105">
        <v>0.65947883458877665</v>
      </c>
      <c r="Y119" s="287">
        <v>6.5343260908312481E-2</v>
      </c>
      <c r="Z119" s="287">
        <v>3.0769465325752095E-2</v>
      </c>
      <c r="AA119" s="287">
        <v>5.6764636969807124E-3</v>
      </c>
      <c r="AB119" s="287">
        <v>0.29737029759687689</v>
      </c>
      <c r="AC119" s="287">
        <v>0.39915948752792219</v>
      </c>
      <c r="AD119" s="287">
        <v>4.1933872024554883E-2</v>
      </c>
      <c r="AE119" s="145">
        <v>1.8751912648528091E-2</v>
      </c>
    </row>
    <row r="120" spans="1:31">
      <c r="A120" s="107">
        <v>115</v>
      </c>
      <c r="B120" s="107" t="s">
        <v>122</v>
      </c>
      <c r="C120" s="99">
        <v>5695.926793079695</v>
      </c>
      <c r="D120" s="129">
        <v>101.57353502742771</v>
      </c>
      <c r="E120" s="129">
        <v>1.0366494435467284</v>
      </c>
      <c r="F120" s="129">
        <v>6.5371823523817181</v>
      </c>
      <c r="G120" s="129">
        <v>120.06597912672744</v>
      </c>
      <c r="H120" s="129">
        <v>17.070678596343026</v>
      </c>
      <c r="I120" s="129">
        <v>196.09607464229771</v>
      </c>
      <c r="J120" s="129">
        <v>166.68166344595303</v>
      </c>
      <c r="K120" s="105">
        <v>0.85</v>
      </c>
      <c r="L120" s="105">
        <f>'S8'!L120</f>
        <v>0.2</v>
      </c>
      <c r="M120" s="105">
        <f>'S8'!M120</f>
        <v>0.6</v>
      </c>
      <c r="N120" s="105">
        <f>'S8'!N120</f>
        <v>0.2</v>
      </c>
      <c r="O120" s="105">
        <f>'S8'!O120</f>
        <v>0.8</v>
      </c>
      <c r="P120" s="105">
        <f>'S8'!Q120</f>
        <v>0.4</v>
      </c>
      <c r="Q120" s="105">
        <v>0.5</v>
      </c>
      <c r="R120" s="105">
        <v>0.2</v>
      </c>
      <c r="S120" s="105">
        <v>0.1</v>
      </c>
      <c r="T120" s="105">
        <v>0.13088035464023492</v>
      </c>
      <c r="U120" s="105">
        <v>6.8795499170492491E-2</v>
      </c>
      <c r="V120" s="105">
        <v>0.18959856722964535</v>
      </c>
      <c r="W120" s="105">
        <v>0.51134539129655265</v>
      </c>
      <c r="X120" s="105">
        <v>8.0677768159918256E-2</v>
      </c>
      <c r="Y120" s="287">
        <v>4.5325557254374572E-2</v>
      </c>
      <c r="Z120" s="287">
        <v>2.6801361448734635E-2</v>
      </c>
      <c r="AA120" s="287">
        <v>-6.7408834219882911E-3</v>
      </c>
      <c r="AB120" s="287">
        <v>0.66000196958609014</v>
      </c>
      <c r="AC120" s="287">
        <v>0.725388004867211</v>
      </c>
      <c r="AD120" s="287">
        <v>0.39480365527234196</v>
      </c>
      <c r="AE120" s="145">
        <v>-3.0904758348851116E-2</v>
      </c>
    </row>
    <row r="121" spans="1:31">
      <c r="A121" s="107">
        <v>116</v>
      </c>
      <c r="B121" s="107" t="s">
        <v>123</v>
      </c>
      <c r="C121" s="99">
        <v>2109.1735344827584</v>
      </c>
      <c r="D121" s="129">
        <v>17.494942152111204</v>
      </c>
      <c r="E121" s="129">
        <v>11.994526350261399</v>
      </c>
      <c r="F121" s="129">
        <v>3.2613742378400299</v>
      </c>
      <c r="G121" s="129">
        <v>84.512941711616705</v>
      </c>
      <c r="H121" s="129">
        <v>175.79533357536408</v>
      </c>
      <c r="I121" s="129">
        <v>137.33112410061912</v>
      </c>
      <c r="J121" s="129">
        <v>68.665562050309561</v>
      </c>
      <c r="K121" s="105">
        <v>0.5</v>
      </c>
      <c r="L121" s="105">
        <f>'S8'!L121</f>
        <v>0.2</v>
      </c>
      <c r="M121" s="105">
        <f>'S8'!M121</f>
        <v>0.4</v>
      </c>
      <c r="N121" s="105">
        <f>'S8'!N121</f>
        <v>0.4</v>
      </c>
      <c r="O121" s="105">
        <f>'S8'!O121</f>
        <v>0.9</v>
      </c>
      <c r="P121" s="105">
        <f>'S8'!Q121</f>
        <v>0.6</v>
      </c>
      <c r="Q121" s="105">
        <v>0.2</v>
      </c>
      <c r="R121" s="105">
        <v>0.5</v>
      </c>
      <c r="S121" s="105">
        <v>0.5</v>
      </c>
      <c r="T121" s="105">
        <v>0.54535006898862237</v>
      </c>
      <c r="U121" s="105">
        <v>0.52305613887392333</v>
      </c>
      <c r="V121" s="105">
        <v>0.56643507785308234</v>
      </c>
      <c r="W121" s="105">
        <v>0.63468151761749769</v>
      </c>
      <c r="X121" s="105">
        <v>0.52732291975711942</v>
      </c>
      <c r="Y121" s="287">
        <v>0.83354828343300547</v>
      </c>
      <c r="Z121" s="287">
        <v>0.33562508297421223</v>
      </c>
      <c r="AA121" s="287">
        <v>-6.6377208795992959E-3</v>
      </c>
      <c r="AB121" s="287">
        <v>4.1153549972239851</v>
      </c>
      <c r="AC121" s="287">
        <v>5.2778906427516032</v>
      </c>
      <c r="AD121" s="287">
        <v>-3.7053723341358702E-2</v>
      </c>
      <c r="AE121" s="145">
        <v>0.21142018136676155</v>
      </c>
    </row>
    <row r="122" spans="1:31">
      <c r="A122" s="107">
        <v>117</v>
      </c>
      <c r="B122" s="107" t="s">
        <v>124</v>
      </c>
      <c r="C122" s="99">
        <v>13755.802134146337</v>
      </c>
      <c r="D122" s="129">
        <v>19.64491240822754</v>
      </c>
      <c r="E122" s="129">
        <v>15.206506071444764</v>
      </c>
      <c r="F122" s="129">
        <v>11.782540239204252</v>
      </c>
      <c r="G122" s="129">
        <v>57.974086921718403</v>
      </c>
      <c r="H122" s="129">
        <v>22.781095394491761</v>
      </c>
      <c r="I122" s="129">
        <v>115.19529309040351</v>
      </c>
      <c r="J122" s="129">
        <v>46.078117236161397</v>
      </c>
      <c r="K122" s="105">
        <v>0.4</v>
      </c>
      <c r="L122" s="105">
        <f>'S8'!L122</f>
        <v>0.2</v>
      </c>
      <c r="M122" s="105">
        <f>'S8'!M122</f>
        <v>0.5</v>
      </c>
      <c r="N122" s="105">
        <f>'S8'!N122</f>
        <v>0.35</v>
      </c>
      <c r="O122" s="105">
        <f>'S8'!O122</f>
        <v>0.8</v>
      </c>
      <c r="P122" s="105">
        <f>'S8'!Q122</f>
        <v>0.4</v>
      </c>
      <c r="Q122" s="105">
        <v>0.2</v>
      </c>
      <c r="R122" s="105">
        <v>0.35</v>
      </c>
      <c r="S122" s="105">
        <v>0.4</v>
      </c>
      <c r="T122" s="105">
        <v>0.10939165655072644</v>
      </c>
      <c r="U122" s="105">
        <v>4.5866191911275063E-2</v>
      </c>
      <c r="V122" s="105">
        <v>0.16947235915231493</v>
      </c>
      <c r="W122" s="105">
        <v>0.63579342967272789</v>
      </c>
      <c r="X122" s="105">
        <v>5.8024175574326764E-2</v>
      </c>
      <c r="Y122" s="287">
        <v>0.19604356803901607</v>
      </c>
      <c r="Z122" s="287">
        <v>0.31301447784416964</v>
      </c>
      <c r="AA122" s="287">
        <v>-4.8851033456647958E-2</v>
      </c>
      <c r="AB122" s="287">
        <v>1.3105496304721327</v>
      </c>
      <c r="AC122" s="287">
        <v>1.7707566428986703</v>
      </c>
      <c r="AD122" s="287">
        <v>0.4182997487348139</v>
      </c>
      <c r="AE122" s="145">
        <v>0.10225945734020328</v>
      </c>
    </row>
    <row r="123" spans="1:31">
      <c r="A123" s="107">
        <v>118</v>
      </c>
      <c r="B123" s="107" t="s">
        <v>125</v>
      </c>
      <c r="C123" s="99">
        <v>9444.2670731707312</v>
      </c>
      <c r="D123" s="129">
        <v>16.028740638321</v>
      </c>
      <c r="E123" s="129">
        <v>0.36373009078849505</v>
      </c>
      <c r="F123" s="129">
        <v>9.0747331425100004</v>
      </c>
      <c r="G123" s="129">
        <v>91.19508270336479</v>
      </c>
      <c r="H123" s="129">
        <v>43.270527571696121</v>
      </c>
      <c r="I123" s="129">
        <v>149.14196882119347</v>
      </c>
      <c r="J123" s="129">
        <v>74.570984410596736</v>
      </c>
      <c r="K123" s="105">
        <v>0.5</v>
      </c>
      <c r="L123" s="105">
        <f>'S8'!L123</f>
        <v>0.45</v>
      </c>
      <c r="M123" s="105">
        <f>'S8'!M123</f>
        <v>0.4</v>
      </c>
      <c r="N123" s="105">
        <f>'S8'!N123</f>
        <v>0.3</v>
      </c>
      <c r="O123" s="105">
        <f>'S8'!O123</f>
        <v>1</v>
      </c>
      <c r="P123" s="105">
        <f>'S8'!Q123</f>
        <v>0.7</v>
      </c>
      <c r="Q123" s="105">
        <v>0.2</v>
      </c>
      <c r="R123" s="105">
        <v>0.3</v>
      </c>
      <c r="S123" s="105">
        <v>0.3</v>
      </c>
      <c r="T123" s="105">
        <v>0.26644874568386556</v>
      </c>
      <c r="U123" s="105">
        <v>0.22059972560786603</v>
      </c>
      <c r="V123" s="105">
        <v>0.30981153500614539</v>
      </c>
      <c r="W123" s="105">
        <v>0.52261001786891925</v>
      </c>
      <c r="X123" s="105">
        <v>0.22937465767982898</v>
      </c>
      <c r="Y123" s="287">
        <v>2.316312996939617</v>
      </c>
      <c r="Z123" s="287">
        <v>1.2466994040182888</v>
      </c>
      <c r="AA123" s="287">
        <v>-6.0335295118852758E-2</v>
      </c>
      <c r="AB123" s="287">
        <v>0.75012325539224001</v>
      </c>
      <c r="AC123" s="287">
        <v>4.2528003612312926</v>
      </c>
      <c r="AD123" s="287">
        <v>0.23078588094945743</v>
      </c>
      <c r="AE123" s="145">
        <v>0.16957414193079731</v>
      </c>
    </row>
    <row r="124" spans="1:31">
      <c r="A124" s="107">
        <v>119</v>
      </c>
      <c r="B124" s="107" t="s">
        <v>126</v>
      </c>
      <c r="C124" s="99">
        <v>1041.5328124999999</v>
      </c>
      <c r="D124" s="129">
        <v>14.003805797583334</v>
      </c>
      <c r="E124" s="129">
        <v>27.328347099319132</v>
      </c>
      <c r="F124" s="129">
        <v>6.211927331840001</v>
      </c>
      <c r="G124" s="129">
        <v>29.573743086885631</v>
      </c>
      <c r="H124" s="129">
        <v>95.776901284204286</v>
      </c>
      <c r="I124" s="129">
        <v>156.02004857624206</v>
      </c>
      <c r="J124" s="129">
        <v>39.005012144060515</v>
      </c>
      <c r="K124" s="105">
        <v>0.25</v>
      </c>
      <c r="L124" s="105">
        <f>'S8'!L124</f>
        <v>0.45</v>
      </c>
      <c r="M124" s="105">
        <f>'S8'!M124</f>
        <v>0.3</v>
      </c>
      <c r="N124" s="105">
        <f>'S8'!N124</f>
        <v>0.3</v>
      </c>
      <c r="O124" s="105">
        <f>'S8'!O124</f>
        <v>1</v>
      </c>
      <c r="P124" s="105">
        <f>'S8'!Q124</f>
        <v>0.7</v>
      </c>
      <c r="Q124" s="105">
        <v>0.2</v>
      </c>
      <c r="R124" s="105">
        <v>0.4</v>
      </c>
      <c r="S124" s="105">
        <v>0.4</v>
      </c>
      <c r="T124" s="105">
        <v>0.63205722159462252</v>
      </c>
      <c r="U124" s="105">
        <v>0.57174318828960669</v>
      </c>
      <c r="V124" s="105">
        <v>0.63876502500669796</v>
      </c>
      <c r="W124" s="105">
        <v>0.73734137124971955</v>
      </c>
      <c r="X124" s="105">
        <v>0.57833550009784662</v>
      </c>
      <c r="Y124" s="287">
        <v>1.1024944217656227</v>
      </c>
      <c r="Z124" s="287">
        <v>0.70611294614640563</v>
      </c>
      <c r="AA124" s="287">
        <v>-1.7355916457022412E-2</v>
      </c>
      <c r="AB124" s="287">
        <v>0.99235928033677934</v>
      </c>
      <c r="AC124" s="287">
        <v>2.7836107317917849</v>
      </c>
      <c r="AD124" s="287">
        <v>1.0017959863256744E-2</v>
      </c>
      <c r="AE124" s="145">
        <v>8.8652886057468155E-2</v>
      </c>
    </row>
    <row r="125" spans="1:31">
      <c r="A125" s="107">
        <v>120</v>
      </c>
      <c r="B125" s="107" t="s">
        <v>127</v>
      </c>
      <c r="C125" s="99">
        <v>8.2758620689655178</v>
      </c>
      <c r="D125" s="129">
        <v>11.286591074586497</v>
      </c>
      <c r="E125" s="129">
        <v>11.002288567564756</v>
      </c>
      <c r="F125" s="129">
        <v>4.0918604812934705</v>
      </c>
      <c r="G125" s="129">
        <v>18.631305411108151</v>
      </c>
      <c r="H125" s="129">
        <v>986.24653571612305</v>
      </c>
      <c r="I125" s="129">
        <v>468.07507636193878</v>
      </c>
      <c r="J125" s="129">
        <v>46.807507636193876</v>
      </c>
      <c r="K125" s="105">
        <v>0.1</v>
      </c>
      <c r="L125" s="105">
        <f>'S8'!L125</f>
        <v>0.1</v>
      </c>
      <c r="M125" s="105">
        <f>'S8'!M125</f>
        <v>0.1</v>
      </c>
      <c r="N125" s="105">
        <f>'S8'!N125</f>
        <v>0.4</v>
      </c>
      <c r="O125" s="105">
        <f>'S8'!O125</f>
        <v>1</v>
      </c>
      <c r="P125" s="105">
        <f>'S8'!Q125</f>
        <v>0.7</v>
      </c>
      <c r="Q125" s="105">
        <v>0.2</v>
      </c>
      <c r="R125" s="105">
        <v>0.8</v>
      </c>
      <c r="S125" s="105">
        <v>0.6</v>
      </c>
      <c r="T125" s="105">
        <v>0.52804110834411566</v>
      </c>
      <c r="U125" s="105">
        <v>0.49289102302649618</v>
      </c>
      <c r="V125" s="105">
        <v>0.56128512842920031</v>
      </c>
      <c r="W125" s="105">
        <v>0.60080988220402776</v>
      </c>
      <c r="X125" s="105">
        <v>0.49961831208250063</v>
      </c>
      <c r="Y125" s="287">
        <v>8.4010014774421431E-3</v>
      </c>
      <c r="Z125" s="287">
        <v>3.6418435097094999E-3</v>
      </c>
      <c r="AA125" s="287">
        <v>7.3796403853748096E-4</v>
      </c>
      <c r="AB125" s="287">
        <v>8.0211764735254362E-2</v>
      </c>
      <c r="AC125" s="287">
        <v>9.2992573760943484E-2</v>
      </c>
      <c r="AD125" s="287">
        <v>-8.0625169846787427E-4</v>
      </c>
      <c r="AE125" s="145">
        <v>3.0186635862036312E-3</v>
      </c>
    </row>
    <row r="126" spans="1:31">
      <c r="A126" s="107">
        <v>121</v>
      </c>
      <c r="B126" s="107" t="s">
        <v>269</v>
      </c>
      <c r="C126" s="99">
        <v>2.3022413793103444</v>
      </c>
      <c r="D126" s="129">
        <v>13.760278589081107</v>
      </c>
      <c r="E126" s="129">
        <v>194.24848348685688</v>
      </c>
      <c r="F126" s="129">
        <v>3.6196124553699995</v>
      </c>
      <c r="G126" s="129">
        <v>1057.4557084155629</v>
      </c>
      <c r="H126" s="129">
        <v>648.52736559196342</v>
      </c>
      <c r="I126" s="129">
        <v>1165.242036712033</v>
      </c>
      <c r="J126" s="129">
        <v>116.52420367120332</v>
      </c>
      <c r="K126" s="105">
        <v>0.1</v>
      </c>
      <c r="L126" s="105">
        <f>'S8'!L126</f>
        <v>0.8</v>
      </c>
      <c r="M126" s="105">
        <f>'S8'!M126</f>
        <v>0.1</v>
      </c>
      <c r="N126" s="105">
        <f>'S8'!N126</f>
        <v>0.4</v>
      </c>
      <c r="O126" s="105">
        <f>'S8'!O126</f>
        <v>1</v>
      </c>
      <c r="P126" s="105">
        <f>'S8'!Q126</f>
        <v>0.7</v>
      </c>
      <c r="Q126" s="105">
        <v>0.2</v>
      </c>
      <c r="R126" s="105">
        <v>0.4</v>
      </c>
      <c r="S126" s="105">
        <v>0.4</v>
      </c>
      <c r="T126" s="105">
        <v>0.69093124825416385</v>
      </c>
      <c r="U126" s="105">
        <v>0.64872209962312122</v>
      </c>
      <c r="V126" s="105">
        <v>0.73085154353041171</v>
      </c>
      <c r="W126" s="105">
        <v>0.82439922174171842</v>
      </c>
      <c r="X126" s="105">
        <v>0.65680040558121522</v>
      </c>
      <c r="Y126" s="287">
        <v>7.6417377310065773E-3</v>
      </c>
      <c r="Z126" s="287">
        <v>7.4378987818551146E-3</v>
      </c>
      <c r="AA126" s="287">
        <v>2.7068134548878292E-4</v>
      </c>
      <c r="AB126" s="287">
        <v>1.0720775940540541E-2</v>
      </c>
      <c r="AC126" s="287">
        <v>2.6071093798891016E-2</v>
      </c>
      <c r="AD126" s="287">
        <v>1.5537935834788254E-5</v>
      </c>
      <c r="AE126" s="145">
        <v>1.7864005676415965E-3</v>
      </c>
    </row>
    <row r="127" spans="1:31">
      <c r="A127" s="107">
        <v>122</v>
      </c>
      <c r="B127" s="107" t="s">
        <v>270</v>
      </c>
      <c r="C127" s="99">
        <v>1186.4406779661019</v>
      </c>
      <c r="D127" s="129">
        <v>29.129995459482839</v>
      </c>
      <c r="E127" s="129">
        <v>34.114116603848622</v>
      </c>
      <c r="F127" s="129">
        <v>23.757827758799998</v>
      </c>
      <c r="G127" s="129">
        <v>74.100937267989281</v>
      </c>
      <c r="H127" s="129">
        <v>79.757254765163239</v>
      </c>
      <c r="I127" s="129">
        <v>221.34934561084376</v>
      </c>
      <c r="J127" s="129">
        <v>88.539738244337499</v>
      </c>
      <c r="K127" s="105">
        <v>0.4</v>
      </c>
      <c r="L127" s="105">
        <f>'S8'!L127</f>
        <v>0.4</v>
      </c>
      <c r="M127" s="105">
        <f>'S8'!M127</f>
        <v>0.2</v>
      </c>
      <c r="N127" s="105">
        <f>'S8'!N127</f>
        <v>0.3</v>
      </c>
      <c r="O127" s="105">
        <f>'S8'!O127</f>
        <v>1</v>
      </c>
      <c r="P127" s="105">
        <f>'S8'!Q127</f>
        <v>0.6</v>
      </c>
      <c r="Q127" s="105">
        <v>0.3</v>
      </c>
      <c r="R127" s="105">
        <v>0.3</v>
      </c>
      <c r="S127" s="105">
        <v>0.3</v>
      </c>
      <c r="T127" s="105">
        <v>0.37206032040364301</v>
      </c>
      <c r="U127" s="105">
        <v>0.33405409824880677</v>
      </c>
      <c r="V127" s="105">
        <v>0.40800559909234313</v>
      </c>
      <c r="W127" s="105">
        <v>0.53849592014868164</v>
      </c>
      <c r="X127" s="105">
        <v>0.34132801636456611</v>
      </c>
      <c r="Y127" s="287">
        <v>0.57542557969710395</v>
      </c>
      <c r="Z127" s="287">
        <v>0.40534274632821043</v>
      </c>
      <c r="AA127" s="287">
        <v>-4.5043000687837384E-3</v>
      </c>
      <c r="AB127" s="287">
        <v>0.90918913256518452</v>
      </c>
      <c r="AC127" s="287">
        <v>1.8854531585217151</v>
      </c>
      <c r="AD127" s="287">
        <v>-4.2793135800830592E-2</v>
      </c>
      <c r="AE127" s="145">
        <v>8.4176267547967767E-2</v>
      </c>
    </row>
    <row r="128" spans="1:31">
      <c r="A128" s="107">
        <v>123</v>
      </c>
      <c r="B128" s="107" t="s">
        <v>130</v>
      </c>
      <c r="C128" s="99">
        <v>943.06292686391305</v>
      </c>
      <c r="D128" s="129">
        <v>20.43426122475428</v>
      </c>
      <c r="E128" s="129">
        <v>7.523768267937346E-2</v>
      </c>
      <c r="F128" s="129">
        <v>7.9536436970499995</v>
      </c>
      <c r="G128" s="129">
        <v>36.930418637253496</v>
      </c>
      <c r="H128" s="129">
        <v>35.325287543308029</v>
      </c>
      <c r="I128" s="129">
        <v>86.658806088750708</v>
      </c>
      <c r="J128" s="129">
        <v>43.329403044375354</v>
      </c>
      <c r="K128" s="105">
        <v>0.5</v>
      </c>
      <c r="L128" s="105">
        <f>'S8'!L128</f>
        <v>0.1</v>
      </c>
      <c r="M128" s="105">
        <f>'S8'!M128</f>
        <v>0.5</v>
      </c>
      <c r="N128" s="105">
        <f>'S8'!N128</f>
        <v>0.4</v>
      </c>
      <c r="O128" s="105">
        <f>'S8'!O128</f>
        <v>0.8</v>
      </c>
      <c r="P128" s="105">
        <f>'S8'!Q128</f>
        <v>0.4</v>
      </c>
      <c r="Q128" s="105">
        <v>0.3</v>
      </c>
      <c r="R128" s="105">
        <v>0.8</v>
      </c>
      <c r="S128" s="105">
        <v>0.6</v>
      </c>
      <c r="T128" s="105">
        <v>0.24498299231711113</v>
      </c>
      <c r="U128" s="105">
        <v>0.21673201881027335</v>
      </c>
      <c r="V128" s="105">
        <v>0.27170201510746667</v>
      </c>
      <c r="W128" s="105">
        <v>0.41956194994592311</v>
      </c>
      <c r="X128" s="105">
        <v>0.22213890369196523</v>
      </c>
      <c r="Y128" s="287">
        <v>7.2957922823194729E-2</v>
      </c>
      <c r="Z128" s="287">
        <v>0.10862649755335217</v>
      </c>
      <c r="AA128" s="287">
        <v>-6.9972357400498487E-3</v>
      </c>
      <c r="AB128" s="287">
        <v>0.17473782506414265</v>
      </c>
      <c r="AC128" s="287">
        <v>0.34932500970063973</v>
      </c>
      <c r="AD128" s="287">
        <v>2.6091102496247555E-2</v>
      </c>
      <c r="AE128" s="145">
        <v>6.7540989321896597E-3</v>
      </c>
    </row>
    <row r="129" spans="1:31">
      <c r="A129" s="107">
        <v>124</v>
      </c>
      <c r="B129" s="107" t="s">
        <v>131</v>
      </c>
      <c r="C129" s="99">
        <v>32.12849579531369</v>
      </c>
      <c r="D129" s="129">
        <v>25.478796225039492</v>
      </c>
      <c r="E129" s="129">
        <v>4.0503868119405411</v>
      </c>
      <c r="F129" s="129">
        <v>5</v>
      </c>
      <c r="G129" s="129">
        <v>12.628118746601682</v>
      </c>
      <c r="H129" s="129">
        <v>179.89984321696483</v>
      </c>
      <c r="I129" s="129">
        <v>153.07070668552902</v>
      </c>
      <c r="J129" s="129">
        <v>61.228282674211627</v>
      </c>
      <c r="K129" s="105">
        <v>0.4</v>
      </c>
      <c r="L129" s="105">
        <f>'S8'!L129</f>
        <v>0.1</v>
      </c>
      <c r="M129" s="105">
        <f>'S8'!M129</f>
        <v>0.4</v>
      </c>
      <c r="N129" s="105">
        <f>'S8'!N129</f>
        <v>0.4</v>
      </c>
      <c r="O129" s="105">
        <f>'S8'!O129</f>
        <v>0.75</v>
      </c>
      <c r="P129" s="105">
        <f>'S8'!Q129</f>
        <v>0.4</v>
      </c>
      <c r="Q129" s="105">
        <v>0.3</v>
      </c>
      <c r="R129" s="105">
        <v>0.8</v>
      </c>
      <c r="S129" s="105">
        <v>0.6</v>
      </c>
      <c r="T129" s="105">
        <v>0.37530450396877701</v>
      </c>
      <c r="U129" s="105">
        <v>0.33706025616249041</v>
      </c>
      <c r="V129" s="105">
        <v>0.41147490101682777</v>
      </c>
      <c r="W129" s="105">
        <v>0.43151993132996219</v>
      </c>
      <c r="X129" s="105">
        <v>0.34437972942685185</v>
      </c>
      <c r="Y129" s="287">
        <v>1.3838025647448213E-4</v>
      </c>
      <c r="Z129" s="287">
        <v>5.9581038310496323E-4</v>
      </c>
      <c r="AA129" s="287">
        <v>7.8828656257484751E-4</v>
      </c>
      <c r="AB129" s="287">
        <v>0</v>
      </c>
      <c r="AC129" s="287">
        <v>1.5224772021542928E-3</v>
      </c>
      <c r="AD129" s="287">
        <v>-1.3333101324917692E-4</v>
      </c>
      <c r="AE129" s="145">
        <v>1.0094661200998863E-3</v>
      </c>
    </row>
    <row r="130" spans="1:31">
      <c r="A130" s="107">
        <v>125</v>
      </c>
      <c r="B130" s="107" t="s">
        <v>132</v>
      </c>
      <c r="C130" s="99">
        <v>4318.181818181818</v>
      </c>
      <c r="D130" s="129">
        <v>17.515890971444612</v>
      </c>
      <c r="E130" s="129">
        <v>0.47616468700133335</v>
      </c>
      <c r="F130" s="129">
        <v>8.2093594235342451</v>
      </c>
      <c r="G130" s="129">
        <v>31.199572702805913</v>
      </c>
      <c r="H130" s="129">
        <v>30.355248075695084</v>
      </c>
      <c r="I130" s="129">
        <v>86.473371787090173</v>
      </c>
      <c r="J130" s="129">
        <v>51.884023072254095</v>
      </c>
      <c r="K130" s="105">
        <v>0.6</v>
      </c>
      <c r="L130" s="105">
        <f>'S8'!L130</f>
        <v>0.5</v>
      </c>
      <c r="M130" s="105">
        <f>'S8'!M130</f>
        <v>0.5</v>
      </c>
      <c r="N130" s="105">
        <f>'S8'!N130</f>
        <v>0.3</v>
      </c>
      <c r="O130" s="105">
        <f>'S8'!O130</f>
        <v>0.9</v>
      </c>
      <c r="P130" s="105">
        <f>'S8'!Q130</f>
        <v>0.6</v>
      </c>
      <c r="Q130" s="105">
        <v>0.2</v>
      </c>
      <c r="R130" s="105">
        <v>0.2</v>
      </c>
      <c r="S130" s="105">
        <v>0.2</v>
      </c>
      <c r="T130" s="105">
        <v>7.2704093067168962E-2</v>
      </c>
      <c r="U130" s="105">
        <v>-1.7937838497502395E-2</v>
      </c>
      <c r="V130" s="105">
        <v>8.1176832960520626E-2</v>
      </c>
      <c r="W130" s="105">
        <v>0.43775000472837267</v>
      </c>
      <c r="X130" s="105">
        <v>-8.188854419664264E-3</v>
      </c>
      <c r="Y130" s="287">
        <v>7.1342895774519008E-2</v>
      </c>
      <c r="Z130" s="287">
        <v>8.8314818264887532E-2</v>
      </c>
      <c r="AA130" s="287">
        <v>-1.486390489053559E-2</v>
      </c>
      <c r="AB130" s="287">
        <v>0.77000124599840936</v>
      </c>
      <c r="AC130" s="287">
        <v>0.91479505514728032</v>
      </c>
      <c r="AD130" s="287">
        <v>0.2528604316676703</v>
      </c>
      <c r="AE130" s="145">
        <v>-1.9105319262034555E-3</v>
      </c>
    </row>
    <row r="131" spans="1:31">
      <c r="A131" s="107">
        <v>126</v>
      </c>
      <c r="B131" s="107" t="s">
        <v>133</v>
      </c>
      <c r="C131" s="99">
        <v>49173.099438202255</v>
      </c>
      <c r="D131" s="129">
        <v>21.746525079977168</v>
      </c>
      <c r="E131" s="129">
        <v>0.73070219037878581</v>
      </c>
      <c r="F131" s="129">
        <v>5.9348804485100004</v>
      </c>
      <c r="G131" s="129">
        <v>8.3181341489672018</v>
      </c>
      <c r="H131" s="129">
        <v>36.067227695840948</v>
      </c>
      <c r="I131" s="129">
        <v>73.152003748202915</v>
      </c>
      <c r="J131" s="129">
        <v>51.206402623742036</v>
      </c>
      <c r="K131" s="105">
        <v>0.7</v>
      </c>
      <c r="L131" s="105">
        <f>'S8'!L131</f>
        <v>0.3</v>
      </c>
      <c r="M131" s="105">
        <f>'S8'!M131</f>
        <v>0.5</v>
      </c>
      <c r="N131" s="105">
        <f>'S8'!N131</f>
        <v>0.3</v>
      </c>
      <c r="O131" s="105">
        <f>'S8'!O131</f>
        <v>0.9</v>
      </c>
      <c r="P131" s="105">
        <f>'S8'!Q131</f>
        <v>0.5</v>
      </c>
      <c r="Q131" s="105">
        <v>0.3</v>
      </c>
      <c r="R131" s="105">
        <v>0.3</v>
      </c>
      <c r="S131" s="105">
        <v>0.3</v>
      </c>
      <c r="T131" s="105">
        <v>0.23420227950923012</v>
      </c>
      <c r="U131" s="105">
        <v>0.19208224564544973</v>
      </c>
      <c r="V131" s="105">
        <v>0.27403829239793853</v>
      </c>
      <c r="W131" s="105">
        <v>0.42337831040914986</v>
      </c>
      <c r="X131" s="105">
        <v>0.20014349614569574</v>
      </c>
      <c r="Y131" s="287">
        <v>0.16057919213895672</v>
      </c>
      <c r="Z131" s="287">
        <v>1.3696744432586097</v>
      </c>
      <c r="AA131" s="287">
        <v>-1.6044627851535667E-2</v>
      </c>
      <c r="AB131" s="287">
        <v>5.0478769589211847</v>
      </c>
      <c r="AC131" s="287">
        <v>6.5620859664672153</v>
      </c>
      <c r="AD131" s="287">
        <v>1.6534613361951152</v>
      </c>
      <c r="AE131" s="145">
        <v>4.5955872861974015E-2</v>
      </c>
    </row>
    <row r="132" spans="1:31">
      <c r="A132" s="107">
        <v>127</v>
      </c>
      <c r="B132" s="107" t="s">
        <v>134</v>
      </c>
      <c r="C132" s="99">
        <v>2009.1858974358975</v>
      </c>
      <c r="D132" s="129">
        <v>18.182880315732707</v>
      </c>
      <c r="E132" s="129">
        <v>0.1085943368053356</v>
      </c>
      <c r="F132" s="129">
        <v>13.985708010999998</v>
      </c>
      <c r="G132" s="129">
        <v>217.01988873032718</v>
      </c>
      <c r="H132" s="129">
        <v>68.193276509314074</v>
      </c>
      <c r="I132" s="129">
        <v>116.3613638754622</v>
      </c>
      <c r="J132" s="129">
        <v>58.180681937731102</v>
      </c>
      <c r="K132" s="105">
        <v>0.5</v>
      </c>
      <c r="L132" s="105">
        <f>'S8'!L132</f>
        <v>0.1</v>
      </c>
      <c r="M132" s="105">
        <f>'S8'!M132</f>
        <v>0.6</v>
      </c>
      <c r="N132" s="105">
        <f>'S8'!N132</f>
        <v>0.4</v>
      </c>
      <c r="O132" s="105">
        <f>'S8'!O132</f>
        <v>0.75</v>
      </c>
      <c r="P132" s="105">
        <f>'S8'!Q132</f>
        <v>0.4</v>
      </c>
      <c r="Q132" s="105">
        <v>0.2</v>
      </c>
      <c r="R132" s="105">
        <v>0.6</v>
      </c>
      <c r="S132" s="105">
        <v>0.6</v>
      </c>
      <c r="T132" s="105">
        <v>0.5304293203331325</v>
      </c>
      <c r="U132" s="105">
        <v>0.46747432909185055</v>
      </c>
      <c r="V132" s="105">
        <v>0.58997048429817434</v>
      </c>
      <c r="W132" s="105">
        <v>0.79323166826438785</v>
      </c>
      <c r="X132" s="105">
        <v>0.47952313124328932</v>
      </c>
      <c r="Y132" s="287">
        <v>6.8644872117416766E-2</v>
      </c>
      <c r="Z132" s="287">
        <v>4.1071812731612374E-2</v>
      </c>
      <c r="AA132" s="287">
        <v>-3.3669594449423591E-3</v>
      </c>
      <c r="AB132" s="287">
        <v>2.2201732593299472</v>
      </c>
      <c r="AC132" s="287">
        <v>2.3265229847340341</v>
      </c>
      <c r="AD132" s="287">
        <v>7.1909503911495087E-2</v>
      </c>
      <c r="AE132" s="145">
        <v>1.1841625226443298E-2</v>
      </c>
    </row>
    <row r="133" spans="1:31">
      <c r="A133" s="107">
        <v>128</v>
      </c>
      <c r="B133" s="107" t="s">
        <v>135</v>
      </c>
      <c r="C133" s="99">
        <v>0.97479589402235522</v>
      </c>
      <c r="D133" s="129">
        <v>15.162217659137577</v>
      </c>
      <c r="E133" s="129">
        <v>0.4517453798767968</v>
      </c>
      <c r="F133" s="129">
        <v>3</v>
      </c>
      <c r="G133" s="129">
        <v>316.8648712473198</v>
      </c>
      <c r="H133" s="129">
        <v>129.16231421668112</v>
      </c>
      <c r="I133" s="129">
        <v>198.41500173527845</v>
      </c>
      <c r="J133" s="129">
        <v>29.762250260291765</v>
      </c>
      <c r="K133" s="105">
        <v>0.15</v>
      </c>
      <c r="L133" s="105">
        <f>'S8'!L133</f>
        <v>0.2</v>
      </c>
      <c r="M133" s="105">
        <f>'S8'!M133</f>
        <v>0.2</v>
      </c>
      <c r="N133" s="105">
        <f>'S8'!N133</f>
        <v>0.4</v>
      </c>
      <c r="O133" s="105">
        <f>'S8'!O133</f>
        <v>1</v>
      </c>
      <c r="P133" s="105">
        <f>'S8'!Q133</f>
        <v>0.6</v>
      </c>
      <c r="Q133" s="105">
        <v>0.2</v>
      </c>
      <c r="R133" s="105">
        <v>0.5</v>
      </c>
      <c r="S133" s="105">
        <v>0.5</v>
      </c>
      <c r="T133" s="105">
        <v>0.23642407245520908</v>
      </c>
      <c r="U133" s="105">
        <v>0.17525083011661116</v>
      </c>
      <c r="V133" s="105">
        <v>0.29428010548039019</v>
      </c>
      <c r="W133" s="105">
        <v>0.31112428074718346</v>
      </c>
      <c r="X133" s="105">
        <v>0.18695862769337632</v>
      </c>
      <c r="Y133" s="287">
        <v>2.5839277202534226E-5</v>
      </c>
      <c r="Z133" s="287">
        <v>1.676633532893472E-5</v>
      </c>
      <c r="AA133" s="287">
        <v>2.7379479704916381E-5</v>
      </c>
      <c r="AB133" s="287">
        <v>2.3705637299236784E-3</v>
      </c>
      <c r="AC133" s="287">
        <v>2.4405488221600638E-3</v>
      </c>
      <c r="AD133" s="287">
        <v>-6.1936850939016636E-5</v>
      </c>
      <c r="AE133" s="145">
        <v>2.9967300083382547E-5</v>
      </c>
    </row>
    <row r="134" spans="1:31">
      <c r="A134" s="107">
        <v>129</v>
      </c>
      <c r="B134" s="107" t="s">
        <v>136</v>
      </c>
      <c r="C134" s="99">
        <v>4.6368328571364925</v>
      </c>
      <c r="D134" s="129">
        <v>12.270853242320824</v>
      </c>
      <c r="E134" s="129">
        <v>13.695563139931739</v>
      </c>
      <c r="F134" s="129">
        <v>2.8230716723549492</v>
      </c>
      <c r="G134" s="129">
        <v>130.85370451133636</v>
      </c>
      <c r="H134" s="129">
        <v>120.1091236633184</v>
      </c>
      <c r="I134" s="129">
        <v>229.18307379597641</v>
      </c>
      <c r="J134" s="129">
        <v>22.918307379597643</v>
      </c>
      <c r="K134" s="105">
        <v>0.1</v>
      </c>
      <c r="L134" s="105">
        <f>'S8'!L134</f>
        <v>0.4</v>
      </c>
      <c r="M134" s="105">
        <f>'S8'!M134</f>
        <v>0.2</v>
      </c>
      <c r="N134" s="105">
        <f>'S8'!N134</f>
        <v>0.4</v>
      </c>
      <c r="O134" s="105">
        <f>'S8'!O134</f>
        <v>0.9</v>
      </c>
      <c r="P134" s="105">
        <f>'S8'!Q134</f>
        <v>0.5</v>
      </c>
      <c r="Q134" s="105">
        <v>0.2</v>
      </c>
      <c r="R134" s="105">
        <v>0.5</v>
      </c>
      <c r="S134" s="105">
        <v>0.5</v>
      </c>
      <c r="T134" s="105">
        <v>0.51307436165667286</v>
      </c>
      <c r="U134" s="105">
        <v>0.46929934719594918</v>
      </c>
      <c r="V134" s="105">
        <v>0.55447561137789936</v>
      </c>
      <c r="W134" s="105">
        <v>0.58176840427016807</v>
      </c>
      <c r="X134" s="105">
        <v>0.47767734039417692</v>
      </c>
      <c r="Y134" s="287">
        <v>1.5903231607563019E-4</v>
      </c>
      <c r="Z134" s="287">
        <v>4.8749904068098735E-4</v>
      </c>
      <c r="AA134" s="287">
        <v>4.3745089620813649E-4</v>
      </c>
      <c r="AB134" s="287">
        <v>2.8303432369038832E-3</v>
      </c>
      <c r="AC134" s="287">
        <v>3.9143254898686367E-3</v>
      </c>
      <c r="AD134" s="287">
        <v>-2.8072792014716504E-4</v>
      </c>
      <c r="AE134" s="145">
        <v>4.1378787729817561E-4</v>
      </c>
    </row>
    <row r="135" spans="1:31">
      <c r="A135" s="107">
        <v>130</v>
      </c>
      <c r="B135" s="107" t="s">
        <v>137</v>
      </c>
      <c r="C135" s="99">
        <v>11.593612144719534</v>
      </c>
      <c r="D135" s="129">
        <v>14.231507968941559</v>
      </c>
      <c r="E135" s="129">
        <v>0</v>
      </c>
      <c r="F135" s="129">
        <v>2.9787494891704118</v>
      </c>
      <c r="G135" s="129">
        <v>0</v>
      </c>
      <c r="H135" s="129">
        <v>17.777610365830562</v>
      </c>
      <c r="I135" s="129">
        <v>28.074027764212179</v>
      </c>
      <c r="J135" s="129">
        <v>15.440715270316698</v>
      </c>
      <c r="K135" s="105">
        <v>0.55000000000000004</v>
      </c>
      <c r="L135" s="105">
        <f>'S8'!L135</f>
        <v>0.1</v>
      </c>
      <c r="M135" s="105">
        <f>'S8'!M135</f>
        <v>0.6</v>
      </c>
      <c r="N135" s="105">
        <f>'S8'!N135</f>
        <v>0.4</v>
      </c>
      <c r="O135" s="105">
        <f>'S8'!O135</f>
        <v>0.9</v>
      </c>
      <c r="P135" s="105">
        <f>'S8'!Q135</f>
        <v>0.5</v>
      </c>
      <c r="Q135" s="105">
        <v>0.2</v>
      </c>
      <c r="R135" s="105">
        <v>0.3</v>
      </c>
      <c r="S135" s="105">
        <v>0.3</v>
      </c>
      <c r="T135" s="105">
        <v>0.26494872379945283</v>
      </c>
      <c r="U135" s="105">
        <v>0.22576623090056192</v>
      </c>
      <c r="V135" s="105">
        <v>0.30200648821578868</v>
      </c>
      <c r="W135" s="105">
        <v>0.32384083796069713</v>
      </c>
      <c r="X135" s="105">
        <v>0.23326527260370042</v>
      </c>
      <c r="Y135" s="287">
        <v>4.8944285421687625E-5</v>
      </c>
      <c r="Z135" s="287">
        <v>3.9090726010349238E-5</v>
      </c>
      <c r="AA135" s="287">
        <v>3.875652861378679E-5</v>
      </c>
      <c r="AB135" s="287">
        <v>1.8664058169702936E-2</v>
      </c>
      <c r="AC135" s="287">
        <v>1.8790849709748762E-2</v>
      </c>
      <c r="AD135" s="287">
        <v>2.3460825703599674E-4</v>
      </c>
      <c r="AE135" s="145">
        <v>5.2909797444285896E-5</v>
      </c>
    </row>
    <row r="136" spans="1:31">
      <c r="A136" s="107">
        <v>131</v>
      </c>
      <c r="B136" s="107" t="s">
        <v>138</v>
      </c>
      <c r="C136" s="99">
        <v>32.351781781819064</v>
      </c>
      <c r="D136" s="129">
        <v>13.022063220405386</v>
      </c>
      <c r="E136" s="129">
        <v>6.8045446110068658E-2</v>
      </c>
      <c r="F136" s="129">
        <v>3.9999999999999991</v>
      </c>
      <c r="G136" s="129">
        <v>1.3627890799894316</v>
      </c>
      <c r="H136" s="129">
        <v>57.105860481335192</v>
      </c>
      <c r="I136" s="129">
        <v>55.744364032694328</v>
      </c>
      <c r="J136" s="129">
        <v>22.297745613077733</v>
      </c>
      <c r="K136" s="105">
        <v>0.4</v>
      </c>
      <c r="L136" s="105">
        <f>'S8'!L136</f>
        <v>0.1</v>
      </c>
      <c r="M136" s="105">
        <f>'S8'!M136</f>
        <v>0.5</v>
      </c>
      <c r="N136" s="105">
        <f>'S8'!N136</f>
        <v>0.4</v>
      </c>
      <c r="O136" s="105">
        <f>'S8'!O136</f>
        <v>0.8</v>
      </c>
      <c r="P136" s="105">
        <f>'S8'!Q136</f>
        <v>0.3</v>
      </c>
      <c r="Q136" s="105">
        <v>0.2</v>
      </c>
      <c r="R136" s="105">
        <v>0.5</v>
      </c>
      <c r="S136" s="105">
        <v>0.5</v>
      </c>
      <c r="T136" s="105">
        <v>0.3886835384739058</v>
      </c>
      <c r="U136" s="105">
        <v>0.34860090944249456</v>
      </c>
      <c r="V136" s="105">
        <v>0.4265926278130221</v>
      </c>
      <c r="W136" s="105">
        <v>0.55869104138876524</v>
      </c>
      <c r="X136" s="105">
        <v>0.35627222600353003</v>
      </c>
      <c r="Y136" s="287">
        <v>5.8000910774606786E-4</v>
      </c>
      <c r="Z136" s="287">
        <v>7.1188585940457939E-4</v>
      </c>
      <c r="AA136" s="287">
        <v>1.4672987088547638E-4</v>
      </c>
      <c r="AB136" s="287">
        <v>4.0149165063909815E-2</v>
      </c>
      <c r="AC136" s="287">
        <v>4.1587789901945942E-2</v>
      </c>
      <c r="AD136" s="287">
        <v>2.9727233525227528E-4</v>
      </c>
      <c r="AE136" s="145">
        <v>3.9173364056041034E-4</v>
      </c>
    </row>
    <row r="137" spans="1:31">
      <c r="A137" s="107">
        <v>132</v>
      </c>
      <c r="B137" s="107" t="s">
        <v>139</v>
      </c>
      <c r="C137" s="99">
        <v>23.945172413793095</v>
      </c>
      <c r="D137" s="129">
        <v>12.476282023588368</v>
      </c>
      <c r="E137" s="129">
        <v>0</v>
      </c>
      <c r="F137" s="129">
        <v>3.8388560072579603</v>
      </c>
      <c r="G137" s="129">
        <v>0</v>
      </c>
      <c r="H137" s="129">
        <v>17.171073260359947</v>
      </c>
      <c r="I137" s="129">
        <v>20.534475391253402</v>
      </c>
      <c r="J137" s="129">
        <v>8.2137901565013625</v>
      </c>
      <c r="K137" s="105">
        <v>0.4</v>
      </c>
      <c r="L137" s="105">
        <f>'S8'!L137</f>
        <v>0.1</v>
      </c>
      <c r="M137" s="105">
        <f>'S8'!M137</f>
        <v>0.6</v>
      </c>
      <c r="N137" s="105">
        <f>'S8'!N137</f>
        <v>0.45</v>
      </c>
      <c r="O137" s="105">
        <f>'S8'!O137</f>
        <v>0.8</v>
      </c>
      <c r="P137" s="105">
        <f>'S8'!Q137</f>
        <v>0.4</v>
      </c>
      <c r="Q137" s="105">
        <v>0.2</v>
      </c>
      <c r="R137" s="105">
        <v>0.5</v>
      </c>
      <c r="S137" s="105">
        <v>0.5</v>
      </c>
      <c r="T137" s="105">
        <v>0.58128772838122178</v>
      </c>
      <c r="U137" s="105">
        <v>0.56252526848589479</v>
      </c>
      <c r="V137" s="105">
        <v>0.59903276620885915</v>
      </c>
      <c r="W137" s="105">
        <v>0.60664014553793655</v>
      </c>
      <c r="X137" s="105">
        <v>0.56611616990126823</v>
      </c>
      <c r="Y137" s="287">
        <v>2.2474831566770555E-4</v>
      </c>
      <c r="Z137" s="287">
        <v>2.0644171102883376E-4</v>
      </c>
      <c r="AA137" s="287">
        <v>4.329037889311048E-4</v>
      </c>
      <c r="AB137" s="287">
        <v>5.3782146396396382E-3</v>
      </c>
      <c r="AC137" s="287">
        <v>6.2423084552672824E-3</v>
      </c>
      <c r="AD137" s="287">
        <v>3.2118000237762101E-4</v>
      </c>
      <c r="AE137" s="145">
        <v>2.0086186668706011E-4</v>
      </c>
    </row>
    <row r="138" spans="1:31">
      <c r="A138" s="107">
        <v>133</v>
      </c>
      <c r="B138" s="107" t="s">
        <v>140</v>
      </c>
      <c r="C138" s="99">
        <v>755.03355704697981</v>
      </c>
      <c r="D138" s="129">
        <v>14.672410489119185</v>
      </c>
      <c r="E138" s="129">
        <v>131.72529300393228</v>
      </c>
      <c r="F138" s="129">
        <v>2.54229621081</v>
      </c>
      <c r="G138" s="129">
        <v>649.84506313848738</v>
      </c>
      <c r="H138" s="129">
        <v>85.014586318973357</v>
      </c>
      <c r="I138" s="129">
        <v>698.75776397515529</v>
      </c>
      <c r="J138" s="129">
        <v>139.75155279503105</v>
      </c>
      <c r="K138" s="105">
        <v>0.2</v>
      </c>
      <c r="L138" s="105">
        <f>'S8'!L138</f>
        <v>0.8</v>
      </c>
      <c r="M138" s="105">
        <f>'S8'!M138</f>
        <v>0.5</v>
      </c>
      <c r="N138" s="105">
        <f>'S8'!N138</f>
        <v>0.4</v>
      </c>
      <c r="O138" s="105">
        <f>'S8'!O138</f>
        <v>1</v>
      </c>
      <c r="P138" s="105">
        <f>'S8'!Q138</f>
        <v>0.7</v>
      </c>
      <c r="Q138" s="105">
        <v>0.2</v>
      </c>
      <c r="R138" s="105">
        <v>0.2</v>
      </c>
      <c r="S138" s="105">
        <v>0.2</v>
      </c>
      <c r="T138" s="105">
        <v>0.68219473777669215</v>
      </c>
      <c r="U138" s="105">
        <v>0.63092453292130446</v>
      </c>
      <c r="V138" s="105">
        <v>0.73068474013593543</v>
      </c>
      <c r="W138" s="105">
        <v>0.84575839188332746</v>
      </c>
      <c r="X138" s="105">
        <v>0.64073701231946301</v>
      </c>
      <c r="Y138" s="287">
        <v>0.74063669656573494</v>
      </c>
      <c r="Z138" s="287">
        <v>0.68082239622743046</v>
      </c>
      <c r="AA138" s="287">
        <v>1.3673856178377346E-3</v>
      </c>
      <c r="AB138" s="287">
        <v>1.588627695935326</v>
      </c>
      <c r="AC138" s="287">
        <v>3.011454174346329</v>
      </c>
      <c r="AD138" s="287">
        <v>2.8763986078045364E-2</v>
      </c>
      <c r="AE138" s="145">
        <v>0.13351128647042332</v>
      </c>
    </row>
    <row r="139" spans="1:31">
      <c r="A139" s="107">
        <v>134</v>
      </c>
      <c r="B139" s="107" t="s">
        <v>141</v>
      </c>
      <c r="C139" s="99">
        <v>2792.4872727272723</v>
      </c>
      <c r="D139" s="129">
        <v>39.50202253785956</v>
      </c>
      <c r="E139" s="129">
        <v>1.3260964216588467</v>
      </c>
      <c r="F139" s="129">
        <v>4.9506566665329679</v>
      </c>
      <c r="G139" s="129">
        <v>16.013037173541598</v>
      </c>
      <c r="H139" s="129">
        <v>48.360778476213163</v>
      </c>
      <c r="I139" s="129">
        <v>85.05977303286258</v>
      </c>
      <c r="J139" s="129">
        <v>51.035863819717548</v>
      </c>
      <c r="K139" s="105">
        <v>0.6</v>
      </c>
      <c r="L139" s="105">
        <f>'S8'!L139</f>
        <v>0.1</v>
      </c>
      <c r="M139" s="105">
        <f>'S8'!M139</f>
        <v>0.6</v>
      </c>
      <c r="N139" s="105">
        <f>'S8'!N139</f>
        <v>0.3</v>
      </c>
      <c r="O139" s="105">
        <f>'S8'!O139</f>
        <v>0.8</v>
      </c>
      <c r="P139" s="105">
        <f>'S8'!Q139</f>
        <v>0.4</v>
      </c>
      <c r="Q139" s="105">
        <v>0.4</v>
      </c>
      <c r="R139" s="105">
        <v>0.8</v>
      </c>
      <c r="S139" s="105">
        <v>0.6</v>
      </c>
      <c r="T139" s="105">
        <v>0.59971070699956375</v>
      </c>
      <c r="U139" s="105">
        <v>0.57162626742883049</v>
      </c>
      <c r="V139" s="105">
        <v>0.62627222640219393</v>
      </c>
      <c r="W139" s="105">
        <v>0.68015061172255442</v>
      </c>
      <c r="X139" s="105">
        <v>0.57700127978686588</v>
      </c>
      <c r="Y139" s="287">
        <v>8.7130794852076102E-2</v>
      </c>
      <c r="Z139" s="287">
        <v>7.4860249894879174E-2</v>
      </c>
      <c r="AA139" s="287">
        <v>-1.4985532083404491E-2</v>
      </c>
      <c r="AB139" s="287">
        <v>0</v>
      </c>
      <c r="AC139" s="287">
        <v>0.14700551266355077</v>
      </c>
      <c r="AD139" s="287">
        <v>0.18295472578725036</v>
      </c>
      <c r="AE139" s="145">
        <v>1.5799833143023058E-2</v>
      </c>
    </row>
    <row r="140" spans="1:31">
      <c r="A140" s="107">
        <v>135</v>
      </c>
      <c r="B140" s="107" t="s">
        <v>142</v>
      </c>
      <c r="C140" s="99">
        <v>1.3683796220603279</v>
      </c>
      <c r="D140" s="129">
        <v>12.999999999999998</v>
      </c>
      <c r="E140" s="129">
        <v>0.84507042253521147</v>
      </c>
      <c r="F140" s="129">
        <v>3</v>
      </c>
      <c r="G140" s="129">
        <v>518.38839845308928</v>
      </c>
      <c r="H140" s="129">
        <v>594.1978983021105</v>
      </c>
      <c r="I140" s="129">
        <v>208.45579050021894</v>
      </c>
      <c r="J140" s="129">
        <v>62.536737150065676</v>
      </c>
      <c r="K140" s="105">
        <v>0.3</v>
      </c>
      <c r="L140" s="105">
        <f>'S8'!L140</f>
        <v>0.2</v>
      </c>
      <c r="M140" s="105">
        <f>'S8'!M140</f>
        <v>0.2</v>
      </c>
      <c r="N140" s="105">
        <f>'S8'!N140</f>
        <v>0.3</v>
      </c>
      <c r="O140" s="105">
        <f>'S8'!O140</f>
        <v>0.9</v>
      </c>
      <c r="P140" s="105">
        <f>'S8'!Q140</f>
        <v>0.6</v>
      </c>
      <c r="Q140" s="105">
        <v>0.2</v>
      </c>
      <c r="R140" s="105">
        <v>0.6</v>
      </c>
      <c r="S140" s="105">
        <v>0.6</v>
      </c>
      <c r="T140" s="105">
        <v>0.98976364542485484</v>
      </c>
      <c r="U140" s="105">
        <v>0.97039938843973372</v>
      </c>
      <c r="V140" s="105">
        <v>1.0080778470072747</v>
      </c>
      <c r="W140" s="105">
        <v>1.0093673143080968</v>
      </c>
      <c r="X140" s="105">
        <v>0.97410546633162243</v>
      </c>
      <c r="Y140" s="287">
        <v>5.5858300573277706E-5</v>
      </c>
      <c r="Z140" s="287">
        <v>1.6053293902018496E-5</v>
      </c>
      <c r="AA140" s="287">
        <v>1.7811025753608834E-4</v>
      </c>
      <c r="AB140" s="287">
        <v>9.8806131702788586E-4</v>
      </c>
      <c r="AC140" s="287">
        <v>1.2380831690392705E-3</v>
      </c>
      <c r="AD140" s="287">
        <v>-2.0117909858307387E-5</v>
      </c>
      <c r="AE140" s="145">
        <v>1.4614821672813999E-4</v>
      </c>
    </row>
    <row r="141" spans="1:31">
      <c r="A141" s="107">
        <v>136</v>
      </c>
      <c r="B141" s="107" t="s">
        <v>143</v>
      </c>
      <c r="C141" s="99">
        <v>1925.0871134856511</v>
      </c>
      <c r="D141" s="129">
        <v>25.464934698459636</v>
      </c>
      <c r="E141" s="129">
        <v>5.6069147859373177E-2</v>
      </c>
      <c r="F141" s="129">
        <v>3.9146644746124535</v>
      </c>
      <c r="G141" s="129">
        <v>0.31390923339186633</v>
      </c>
      <c r="H141" s="129">
        <v>7.6352776535614195</v>
      </c>
      <c r="I141" s="129">
        <v>35.060267047012019</v>
      </c>
      <c r="J141" s="129">
        <v>21.036160228207212</v>
      </c>
      <c r="K141" s="105">
        <v>0.6</v>
      </c>
      <c r="L141" s="105">
        <f>'S8'!L141</f>
        <v>0.1</v>
      </c>
      <c r="M141" s="105">
        <f>'S8'!M141</f>
        <v>0.6</v>
      </c>
      <c r="N141" s="105">
        <f>'S8'!N141</f>
        <v>0.35</v>
      </c>
      <c r="O141" s="105">
        <f>'S8'!O141</f>
        <v>0.75</v>
      </c>
      <c r="P141" s="105">
        <f>'S8'!Q141</f>
        <v>0.25</v>
      </c>
      <c r="Q141" s="105">
        <v>0.3</v>
      </c>
      <c r="R141" s="105">
        <v>0.2</v>
      </c>
      <c r="S141" s="105">
        <v>0.3</v>
      </c>
      <c r="T141" s="105">
        <v>0.16737522689703799</v>
      </c>
      <c r="U141" s="105">
        <v>0.10291331486305899</v>
      </c>
      <c r="V141" s="105">
        <v>0.22834159665167211</v>
      </c>
      <c r="W141" s="105">
        <v>0.32085137230922833</v>
      </c>
      <c r="X141" s="105">
        <v>0.11525052290783898</v>
      </c>
      <c r="Y141" s="287">
        <v>2.5523989318253174E-3</v>
      </c>
      <c r="Z141" s="287">
        <v>2.7460677240082878E-3</v>
      </c>
      <c r="AA141" s="287">
        <v>9.064686146907265E-4</v>
      </c>
      <c r="AB141" s="287">
        <v>0.63529051755017429</v>
      </c>
      <c r="AC141" s="287">
        <v>0.64149545282069864</v>
      </c>
      <c r="AD141" s="287">
        <v>6.5641123641916918E-2</v>
      </c>
      <c r="AE141" s="145">
        <v>2.9615177882060975E-3</v>
      </c>
    </row>
    <row r="142" spans="1:31">
      <c r="A142" s="98">
        <v>137</v>
      </c>
      <c r="B142" s="98" t="s">
        <v>272</v>
      </c>
      <c r="C142" s="99">
        <v>0.99760139197167053</v>
      </c>
      <c r="D142" s="129">
        <v>13</v>
      </c>
      <c r="E142" s="129">
        <v>17.749469214437362</v>
      </c>
      <c r="F142" s="129">
        <v>2.9999999999999996</v>
      </c>
      <c r="G142" s="129">
        <v>264.52962825247602</v>
      </c>
      <c r="H142" s="129">
        <v>745.17875989386403</v>
      </c>
      <c r="I142" s="129">
        <v>845.976728564415</v>
      </c>
      <c r="J142" s="129">
        <v>67.678138285153196</v>
      </c>
      <c r="K142" s="105">
        <v>0.08</v>
      </c>
      <c r="L142" s="105">
        <f>'S8'!L142</f>
        <v>0.4</v>
      </c>
      <c r="M142" s="105">
        <f>'S8'!M142</f>
        <v>0.1</v>
      </c>
      <c r="N142" s="105">
        <f>'S8'!N142</f>
        <v>0.3</v>
      </c>
      <c r="O142" s="105">
        <f>'S8'!O142</f>
        <v>1</v>
      </c>
      <c r="P142" s="105">
        <f>'S8'!Q142</f>
        <v>0.7</v>
      </c>
      <c r="Q142" s="105">
        <v>0.1</v>
      </c>
      <c r="R142" s="105">
        <v>0.4</v>
      </c>
      <c r="S142" s="105">
        <v>0.4</v>
      </c>
      <c r="T142" s="105">
        <v>1.732060718207741E-2</v>
      </c>
      <c r="U142" s="105">
        <v>0.16528788147066575</v>
      </c>
      <c r="V142" s="105">
        <v>0.26005359366159475</v>
      </c>
      <c r="W142" s="105">
        <v>0.29902663546332686</v>
      </c>
      <c r="X142" s="105">
        <v>0.17460909906321476</v>
      </c>
      <c r="Y142" s="287">
        <v>3.0557515371208526E-4</v>
      </c>
      <c r="Z142" s="287">
        <v>2.2350470800808556E-4</v>
      </c>
      <c r="AA142" s="287">
        <v>1.2810445463633892E-4</v>
      </c>
      <c r="AB142" s="287">
        <v>3.7400172142440557E-4</v>
      </c>
      <c r="AC142" s="287">
        <v>1.0311860377809152E-3</v>
      </c>
      <c r="AD142" s="287">
        <v>-3.8383672072702085E-5</v>
      </c>
      <c r="AE142" s="145">
        <v>1.0406061280264407E-4</v>
      </c>
    </row>
    <row r="143" spans="1:31">
      <c r="A143" s="107">
        <v>138</v>
      </c>
      <c r="B143" s="107" t="s">
        <v>145</v>
      </c>
      <c r="C143" s="99">
        <v>931.22962354317826</v>
      </c>
      <c r="D143" s="129">
        <v>21.853004505383904</v>
      </c>
      <c r="E143" s="129">
        <v>7.1617976804001574E-2</v>
      </c>
      <c r="F143" s="129">
        <v>9.0189830335527468</v>
      </c>
      <c r="G143" s="129">
        <v>179.88327243828016</v>
      </c>
      <c r="H143" s="129">
        <v>29.638601163621701</v>
      </c>
      <c r="I143" s="129">
        <v>200.24397145872311</v>
      </c>
      <c r="J143" s="129">
        <v>120.14638287523385</v>
      </c>
      <c r="K143" s="105">
        <v>0.6</v>
      </c>
      <c r="L143" s="105">
        <f>'S8'!L143</f>
        <v>0.4</v>
      </c>
      <c r="M143" s="105">
        <f>'S8'!M143</f>
        <v>0.5</v>
      </c>
      <c r="N143" s="105">
        <f>'S8'!N143</f>
        <v>0.4</v>
      </c>
      <c r="O143" s="105">
        <f>'S8'!O143</f>
        <v>1</v>
      </c>
      <c r="P143" s="105">
        <f>'S8'!Q143</f>
        <v>0.7</v>
      </c>
      <c r="Q143" s="105">
        <v>0.3</v>
      </c>
      <c r="R143" s="105">
        <v>0.2</v>
      </c>
      <c r="S143" s="105">
        <v>0.2</v>
      </c>
      <c r="T143" s="105">
        <v>0.28811420091121287</v>
      </c>
      <c r="U143" s="105">
        <v>0.23654522814684437</v>
      </c>
      <c r="V143" s="105">
        <v>0.33688677004880208</v>
      </c>
      <c r="W143" s="105">
        <v>0.71813423735916393</v>
      </c>
      <c r="X143" s="105">
        <v>0.24641488800605252</v>
      </c>
      <c r="Y143" s="287">
        <v>0.27063227698433767</v>
      </c>
      <c r="Z143" s="287">
        <v>0.12428354165788658</v>
      </c>
      <c r="AA143" s="287">
        <v>-8.261552678987422E-3</v>
      </c>
      <c r="AB143" s="287">
        <v>0.269314045172168</v>
      </c>
      <c r="AC143" s="287">
        <v>0.65596831113540488</v>
      </c>
      <c r="AD143" s="287">
        <v>-4.285151239809798E-3</v>
      </c>
      <c r="AE143" s="145">
        <v>1.3060532963253536E-2</v>
      </c>
    </row>
    <row r="144" spans="1:31">
      <c r="A144" s="107">
        <v>139</v>
      </c>
      <c r="B144" s="107" t="s">
        <v>273</v>
      </c>
      <c r="C144" s="99">
        <v>411.24373694195987</v>
      </c>
      <c r="D144" s="129">
        <v>13.984786792411091</v>
      </c>
      <c r="E144" s="129">
        <v>9.6771101394347401</v>
      </c>
      <c r="F144" s="129">
        <v>3.0738455795799999</v>
      </c>
      <c r="G144" s="129">
        <v>56.029604367407117</v>
      </c>
      <c r="H144" s="129">
        <v>109.19028422363297</v>
      </c>
      <c r="I144" s="129">
        <v>98.314641262163349</v>
      </c>
      <c r="J144" s="129">
        <v>29.494392378649003</v>
      </c>
      <c r="K144" s="105">
        <v>0.3</v>
      </c>
      <c r="L144" s="105">
        <f>'S8'!L144</f>
        <v>0.1</v>
      </c>
      <c r="M144" s="105">
        <f>'S8'!M144</f>
        <v>0.5</v>
      </c>
      <c r="N144" s="105">
        <f>'S8'!N144</f>
        <v>0.4</v>
      </c>
      <c r="O144" s="105">
        <f>'S8'!O144</f>
        <v>0.75</v>
      </c>
      <c r="P144" s="105">
        <f>'S8'!Q144</f>
        <v>0.4</v>
      </c>
      <c r="Q144" s="105">
        <v>0.2</v>
      </c>
      <c r="R144" s="105">
        <v>0.8</v>
      </c>
      <c r="S144" s="105">
        <v>0.6</v>
      </c>
      <c r="T144" s="105">
        <v>0.62356853893753084</v>
      </c>
      <c r="U144" s="105">
        <v>0.58385925077691658</v>
      </c>
      <c r="V144" s="105">
        <v>0.66112453236535018</v>
      </c>
      <c r="W144" s="105">
        <v>0.7080448169667386</v>
      </c>
      <c r="X144" s="105">
        <v>0.591459114539715</v>
      </c>
      <c r="Y144" s="287">
        <v>1.2018360702671467E-2</v>
      </c>
      <c r="Z144" s="287">
        <v>1.5611502738886802E-2</v>
      </c>
      <c r="AA144" s="287">
        <v>1.3717551439942337E-3</v>
      </c>
      <c r="AB144" s="287">
        <v>6.7688349020540536E-2</v>
      </c>
      <c r="AC144" s="287">
        <v>9.6689967606093039E-2</v>
      </c>
      <c r="AD144" s="287">
        <v>1.1855018715260408E-2</v>
      </c>
      <c r="AE144" s="145">
        <v>2.1271658146929599E-2</v>
      </c>
    </row>
    <row r="145" spans="1:31">
      <c r="A145" s="107">
        <v>140</v>
      </c>
      <c r="B145" s="107" t="s">
        <v>147</v>
      </c>
      <c r="C145" s="99">
        <v>5626.6725251745384</v>
      </c>
      <c r="D145" s="129">
        <v>32.784096610523129</v>
      </c>
      <c r="E145" s="129">
        <v>3.380893798066086</v>
      </c>
      <c r="F145" s="129">
        <v>5.0598448887100007</v>
      </c>
      <c r="G145" s="129">
        <v>394.8618569449041</v>
      </c>
      <c r="H145" s="129">
        <v>194.54058456485541</v>
      </c>
      <c r="I145" s="129">
        <v>268.98720735311463</v>
      </c>
      <c r="J145" s="129">
        <v>161.3923244118688</v>
      </c>
      <c r="K145" s="105">
        <v>0.6</v>
      </c>
      <c r="L145" s="105">
        <f>'S8'!L145</f>
        <v>0.2</v>
      </c>
      <c r="M145" s="105">
        <f>'S8'!M145</f>
        <v>0.5</v>
      </c>
      <c r="N145" s="105">
        <f>'S8'!N145</f>
        <v>0.3</v>
      </c>
      <c r="O145" s="105">
        <f>'S8'!O145</f>
        <v>0.9</v>
      </c>
      <c r="P145" s="105">
        <f>'S8'!Q145</f>
        <v>0.4</v>
      </c>
      <c r="Q145" s="105">
        <v>0.4</v>
      </c>
      <c r="R145" s="105">
        <v>0.4</v>
      </c>
      <c r="S145" s="105">
        <v>0.4</v>
      </c>
      <c r="T145" s="105">
        <v>0.49680874499250011</v>
      </c>
      <c r="U145" s="105">
        <v>0.43733536961976027</v>
      </c>
      <c r="V145" s="105">
        <v>0.50828590099656612</v>
      </c>
      <c r="W145" s="105">
        <v>0.63254271923861405</v>
      </c>
      <c r="X145" s="105">
        <v>0.44431411041092228</v>
      </c>
      <c r="Y145" s="287">
        <v>0.47209064279634028</v>
      </c>
      <c r="Z145" s="287">
        <v>0.23350227494067138</v>
      </c>
      <c r="AA145" s="287">
        <v>-5.2395260990677019E-2</v>
      </c>
      <c r="AB145" s="287">
        <v>6.8346150665375793</v>
      </c>
      <c r="AC145" s="287">
        <v>7.4878127232839145</v>
      </c>
      <c r="AD145" s="287">
        <v>9.7973082382661905E-2</v>
      </c>
      <c r="AE145" s="145">
        <v>0.13164265646132553</v>
      </c>
    </row>
    <row r="146" spans="1:31">
      <c r="A146" s="107">
        <v>141</v>
      </c>
      <c r="B146" s="107" t="s">
        <v>148</v>
      </c>
      <c r="C146" s="99">
        <v>12217.0243902439</v>
      </c>
      <c r="D146" s="129">
        <v>15.854896465419515</v>
      </c>
      <c r="E146" s="129">
        <v>6.6487259990175351</v>
      </c>
      <c r="F146" s="129">
        <v>7.6289006198065161</v>
      </c>
      <c r="G146" s="129">
        <v>66.387432042054144</v>
      </c>
      <c r="H146" s="129">
        <v>42.85816319362543</v>
      </c>
      <c r="I146" s="129">
        <v>137.93976019069754</v>
      </c>
      <c r="J146" s="129">
        <v>55.175904076279018</v>
      </c>
      <c r="K146" s="105">
        <v>0.4</v>
      </c>
      <c r="L146" s="105">
        <f>'S8'!L146</f>
        <v>0.5</v>
      </c>
      <c r="M146" s="105">
        <f>'S8'!M146</f>
        <v>0.5</v>
      </c>
      <c r="N146" s="105">
        <f>'S8'!N146</f>
        <v>0.35</v>
      </c>
      <c r="O146" s="105">
        <f>'S8'!O146</f>
        <v>1</v>
      </c>
      <c r="P146" s="105">
        <f>'S8'!Q146</f>
        <v>0.7</v>
      </c>
      <c r="Q146" s="105">
        <v>0.2</v>
      </c>
      <c r="R146" s="105">
        <v>0.4</v>
      </c>
      <c r="S146" s="105">
        <v>0.4</v>
      </c>
      <c r="T146" s="105">
        <v>0.635590323910591</v>
      </c>
      <c r="U146" s="105">
        <v>0.55515623772997236</v>
      </c>
      <c r="V146" s="105">
        <v>0.63786074036488616</v>
      </c>
      <c r="W146" s="105">
        <v>0.7549473557385612</v>
      </c>
      <c r="X146" s="105">
        <v>0.56329110684160333</v>
      </c>
      <c r="Y146" s="287">
        <v>7.5437202614202565</v>
      </c>
      <c r="Z146" s="287">
        <v>4.7376819493254931</v>
      </c>
      <c r="AA146" s="287">
        <v>-0.12507007370054457</v>
      </c>
      <c r="AB146" s="287">
        <v>2.3537762140093519</v>
      </c>
      <c r="AC146" s="287">
        <v>14.510108351054557</v>
      </c>
      <c r="AD146" s="287">
        <v>0.48302963068704041</v>
      </c>
      <c r="AE146" s="145">
        <v>0.58784534940069955</v>
      </c>
    </row>
    <row r="147" spans="1:31">
      <c r="A147" s="107">
        <v>142</v>
      </c>
      <c r="B147" s="107" t="s">
        <v>149</v>
      </c>
      <c r="C147" s="99">
        <v>2118.0475609756099</v>
      </c>
      <c r="D147" s="129">
        <v>22.868840080293975</v>
      </c>
      <c r="E147" s="129">
        <v>16.290563275589122</v>
      </c>
      <c r="F147" s="129">
        <v>9.5460484717585992</v>
      </c>
      <c r="G147" s="129">
        <v>59.700911374997787</v>
      </c>
      <c r="H147" s="129">
        <v>13.256983188158744</v>
      </c>
      <c r="I147" s="129">
        <v>106.87765250901226</v>
      </c>
      <c r="J147" s="129">
        <v>42.75106100360491</v>
      </c>
      <c r="K147" s="105">
        <v>0.4</v>
      </c>
      <c r="L147" s="105">
        <f>'S8'!L147</f>
        <v>0.4</v>
      </c>
      <c r="M147" s="105">
        <f>'S8'!M147</f>
        <v>0.6</v>
      </c>
      <c r="N147" s="105">
        <f>'S8'!N147</f>
        <v>0.4</v>
      </c>
      <c r="O147" s="105">
        <f>'S8'!O147</f>
        <v>0.8</v>
      </c>
      <c r="P147" s="105">
        <f>'S8'!Q147</f>
        <v>0.4</v>
      </c>
      <c r="Q147" s="105">
        <v>0.3</v>
      </c>
      <c r="R147" s="105">
        <v>0.5</v>
      </c>
      <c r="S147" s="105">
        <v>0.5</v>
      </c>
      <c r="T147" s="105">
        <v>0.48951194796981817</v>
      </c>
      <c r="U147" s="105">
        <v>0.45808688875952369</v>
      </c>
      <c r="V147" s="105">
        <v>0.5192329369837011</v>
      </c>
      <c r="W147" s="105">
        <v>0.60117552472552749</v>
      </c>
      <c r="X147" s="105">
        <v>0.4641012541586228</v>
      </c>
      <c r="Y147" s="287">
        <v>0.30263837538664817</v>
      </c>
      <c r="Z147" s="287">
        <v>0.34963302359189896</v>
      </c>
      <c r="AA147" s="287">
        <v>1.2225457492125075E-2</v>
      </c>
      <c r="AB147" s="287">
        <v>0.32681277316781132</v>
      </c>
      <c r="AC147" s="287">
        <v>0.99130962963848357</v>
      </c>
      <c r="AD147" s="287">
        <v>9.4887685858692353E-2</v>
      </c>
      <c r="AE147" s="145">
        <v>9.2560130763609236E-2</v>
      </c>
    </row>
    <row r="148" spans="1:31">
      <c r="A148" s="107">
        <v>143</v>
      </c>
      <c r="B148" s="107" t="s">
        <v>274</v>
      </c>
      <c r="C148" s="99">
        <v>11378.12611855143</v>
      </c>
      <c r="D148" s="129">
        <v>21.373898799293961</v>
      </c>
      <c r="E148" s="129">
        <v>4.302350102701797</v>
      </c>
      <c r="F148" s="129">
        <v>2.8705626099042054</v>
      </c>
      <c r="G148" s="129">
        <v>672.60231485420275</v>
      </c>
      <c r="H148" s="129">
        <v>36.514352276972716</v>
      </c>
      <c r="I148" s="129">
        <v>146.64137447995415</v>
      </c>
      <c r="J148" s="129">
        <v>80.652755963974798</v>
      </c>
      <c r="K148" s="105">
        <v>0.55000000000000004</v>
      </c>
      <c r="L148" s="105">
        <f>'S8'!L148</f>
        <v>0.2</v>
      </c>
      <c r="M148" s="105">
        <f>'S8'!M148</f>
        <v>0.5</v>
      </c>
      <c r="N148" s="105">
        <f>'S8'!N148</f>
        <v>0.35</v>
      </c>
      <c r="O148" s="105">
        <f>'S8'!O148</f>
        <v>0.8</v>
      </c>
      <c r="P148" s="105">
        <f>'S8'!Q148</f>
        <v>0.4</v>
      </c>
      <c r="Q148" s="105">
        <v>0.3</v>
      </c>
      <c r="R148" s="105">
        <v>0.5</v>
      </c>
      <c r="S148" s="105">
        <v>0.6</v>
      </c>
      <c r="T148" s="105">
        <v>0.55417046361815603</v>
      </c>
      <c r="U148" s="105">
        <v>0.5019503904370296</v>
      </c>
      <c r="V148" s="105">
        <v>0.60355882629185564</v>
      </c>
      <c r="W148" s="105">
        <v>0.66844528025480165</v>
      </c>
      <c r="X148" s="105">
        <v>0.511944662816191</v>
      </c>
      <c r="Y148" s="287">
        <v>0.52238895357651582</v>
      </c>
      <c r="Z148" s="287">
        <v>0.13372264206335713</v>
      </c>
      <c r="AA148" s="287">
        <v>3.2006861049034135E-3</v>
      </c>
      <c r="AB148" s="287">
        <v>2.2621236936058371</v>
      </c>
      <c r="AC148" s="287">
        <v>2.9214359753506134</v>
      </c>
      <c r="AD148" s="287">
        <v>0.17921510429771875</v>
      </c>
      <c r="AE148" s="145">
        <v>3.1149463033835426E-2</v>
      </c>
    </row>
    <row r="149" spans="1:31">
      <c r="A149" s="107">
        <v>144</v>
      </c>
      <c r="B149" s="107" t="s">
        <v>151</v>
      </c>
      <c r="C149" s="99">
        <v>55.328907977146258</v>
      </c>
      <c r="D149" s="129">
        <v>30.460414026193501</v>
      </c>
      <c r="E149" s="129">
        <v>20.034220532319392</v>
      </c>
      <c r="F149" s="129">
        <v>8.6518936778575632</v>
      </c>
      <c r="G149" s="129">
        <v>162.86238938221632</v>
      </c>
      <c r="H149" s="129">
        <v>55.135123133069335</v>
      </c>
      <c r="I149" s="129">
        <v>227.73117357959322</v>
      </c>
      <c r="J149" s="129">
        <v>91.092469431837301</v>
      </c>
      <c r="K149" s="105">
        <v>0.4</v>
      </c>
      <c r="L149" s="105">
        <f>'S8'!L149</f>
        <v>0.4</v>
      </c>
      <c r="M149" s="105">
        <f>'S8'!M149</f>
        <v>0.5</v>
      </c>
      <c r="N149" s="105">
        <f>'S8'!N149</f>
        <v>0.3</v>
      </c>
      <c r="O149" s="105">
        <f>'S8'!O149</f>
        <v>0.9</v>
      </c>
      <c r="P149" s="105">
        <f>'S8'!Q149</f>
        <v>0.6</v>
      </c>
      <c r="Q149" s="105">
        <v>0.4</v>
      </c>
      <c r="R149" s="105">
        <v>0.3</v>
      </c>
      <c r="S149" s="105">
        <v>0.3</v>
      </c>
      <c r="T149" s="105">
        <v>0.43920158253346042</v>
      </c>
      <c r="U149" s="105">
        <v>0.40161680124924698</v>
      </c>
      <c r="V149" s="105">
        <v>0.47474827360449739</v>
      </c>
      <c r="W149" s="105">
        <v>0.62121450398869393</v>
      </c>
      <c r="X149" s="105">
        <v>0.4088100608251744</v>
      </c>
      <c r="Y149" s="287">
        <v>2.1034758703950022E-3</v>
      </c>
      <c r="Z149" s="287">
        <v>8.7410972812329846E-3</v>
      </c>
      <c r="AA149" s="287">
        <v>-2.9399487372869422E-4</v>
      </c>
      <c r="AB149" s="287">
        <v>3.4500358487026095E-2</v>
      </c>
      <c r="AC149" s="287">
        <v>4.5050936764925387E-2</v>
      </c>
      <c r="AD149" s="287">
        <v>2.450917791063793E-3</v>
      </c>
      <c r="AE149" s="145">
        <v>3.3420103648151307E-3</v>
      </c>
    </row>
    <row r="150" spans="1:31">
      <c r="A150" s="107">
        <v>145</v>
      </c>
      <c r="B150" s="107" t="s">
        <v>152</v>
      </c>
      <c r="C150" s="99">
        <v>1637.5842987804879</v>
      </c>
      <c r="D150" s="129">
        <v>15.806817637493028</v>
      </c>
      <c r="E150" s="129">
        <v>0.26256031214962522</v>
      </c>
      <c r="F150" s="129">
        <v>7.2605664631124496</v>
      </c>
      <c r="G150" s="129">
        <v>164.69651676893136</v>
      </c>
      <c r="H150" s="129">
        <v>43.587213624933348</v>
      </c>
      <c r="I150" s="129">
        <v>215.03268357158674</v>
      </c>
      <c r="J150" s="129">
        <v>129.01961014295205</v>
      </c>
      <c r="K150" s="105">
        <v>0.6</v>
      </c>
      <c r="L150" s="105">
        <f>'S8'!L150</f>
        <v>0.4</v>
      </c>
      <c r="M150" s="105">
        <f>'S8'!M150</f>
        <v>0.5</v>
      </c>
      <c r="N150" s="105">
        <f>'S8'!N150</f>
        <v>0.45</v>
      </c>
      <c r="O150" s="105">
        <f>'S8'!O150</f>
        <v>1</v>
      </c>
      <c r="P150" s="105">
        <f>'S8'!Q150</f>
        <v>0.7</v>
      </c>
      <c r="Q150" s="105">
        <v>0.2</v>
      </c>
      <c r="R150" s="105">
        <v>0.2</v>
      </c>
      <c r="S150" s="105">
        <v>0.1</v>
      </c>
      <c r="T150" s="105">
        <v>0.49541130551422352</v>
      </c>
      <c r="U150" s="105">
        <v>0.43980866861167855</v>
      </c>
      <c r="V150" s="105">
        <v>0.54799880740132823</v>
      </c>
      <c r="W150" s="105">
        <v>0.88483658281965505</v>
      </c>
      <c r="X150" s="105">
        <v>0.45045032160737886</v>
      </c>
      <c r="Y150" s="287">
        <v>0.78024254481555477</v>
      </c>
      <c r="Z150" s="287">
        <v>0.39374211821356642</v>
      </c>
      <c r="AA150" s="287">
        <v>-2.0496602820937942E-2</v>
      </c>
      <c r="AB150" s="287">
        <v>0.18430250767320325</v>
      </c>
      <c r="AC150" s="287">
        <v>1.3377905678813866</v>
      </c>
      <c r="AD150" s="287">
        <v>-3.7340606636240871E-2</v>
      </c>
      <c r="AE150" s="145">
        <v>5.7184222330689816E-2</v>
      </c>
    </row>
    <row r="151" spans="1:31">
      <c r="A151" s="107">
        <v>146</v>
      </c>
      <c r="B151" s="107" t="s">
        <v>153</v>
      </c>
      <c r="C151" s="99">
        <v>192.44318181818181</v>
      </c>
      <c r="D151" s="129">
        <v>17.965601617795755</v>
      </c>
      <c r="E151" s="129">
        <v>2.1368250758341754</v>
      </c>
      <c r="F151" s="129">
        <v>16.9952503174</v>
      </c>
      <c r="G151" s="129">
        <v>41.152855722917138</v>
      </c>
      <c r="H151" s="129">
        <v>318.63875548029944</v>
      </c>
      <c r="I151" s="129">
        <v>398.58281665190435</v>
      </c>
      <c r="J151" s="129">
        <v>159.43312666076173</v>
      </c>
      <c r="K151" s="105">
        <v>0.4</v>
      </c>
      <c r="L151" s="105">
        <f>'S8'!L151</f>
        <v>0.6</v>
      </c>
      <c r="M151" s="105">
        <f>'S8'!M151</f>
        <v>0.3</v>
      </c>
      <c r="N151" s="105">
        <f>'S8'!N151</f>
        <v>0.45</v>
      </c>
      <c r="O151" s="105">
        <f>'S8'!O151</f>
        <v>1</v>
      </c>
      <c r="P151" s="105">
        <f>'S8'!Q151</f>
        <v>0.7</v>
      </c>
      <c r="Q151" s="105">
        <v>0.2</v>
      </c>
      <c r="R151" s="105">
        <v>0.2</v>
      </c>
      <c r="S151" s="105">
        <v>0.1</v>
      </c>
      <c r="T151" s="105">
        <v>0.68506993463517074</v>
      </c>
      <c r="U151" s="105">
        <v>0.65985855988746744</v>
      </c>
      <c r="V151" s="105">
        <v>0.70891418539335993</v>
      </c>
      <c r="W151" s="105">
        <v>0.86022344618021629</v>
      </c>
      <c r="X151" s="105">
        <v>0.66468370337985183</v>
      </c>
      <c r="Y151" s="287">
        <v>0.74691216413268013</v>
      </c>
      <c r="Z151" s="287">
        <v>0.36241479264277149</v>
      </c>
      <c r="AA151" s="287">
        <v>-1.225543579422653E-2</v>
      </c>
      <c r="AB151" s="287">
        <v>0.72226426461821369</v>
      </c>
      <c r="AC151" s="287">
        <v>1.8193357855994385</v>
      </c>
      <c r="AD151" s="287">
        <v>-1.3774775522907049E-2</v>
      </c>
      <c r="AE151" s="145">
        <v>4.7383629470520029E-2</v>
      </c>
    </row>
    <row r="152" spans="1:31">
      <c r="A152" s="107">
        <v>147</v>
      </c>
      <c r="B152" s="107" t="s">
        <v>275</v>
      </c>
      <c r="C152" s="99">
        <v>2784.8318181818186</v>
      </c>
      <c r="D152" s="129">
        <v>16.711300856982962</v>
      </c>
      <c r="E152" s="129">
        <v>10.090575688697266</v>
      </c>
      <c r="F152" s="129">
        <v>5.3497289604699994</v>
      </c>
      <c r="G152" s="129">
        <v>64.877223458211645</v>
      </c>
      <c r="H152" s="129">
        <v>2.9777220124794059</v>
      </c>
      <c r="I152" s="129">
        <v>73.449841103510423</v>
      </c>
      <c r="J152" s="129">
        <v>44.069904662106246</v>
      </c>
      <c r="K152" s="105">
        <v>0.6</v>
      </c>
      <c r="L152" s="105">
        <f>'S8'!L152</f>
        <v>0.1</v>
      </c>
      <c r="M152" s="105">
        <f>'S8'!M152</f>
        <v>0.6</v>
      </c>
      <c r="N152" s="105">
        <f>'S8'!N152</f>
        <v>0.4</v>
      </c>
      <c r="O152" s="105">
        <f>'S8'!O152</f>
        <v>0.8</v>
      </c>
      <c r="P152" s="105">
        <f>'S8'!Q152</f>
        <v>0.4</v>
      </c>
      <c r="Q152" s="105">
        <v>0.2</v>
      </c>
      <c r="R152" s="105">
        <v>0.8</v>
      </c>
      <c r="S152" s="105">
        <v>0.6</v>
      </c>
      <c r="T152" s="105">
        <v>0.46763248275845609</v>
      </c>
      <c r="U152" s="105">
        <v>0.41388335406030091</v>
      </c>
      <c r="V152" s="105">
        <v>0.51846698565798255</v>
      </c>
      <c r="W152" s="105">
        <v>0.71021660547022925</v>
      </c>
      <c r="X152" s="105">
        <v>0.42417026864368151</v>
      </c>
      <c r="Y152" s="287">
        <v>4.4542925321414489E-2</v>
      </c>
      <c r="Z152" s="287">
        <v>0.14797087239011228</v>
      </c>
      <c r="AA152" s="287">
        <v>-6.4501830724699198E-3</v>
      </c>
      <c r="AB152" s="287">
        <v>0.7218359382025209</v>
      </c>
      <c r="AC152" s="287">
        <v>0.90789955284157775</v>
      </c>
      <c r="AD152" s="287">
        <v>0.15461638286569113</v>
      </c>
      <c r="AE152" s="145">
        <v>5.2954785194756233E-3</v>
      </c>
    </row>
    <row r="153" spans="1:31">
      <c r="A153" s="107">
        <v>148</v>
      </c>
      <c r="B153" s="107" t="s">
        <v>155</v>
      </c>
      <c r="C153" s="99">
        <v>478.11250182898823</v>
      </c>
      <c r="D153" s="129">
        <v>16.895571616704132</v>
      </c>
      <c r="E153" s="129">
        <v>41.321342643788725</v>
      </c>
      <c r="F153" s="129">
        <v>4.4987735012000005</v>
      </c>
      <c r="G153" s="129">
        <v>99.769267120381301</v>
      </c>
      <c r="H153" s="129">
        <v>177.77936776535157</v>
      </c>
      <c r="I153" s="129">
        <v>215.47240593720429</v>
      </c>
      <c r="J153" s="129">
        <v>86.188962374881726</v>
      </c>
      <c r="K153" s="105">
        <v>0.4</v>
      </c>
      <c r="L153" s="105">
        <f>'S8'!L153</f>
        <v>0.2</v>
      </c>
      <c r="M153" s="105">
        <f>'S8'!M153</f>
        <v>0.2</v>
      </c>
      <c r="N153" s="105">
        <f>'S8'!N153</f>
        <v>0.3</v>
      </c>
      <c r="O153" s="105">
        <f>'S8'!O153</f>
        <v>0.75</v>
      </c>
      <c r="P153" s="105">
        <f>'S8'!Q153</f>
        <v>0.4</v>
      </c>
      <c r="Q153" s="105">
        <v>0.2</v>
      </c>
      <c r="R153" s="105">
        <v>0.3</v>
      </c>
      <c r="S153" s="105">
        <v>0.3</v>
      </c>
      <c r="T153" s="105">
        <v>0.29696246128357667</v>
      </c>
      <c r="U153" s="105">
        <v>0.2693873717717849</v>
      </c>
      <c r="V153" s="105">
        <v>0.32304225088563471</v>
      </c>
      <c r="W153" s="105">
        <v>0.56205975815586062</v>
      </c>
      <c r="X153" s="105">
        <v>0.27466490086495132</v>
      </c>
      <c r="Y153" s="287">
        <v>0.32703030583899961</v>
      </c>
      <c r="Z153" s="287">
        <v>0.15662207991781732</v>
      </c>
      <c r="AA153" s="287">
        <v>-1.5968458645087846E-2</v>
      </c>
      <c r="AB153" s="287">
        <v>0.37917176801575486</v>
      </c>
      <c r="AC153" s="287">
        <v>0.84685569512748393</v>
      </c>
      <c r="AD153" s="287">
        <v>-1.8451562521521393E-2</v>
      </c>
      <c r="AE153" s="145">
        <v>3.342643585063796E-2</v>
      </c>
    </row>
    <row r="154" spans="1:31">
      <c r="A154" s="107">
        <v>149</v>
      </c>
      <c r="B154" s="107" t="s">
        <v>156</v>
      </c>
      <c r="C154" s="99">
        <v>18670.950914634144</v>
      </c>
      <c r="D154" s="129">
        <v>24.782138585596503</v>
      </c>
      <c r="E154" s="129">
        <v>8.6140079503684088</v>
      </c>
      <c r="F154" s="129">
        <v>11.864075005889589</v>
      </c>
      <c r="G154" s="129">
        <v>48.769204730343283</v>
      </c>
      <c r="H154" s="129">
        <v>15.372260069431331</v>
      </c>
      <c r="I154" s="129">
        <v>98.341431948243454</v>
      </c>
      <c r="J154" s="129">
        <v>39.336572779297377</v>
      </c>
      <c r="K154" s="105">
        <v>0.4</v>
      </c>
      <c r="L154" s="105">
        <f>'S8'!L154</f>
        <v>0.2</v>
      </c>
      <c r="M154" s="105">
        <f>'S8'!M154</f>
        <v>0.5</v>
      </c>
      <c r="N154" s="105">
        <f>'S8'!N154</f>
        <v>0.3</v>
      </c>
      <c r="O154" s="105">
        <f>'S8'!O154</f>
        <v>0.9</v>
      </c>
      <c r="P154" s="105">
        <f>'S8'!Q154</f>
        <v>0.6</v>
      </c>
      <c r="Q154" s="105">
        <v>0.3</v>
      </c>
      <c r="R154" s="105">
        <v>0.5</v>
      </c>
      <c r="S154" s="105">
        <v>0.45</v>
      </c>
      <c r="T154" s="105">
        <v>0.39931077646353297</v>
      </c>
      <c r="U154" s="105">
        <v>0.36124309861457793</v>
      </c>
      <c r="V154" s="105">
        <v>0.43531417832067437</v>
      </c>
      <c r="W154" s="105">
        <v>0.55775969498594768</v>
      </c>
      <c r="X154" s="105">
        <v>0.36852877858567112</v>
      </c>
      <c r="Y154" s="287">
        <v>2.7581443083150732</v>
      </c>
      <c r="Z154" s="287">
        <v>2.1753316319047369</v>
      </c>
      <c r="AA154" s="287">
        <v>-4.5766990074721375E-2</v>
      </c>
      <c r="AB154" s="287">
        <v>1.9118616633351755</v>
      </c>
      <c r="AC154" s="287">
        <v>6.799570613480264</v>
      </c>
      <c r="AD154" s="287">
        <v>1.0120351299363575</v>
      </c>
      <c r="AE154" s="145">
        <v>0.48480851385661999</v>
      </c>
    </row>
    <row r="155" spans="1:31">
      <c r="A155" s="107">
        <v>150</v>
      </c>
      <c r="B155" s="107" t="s">
        <v>157</v>
      </c>
      <c r="C155" s="99">
        <v>131.53942867806234</v>
      </c>
      <c r="D155" s="129">
        <v>19.57078611627492</v>
      </c>
      <c r="E155" s="129">
        <v>18.000458376836693</v>
      </c>
      <c r="F155" s="129">
        <v>3</v>
      </c>
      <c r="G155" s="129">
        <v>12.279391667392598</v>
      </c>
      <c r="H155" s="129">
        <v>58.742255676733109</v>
      </c>
      <c r="I155" s="129">
        <v>86.532340051249477</v>
      </c>
      <c r="J155" s="129">
        <v>34.612936020499788</v>
      </c>
      <c r="K155" s="105">
        <v>0.4</v>
      </c>
      <c r="L155" s="105">
        <f>'S8'!L155</f>
        <v>0.1</v>
      </c>
      <c r="M155" s="105">
        <f>'S8'!M155</f>
        <v>0.5</v>
      </c>
      <c r="N155" s="105">
        <f>'S8'!N155</f>
        <v>0.4</v>
      </c>
      <c r="O155" s="105">
        <f>'S8'!O155</f>
        <v>0.8</v>
      </c>
      <c r="P155" s="105">
        <f>'S8'!Q155</f>
        <v>0.4</v>
      </c>
      <c r="Q155" s="105">
        <v>0.2</v>
      </c>
      <c r="R155" s="105">
        <v>0.8</v>
      </c>
      <c r="S155" s="105">
        <v>0.6</v>
      </c>
      <c r="T155" s="105">
        <v>0.3450964231337329</v>
      </c>
      <c r="U155" s="105">
        <v>0.30454073944227167</v>
      </c>
      <c r="V155" s="105">
        <v>0.38345291504607087</v>
      </c>
      <c r="W155" s="105">
        <v>0.43875775717095933</v>
      </c>
      <c r="X155" s="105">
        <v>0.31230259278034955</v>
      </c>
      <c r="Y155" s="287">
        <v>3.4776984181467225E-3</v>
      </c>
      <c r="Z155" s="287">
        <v>6.7491653888668741E-3</v>
      </c>
      <c r="AA155" s="287">
        <v>1.0315150971765147E-3</v>
      </c>
      <c r="AB155" s="287">
        <v>2.8600916217334401E-2</v>
      </c>
      <c r="AC155" s="287">
        <v>3.9859295121524516E-2</v>
      </c>
      <c r="AD155" s="287">
        <v>3.8351901642949696E-3</v>
      </c>
      <c r="AE155" s="145">
        <v>2.1577514597665207E-3</v>
      </c>
    </row>
    <row r="156" spans="1:31">
      <c r="A156" s="107">
        <v>151</v>
      </c>
      <c r="B156" s="107" t="s">
        <v>158</v>
      </c>
      <c r="C156" s="99">
        <v>1645.6533980582478</v>
      </c>
      <c r="D156" s="129">
        <v>15.723858338551135</v>
      </c>
      <c r="E156" s="129">
        <v>7.1666201465008031E-2</v>
      </c>
      <c r="F156" s="129">
        <v>9.7153242275526122</v>
      </c>
      <c r="G156" s="129">
        <v>19.100540710999123</v>
      </c>
      <c r="H156" s="129">
        <v>36.820830139134401</v>
      </c>
      <c r="I156" s="129">
        <v>51.621718407361001</v>
      </c>
      <c r="J156" s="129">
        <v>30.973031044416601</v>
      </c>
      <c r="K156" s="105">
        <v>0.6</v>
      </c>
      <c r="L156" s="105">
        <f>'S8'!L156</f>
        <v>0.1</v>
      </c>
      <c r="M156" s="105">
        <f>'S8'!M156</f>
        <v>0.6</v>
      </c>
      <c r="N156" s="105">
        <f>'S8'!N156</f>
        <v>0.4</v>
      </c>
      <c r="O156" s="105">
        <f>'S8'!O156</f>
        <v>0.75</v>
      </c>
      <c r="P156" s="105">
        <f>'S8'!Q156</f>
        <v>0.4</v>
      </c>
      <c r="Q156" s="105">
        <v>0.2</v>
      </c>
      <c r="R156" s="105">
        <v>0.8</v>
      </c>
      <c r="S156" s="105">
        <v>0.6</v>
      </c>
      <c r="T156" s="105">
        <v>0.21984523287748234</v>
      </c>
      <c r="U156" s="105">
        <v>0.15927179258462487</v>
      </c>
      <c r="V156" s="105">
        <v>0.27713398900772451</v>
      </c>
      <c r="W156" s="105">
        <v>0.39874887513181789</v>
      </c>
      <c r="X156" s="105">
        <v>0.17086479551148939</v>
      </c>
      <c r="Y156" s="287">
        <v>1.0450002392099859E-2</v>
      </c>
      <c r="Z156" s="287">
        <v>6.513350415289906E-3</v>
      </c>
      <c r="AA156" s="287">
        <v>-2.5257670058914565E-3</v>
      </c>
      <c r="AB156" s="287">
        <v>0.28160640945453658</v>
      </c>
      <c r="AC156" s="287">
        <v>0.29604399525603486</v>
      </c>
      <c r="AD156" s="287">
        <v>9.6668701710902721E-2</v>
      </c>
      <c r="AE156" s="145">
        <v>1.306969818110963E-2</v>
      </c>
    </row>
    <row r="157" spans="1:31">
      <c r="A157" s="107">
        <v>152</v>
      </c>
      <c r="B157" s="107" t="s">
        <v>276</v>
      </c>
      <c r="C157" s="99">
        <v>0.32080819969376234</v>
      </c>
      <c r="D157" s="129">
        <v>13.000000000000002</v>
      </c>
      <c r="E157" s="129">
        <v>0</v>
      </c>
      <c r="F157" s="129">
        <v>3</v>
      </c>
      <c r="G157" s="129">
        <v>46.706230299589251</v>
      </c>
      <c r="H157" s="129">
        <v>13.025087914399371</v>
      </c>
      <c r="I157" s="129">
        <v>85.266161749873518</v>
      </c>
      <c r="J157" s="129">
        <v>63.949621312405149</v>
      </c>
      <c r="K157" s="105">
        <v>0.75</v>
      </c>
      <c r="L157" s="105">
        <f>'S8'!L157</f>
        <v>0.2</v>
      </c>
      <c r="M157" s="105">
        <f>'S8'!M157</f>
        <v>0.6</v>
      </c>
      <c r="N157" s="105">
        <f>'S8'!N157</f>
        <v>0.35</v>
      </c>
      <c r="O157" s="105">
        <f>'S8'!O157</f>
        <v>0.75</v>
      </c>
      <c r="P157" s="105">
        <f>'S8'!Q157</f>
        <v>0.4</v>
      </c>
      <c r="Q157" s="105">
        <v>0.1</v>
      </c>
      <c r="R157" s="105">
        <v>0.4</v>
      </c>
      <c r="S157" s="105">
        <v>0.4</v>
      </c>
      <c r="T157" s="105">
        <v>0.38369134160841523</v>
      </c>
      <c r="U157" s="105">
        <v>0.30846553000203486</v>
      </c>
      <c r="V157" s="105">
        <v>0.4548379226013724</v>
      </c>
      <c r="W157" s="105">
        <v>0.46747760134498967</v>
      </c>
      <c r="X157" s="105">
        <v>0.32286281452000154</v>
      </c>
      <c r="Y157" s="287">
        <v>1.9855694336739657E-7</v>
      </c>
      <c r="Z157" s="287">
        <v>1.1936227493509157E-7</v>
      </c>
      <c r="AA157" s="287">
        <v>1.5736279471742219E-6</v>
      </c>
      <c r="AB157" s="287">
        <v>5.3549949391026927E-5</v>
      </c>
      <c r="AC157" s="287">
        <v>5.5441496556503638E-5</v>
      </c>
      <c r="AD157" s="287">
        <v>1.8973116471032528E-5</v>
      </c>
      <c r="AE157" s="145">
        <v>-2.0200063663226113E-6</v>
      </c>
    </row>
    <row r="158" spans="1:31">
      <c r="A158" s="107">
        <v>153</v>
      </c>
      <c r="B158" s="107" t="s">
        <v>160</v>
      </c>
      <c r="C158" s="99">
        <v>15.461388920164191</v>
      </c>
      <c r="D158" s="129">
        <v>18.081019274746815</v>
      </c>
      <c r="E158" s="129">
        <v>0</v>
      </c>
      <c r="F158" s="129">
        <v>2.9697402809539368</v>
      </c>
      <c r="G158" s="129">
        <v>2.6350291816290046</v>
      </c>
      <c r="H158" s="129">
        <v>51.418942557806332</v>
      </c>
      <c r="I158" s="129">
        <v>59.001755170991515</v>
      </c>
      <c r="J158" s="129">
        <v>32.450965344045336</v>
      </c>
      <c r="K158" s="105">
        <v>0.55000000000000004</v>
      </c>
      <c r="L158" s="105">
        <f>'S8'!L158</f>
        <v>0.1</v>
      </c>
      <c r="M158" s="105">
        <f>'S8'!M158</f>
        <v>0.5</v>
      </c>
      <c r="N158" s="105">
        <f>'S8'!N158</f>
        <v>0.35</v>
      </c>
      <c r="O158" s="105">
        <f>'S8'!O158</f>
        <v>0.8</v>
      </c>
      <c r="P158" s="105">
        <f>'S8'!Q158</f>
        <v>0.4</v>
      </c>
      <c r="Q158" s="105">
        <v>0.2</v>
      </c>
      <c r="R158" s="105">
        <v>0.6</v>
      </c>
      <c r="S158" s="105">
        <v>0.6</v>
      </c>
      <c r="T158" s="105">
        <v>0.31938001348909711</v>
      </c>
      <c r="U158" s="105">
        <v>0.28527131251615206</v>
      </c>
      <c r="V158" s="105">
        <v>0.35163911983193136</v>
      </c>
      <c r="W158" s="105">
        <v>0.35463858154067929</v>
      </c>
      <c r="X158" s="105">
        <v>0.29179929356360529</v>
      </c>
      <c r="Y158" s="287">
        <v>1.7292689799438723E-5</v>
      </c>
      <c r="Z158" s="287">
        <v>2.020941292809319E-5</v>
      </c>
      <c r="AA158" s="287">
        <v>2.1021717806422871E-4</v>
      </c>
      <c r="AB158" s="287">
        <v>6.3994495801411085E-3</v>
      </c>
      <c r="AC158" s="287">
        <v>6.6471688609328694E-3</v>
      </c>
      <c r="AD158" s="287">
        <v>6.9922027860716519E-4</v>
      </c>
      <c r="AE158" s="145">
        <v>1.6693455806018835E-4</v>
      </c>
    </row>
    <row r="159" spans="1:31">
      <c r="A159" s="107">
        <v>154</v>
      </c>
      <c r="B159" s="107" t="s">
        <v>161</v>
      </c>
      <c r="C159" s="99">
        <v>19.29568965517241</v>
      </c>
      <c r="D159" s="129">
        <v>14.764881342598667</v>
      </c>
      <c r="E159" s="129">
        <v>1.8064114330667365</v>
      </c>
      <c r="F159" s="129">
        <v>3.8097548184082863</v>
      </c>
      <c r="G159" s="129">
        <v>32.327448552875815</v>
      </c>
      <c r="H159" s="129">
        <v>415.67298785288523</v>
      </c>
      <c r="I159" s="129">
        <v>299.51007291583176</v>
      </c>
      <c r="J159" s="129">
        <v>17.970604374949904</v>
      </c>
      <c r="K159" s="105">
        <v>0.06</v>
      </c>
      <c r="L159" s="105">
        <f>'S8'!L159</f>
        <v>0.4</v>
      </c>
      <c r="M159" s="105">
        <f>'S8'!M159</f>
        <v>0.1</v>
      </c>
      <c r="N159" s="105">
        <f>'S8'!N159</f>
        <v>0.25</v>
      </c>
      <c r="O159" s="105">
        <f>'S8'!O159</f>
        <v>1</v>
      </c>
      <c r="P159" s="105">
        <f>'S8'!Q159</f>
        <v>0.7</v>
      </c>
      <c r="Q159" s="105">
        <v>0.2</v>
      </c>
      <c r="R159" s="105">
        <v>0.8</v>
      </c>
      <c r="S159" s="105">
        <v>0.6</v>
      </c>
      <c r="T159" s="105">
        <v>0.6075549354874602</v>
      </c>
      <c r="U159" s="105">
        <v>0.58526294838874415</v>
      </c>
      <c r="V159" s="105">
        <v>0.62863810669884412</v>
      </c>
      <c r="W159" s="105">
        <v>0.67868534296758043</v>
      </c>
      <c r="X159" s="105">
        <v>0.58952935740285273</v>
      </c>
      <c r="Y159" s="287">
        <v>2.7378754264120141E-2</v>
      </c>
      <c r="Z159" s="287">
        <v>1.3213149641518755E-2</v>
      </c>
      <c r="AA159" s="287">
        <v>1.430234899432718E-3</v>
      </c>
      <c r="AB159" s="287">
        <v>5.6758494745260263E-2</v>
      </c>
      <c r="AC159" s="287">
        <v>9.878063355033187E-2</v>
      </c>
      <c r="AD159" s="287">
        <v>-2.0859956200736129E-4</v>
      </c>
      <c r="AE159" s="145">
        <v>6.1430259986905893E-3</v>
      </c>
    </row>
    <row r="160" spans="1:31">
      <c r="A160" s="107">
        <v>155</v>
      </c>
      <c r="B160" s="107" t="s">
        <v>162</v>
      </c>
      <c r="C160" s="99">
        <v>2547.5938636363635</v>
      </c>
      <c r="D160" s="129">
        <v>15.57201221386377</v>
      </c>
      <c r="E160" s="129">
        <v>2.4469233133582957</v>
      </c>
      <c r="F160" s="129">
        <v>7.9830070951800005</v>
      </c>
      <c r="G160" s="129">
        <v>1053.6956304879641</v>
      </c>
      <c r="H160" s="129">
        <v>58.731518447107028</v>
      </c>
      <c r="I160" s="129">
        <v>213.09459687544273</v>
      </c>
      <c r="J160" s="129">
        <v>85.237838750177104</v>
      </c>
      <c r="K160" s="105">
        <v>0.4</v>
      </c>
      <c r="L160" s="105">
        <f>'S8'!L160</f>
        <v>0.1</v>
      </c>
      <c r="M160" s="105">
        <f>'S8'!M160</f>
        <v>0.6</v>
      </c>
      <c r="N160" s="105">
        <f>'S8'!N160</f>
        <v>0.4</v>
      </c>
      <c r="O160" s="105">
        <f>'S8'!O160</f>
        <v>0.9</v>
      </c>
      <c r="P160" s="105">
        <f>'S8'!Q160</f>
        <v>0.6</v>
      </c>
      <c r="Q160" s="105">
        <v>0.2</v>
      </c>
      <c r="R160" s="105">
        <v>0.8</v>
      </c>
      <c r="S160" s="105">
        <v>0.6</v>
      </c>
      <c r="T160" s="105">
        <v>0.55336440788823049</v>
      </c>
      <c r="U160" s="105">
        <v>0.52667592266194163</v>
      </c>
      <c r="V160" s="105">
        <v>0.57860567063015955</v>
      </c>
      <c r="W160" s="105">
        <v>0.70410611790132738</v>
      </c>
      <c r="X160" s="105">
        <v>0.53178376672439043</v>
      </c>
      <c r="Y160" s="287">
        <v>0.19674896414980203</v>
      </c>
      <c r="Z160" s="287">
        <v>0.12488022094161015</v>
      </c>
      <c r="AA160" s="287">
        <v>-3.9739058637582737E-2</v>
      </c>
      <c r="AB160" s="287">
        <v>2.3717600153182272</v>
      </c>
      <c r="AC160" s="287">
        <v>2.6536501417720566</v>
      </c>
      <c r="AD160" s="287">
        <v>3.1227267938182791E-2</v>
      </c>
      <c r="AE160" s="145">
        <v>2.3690501493795542E-2</v>
      </c>
    </row>
    <row r="161" spans="1:31">
      <c r="A161" s="107">
        <v>156</v>
      </c>
      <c r="B161" s="107" t="s">
        <v>163</v>
      </c>
      <c r="C161" s="99">
        <v>14126.576941747579</v>
      </c>
      <c r="D161" s="129">
        <v>18.283220623114222</v>
      </c>
      <c r="E161" s="129">
        <v>6.2219368190597555</v>
      </c>
      <c r="F161" s="129">
        <v>7.666843458178783</v>
      </c>
      <c r="G161" s="129">
        <v>138.7116660489279</v>
      </c>
      <c r="H161" s="129">
        <v>14.608335127844565</v>
      </c>
      <c r="I161" s="129">
        <v>139.51531177969522</v>
      </c>
      <c r="J161" s="129">
        <v>83.70918706781714</v>
      </c>
      <c r="K161" s="105">
        <v>0.6</v>
      </c>
      <c r="L161" s="105">
        <f>'S8'!L161</f>
        <v>0.2</v>
      </c>
      <c r="M161" s="105">
        <f>'S8'!M161</f>
        <v>0.6</v>
      </c>
      <c r="N161" s="105">
        <f>'S8'!N161</f>
        <v>0.4</v>
      </c>
      <c r="O161" s="105">
        <f>'S8'!O161</f>
        <v>0.9</v>
      </c>
      <c r="P161" s="105">
        <f>'S8'!Q161</f>
        <v>0.5</v>
      </c>
      <c r="Q161" s="105">
        <v>0.3</v>
      </c>
      <c r="R161" s="105">
        <v>0.3</v>
      </c>
      <c r="S161" s="105">
        <v>0.2</v>
      </c>
      <c r="T161" s="105">
        <v>0.34493104315995271</v>
      </c>
      <c r="U161" s="105">
        <v>0.30423297447947306</v>
      </c>
      <c r="V161" s="105">
        <v>0.38342219902522318</v>
      </c>
      <c r="W161" s="105">
        <v>0.56500903995794194</v>
      </c>
      <c r="X161" s="105">
        <v>0.31202207853315311</v>
      </c>
      <c r="Y161" s="287">
        <v>3.241762180745182</v>
      </c>
      <c r="Z161" s="287">
        <v>1.4200838694788434</v>
      </c>
      <c r="AA161" s="287">
        <v>-8.6618163754139832E-2</v>
      </c>
      <c r="AB161" s="287">
        <v>11.681083862136573</v>
      </c>
      <c r="AC161" s="287">
        <v>16.256311748606457</v>
      </c>
      <c r="AD161" s="287">
        <v>0.12229998838672862</v>
      </c>
      <c r="AE161" s="145">
        <v>0.24686414537986479</v>
      </c>
    </row>
    <row r="162" spans="1:31">
      <c r="A162" s="107">
        <v>157</v>
      </c>
      <c r="B162" s="107" t="s">
        <v>164</v>
      </c>
      <c r="C162" s="99">
        <v>1021.5166478808057</v>
      </c>
      <c r="D162" s="129">
        <v>18.284785456324911</v>
      </c>
      <c r="E162" s="129">
        <v>43.259834515766165</v>
      </c>
      <c r="F162" s="129">
        <v>3.6786975213100002</v>
      </c>
      <c r="G162" s="129">
        <v>0</v>
      </c>
      <c r="H162" s="129">
        <v>157.29208667968311</v>
      </c>
      <c r="I162" s="129">
        <v>145.43089367223664</v>
      </c>
      <c r="J162" s="129">
        <v>72.715446836118318</v>
      </c>
      <c r="K162" s="105">
        <v>0.5</v>
      </c>
      <c r="L162" s="105">
        <f>'S8'!L162</f>
        <v>0.2</v>
      </c>
      <c r="M162" s="105">
        <f>'S8'!M162</f>
        <v>0.4</v>
      </c>
      <c r="N162" s="105">
        <f>'S8'!N162</f>
        <v>0.3</v>
      </c>
      <c r="O162" s="105">
        <f>'S8'!O162</f>
        <v>0.8</v>
      </c>
      <c r="P162" s="105">
        <f>'S8'!Q162</f>
        <v>0.4</v>
      </c>
      <c r="Q162" s="105">
        <v>0.2</v>
      </c>
      <c r="R162" s="105">
        <v>0.4</v>
      </c>
      <c r="S162" s="105">
        <v>0.4</v>
      </c>
      <c r="T162" s="105">
        <v>0.48032871792745957</v>
      </c>
      <c r="U162" s="105">
        <v>0.45107797692201851</v>
      </c>
      <c r="V162" s="105">
        <v>0.50799329434887308</v>
      </c>
      <c r="W162" s="105">
        <v>0.64692667288258199</v>
      </c>
      <c r="X162" s="105">
        <v>0.45667620486564164</v>
      </c>
      <c r="Y162" s="287">
        <v>0.21185856730873726</v>
      </c>
      <c r="Z162" s="287">
        <v>0.23875179049522341</v>
      </c>
      <c r="AA162" s="287">
        <v>-7.8007378758105138E-3</v>
      </c>
      <c r="AB162" s="287">
        <v>0.41814420692099097</v>
      </c>
      <c r="AC162" s="287">
        <v>0.86095382684914101</v>
      </c>
      <c r="AD162" s="287">
        <v>2.1319609276282497E-2</v>
      </c>
      <c r="AE162" s="145">
        <v>5.1138471237638754E-2</v>
      </c>
    </row>
    <row r="163" spans="1:31">
      <c r="A163" s="107">
        <v>158</v>
      </c>
      <c r="B163" s="107" t="s">
        <v>165</v>
      </c>
      <c r="C163" s="99">
        <v>0.95948275862068966</v>
      </c>
      <c r="D163" s="129">
        <v>13</v>
      </c>
      <c r="E163" s="129">
        <v>0</v>
      </c>
      <c r="F163" s="129">
        <v>2.9999999999999996</v>
      </c>
      <c r="G163" s="129">
        <v>31.513194335242982</v>
      </c>
      <c r="H163" s="129">
        <v>153.05266996004536</v>
      </c>
      <c r="I163" s="129">
        <v>107.14643144315718</v>
      </c>
      <c r="J163" s="129">
        <v>10.714643144315719</v>
      </c>
      <c r="K163" s="105">
        <v>0.1</v>
      </c>
      <c r="L163" s="105">
        <f>'S8'!L163</f>
        <v>0.1</v>
      </c>
      <c r="M163" s="105">
        <f>'S8'!M163</f>
        <v>0.2</v>
      </c>
      <c r="N163" s="105">
        <f>'S8'!N163</f>
        <v>0.3</v>
      </c>
      <c r="O163" s="105">
        <f>'S8'!O163</f>
        <v>0.9</v>
      </c>
      <c r="P163" s="105">
        <f>'S8'!Q163</f>
        <v>0.6</v>
      </c>
      <c r="Q163" s="105">
        <v>0.2</v>
      </c>
      <c r="R163" s="105">
        <v>0.6</v>
      </c>
      <c r="S163" s="105">
        <v>0.6</v>
      </c>
      <c r="T163" s="105">
        <v>0.67065152018343122</v>
      </c>
      <c r="U163" s="105">
        <v>0.63028626167194479</v>
      </c>
      <c r="V163" s="105">
        <v>0.70882791300210568</v>
      </c>
      <c r="W163" s="105">
        <v>0.70918121549689439</v>
      </c>
      <c r="X163" s="105">
        <v>0.63801166999950132</v>
      </c>
      <c r="Y163" s="287">
        <v>4.4845785902750187E-6</v>
      </c>
      <c r="Z163" s="287">
        <v>3.0659458513641206E-6</v>
      </c>
      <c r="AA163" s="287">
        <v>9.8337109882638501E-5</v>
      </c>
      <c r="AB163" s="287">
        <v>1.0633631423423423E-4</v>
      </c>
      <c r="AC163" s="287">
        <v>2.1222394855851189E-4</v>
      </c>
      <c r="AD163" s="287">
        <v>-1.8573472077529547E-5</v>
      </c>
      <c r="AE163" s="145">
        <v>5.8053171060135601E-5</v>
      </c>
    </row>
    <row r="164" spans="1:31">
      <c r="A164" s="107">
        <v>159</v>
      </c>
      <c r="B164" s="107" t="s">
        <v>166</v>
      </c>
      <c r="C164" s="99">
        <v>5881.4014455694223</v>
      </c>
      <c r="D164" s="129">
        <v>16.763053068032196</v>
      </c>
      <c r="E164" s="129">
        <v>7.5337137325493811E-2</v>
      </c>
      <c r="F164" s="129">
        <v>9.2102154407041787</v>
      </c>
      <c r="G164" s="129">
        <v>435.97141716627846</v>
      </c>
      <c r="H164" s="129">
        <v>27.151704738987256</v>
      </c>
      <c r="I164" s="129">
        <v>69.844773924282649</v>
      </c>
      <c r="J164" s="129">
        <v>45.399103050783715</v>
      </c>
      <c r="K164" s="105">
        <v>0.65</v>
      </c>
      <c r="L164" s="105">
        <f>'S8'!L164</f>
        <v>0.1</v>
      </c>
      <c r="M164" s="105">
        <f>'S8'!M164</f>
        <v>0.6</v>
      </c>
      <c r="N164" s="105">
        <f>'S8'!N164</f>
        <v>0.4</v>
      </c>
      <c r="O164" s="105">
        <f>'S8'!O164</f>
        <v>0.75</v>
      </c>
      <c r="P164" s="105">
        <f>'S8'!Q164</f>
        <v>0.4</v>
      </c>
      <c r="Q164" s="105">
        <v>0.2</v>
      </c>
      <c r="R164" s="105">
        <v>0.6</v>
      </c>
      <c r="S164" s="105">
        <v>0.6</v>
      </c>
      <c r="T164" s="105">
        <v>0.55593374994811262</v>
      </c>
      <c r="U164" s="105">
        <v>0.49258415904123587</v>
      </c>
      <c r="V164" s="105">
        <v>0.61584811582973653</v>
      </c>
      <c r="W164" s="105">
        <v>0.82448107527558734</v>
      </c>
      <c r="X164" s="105">
        <v>0.50470848265977653</v>
      </c>
      <c r="Y164" s="287">
        <v>0.26332386569489219</v>
      </c>
      <c r="Z164" s="287">
        <v>8.6096719055017257E-2</v>
      </c>
      <c r="AA164" s="287">
        <v>-1.2854988002666653E-2</v>
      </c>
      <c r="AB164" s="287">
        <v>1.8002679700408961</v>
      </c>
      <c r="AC164" s="287">
        <v>2.1368335667881388</v>
      </c>
      <c r="AD164" s="287">
        <v>0.32027162716826202</v>
      </c>
      <c r="AE164" s="145">
        <v>3.85412241143799E-2</v>
      </c>
    </row>
    <row r="165" spans="1:31">
      <c r="A165" s="107">
        <v>160</v>
      </c>
      <c r="B165" s="107" t="s">
        <v>167</v>
      </c>
      <c r="C165" s="99">
        <v>19850.087359550565</v>
      </c>
      <c r="D165" s="129">
        <v>27.691381229650666</v>
      </c>
      <c r="E165" s="129">
        <v>0.5858216197839049</v>
      </c>
      <c r="F165" s="129">
        <v>7.6598601120377019</v>
      </c>
      <c r="G165" s="129">
        <v>31.779598354552519</v>
      </c>
      <c r="H165" s="129">
        <v>26.917206799139525</v>
      </c>
      <c r="I165" s="129">
        <v>93.608961701708168</v>
      </c>
      <c r="J165" s="129">
        <v>74.887169361366531</v>
      </c>
      <c r="K165" s="105">
        <v>0.8</v>
      </c>
      <c r="L165" s="105">
        <f>'S8'!L165</f>
        <v>0.35</v>
      </c>
      <c r="M165" s="105">
        <f>'S8'!M165</f>
        <v>0.5</v>
      </c>
      <c r="N165" s="105">
        <f>'S8'!N165</f>
        <v>0.35</v>
      </c>
      <c r="O165" s="105">
        <f>'S8'!O165</f>
        <v>0.8</v>
      </c>
      <c r="P165" s="105">
        <f>'S8'!Q165</f>
        <v>0.4</v>
      </c>
      <c r="Q165" s="105">
        <v>0.2</v>
      </c>
      <c r="R165" s="105">
        <v>0.3</v>
      </c>
      <c r="S165" s="105">
        <v>0.3</v>
      </c>
      <c r="T165" s="105">
        <v>0.11289686642127159</v>
      </c>
      <c r="U165" s="105">
        <v>6.6442547361888774E-2</v>
      </c>
      <c r="V165" s="105">
        <v>0.15683213149657463</v>
      </c>
      <c r="W165" s="105">
        <v>0.49773322767055633</v>
      </c>
      <c r="X165" s="105">
        <v>7.5333326129234462E-2</v>
      </c>
      <c r="Y165" s="287">
        <v>0.2536141056499065</v>
      </c>
      <c r="Z165" s="287">
        <v>0.27373379936089881</v>
      </c>
      <c r="AA165" s="287">
        <v>-2.6112135914853916E-2</v>
      </c>
      <c r="AB165" s="287">
        <v>2.6077129865732376</v>
      </c>
      <c r="AC165" s="287">
        <v>3.1089487556691888</v>
      </c>
      <c r="AD165" s="287">
        <v>0.37071091129975864</v>
      </c>
      <c r="AE165" s="145">
        <v>-5.7051574262765851E-2</v>
      </c>
    </row>
    <row r="166" spans="1:31">
      <c r="A166" s="107">
        <v>161</v>
      </c>
      <c r="B166" s="107" t="s">
        <v>168</v>
      </c>
      <c r="C166" s="99">
        <v>28.965517241379306</v>
      </c>
      <c r="D166" s="129">
        <v>13.333291863647672</v>
      </c>
      <c r="E166" s="129">
        <v>226.62353819358049</v>
      </c>
      <c r="F166" s="129">
        <v>3.4525700771399999</v>
      </c>
      <c r="G166" s="129">
        <v>453.03947997603058</v>
      </c>
      <c r="H166" s="129">
        <v>221.47469249534009</v>
      </c>
      <c r="I166" s="129">
        <v>629.56224966382149</v>
      </c>
      <c r="J166" s="129">
        <v>62.956224966382152</v>
      </c>
      <c r="K166" s="105">
        <v>0.1</v>
      </c>
      <c r="L166" s="105">
        <f>'S8'!L166</f>
        <v>0.6</v>
      </c>
      <c r="M166" s="105">
        <f>'S8'!M166</f>
        <v>0.4</v>
      </c>
      <c r="N166" s="105">
        <f>'S8'!N166</f>
        <v>0.35</v>
      </c>
      <c r="O166" s="105">
        <f>'S8'!O166</f>
        <v>1</v>
      </c>
      <c r="P166" s="105">
        <f>'S8'!Q166</f>
        <v>0.7</v>
      </c>
      <c r="Q166" s="105">
        <v>0.2</v>
      </c>
      <c r="R166" s="105">
        <v>0.5</v>
      </c>
      <c r="S166" s="105">
        <v>0.5</v>
      </c>
      <c r="T166" s="105">
        <v>0.51983935174809226</v>
      </c>
      <c r="U166" s="105">
        <v>0.48690153704350453</v>
      </c>
      <c r="V166" s="105">
        <v>0.55099106485785665</v>
      </c>
      <c r="W166" s="105">
        <v>0.67188617139343887</v>
      </c>
      <c r="X166" s="105">
        <v>0.49320542502524223</v>
      </c>
      <c r="Y166" s="287">
        <v>7.2400931148008607E-2</v>
      </c>
      <c r="Z166" s="287">
        <v>5.5478439322979946E-2</v>
      </c>
      <c r="AA166" s="287">
        <v>-1.7136028243775496E-3</v>
      </c>
      <c r="AB166" s="287">
        <v>9.6385869542914393E-2</v>
      </c>
      <c r="AC166" s="287">
        <v>0.22255163718952539</v>
      </c>
      <c r="AD166" s="287">
        <v>1.2662605214909793E-3</v>
      </c>
      <c r="AE166" s="145">
        <v>9.0265368361660183E-3</v>
      </c>
    </row>
    <row r="167" spans="1:31">
      <c r="A167" s="107">
        <v>162</v>
      </c>
      <c r="B167" s="107" t="s">
        <v>169</v>
      </c>
      <c r="C167" s="99">
        <v>4651.8292682926822</v>
      </c>
      <c r="D167" s="129">
        <v>16.35321199316023</v>
      </c>
      <c r="E167" s="129">
        <v>0.78578366467964034</v>
      </c>
      <c r="F167" s="129">
        <v>0.45398715352551672</v>
      </c>
      <c r="G167" s="129">
        <v>190.91489574840426</v>
      </c>
      <c r="H167" s="129">
        <v>154.29165591310675</v>
      </c>
      <c r="I167" s="129">
        <v>333.07117577664184</v>
      </c>
      <c r="J167" s="129">
        <v>166.53558788832092</v>
      </c>
      <c r="K167" s="105">
        <v>0.5</v>
      </c>
      <c r="L167" s="105">
        <f>'S8'!L167</f>
        <v>0.6</v>
      </c>
      <c r="M167" s="105">
        <f>'S8'!M167</f>
        <v>0.4</v>
      </c>
      <c r="N167" s="105">
        <f>'S8'!N167</f>
        <v>0.3</v>
      </c>
      <c r="O167" s="105">
        <f>'S8'!O167</f>
        <v>0.9</v>
      </c>
      <c r="P167" s="105">
        <f>'S8'!Q167</f>
        <v>0.8</v>
      </c>
      <c r="Q167" s="105">
        <v>0.2</v>
      </c>
      <c r="R167" s="105">
        <v>0.1</v>
      </c>
      <c r="S167" s="105">
        <v>0.3</v>
      </c>
      <c r="T167" s="105">
        <v>0.43027277940793374</v>
      </c>
      <c r="U167" s="105">
        <v>0.33491270482037927</v>
      </c>
      <c r="V167" s="105">
        <v>0.43027277940793368</v>
      </c>
      <c r="W167" s="105">
        <v>0.68980035906266934</v>
      </c>
      <c r="X167" s="105">
        <v>0.34429238428800912</v>
      </c>
      <c r="Y167" s="287">
        <v>3.9189714550006438</v>
      </c>
      <c r="Z167" s="287">
        <v>2.0424167519341285</v>
      </c>
      <c r="AA167" s="287">
        <v>-0.11680160439796201</v>
      </c>
      <c r="AB167" s="287">
        <v>0.87696107616790486</v>
      </c>
      <c r="AC167" s="287">
        <v>6.7215476787047157</v>
      </c>
      <c r="AD167" s="287">
        <v>0.16506290906467147</v>
      </c>
      <c r="AE167" s="145">
        <v>0.40851770714326308</v>
      </c>
    </row>
    <row r="168" spans="1:31">
      <c r="A168" s="107">
        <v>163</v>
      </c>
      <c r="B168" s="107" t="s">
        <v>170</v>
      </c>
      <c r="C168" s="99">
        <v>19389.31348314607</v>
      </c>
      <c r="D168" s="129">
        <v>20.713342866131242</v>
      </c>
      <c r="E168" s="129">
        <v>0.50773384311331171</v>
      </c>
      <c r="F168" s="129">
        <v>9.6031367963049661</v>
      </c>
      <c r="G168" s="129">
        <v>177.10897697092173</v>
      </c>
      <c r="H168" s="129">
        <v>27.864934160898002</v>
      </c>
      <c r="I168" s="129">
        <v>90.747888878537964</v>
      </c>
      <c r="J168" s="129">
        <v>63.523522214976566</v>
      </c>
      <c r="K168" s="105">
        <v>0.7</v>
      </c>
      <c r="L168" s="105">
        <f>'S8'!L168</f>
        <v>0.1</v>
      </c>
      <c r="M168" s="105">
        <f>'S8'!M168</f>
        <v>0.5</v>
      </c>
      <c r="N168" s="105">
        <f>'S8'!N168</f>
        <v>0.3</v>
      </c>
      <c r="O168" s="105">
        <f>'S8'!O168</f>
        <v>0.8</v>
      </c>
      <c r="P168" s="105">
        <f>'S8'!Q168</f>
        <v>0.3</v>
      </c>
      <c r="Q168" s="105">
        <v>0.5</v>
      </c>
      <c r="R168" s="105">
        <v>0.2</v>
      </c>
      <c r="S168" s="105">
        <v>0.3</v>
      </c>
      <c r="T168" s="105">
        <v>0.45110991661821465</v>
      </c>
      <c r="U168" s="105">
        <v>0.39547634194593384</v>
      </c>
      <c r="V168" s="105">
        <v>0.50372667862883214</v>
      </c>
      <c r="W168" s="105">
        <v>0.80955425883282517</v>
      </c>
      <c r="X168" s="105">
        <v>0.40612391604589226</v>
      </c>
      <c r="Y168" s="287">
        <v>0.41312490343090358</v>
      </c>
      <c r="Z168" s="287">
        <v>0.19561462855420758</v>
      </c>
      <c r="AA168" s="287">
        <v>-6.9779639744467881E-2</v>
      </c>
      <c r="AB168" s="287">
        <v>4.6128332902693039</v>
      </c>
      <c r="AC168" s="287">
        <v>5.1517931825099472</v>
      </c>
      <c r="AD168" s="287">
        <v>0.27880452191404997</v>
      </c>
      <c r="AE168" s="145">
        <v>-5.4432030145743486E-2</v>
      </c>
    </row>
    <row r="169" spans="1:31">
      <c r="A169" s="107">
        <v>164</v>
      </c>
      <c r="B169" s="107" t="s">
        <v>171</v>
      </c>
      <c r="C169" s="99">
        <v>106084.00609756098</v>
      </c>
      <c r="D169" s="129">
        <v>62.929735459175703</v>
      </c>
      <c r="E169" s="129">
        <v>5.6337163047547731</v>
      </c>
      <c r="F169" s="129">
        <v>13.75811356765011</v>
      </c>
      <c r="G169" s="129">
        <v>121.90675919771471</v>
      </c>
      <c r="H169" s="129">
        <v>34.059588169748487</v>
      </c>
      <c r="I169" s="129">
        <v>222.06038983354847</v>
      </c>
      <c r="J169" s="129">
        <v>155.44227288348392</v>
      </c>
      <c r="K169" s="105">
        <v>0.7</v>
      </c>
      <c r="L169" s="105">
        <f>'S8'!L169</f>
        <v>0.5</v>
      </c>
      <c r="M169" s="105">
        <f>'S8'!M169</f>
        <v>0.45</v>
      </c>
      <c r="N169" s="105">
        <f>'S8'!N169</f>
        <v>0.3</v>
      </c>
      <c r="O169" s="105">
        <f>'S8'!O169</f>
        <v>1</v>
      </c>
      <c r="P169" s="105">
        <f>'S8'!Q169</f>
        <v>0.7</v>
      </c>
      <c r="Q169" s="105">
        <v>0.4</v>
      </c>
      <c r="R169" s="105">
        <v>0.4</v>
      </c>
      <c r="S169" s="105">
        <v>0.2</v>
      </c>
      <c r="T169" s="105">
        <v>0.27929181013480342</v>
      </c>
      <c r="U169" s="105">
        <v>0.22972877457458873</v>
      </c>
      <c r="V169" s="105">
        <v>0.32616721697245504</v>
      </c>
      <c r="W169" s="105">
        <v>0.63851094404083564</v>
      </c>
      <c r="X169" s="105">
        <v>0.23921452300716531</v>
      </c>
      <c r="Y169" s="287">
        <v>22.634838878708614</v>
      </c>
      <c r="Z169" s="287">
        <v>4.6538213331712814</v>
      </c>
      <c r="AA169" s="287">
        <v>-0.85096444955041495</v>
      </c>
      <c r="AB169" s="287">
        <v>15.837133612352348</v>
      </c>
      <c r="AC169" s="287">
        <v>42.274829374681829</v>
      </c>
      <c r="AD169" s="287">
        <v>2.2467331983633603</v>
      </c>
      <c r="AE169" s="145">
        <v>1.8537290618983042</v>
      </c>
    </row>
    <row r="170" spans="1:31">
      <c r="A170" s="107">
        <v>165</v>
      </c>
      <c r="B170" s="107" t="s">
        <v>172</v>
      </c>
      <c r="C170" s="99">
        <v>1743.3723869287019</v>
      </c>
      <c r="D170" s="129">
        <v>101.71395177481276</v>
      </c>
      <c r="E170" s="129">
        <v>4.5528552944079639</v>
      </c>
      <c r="F170" s="129">
        <v>8.1749559825499958</v>
      </c>
      <c r="G170" s="129">
        <v>40.232351304967025</v>
      </c>
      <c r="H170" s="129">
        <v>91.562393466024957</v>
      </c>
      <c r="I170" s="129">
        <v>207.5314771563834</v>
      </c>
      <c r="J170" s="129">
        <v>145.27203400946837</v>
      </c>
      <c r="K170" s="105">
        <v>0.7</v>
      </c>
      <c r="L170" s="105">
        <f>'S8'!L170</f>
        <v>0.2</v>
      </c>
      <c r="M170" s="105">
        <f>'S8'!M170</f>
        <v>0.4</v>
      </c>
      <c r="N170" s="105">
        <f>'S8'!N170</f>
        <v>0.3</v>
      </c>
      <c r="O170" s="105">
        <f>'S8'!O170</f>
        <v>0.9</v>
      </c>
      <c r="P170" s="105">
        <f>'S8'!Q170</f>
        <v>0.6</v>
      </c>
      <c r="Q170" s="105">
        <v>0.5</v>
      </c>
      <c r="R170" s="105">
        <v>0.2</v>
      </c>
      <c r="S170" s="105">
        <v>0.1</v>
      </c>
      <c r="T170" s="105">
        <v>0.24624455302602832</v>
      </c>
      <c r="U170" s="105">
        <v>0.20896903943211456</v>
      </c>
      <c r="V170" s="105">
        <v>0.28149874690352317</v>
      </c>
      <c r="W170" s="105">
        <v>0.5359978405899003</v>
      </c>
      <c r="X170" s="105">
        <v>0.21610310901946675</v>
      </c>
      <c r="Y170" s="287">
        <v>0.1726380028151846</v>
      </c>
      <c r="Z170" s="287">
        <v>7.0959644679702602E-2</v>
      </c>
      <c r="AA170" s="287">
        <v>-1.3676992192843721E-2</v>
      </c>
      <c r="AB170" s="287">
        <v>0.35279354215765274</v>
      </c>
      <c r="AC170" s="287">
        <v>0.58271419745969621</v>
      </c>
      <c r="AD170" s="287">
        <v>-9.5806437268487789E-3</v>
      </c>
      <c r="AE170" s="145">
        <v>4.0486475851966498E-2</v>
      </c>
    </row>
    <row r="171" spans="1:31">
      <c r="A171" s="107">
        <v>166</v>
      </c>
      <c r="B171" s="107" t="s">
        <v>173</v>
      </c>
      <c r="C171" s="99">
        <v>2522.089581176785</v>
      </c>
      <c r="D171" s="129">
        <v>16.251523693169268</v>
      </c>
      <c r="E171" s="129">
        <v>44.269481686137034</v>
      </c>
      <c r="F171" s="129">
        <v>6.2783729625999989</v>
      </c>
      <c r="G171" s="129">
        <v>188.11706640072941</v>
      </c>
      <c r="H171" s="129">
        <v>135.58057362022709</v>
      </c>
      <c r="I171" s="129">
        <v>312.38607229282348</v>
      </c>
      <c r="J171" s="129">
        <v>124.95442891712939</v>
      </c>
      <c r="K171" s="105">
        <v>0.4</v>
      </c>
      <c r="L171" s="105">
        <f>'S8'!L171</f>
        <v>0.4</v>
      </c>
      <c r="M171" s="105">
        <f>'S8'!M171</f>
        <v>0.2</v>
      </c>
      <c r="N171" s="105">
        <f>'S8'!N171</f>
        <v>0.3</v>
      </c>
      <c r="O171" s="105">
        <f>'S8'!O171</f>
        <v>0.8</v>
      </c>
      <c r="P171" s="105">
        <f>'S8'!Q171</f>
        <v>0.4</v>
      </c>
      <c r="Q171" s="105">
        <v>0.2</v>
      </c>
      <c r="R171" s="105">
        <v>0.2</v>
      </c>
      <c r="S171" s="105">
        <v>0.2</v>
      </c>
      <c r="T171" s="105">
        <v>0.31326128458274577</v>
      </c>
      <c r="U171" s="105">
        <v>0.28217956999294525</v>
      </c>
      <c r="V171" s="105">
        <v>0.34265754734470943</v>
      </c>
      <c r="W171" s="105">
        <v>0.47640950489199929</v>
      </c>
      <c r="X171" s="105">
        <v>0.28812822350295442</v>
      </c>
      <c r="Y171" s="287">
        <v>0.74623552070346966</v>
      </c>
      <c r="Z171" s="287">
        <v>0.94905578836627202</v>
      </c>
      <c r="AA171" s="287">
        <v>-3.4008866066876614E-2</v>
      </c>
      <c r="AB171" s="287">
        <v>1.7872842812796896</v>
      </c>
      <c r="AC171" s="287">
        <v>3.4485667242825544</v>
      </c>
      <c r="AD171" s="287">
        <v>-7.5714055367575472E-2</v>
      </c>
      <c r="AE171" s="145">
        <v>0.24772748160450017</v>
      </c>
    </row>
    <row r="172" spans="1:31">
      <c r="A172" s="107">
        <v>167</v>
      </c>
      <c r="B172" s="107" t="s">
        <v>174</v>
      </c>
      <c r="C172" s="99">
        <v>80.652125936683234</v>
      </c>
      <c r="D172" s="129">
        <v>14.406349586457161</v>
      </c>
      <c r="E172" s="129">
        <v>0.30394016983808281</v>
      </c>
      <c r="F172" s="129">
        <v>2.9999999999999996</v>
      </c>
      <c r="G172" s="129">
        <v>7.5966375381890385</v>
      </c>
      <c r="H172" s="129">
        <v>31.277700471830169</v>
      </c>
      <c r="I172" s="129">
        <v>40.408632216383914</v>
      </c>
      <c r="J172" s="129">
        <v>16.163452886553568</v>
      </c>
      <c r="K172" s="105">
        <v>0.4</v>
      </c>
      <c r="L172" s="105">
        <f>'S8'!L172</f>
        <v>0.1</v>
      </c>
      <c r="M172" s="105">
        <f>'S8'!M172</f>
        <v>0.6</v>
      </c>
      <c r="N172" s="105">
        <f>'S8'!N172</f>
        <v>0.4</v>
      </c>
      <c r="O172" s="105">
        <f>'S8'!O172</f>
        <v>0.8</v>
      </c>
      <c r="P172" s="105">
        <f>'S8'!Q172</f>
        <v>0.3</v>
      </c>
      <c r="Q172" s="105">
        <v>0.2</v>
      </c>
      <c r="R172" s="105">
        <v>0.4</v>
      </c>
      <c r="S172" s="105">
        <v>0.4</v>
      </c>
      <c r="T172" s="105">
        <v>0.25472784735485388</v>
      </c>
      <c r="U172" s="105">
        <v>0.20969774438534583</v>
      </c>
      <c r="V172" s="105">
        <v>0.29731612655886808</v>
      </c>
      <c r="W172" s="105">
        <v>0.47445974227042315</v>
      </c>
      <c r="X172" s="105">
        <v>0.21831594591061218</v>
      </c>
      <c r="Y172" s="287">
        <v>7.4770452858181045E-4</v>
      </c>
      <c r="Z172" s="287">
        <v>7.2027703727964266E-4</v>
      </c>
      <c r="AA172" s="287">
        <v>2.9302411339331722E-5</v>
      </c>
      <c r="AB172" s="287">
        <v>9.3141827962239625E-3</v>
      </c>
      <c r="AC172" s="287">
        <v>1.0811466773424747E-2</v>
      </c>
      <c r="AD172" s="287">
        <v>2.1600380061695774E-3</v>
      </c>
      <c r="AE172" s="145">
        <v>8.5833412088325955E-4</v>
      </c>
    </row>
    <row r="173" spans="1:31">
      <c r="A173" s="107">
        <v>168</v>
      </c>
      <c r="B173" s="107" t="s">
        <v>175</v>
      </c>
      <c r="C173" s="99">
        <v>1543.9519757101914</v>
      </c>
      <c r="D173" s="129">
        <v>15.949180131565717</v>
      </c>
      <c r="E173" s="129">
        <v>35.310661203225045</v>
      </c>
      <c r="F173" s="129">
        <v>8.418755706290467</v>
      </c>
      <c r="G173" s="129">
        <v>58.602662782008565</v>
      </c>
      <c r="H173" s="129">
        <v>648.12048414752439</v>
      </c>
      <c r="I173" s="129">
        <v>240.48644223327369</v>
      </c>
      <c r="J173" s="129">
        <v>72.145932669982102</v>
      </c>
      <c r="K173" s="105">
        <v>0.3</v>
      </c>
      <c r="L173" s="105">
        <f>'S8'!L173</f>
        <v>0.4</v>
      </c>
      <c r="M173" s="105">
        <f>'S8'!M173</f>
        <v>0.1</v>
      </c>
      <c r="N173" s="105">
        <f>'S8'!N173</f>
        <v>0.3</v>
      </c>
      <c r="O173" s="105">
        <f>'S8'!O173</f>
        <v>0.8</v>
      </c>
      <c r="P173" s="105">
        <f>'S8'!Q173</f>
        <v>0.4</v>
      </c>
      <c r="Q173" s="105">
        <v>0.1</v>
      </c>
      <c r="R173" s="105">
        <v>0.5</v>
      </c>
      <c r="S173" s="105">
        <v>0.5</v>
      </c>
      <c r="T173" s="105">
        <v>1.0256698601047052</v>
      </c>
      <c r="U173" s="105">
        <v>1.0011763352864251</v>
      </c>
      <c r="V173" s="105">
        <v>1.0488351874049262</v>
      </c>
      <c r="W173" s="105">
        <v>1.1346906623208279</v>
      </c>
      <c r="X173" s="105">
        <v>1.0058640912325085</v>
      </c>
      <c r="Y173" s="287">
        <v>1.0607623348965041</v>
      </c>
      <c r="Z173" s="287">
        <v>0.6853683569847826</v>
      </c>
      <c r="AA173" s="287">
        <v>-3.8789051404831063E-2</v>
      </c>
      <c r="AB173" s="287">
        <v>1.4646016735325975</v>
      </c>
      <c r="AC173" s="287">
        <v>3.1719433140090532</v>
      </c>
      <c r="AD173" s="287">
        <v>-4.7057277028664496E-2</v>
      </c>
      <c r="AE173" s="145">
        <v>0.4422744365495111</v>
      </c>
    </row>
    <row r="174" spans="1:31">
      <c r="A174" s="107">
        <v>169</v>
      </c>
      <c r="B174" s="107" t="s">
        <v>176</v>
      </c>
      <c r="C174" s="99">
        <v>12825.632926829267</v>
      </c>
      <c r="D174" s="129">
        <v>26.341886677797927</v>
      </c>
      <c r="E174" s="129">
        <v>18.045507806181085</v>
      </c>
      <c r="F174" s="129">
        <v>13.1053128864</v>
      </c>
      <c r="G174" s="129">
        <v>113.62110007202591</v>
      </c>
      <c r="H174" s="129">
        <v>36.34662613302168</v>
      </c>
      <c r="I174" s="129">
        <v>196.11070399321332</v>
      </c>
      <c r="J174" s="129">
        <v>78.44428159728534</v>
      </c>
      <c r="K174" s="105">
        <v>0.4</v>
      </c>
      <c r="L174" s="105">
        <f>'S8'!L174</f>
        <v>0.4</v>
      </c>
      <c r="M174" s="105">
        <f>'S8'!M174</f>
        <v>0.5</v>
      </c>
      <c r="N174" s="105">
        <f>'S8'!N174</f>
        <v>0.35</v>
      </c>
      <c r="O174" s="105">
        <f>'S8'!O174</f>
        <v>0.8</v>
      </c>
      <c r="P174" s="105">
        <f>'S8'!Q174</f>
        <v>0.3</v>
      </c>
      <c r="Q174" s="105">
        <v>0.3</v>
      </c>
      <c r="R174" s="105">
        <v>0.2</v>
      </c>
      <c r="S174" s="105">
        <v>0.3</v>
      </c>
      <c r="T174" s="105">
        <v>0.17164083247897635</v>
      </c>
      <c r="U174" s="105">
        <v>0.12298394567399383</v>
      </c>
      <c r="V174" s="105">
        <v>0.21765922781446953</v>
      </c>
      <c r="W174" s="105">
        <v>0.38666523772479539</v>
      </c>
      <c r="X174" s="105">
        <v>0.13229626850748333</v>
      </c>
      <c r="Y174" s="287">
        <v>1.304492462565054</v>
      </c>
      <c r="Z174" s="287">
        <v>0.93078068512240542</v>
      </c>
      <c r="AA174" s="287">
        <v>-3.9873871093209008E-2</v>
      </c>
      <c r="AB174" s="287">
        <v>2.2010177686107935</v>
      </c>
      <c r="AC174" s="287">
        <v>4.3964170452050437</v>
      </c>
      <c r="AD174" s="287">
        <v>0.2111212546856166</v>
      </c>
      <c r="AE174" s="145">
        <v>0.23922257139976752</v>
      </c>
    </row>
    <row r="175" spans="1:31">
      <c r="A175" s="107">
        <v>170</v>
      </c>
      <c r="B175" s="107" t="s">
        <v>177</v>
      </c>
      <c r="C175" s="99">
        <v>654.74356037788129</v>
      </c>
      <c r="D175" s="129">
        <v>14.890465711848902</v>
      </c>
      <c r="E175" s="129">
        <v>12.254336454455602</v>
      </c>
      <c r="F175" s="129">
        <v>2.1866928788299997</v>
      </c>
      <c r="G175" s="129">
        <v>214.77326746059325</v>
      </c>
      <c r="H175" s="129">
        <v>68.330885003288955</v>
      </c>
      <c r="I175" s="129">
        <v>79.636122591627384</v>
      </c>
      <c r="J175" s="129">
        <v>43.799867425395071</v>
      </c>
      <c r="K175" s="105">
        <v>0.55000000000000004</v>
      </c>
      <c r="L175" s="105">
        <f>'S8'!L175</f>
        <v>0.1</v>
      </c>
      <c r="M175" s="105">
        <f>'S8'!M175</f>
        <v>0.6</v>
      </c>
      <c r="N175" s="105">
        <f>'S8'!N175</f>
        <v>0.4</v>
      </c>
      <c r="O175" s="105">
        <f>'S8'!O175</f>
        <v>0.8</v>
      </c>
      <c r="P175" s="105">
        <f>'S8'!Q175</f>
        <v>0.4</v>
      </c>
      <c r="Q175" s="105">
        <v>0.2</v>
      </c>
      <c r="R175" s="105">
        <v>0.8</v>
      </c>
      <c r="S175" s="105">
        <v>0.6</v>
      </c>
      <c r="T175" s="105">
        <v>0.60770917131831925</v>
      </c>
      <c r="U175" s="105">
        <v>0.5452391695910519</v>
      </c>
      <c r="V175" s="105">
        <v>0.66679164504123589</v>
      </c>
      <c r="W175" s="105">
        <v>0.9591678198536282</v>
      </c>
      <c r="X175" s="105">
        <v>0.55719515078286908</v>
      </c>
      <c r="Y175" s="287">
        <v>1.9892938036741359E-2</v>
      </c>
      <c r="Z175" s="287">
        <v>5.5394845855944536E-2</v>
      </c>
      <c r="AA175" s="287">
        <v>-4.2057991371156683E-3</v>
      </c>
      <c r="AB175" s="287">
        <v>1.0615168239775052</v>
      </c>
      <c r="AC175" s="287">
        <v>1.1325988087330754</v>
      </c>
      <c r="AD175" s="287">
        <v>3.8601590121800942E-2</v>
      </c>
      <c r="AE175" s="145">
        <v>2.4149293890673287E-2</v>
      </c>
    </row>
    <row r="176" spans="1:31">
      <c r="A176" s="107">
        <v>171</v>
      </c>
      <c r="B176" s="107" t="s">
        <v>178</v>
      </c>
      <c r="C176" s="99">
        <v>2673.7288443987145</v>
      </c>
      <c r="D176" s="129">
        <v>30.184862777001715</v>
      </c>
      <c r="E176" s="129">
        <v>1.1759127742201538</v>
      </c>
      <c r="F176" s="129">
        <v>6.014488913650001</v>
      </c>
      <c r="G176" s="129">
        <v>938.53453399025545</v>
      </c>
      <c r="H176" s="129">
        <v>169.17352996531608</v>
      </c>
      <c r="I176" s="129">
        <v>329.61947269573369</v>
      </c>
      <c r="J176" s="129">
        <v>164.80973634786685</v>
      </c>
      <c r="K176" s="105">
        <v>0.5</v>
      </c>
      <c r="L176" s="105">
        <f>'S8'!L176</f>
        <v>0.2</v>
      </c>
      <c r="M176" s="105">
        <f>'S8'!M176</f>
        <v>0.5</v>
      </c>
      <c r="N176" s="105">
        <f>'S8'!N176</f>
        <v>0.3</v>
      </c>
      <c r="O176" s="105">
        <f>'S8'!O176</f>
        <v>0.8</v>
      </c>
      <c r="P176" s="105">
        <f>'S8'!Q176</f>
        <v>0.3</v>
      </c>
      <c r="Q176" s="105">
        <v>0.5</v>
      </c>
      <c r="R176" s="105">
        <v>0.4</v>
      </c>
      <c r="S176" s="105">
        <v>0.3</v>
      </c>
      <c r="T176" s="105">
        <v>0.71433108257668598</v>
      </c>
      <c r="U176" s="105">
        <v>0.67862399984207933</v>
      </c>
      <c r="V176" s="105">
        <v>0.74810189607210109</v>
      </c>
      <c r="W176" s="105">
        <v>0.81665791074845873</v>
      </c>
      <c r="X176" s="105">
        <v>0.6854578912745416</v>
      </c>
      <c r="Y176" s="287">
        <v>0.30655148487837069</v>
      </c>
      <c r="Z176" s="287">
        <v>0.14468328447264986</v>
      </c>
      <c r="AA176" s="287">
        <v>-7.8256055781717668E-3</v>
      </c>
      <c r="AB176" s="287">
        <v>1.1384574405812791</v>
      </c>
      <c r="AC176" s="287">
        <v>1.5818666043541278</v>
      </c>
      <c r="AD176" s="287">
        <v>3.2263843959882604E-2</v>
      </c>
      <c r="AE176" s="145">
        <v>9.4438653041919243E-2</v>
      </c>
    </row>
    <row r="177" spans="1:32" s="118" customFormat="1">
      <c r="A177" s="110">
        <v>172</v>
      </c>
      <c r="B177" s="110" t="s">
        <v>179</v>
      </c>
      <c r="C177" s="115">
        <v>1714.6242535496854</v>
      </c>
      <c r="D177" s="115">
        <v>21.183823306289238</v>
      </c>
      <c r="E177" s="115">
        <v>2.7356881726303275</v>
      </c>
      <c r="F177" s="115">
        <v>4.6105491253700004</v>
      </c>
      <c r="G177" s="115">
        <v>1942.0768582461956</v>
      </c>
      <c r="H177" s="115">
        <v>256.58908610942768</v>
      </c>
      <c r="I177" s="115">
        <v>286.60868276156333</v>
      </c>
      <c r="J177" s="115">
        <v>143.30434138078166</v>
      </c>
      <c r="K177" s="116">
        <v>0.5</v>
      </c>
      <c r="L177" s="116">
        <f>'S8'!L177</f>
        <v>0.1</v>
      </c>
      <c r="M177" s="116">
        <f>'S8'!M177</f>
        <v>0.6</v>
      </c>
      <c r="N177" s="116">
        <f>'S8'!N177</f>
        <v>0.35</v>
      </c>
      <c r="O177" s="116">
        <f>'S8'!O177</f>
        <v>0.75</v>
      </c>
      <c r="P177" s="116">
        <f>'S8'!Q177</f>
        <v>0.3</v>
      </c>
      <c r="Q177" s="116">
        <v>0.3</v>
      </c>
      <c r="R177" s="116">
        <v>0.5</v>
      </c>
      <c r="S177" s="116">
        <v>0.3</v>
      </c>
      <c r="T177" s="116">
        <v>1.0093941692514008</v>
      </c>
      <c r="U177" s="116">
        <v>0.97601913971641818</v>
      </c>
      <c r="V177" s="116">
        <v>1.0409593885723689</v>
      </c>
      <c r="W177" s="116">
        <v>1.0974821963555741</v>
      </c>
      <c r="X177" s="116">
        <v>0.98240670517765949</v>
      </c>
      <c r="Y177" s="288">
        <v>9.956097656437965E-2</v>
      </c>
      <c r="Z177" s="288">
        <v>8.1258140000218804E-2</v>
      </c>
      <c r="AA177" s="288">
        <v>3.1745130502632696E-5</v>
      </c>
      <c r="AB177" s="288">
        <v>2.9294440376492479</v>
      </c>
      <c r="AC177" s="288">
        <v>3.1102948993443489</v>
      </c>
      <c r="AD177" s="288">
        <v>2.4401547360235525E-2</v>
      </c>
      <c r="AE177" s="146">
        <v>4.8656461806349027E-2</v>
      </c>
    </row>
    <row r="178" spans="1:32">
      <c r="D178" s="129"/>
      <c r="E178" s="129"/>
      <c r="F178" s="129"/>
      <c r="G178" s="129"/>
      <c r="H178" s="129"/>
      <c r="I178" s="129"/>
      <c r="J178" s="129"/>
      <c r="K178" s="105"/>
      <c r="L178" s="105"/>
      <c r="M178" s="105"/>
      <c r="N178" s="105"/>
      <c r="O178" s="105"/>
      <c r="P178" s="105"/>
      <c r="Q178" s="105"/>
      <c r="R178" s="105"/>
      <c r="S178" s="105"/>
      <c r="T178" s="105"/>
      <c r="U178" s="105"/>
      <c r="V178" s="105"/>
      <c r="W178" s="105"/>
      <c r="X178" s="105"/>
      <c r="Y178" s="149"/>
      <c r="Z178" s="149"/>
      <c r="AA178" s="149"/>
      <c r="AB178" s="149"/>
      <c r="AC178" s="149"/>
      <c r="AD178" s="149"/>
      <c r="AE178" s="105"/>
    </row>
    <row r="179" spans="1:32" s="126" customFormat="1" ht="11.25">
      <c r="A179" s="125">
        <v>173</v>
      </c>
      <c r="B179" s="125" t="s">
        <v>240</v>
      </c>
      <c r="C179" s="127">
        <v>1310609.6311118864</v>
      </c>
      <c r="D179" s="137">
        <v>31.90564825278366</v>
      </c>
      <c r="E179" s="137">
        <v>6.1350528110538853</v>
      </c>
      <c r="F179" s="137">
        <v>11.198776673061561</v>
      </c>
      <c r="G179" s="137">
        <v>67.683127741535387</v>
      </c>
      <c r="H179" s="137">
        <v>35.673115815708591</v>
      </c>
      <c r="I179" s="137">
        <v>130.39205457765888</v>
      </c>
      <c r="J179" s="137">
        <v>72.580257223829463</v>
      </c>
      <c r="K179" s="138">
        <v>0.54800000000000004</v>
      </c>
      <c r="L179" s="138">
        <f>'S8'!L179</f>
        <v>0.22473786005940422</v>
      </c>
      <c r="M179" s="138">
        <f>'S8'!M179</f>
        <v>0.50077565640740274</v>
      </c>
      <c r="N179" s="138">
        <f>'S8'!N179</f>
        <v>0.32430648858836986</v>
      </c>
      <c r="O179" s="138">
        <f>'S8'!O179</f>
        <v>0.9</v>
      </c>
      <c r="P179" s="138">
        <f>'S8'!Q179</f>
        <v>0.5</v>
      </c>
      <c r="Q179" s="138">
        <v>0.31264775244418896</v>
      </c>
      <c r="R179" s="138">
        <v>0.31375856867134178</v>
      </c>
      <c r="S179" s="138">
        <v>0.30024209623688908</v>
      </c>
      <c r="T179" s="138">
        <v>0.39258017642123366</v>
      </c>
      <c r="U179" s="138">
        <v>0.34383445199534973</v>
      </c>
      <c r="V179" s="138">
        <v>0.38489226254360176</v>
      </c>
      <c r="W179" s="138">
        <v>0.60690074611242784</v>
      </c>
      <c r="X179" s="138">
        <v>0.33935883468361966</v>
      </c>
      <c r="Y179" s="150">
        <f>SUM(Y6:Y177)</f>
        <v>193.65462987651154</v>
      </c>
      <c r="Z179" s="150">
        <f t="shared" ref="Z179:AD179" si="0">SUM(Z6:Z177)</f>
        <v>150.1909519217516</v>
      </c>
      <c r="AA179" s="150">
        <f t="shared" si="0"/>
        <v>-4.8700158520881534</v>
      </c>
      <c r="AB179" s="150">
        <f t="shared" si="0"/>
        <v>307.79795446177661</v>
      </c>
      <c r="AC179" s="150">
        <f t="shared" si="0"/>
        <v>646.77352040795131</v>
      </c>
      <c r="AD179" s="150">
        <f t="shared" si="0"/>
        <v>37.537476819414699</v>
      </c>
      <c r="AE179" s="150">
        <f>SUM(AE6:AE177)</f>
        <v>36.972634053491689</v>
      </c>
      <c r="AF179" s="283"/>
    </row>
    <row r="180" spans="1:32">
      <c r="Y180" s="147"/>
      <c r="Z180" s="147"/>
      <c r="AA180" s="147"/>
      <c r="AB180" s="147"/>
      <c r="AC180" s="147"/>
      <c r="AD180" s="147"/>
    </row>
    <row r="181" spans="1:32">
      <c r="B181" s="111"/>
      <c r="C181" s="102"/>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48"/>
      <c r="Z181" s="148"/>
      <c r="AA181" s="148"/>
      <c r="AB181" s="148"/>
      <c r="AC181" s="148"/>
      <c r="AD181" s="148"/>
      <c r="AE181" s="106"/>
    </row>
    <row r="182" spans="1:32">
      <c r="B182" s="111"/>
    </row>
    <row r="183" spans="1:32">
      <c r="A183" s="107" t="s">
        <v>666</v>
      </c>
      <c r="B183" s="111"/>
    </row>
    <row r="225" spans="2:31">
      <c r="B225" s="111"/>
      <c r="C225" s="102"/>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c r="AA225" s="106"/>
      <c r="AB225" s="106"/>
      <c r="AC225" s="106"/>
      <c r="AD225" s="106"/>
      <c r="AE225" s="106"/>
    </row>
    <row r="226" spans="2:31">
      <c r="B226" s="111"/>
      <c r="C226" s="102"/>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c r="AA226" s="106"/>
      <c r="AB226" s="106"/>
      <c r="AC226" s="106"/>
      <c r="AD226" s="106"/>
      <c r="AE226" s="106"/>
    </row>
    <row r="227" spans="2:31">
      <c r="B227" s="111"/>
      <c r="C227" s="102"/>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c r="AA227" s="106"/>
      <c r="AB227" s="106"/>
      <c r="AC227" s="106"/>
      <c r="AD227" s="106"/>
      <c r="AE227" s="106"/>
    </row>
    <row r="228" spans="2:31">
      <c r="B228" s="111"/>
      <c r="C228" s="102"/>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c r="AA228" s="106"/>
      <c r="AB228" s="106"/>
      <c r="AC228" s="106"/>
      <c r="AD228" s="106"/>
      <c r="AE228" s="106"/>
    </row>
    <row r="229" spans="2:31">
      <c r="B229" s="111"/>
      <c r="C229" s="102"/>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row>
    <row r="230" spans="2:31">
      <c r="B230" s="111"/>
      <c r="C230" s="102"/>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c r="AA230" s="106"/>
      <c r="AB230" s="106"/>
      <c r="AC230" s="106"/>
      <c r="AD230" s="106"/>
      <c r="AE230" s="106"/>
    </row>
    <row r="231" spans="2:31">
      <c r="B231" s="111"/>
      <c r="C231" s="102"/>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6"/>
    </row>
    <row r="232" spans="2:31">
      <c r="B232" s="111"/>
      <c r="C232" s="102"/>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row>
    <row r="233" spans="2:31">
      <c r="B233" s="111"/>
      <c r="C233" s="102"/>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c r="AA233" s="106"/>
      <c r="AB233" s="106"/>
      <c r="AC233" s="106"/>
      <c r="AD233" s="106"/>
      <c r="AE233" s="106"/>
    </row>
    <row r="234" spans="2:31">
      <c r="B234" s="111"/>
      <c r="C234" s="102"/>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c r="AA234" s="106"/>
      <c r="AB234" s="106"/>
      <c r="AC234" s="106"/>
      <c r="AD234" s="106"/>
      <c r="AE234" s="106"/>
    </row>
    <row r="235" spans="2:31">
      <c r="B235" s="111"/>
      <c r="C235" s="102"/>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c r="AE235" s="106"/>
    </row>
    <row r="236" spans="2:31">
      <c r="B236" s="111"/>
      <c r="C236" s="102"/>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row>
    <row r="237" spans="2:31">
      <c r="B237" s="111"/>
      <c r="C237" s="102"/>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c r="AA237" s="106"/>
      <c r="AB237" s="106"/>
      <c r="AC237" s="106"/>
      <c r="AD237" s="106"/>
      <c r="AE237" s="106"/>
    </row>
    <row r="238" spans="2:31">
      <c r="B238" s="111"/>
      <c r="C238" s="102"/>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c r="AA238" s="106"/>
      <c r="AB238" s="106"/>
      <c r="AC238" s="106"/>
      <c r="AD238" s="106"/>
      <c r="AE238" s="106"/>
    </row>
    <row r="239" spans="2:31">
      <c r="B239" s="111"/>
    </row>
    <row r="240" spans="2:31">
      <c r="B240" s="111"/>
    </row>
    <row r="241" spans="2:2">
      <c r="B241" s="111"/>
    </row>
    <row r="242" spans="2:2">
      <c r="B242" s="111"/>
    </row>
    <row r="243" spans="2:2">
      <c r="B243" s="111"/>
    </row>
    <row r="244" spans="2:2">
      <c r="B244" s="111"/>
    </row>
    <row r="245" spans="2:2">
      <c r="B245" s="111"/>
    </row>
    <row r="246" spans="2:2">
      <c r="B246" s="111"/>
    </row>
    <row r="247" spans="2:2">
      <c r="B247" s="111"/>
    </row>
  </sheetData>
  <mergeCells count="4">
    <mergeCell ref="T3:X3"/>
    <mergeCell ref="Y3:AE3"/>
    <mergeCell ref="L3:S3"/>
    <mergeCell ref="D3:K3"/>
  </mergeCells>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C52E-8AC6-4D51-8FAA-103ABA0B2C2B}">
  <dimension ref="A1:A211"/>
  <sheetViews>
    <sheetView zoomScaleNormal="100" workbookViewId="0"/>
  </sheetViews>
  <sheetFormatPr defaultRowHeight="15.4"/>
  <cols>
    <col min="1" max="1" width="246.3984375" style="390" customWidth="1"/>
    <col min="2" max="16384" width="9.06640625" style="390"/>
  </cols>
  <sheetData>
    <row r="1" spans="1:1">
      <c r="A1" s="389" t="s">
        <v>944</v>
      </c>
    </row>
    <row r="2" spans="1:1">
      <c r="A2" s="387" t="s">
        <v>736</v>
      </c>
    </row>
    <row r="3" spans="1:1">
      <c r="A3" s="388" t="s">
        <v>737</v>
      </c>
    </row>
    <row r="4" spans="1:1">
      <c r="A4" s="388" t="s">
        <v>738</v>
      </c>
    </row>
    <row r="5" spans="1:1">
      <c r="A5" s="388" t="s">
        <v>739</v>
      </c>
    </row>
    <row r="6" spans="1:1" ht="17.649999999999999">
      <c r="A6" s="388" t="s">
        <v>740</v>
      </c>
    </row>
    <row r="7" spans="1:1">
      <c r="A7" s="388" t="s">
        <v>741</v>
      </c>
    </row>
    <row r="8" spans="1:1">
      <c r="A8" s="388" t="s">
        <v>742</v>
      </c>
    </row>
    <row r="9" spans="1:1">
      <c r="A9" s="388" t="s">
        <v>743</v>
      </c>
    </row>
    <row r="10" spans="1:1">
      <c r="A10" s="388" t="s">
        <v>744</v>
      </c>
    </row>
    <row r="11" spans="1:1">
      <c r="A11" s="388" t="s">
        <v>745</v>
      </c>
    </row>
    <row r="12" spans="1:1">
      <c r="A12" s="388" t="s">
        <v>746</v>
      </c>
    </row>
    <row r="13" spans="1:1">
      <c r="A13" s="388" t="s">
        <v>747</v>
      </c>
    </row>
    <row r="14" spans="1:1">
      <c r="A14" s="388" t="s">
        <v>748</v>
      </c>
    </row>
    <row r="15" spans="1:1">
      <c r="A15" s="388" t="s">
        <v>749</v>
      </c>
    </row>
    <row r="16" spans="1:1">
      <c r="A16" s="388" t="s">
        <v>750</v>
      </c>
    </row>
    <row r="17" spans="1:1">
      <c r="A17" s="388" t="s">
        <v>751</v>
      </c>
    </row>
    <row r="18" spans="1:1">
      <c r="A18" s="388" t="s">
        <v>752</v>
      </c>
    </row>
    <row r="19" spans="1:1">
      <c r="A19" s="388" t="s">
        <v>753</v>
      </c>
    </row>
    <row r="20" spans="1:1">
      <c r="A20" s="388" t="s">
        <v>754</v>
      </c>
    </row>
    <row r="21" spans="1:1">
      <c r="A21" s="388" t="s">
        <v>755</v>
      </c>
    </row>
    <row r="22" spans="1:1">
      <c r="A22" s="388" t="s">
        <v>756</v>
      </c>
    </row>
    <row r="23" spans="1:1">
      <c r="A23" s="388" t="s">
        <v>757</v>
      </c>
    </row>
    <row r="24" spans="1:1">
      <c r="A24" s="388" t="s">
        <v>758</v>
      </c>
    </row>
    <row r="25" spans="1:1">
      <c r="A25" s="388" t="s">
        <v>759</v>
      </c>
    </row>
    <row r="26" spans="1:1">
      <c r="A26" s="388" t="s">
        <v>760</v>
      </c>
    </row>
    <row r="27" spans="1:1">
      <c r="A27" s="388" t="s">
        <v>761</v>
      </c>
    </row>
    <row r="28" spans="1:1">
      <c r="A28" s="388" t="s">
        <v>762</v>
      </c>
    </row>
    <row r="29" spans="1:1">
      <c r="A29" s="388" t="s">
        <v>763</v>
      </c>
    </row>
    <row r="30" spans="1:1">
      <c r="A30" s="388" t="s">
        <v>764</v>
      </c>
    </row>
    <row r="31" spans="1:1">
      <c r="A31" s="388" t="s">
        <v>765</v>
      </c>
    </row>
    <row r="32" spans="1:1">
      <c r="A32" s="388" t="s">
        <v>766</v>
      </c>
    </row>
    <row r="33" spans="1:1">
      <c r="A33" s="388" t="s">
        <v>767</v>
      </c>
    </row>
    <row r="34" spans="1:1">
      <c r="A34" s="388" t="s">
        <v>768</v>
      </c>
    </row>
    <row r="35" spans="1:1">
      <c r="A35" s="388" t="s">
        <v>769</v>
      </c>
    </row>
    <row r="36" spans="1:1">
      <c r="A36" s="388" t="s">
        <v>770</v>
      </c>
    </row>
    <row r="37" spans="1:1">
      <c r="A37" s="388" t="s">
        <v>771</v>
      </c>
    </row>
    <row r="38" spans="1:1">
      <c r="A38" s="388" t="s">
        <v>772</v>
      </c>
    </row>
    <row r="39" spans="1:1">
      <c r="A39" s="388" t="s">
        <v>773</v>
      </c>
    </row>
    <row r="40" spans="1:1">
      <c r="A40" s="388" t="s">
        <v>774</v>
      </c>
    </row>
    <row r="41" spans="1:1">
      <c r="A41" s="388" t="s">
        <v>775</v>
      </c>
    </row>
    <row r="42" spans="1:1">
      <c r="A42" s="388" t="s">
        <v>776</v>
      </c>
    </row>
    <row r="43" spans="1:1">
      <c r="A43" s="388" t="s">
        <v>777</v>
      </c>
    </row>
    <row r="44" spans="1:1">
      <c r="A44" s="388" t="s">
        <v>778</v>
      </c>
    </row>
    <row r="45" spans="1:1">
      <c r="A45" s="388" t="s">
        <v>779</v>
      </c>
    </row>
    <row r="46" spans="1:1">
      <c r="A46" s="388" t="s">
        <v>780</v>
      </c>
    </row>
    <row r="47" spans="1:1">
      <c r="A47" s="388" t="s">
        <v>781</v>
      </c>
    </row>
    <row r="48" spans="1:1">
      <c r="A48" s="388" t="s">
        <v>782</v>
      </c>
    </row>
    <row r="49" spans="1:1">
      <c r="A49" s="388" t="s">
        <v>783</v>
      </c>
    </row>
    <row r="50" spans="1:1">
      <c r="A50" s="388" t="s">
        <v>784</v>
      </c>
    </row>
    <row r="51" spans="1:1">
      <c r="A51" s="388" t="s">
        <v>785</v>
      </c>
    </row>
    <row r="52" spans="1:1">
      <c r="A52" s="388" t="s">
        <v>786</v>
      </c>
    </row>
    <row r="53" spans="1:1">
      <c r="A53" s="388" t="s">
        <v>787</v>
      </c>
    </row>
    <row r="54" spans="1:1">
      <c r="A54" s="388" t="s">
        <v>788</v>
      </c>
    </row>
    <row r="55" spans="1:1">
      <c r="A55" s="388" t="s">
        <v>789</v>
      </c>
    </row>
    <row r="56" spans="1:1">
      <c r="A56" s="388" t="s">
        <v>790</v>
      </c>
    </row>
    <row r="57" spans="1:1">
      <c r="A57" s="388" t="s">
        <v>791</v>
      </c>
    </row>
    <row r="58" spans="1:1">
      <c r="A58" s="388" t="s">
        <v>792</v>
      </c>
    </row>
    <row r="59" spans="1:1">
      <c r="A59" s="388" t="s">
        <v>793</v>
      </c>
    </row>
    <row r="60" spans="1:1">
      <c r="A60" s="388" t="s">
        <v>794</v>
      </c>
    </row>
    <row r="61" spans="1:1">
      <c r="A61" s="388" t="s">
        <v>795</v>
      </c>
    </row>
    <row r="62" spans="1:1">
      <c r="A62" s="388" t="s">
        <v>796</v>
      </c>
    </row>
    <row r="63" spans="1:1">
      <c r="A63" s="388" t="s">
        <v>797</v>
      </c>
    </row>
    <row r="64" spans="1:1">
      <c r="A64" s="388" t="s">
        <v>798</v>
      </c>
    </row>
    <row r="65" spans="1:1">
      <c r="A65" s="388" t="s">
        <v>799</v>
      </c>
    </row>
    <row r="66" spans="1:1">
      <c r="A66" s="388" t="s">
        <v>800</v>
      </c>
    </row>
    <row r="67" spans="1:1">
      <c r="A67" s="388" t="s">
        <v>801</v>
      </c>
    </row>
    <row r="68" spans="1:1">
      <c r="A68" s="388" t="s">
        <v>802</v>
      </c>
    </row>
    <row r="69" spans="1:1">
      <c r="A69" s="388" t="s">
        <v>803</v>
      </c>
    </row>
    <row r="70" spans="1:1">
      <c r="A70" s="388" t="s">
        <v>804</v>
      </c>
    </row>
    <row r="71" spans="1:1">
      <c r="A71" s="388" t="s">
        <v>804</v>
      </c>
    </row>
    <row r="72" spans="1:1">
      <c r="A72" s="388" t="s">
        <v>805</v>
      </c>
    </row>
    <row r="73" spans="1:1">
      <c r="A73" s="388" t="s">
        <v>806</v>
      </c>
    </row>
    <row r="74" spans="1:1">
      <c r="A74" s="388" t="s">
        <v>807</v>
      </c>
    </row>
    <row r="75" spans="1:1">
      <c r="A75" s="388" t="s">
        <v>808</v>
      </c>
    </row>
    <row r="76" spans="1:1">
      <c r="A76" s="388" t="s">
        <v>809</v>
      </c>
    </row>
    <row r="77" spans="1:1">
      <c r="A77" s="388" t="s">
        <v>810</v>
      </c>
    </row>
    <row r="78" spans="1:1">
      <c r="A78" s="388" t="s">
        <v>811</v>
      </c>
    </row>
    <row r="79" spans="1:1">
      <c r="A79" s="388" t="s">
        <v>812</v>
      </c>
    </row>
    <row r="80" spans="1:1">
      <c r="A80" s="388" t="s">
        <v>813</v>
      </c>
    </row>
    <row r="81" spans="1:1" ht="17.649999999999999">
      <c r="A81" s="388" t="s">
        <v>814</v>
      </c>
    </row>
    <row r="82" spans="1:1">
      <c r="A82" s="388" t="s">
        <v>815</v>
      </c>
    </row>
    <row r="83" spans="1:1">
      <c r="A83" s="388" t="s">
        <v>816</v>
      </c>
    </row>
    <row r="84" spans="1:1">
      <c r="A84" s="388" t="s">
        <v>817</v>
      </c>
    </row>
    <row r="85" spans="1:1">
      <c r="A85" s="388" t="s">
        <v>817</v>
      </c>
    </row>
    <row r="86" spans="1:1">
      <c r="A86" s="388" t="s">
        <v>818</v>
      </c>
    </row>
    <row r="87" spans="1:1">
      <c r="A87" s="388" t="s">
        <v>819</v>
      </c>
    </row>
    <row r="88" spans="1:1">
      <c r="A88" s="388" t="s">
        <v>820</v>
      </c>
    </row>
    <row r="89" spans="1:1">
      <c r="A89" s="388" t="s">
        <v>821</v>
      </c>
    </row>
    <row r="90" spans="1:1">
      <c r="A90" s="388" t="s">
        <v>822</v>
      </c>
    </row>
    <row r="91" spans="1:1">
      <c r="A91" s="388" t="s">
        <v>823</v>
      </c>
    </row>
    <row r="92" spans="1:1">
      <c r="A92" s="388" t="s">
        <v>824</v>
      </c>
    </row>
    <row r="93" spans="1:1">
      <c r="A93" s="388" t="s">
        <v>825</v>
      </c>
    </row>
    <row r="94" spans="1:1">
      <c r="A94" s="388" t="s">
        <v>826</v>
      </c>
    </row>
    <row r="95" spans="1:1">
      <c r="A95" s="388" t="s">
        <v>827</v>
      </c>
    </row>
    <row r="96" spans="1:1">
      <c r="A96" s="388" t="s">
        <v>828</v>
      </c>
    </row>
    <row r="97" spans="1:1">
      <c r="A97" s="388" t="s">
        <v>829</v>
      </c>
    </row>
    <row r="98" spans="1:1">
      <c r="A98" s="388" t="s">
        <v>830</v>
      </c>
    </row>
    <row r="99" spans="1:1">
      <c r="A99" s="388" t="s">
        <v>831</v>
      </c>
    </row>
    <row r="100" spans="1:1">
      <c r="A100" s="388" t="s">
        <v>832</v>
      </c>
    </row>
    <row r="101" spans="1:1">
      <c r="A101" s="388" t="s">
        <v>833</v>
      </c>
    </row>
    <row r="102" spans="1:1">
      <c r="A102" s="388" t="s">
        <v>834</v>
      </c>
    </row>
    <row r="103" spans="1:1">
      <c r="A103" s="388" t="s">
        <v>835</v>
      </c>
    </row>
    <row r="104" spans="1:1">
      <c r="A104" s="388" t="s">
        <v>836</v>
      </c>
    </row>
    <row r="105" spans="1:1">
      <c r="A105" s="388" t="s">
        <v>837</v>
      </c>
    </row>
    <row r="106" spans="1:1">
      <c r="A106" s="388" t="s">
        <v>838</v>
      </c>
    </row>
    <row r="107" spans="1:1">
      <c r="A107" s="388" t="s">
        <v>839</v>
      </c>
    </row>
    <row r="108" spans="1:1">
      <c r="A108" s="388" t="s">
        <v>840</v>
      </c>
    </row>
    <row r="109" spans="1:1">
      <c r="A109" s="388" t="s">
        <v>841</v>
      </c>
    </row>
    <row r="110" spans="1:1">
      <c r="A110" s="388" t="s">
        <v>842</v>
      </c>
    </row>
    <row r="111" spans="1:1">
      <c r="A111" s="388" t="s">
        <v>843</v>
      </c>
    </row>
    <row r="112" spans="1:1">
      <c r="A112" s="388" t="s">
        <v>844</v>
      </c>
    </row>
    <row r="113" spans="1:1">
      <c r="A113" s="388" t="s">
        <v>845</v>
      </c>
    </row>
    <row r="114" spans="1:1">
      <c r="A114" s="388" t="s">
        <v>846</v>
      </c>
    </row>
    <row r="115" spans="1:1">
      <c r="A115" s="388" t="s">
        <v>847</v>
      </c>
    </row>
    <row r="116" spans="1:1">
      <c r="A116" s="388" t="s">
        <v>848</v>
      </c>
    </row>
    <row r="117" spans="1:1">
      <c r="A117" s="388" t="s">
        <v>849</v>
      </c>
    </row>
    <row r="118" spans="1:1">
      <c r="A118" s="388" t="s">
        <v>850</v>
      </c>
    </row>
    <row r="119" spans="1:1">
      <c r="A119" s="388" t="s">
        <v>851</v>
      </c>
    </row>
    <row r="120" spans="1:1">
      <c r="A120" s="388" t="s">
        <v>852</v>
      </c>
    </row>
    <row r="121" spans="1:1">
      <c r="A121" s="388" t="s">
        <v>853</v>
      </c>
    </row>
    <row r="122" spans="1:1">
      <c r="A122" s="388" t="s">
        <v>854</v>
      </c>
    </row>
    <row r="123" spans="1:1">
      <c r="A123" s="388" t="s">
        <v>855</v>
      </c>
    </row>
    <row r="124" spans="1:1">
      <c r="A124" s="388" t="s">
        <v>856</v>
      </c>
    </row>
    <row r="125" spans="1:1">
      <c r="A125" s="388" t="s">
        <v>857</v>
      </c>
    </row>
    <row r="126" spans="1:1">
      <c r="A126" s="388" t="s">
        <v>858</v>
      </c>
    </row>
    <row r="127" spans="1:1">
      <c r="A127" s="388" t="s">
        <v>859</v>
      </c>
    </row>
    <row r="128" spans="1:1">
      <c r="A128" s="388" t="s">
        <v>860</v>
      </c>
    </row>
    <row r="129" spans="1:1">
      <c r="A129" s="388" t="s">
        <v>861</v>
      </c>
    </row>
    <row r="130" spans="1:1">
      <c r="A130" s="388" t="s">
        <v>862</v>
      </c>
    </row>
    <row r="131" spans="1:1">
      <c r="A131" s="388" t="s">
        <v>863</v>
      </c>
    </row>
    <row r="132" spans="1:1">
      <c r="A132" s="388" t="s">
        <v>864</v>
      </c>
    </row>
    <row r="133" spans="1:1">
      <c r="A133" s="388" t="s">
        <v>865</v>
      </c>
    </row>
    <row r="134" spans="1:1">
      <c r="A134" s="388" t="s">
        <v>866</v>
      </c>
    </row>
    <row r="135" spans="1:1">
      <c r="A135" s="388" t="s">
        <v>867</v>
      </c>
    </row>
    <row r="136" spans="1:1">
      <c r="A136" s="388" t="s">
        <v>868</v>
      </c>
    </row>
    <row r="137" spans="1:1">
      <c r="A137" s="388" t="s">
        <v>869</v>
      </c>
    </row>
    <row r="138" spans="1:1">
      <c r="A138" s="388" t="s">
        <v>870</v>
      </c>
    </row>
    <row r="139" spans="1:1">
      <c r="A139" s="388" t="s">
        <v>871</v>
      </c>
    </row>
    <row r="140" spans="1:1">
      <c r="A140" s="388" t="s">
        <v>872</v>
      </c>
    </row>
    <row r="141" spans="1:1">
      <c r="A141" s="388" t="s">
        <v>873</v>
      </c>
    </row>
    <row r="142" spans="1:1">
      <c r="A142" s="388" t="s">
        <v>874</v>
      </c>
    </row>
    <row r="143" spans="1:1">
      <c r="A143" s="388" t="s">
        <v>875</v>
      </c>
    </row>
    <row r="144" spans="1:1">
      <c r="A144" s="388" t="s">
        <v>876</v>
      </c>
    </row>
    <row r="145" spans="1:1">
      <c r="A145" s="388" t="s">
        <v>877</v>
      </c>
    </row>
    <row r="146" spans="1:1">
      <c r="A146" s="388" t="s">
        <v>878</v>
      </c>
    </row>
    <row r="147" spans="1:1">
      <c r="A147" s="388" t="s">
        <v>879</v>
      </c>
    </row>
    <row r="148" spans="1:1">
      <c r="A148" s="388" t="s">
        <v>880</v>
      </c>
    </row>
    <row r="149" spans="1:1">
      <c r="A149" s="388" t="s">
        <v>881</v>
      </c>
    </row>
    <row r="150" spans="1:1">
      <c r="A150" s="388" t="s">
        <v>882</v>
      </c>
    </row>
    <row r="151" spans="1:1">
      <c r="A151" s="388" t="s">
        <v>883</v>
      </c>
    </row>
    <row r="152" spans="1:1">
      <c r="A152" s="388" t="s">
        <v>884</v>
      </c>
    </row>
    <row r="153" spans="1:1">
      <c r="A153" s="388" t="s">
        <v>885</v>
      </c>
    </row>
    <row r="154" spans="1:1">
      <c r="A154" s="388" t="s">
        <v>886</v>
      </c>
    </row>
    <row r="155" spans="1:1">
      <c r="A155" s="388" t="s">
        <v>887</v>
      </c>
    </row>
    <row r="156" spans="1:1">
      <c r="A156" s="388" t="s">
        <v>888</v>
      </c>
    </row>
    <row r="157" spans="1:1">
      <c r="A157" s="388" t="s">
        <v>889</v>
      </c>
    </row>
    <row r="158" spans="1:1">
      <c r="A158" s="388" t="s">
        <v>890</v>
      </c>
    </row>
    <row r="159" spans="1:1">
      <c r="A159" s="388" t="s">
        <v>891</v>
      </c>
    </row>
    <row r="160" spans="1:1">
      <c r="A160" s="388" t="s">
        <v>892</v>
      </c>
    </row>
    <row r="161" spans="1:1">
      <c r="A161" s="388" t="s">
        <v>893</v>
      </c>
    </row>
    <row r="162" spans="1:1">
      <c r="A162" s="388" t="s">
        <v>894</v>
      </c>
    </row>
    <row r="163" spans="1:1">
      <c r="A163" s="388" t="s">
        <v>895</v>
      </c>
    </row>
    <row r="164" spans="1:1">
      <c r="A164" s="388" t="s">
        <v>896</v>
      </c>
    </row>
    <row r="165" spans="1:1">
      <c r="A165" s="388" t="s">
        <v>897</v>
      </c>
    </row>
    <row r="166" spans="1:1">
      <c r="A166" s="388" t="s">
        <v>898</v>
      </c>
    </row>
    <row r="167" spans="1:1">
      <c r="A167" s="388" t="s">
        <v>899</v>
      </c>
    </row>
    <row r="168" spans="1:1">
      <c r="A168" s="388" t="s">
        <v>900</v>
      </c>
    </row>
    <row r="169" spans="1:1">
      <c r="A169" s="388" t="s">
        <v>901</v>
      </c>
    </row>
    <row r="170" spans="1:1">
      <c r="A170" s="388" t="s">
        <v>902</v>
      </c>
    </row>
    <row r="171" spans="1:1">
      <c r="A171" s="388" t="s">
        <v>903</v>
      </c>
    </row>
    <row r="172" spans="1:1">
      <c r="A172" s="388" t="s">
        <v>904</v>
      </c>
    </row>
    <row r="173" spans="1:1">
      <c r="A173" s="388" t="s">
        <v>905</v>
      </c>
    </row>
    <row r="174" spans="1:1">
      <c r="A174" s="388" t="s">
        <v>906</v>
      </c>
    </row>
    <row r="175" spans="1:1">
      <c r="A175" s="388" t="s">
        <v>907</v>
      </c>
    </row>
    <row r="176" spans="1:1">
      <c r="A176" s="388" t="s">
        <v>908</v>
      </c>
    </row>
    <row r="177" spans="1:1">
      <c r="A177" s="388" t="s">
        <v>909</v>
      </c>
    </row>
    <row r="178" spans="1:1">
      <c r="A178" s="388" t="s">
        <v>910</v>
      </c>
    </row>
    <row r="179" spans="1:1">
      <c r="A179" s="388" t="s">
        <v>911</v>
      </c>
    </row>
    <row r="180" spans="1:1">
      <c r="A180" s="388" t="s">
        <v>912</v>
      </c>
    </row>
    <row r="181" spans="1:1">
      <c r="A181" s="388" t="s">
        <v>913</v>
      </c>
    </row>
    <row r="182" spans="1:1">
      <c r="A182" s="388" t="s">
        <v>914</v>
      </c>
    </row>
    <row r="183" spans="1:1">
      <c r="A183" s="388" t="s">
        <v>915</v>
      </c>
    </row>
    <row r="184" spans="1:1">
      <c r="A184" s="388" t="s">
        <v>916</v>
      </c>
    </row>
    <row r="185" spans="1:1">
      <c r="A185" s="388" t="s">
        <v>917</v>
      </c>
    </row>
    <row r="186" spans="1:1">
      <c r="A186" s="388" t="s">
        <v>918</v>
      </c>
    </row>
    <row r="187" spans="1:1">
      <c r="A187" s="388" t="s">
        <v>919</v>
      </c>
    </row>
    <row r="188" spans="1:1">
      <c r="A188" s="388" t="s">
        <v>920</v>
      </c>
    </row>
    <row r="189" spans="1:1">
      <c r="A189" s="388" t="s">
        <v>921</v>
      </c>
    </row>
    <row r="190" spans="1:1">
      <c r="A190" s="388" t="s">
        <v>922</v>
      </c>
    </row>
    <row r="191" spans="1:1">
      <c r="A191" s="388" t="s">
        <v>923</v>
      </c>
    </row>
    <row r="192" spans="1:1">
      <c r="A192" s="388" t="s">
        <v>924</v>
      </c>
    </row>
    <row r="193" spans="1:1">
      <c r="A193" s="388" t="s">
        <v>925</v>
      </c>
    </row>
    <row r="194" spans="1:1">
      <c r="A194" s="388" t="s">
        <v>926</v>
      </c>
    </row>
    <row r="195" spans="1:1">
      <c r="A195" s="388" t="s">
        <v>927</v>
      </c>
    </row>
    <row r="196" spans="1:1">
      <c r="A196" s="388" t="s">
        <v>928</v>
      </c>
    </row>
    <row r="197" spans="1:1">
      <c r="A197" s="388" t="s">
        <v>929</v>
      </c>
    </row>
    <row r="198" spans="1:1">
      <c r="A198" s="388" t="s">
        <v>930</v>
      </c>
    </row>
    <row r="199" spans="1:1">
      <c r="A199" s="388" t="s">
        <v>931</v>
      </c>
    </row>
    <row r="200" spans="1:1">
      <c r="A200" s="388" t="s">
        <v>932</v>
      </c>
    </row>
    <row r="201" spans="1:1">
      <c r="A201" s="388" t="s">
        <v>933</v>
      </c>
    </row>
    <row r="202" spans="1:1">
      <c r="A202" s="388" t="s">
        <v>934</v>
      </c>
    </row>
    <row r="203" spans="1:1">
      <c r="A203" s="388" t="s">
        <v>935</v>
      </c>
    </row>
    <row r="204" spans="1:1">
      <c r="A204" s="388" t="s">
        <v>936</v>
      </c>
    </row>
    <row r="205" spans="1:1">
      <c r="A205" s="388" t="s">
        <v>937</v>
      </c>
    </row>
    <row r="206" spans="1:1">
      <c r="A206" s="388" t="s">
        <v>938</v>
      </c>
    </row>
    <row r="207" spans="1:1">
      <c r="A207" s="388" t="s">
        <v>939</v>
      </c>
    </row>
    <row r="208" spans="1:1">
      <c r="A208" s="388" t="s">
        <v>940</v>
      </c>
    </row>
    <row r="209" spans="1:1">
      <c r="A209" s="388" t="s">
        <v>941</v>
      </c>
    </row>
    <row r="210" spans="1:1">
      <c r="A210" s="388" t="s">
        <v>942</v>
      </c>
    </row>
    <row r="211" spans="1:1">
      <c r="A211" s="388" t="s">
        <v>943</v>
      </c>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ED152-C97C-4648-8282-31C02266F69F}">
  <dimension ref="A2:H44"/>
  <sheetViews>
    <sheetView zoomScaleNormal="100" workbookViewId="0">
      <selection activeCell="B2" sqref="B2:C2"/>
    </sheetView>
  </sheetViews>
  <sheetFormatPr defaultColWidth="8.86328125" defaultRowHeight="12.75"/>
  <cols>
    <col min="1" max="1" width="5.86328125" style="184" customWidth="1"/>
    <col min="2" max="2" width="14" style="184" customWidth="1"/>
    <col min="3" max="3" width="80.53125" style="184" customWidth="1"/>
    <col min="4" max="4" width="14.1328125" style="184" customWidth="1"/>
    <col min="5" max="5" width="12.33203125" style="184" customWidth="1"/>
    <col min="6" max="8" width="11" style="184" customWidth="1"/>
    <col min="9" max="16384" width="8.86328125" style="184"/>
  </cols>
  <sheetData>
    <row r="2" spans="2:8" ht="14.25" thickBot="1">
      <c r="B2" s="356" t="s">
        <v>604</v>
      </c>
      <c r="C2" s="357"/>
    </row>
    <row r="3" spans="2:8" ht="13.15" thickBot="1">
      <c r="B3" s="212"/>
      <c r="C3" s="212" t="s">
        <v>285</v>
      </c>
      <c r="D3" s="212" t="s">
        <v>189</v>
      </c>
      <c r="E3" s="212" t="s">
        <v>286</v>
      </c>
      <c r="F3" s="212" t="s">
        <v>287</v>
      </c>
      <c r="G3" s="212" t="s">
        <v>288</v>
      </c>
      <c r="H3" s="212" t="s">
        <v>289</v>
      </c>
    </row>
    <row r="4" spans="2:8" ht="13.25" customHeight="1">
      <c r="B4" s="361" t="s">
        <v>637</v>
      </c>
      <c r="C4" s="213" t="s">
        <v>290</v>
      </c>
      <c r="D4" s="213" t="s">
        <v>291</v>
      </c>
      <c r="E4" s="213" t="s">
        <v>292</v>
      </c>
      <c r="F4" s="213">
        <v>12.88</v>
      </c>
      <c r="G4" s="213">
        <v>23.1</v>
      </c>
      <c r="H4" s="213">
        <v>38.630000000000003</v>
      </c>
    </row>
    <row r="5" spans="2:8" ht="13.25" customHeight="1">
      <c r="B5" s="362"/>
      <c r="C5" s="214" t="s">
        <v>293</v>
      </c>
      <c r="D5" s="213" t="s">
        <v>291</v>
      </c>
      <c r="E5" s="213" t="s">
        <v>292</v>
      </c>
      <c r="F5" s="213">
        <v>0.31</v>
      </c>
      <c r="G5" s="213">
        <v>0.31</v>
      </c>
      <c r="H5" s="213">
        <v>0.31</v>
      </c>
    </row>
    <row r="6" spans="2:8" ht="13.25" customHeight="1">
      <c r="B6" s="362"/>
      <c r="C6" s="214" t="s">
        <v>294</v>
      </c>
      <c r="D6" s="213" t="s">
        <v>295</v>
      </c>
      <c r="E6" s="213" t="s">
        <v>292</v>
      </c>
      <c r="F6" s="248">
        <v>-11.59</v>
      </c>
      <c r="G6" s="248">
        <v>-4.51</v>
      </c>
      <c r="H6" s="213">
        <v>2.58</v>
      </c>
    </row>
    <row r="7" spans="2:8" ht="13.25" customHeight="1">
      <c r="B7" s="362"/>
      <c r="C7" s="214" t="s">
        <v>296</v>
      </c>
      <c r="D7" s="213" t="s">
        <v>297</v>
      </c>
      <c r="E7" s="213" t="s">
        <v>298</v>
      </c>
      <c r="F7" s="213">
        <v>0.09</v>
      </c>
      <c r="G7" s="213">
        <v>0.09</v>
      </c>
      <c r="H7" s="213">
        <v>0.09</v>
      </c>
    </row>
    <row r="8" spans="2:8" ht="13.25" customHeight="1">
      <c r="B8" s="362"/>
      <c r="C8" s="214" t="s">
        <v>299</v>
      </c>
      <c r="D8" s="213" t="s">
        <v>297</v>
      </c>
      <c r="E8" s="213" t="s">
        <v>298</v>
      </c>
      <c r="F8" s="213">
        <v>1.29</v>
      </c>
      <c r="G8" s="213">
        <v>1.51</v>
      </c>
      <c r="H8" s="213">
        <v>2.58</v>
      </c>
    </row>
    <row r="9" spans="2:8" ht="13.25" customHeight="1">
      <c r="B9" s="362"/>
      <c r="C9" s="214" t="s">
        <v>300</v>
      </c>
      <c r="D9" s="213" t="s">
        <v>297</v>
      </c>
      <c r="E9" s="213" t="s">
        <v>298</v>
      </c>
      <c r="F9" s="213">
        <v>0.89</v>
      </c>
      <c r="G9" s="213">
        <v>0.89</v>
      </c>
      <c r="H9" s="213">
        <v>0.89</v>
      </c>
    </row>
    <row r="10" spans="2:8" ht="13.25" customHeight="1" thickBot="1">
      <c r="B10" s="363"/>
      <c r="C10" s="215" t="s">
        <v>301</v>
      </c>
      <c r="D10" s="215" t="s">
        <v>297</v>
      </c>
      <c r="E10" s="215" t="s">
        <v>298</v>
      </c>
      <c r="F10" s="215">
        <v>2.58</v>
      </c>
      <c r="G10" s="215">
        <v>7.73</v>
      </c>
      <c r="H10" s="215">
        <v>12.88</v>
      </c>
    </row>
    <row r="11" spans="2:8" ht="13.25" customHeight="1">
      <c r="B11" s="364" t="s">
        <v>638</v>
      </c>
      <c r="C11" s="213" t="s">
        <v>290</v>
      </c>
      <c r="D11" s="213" t="s">
        <v>291</v>
      </c>
      <c r="E11" s="213" t="s">
        <v>292</v>
      </c>
      <c r="F11" s="213">
        <v>2.58</v>
      </c>
      <c r="G11" s="213">
        <v>4.93</v>
      </c>
      <c r="H11" s="213">
        <v>25.75</v>
      </c>
    </row>
    <row r="12" spans="2:8" ht="13.25" customHeight="1">
      <c r="B12" s="362"/>
      <c r="C12" s="213" t="s">
        <v>293</v>
      </c>
      <c r="D12" s="213" t="s">
        <v>291</v>
      </c>
      <c r="E12" s="213" t="s">
        <v>292</v>
      </c>
      <c r="F12" s="213">
        <v>0.31</v>
      </c>
      <c r="G12" s="213">
        <v>0.31</v>
      </c>
      <c r="H12" s="213">
        <v>0.31</v>
      </c>
    </row>
    <row r="13" spans="2:8" ht="15.6" customHeight="1">
      <c r="B13" s="362"/>
      <c r="C13" s="213" t="s">
        <v>294</v>
      </c>
      <c r="D13" s="213" t="s">
        <v>291</v>
      </c>
      <c r="E13" s="213" t="s">
        <v>292</v>
      </c>
      <c r="F13" s="248">
        <v>-3.86</v>
      </c>
      <c r="G13" s="248">
        <v>-1.93</v>
      </c>
      <c r="H13" s="248">
        <v>-1.93</v>
      </c>
    </row>
    <row r="14" spans="2:8" ht="13.25" customHeight="1">
      <c r="B14" s="362"/>
      <c r="C14" s="213" t="s">
        <v>302</v>
      </c>
      <c r="D14" s="213" t="s">
        <v>297</v>
      </c>
      <c r="E14" s="213" t="s">
        <v>298</v>
      </c>
      <c r="F14" s="213">
        <v>0.09</v>
      </c>
      <c r="G14" s="213">
        <v>0.09</v>
      </c>
      <c r="H14" s="213">
        <v>0.09</v>
      </c>
    </row>
    <row r="15" spans="2:8" ht="13.25" customHeight="1" thickBot="1">
      <c r="B15" s="363"/>
      <c r="C15" s="215" t="s">
        <v>303</v>
      </c>
      <c r="D15" s="215" t="s">
        <v>297</v>
      </c>
      <c r="E15" s="215" t="s">
        <v>298</v>
      </c>
      <c r="F15" s="215">
        <v>2.58</v>
      </c>
      <c r="G15" s="247">
        <v>7.73</v>
      </c>
      <c r="H15" s="215">
        <v>12.88</v>
      </c>
    </row>
    <row r="16" spans="2:8" ht="13.25" customHeight="1">
      <c r="B16" s="364" t="s">
        <v>639</v>
      </c>
      <c r="C16" s="213" t="s">
        <v>304</v>
      </c>
      <c r="D16" s="213" t="s">
        <v>291</v>
      </c>
      <c r="E16" s="213" t="s">
        <v>292</v>
      </c>
      <c r="F16" s="213">
        <v>1.29</v>
      </c>
      <c r="G16" s="213">
        <v>1.33</v>
      </c>
      <c r="H16" s="213">
        <v>3.86</v>
      </c>
    </row>
    <row r="17" spans="2:8" ht="13.25" customHeight="1">
      <c r="B17" s="362"/>
      <c r="C17" s="213" t="s">
        <v>305</v>
      </c>
      <c r="D17" s="213" t="s">
        <v>295</v>
      </c>
      <c r="E17" s="213" t="s">
        <v>292</v>
      </c>
      <c r="F17" s="213">
        <v>5.2</v>
      </c>
      <c r="G17" s="213">
        <v>13.5</v>
      </c>
      <c r="H17" s="213">
        <v>21.9</v>
      </c>
    </row>
    <row r="18" spans="2:8" ht="13.25" customHeight="1" thickBot="1">
      <c r="B18" s="363"/>
      <c r="C18" s="215" t="s">
        <v>306</v>
      </c>
      <c r="D18" s="215" t="s">
        <v>297</v>
      </c>
      <c r="E18" s="215" t="s">
        <v>292</v>
      </c>
      <c r="F18" s="215">
        <v>1.33</v>
      </c>
      <c r="G18" s="215">
        <v>1.33</v>
      </c>
      <c r="H18" s="215">
        <v>1.33</v>
      </c>
    </row>
    <row r="19" spans="2:8" ht="13.25" customHeight="1">
      <c r="B19" s="364" t="s">
        <v>320</v>
      </c>
      <c r="C19" s="213" t="s">
        <v>307</v>
      </c>
      <c r="D19" s="213" t="s">
        <v>297</v>
      </c>
      <c r="E19" s="213" t="s">
        <v>308</v>
      </c>
      <c r="F19" s="213">
        <v>0.21</v>
      </c>
      <c r="G19" s="213">
        <v>0.21</v>
      </c>
      <c r="H19" s="213">
        <v>0.21</v>
      </c>
    </row>
    <row r="20" spans="2:8" ht="13.25" customHeight="1">
      <c r="B20" s="362"/>
      <c r="C20" s="213" t="s">
        <v>309</v>
      </c>
      <c r="D20" s="213" t="s">
        <v>297</v>
      </c>
      <c r="E20" s="213" t="s">
        <v>308</v>
      </c>
      <c r="F20" s="213">
        <v>0.17</v>
      </c>
      <c r="G20" s="213">
        <v>0.17</v>
      </c>
      <c r="H20" s="213">
        <v>0.17</v>
      </c>
    </row>
    <row r="21" spans="2:8" ht="13.25" customHeight="1">
      <c r="B21" s="362"/>
      <c r="C21" s="216" t="s">
        <v>310</v>
      </c>
      <c r="D21" s="216" t="s">
        <v>297</v>
      </c>
      <c r="E21" s="216" t="s">
        <v>308</v>
      </c>
      <c r="F21" s="216">
        <v>0.01</v>
      </c>
      <c r="G21" s="216">
        <v>0.01</v>
      </c>
      <c r="H21" s="216">
        <v>0.01</v>
      </c>
    </row>
    <row r="22" spans="2:8" ht="13.25" customHeight="1">
      <c r="B22" s="362"/>
      <c r="C22" s="216" t="s">
        <v>311</v>
      </c>
      <c r="D22" s="216" t="s">
        <v>297</v>
      </c>
      <c r="E22" s="216" t="s">
        <v>308</v>
      </c>
      <c r="F22" s="216">
        <v>6.44</v>
      </c>
      <c r="G22" s="216">
        <v>16.100000000000001</v>
      </c>
      <c r="H22" s="216">
        <v>25.75</v>
      </c>
    </row>
    <row r="23" spans="2:8" ht="13.25" customHeight="1">
      <c r="B23" s="362"/>
      <c r="C23" s="213" t="s">
        <v>312</v>
      </c>
      <c r="D23" s="213" t="s">
        <v>291</v>
      </c>
      <c r="E23" s="213" t="s">
        <v>313</v>
      </c>
      <c r="F23" s="213">
        <v>0.14000000000000001</v>
      </c>
      <c r="G23" s="213">
        <v>0.14000000000000001</v>
      </c>
      <c r="H23" s="213">
        <v>0.14000000000000001</v>
      </c>
    </row>
    <row r="24" spans="2:8" ht="13.25" customHeight="1">
      <c r="B24" s="362"/>
      <c r="C24" s="213" t="s">
        <v>314</v>
      </c>
      <c r="D24" s="213" t="s">
        <v>291</v>
      </c>
      <c r="E24" s="213" t="s">
        <v>313</v>
      </c>
      <c r="F24" s="213">
        <v>0.54</v>
      </c>
      <c r="G24" s="213">
        <v>0.54</v>
      </c>
      <c r="H24" s="213">
        <v>0.54</v>
      </c>
    </row>
    <row r="25" spans="2:8" ht="13.25" customHeight="1" thickBot="1">
      <c r="B25" s="363"/>
      <c r="C25" s="215" t="s">
        <v>315</v>
      </c>
      <c r="D25" s="215" t="s">
        <v>291</v>
      </c>
      <c r="E25" s="215" t="s">
        <v>313</v>
      </c>
      <c r="F25" s="215">
        <v>1.76</v>
      </c>
      <c r="G25" s="215">
        <v>1.76</v>
      </c>
      <c r="H25" s="215">
        <v>5.15</v>
      </c>
    </row>
    <row r="26" spans="2:8" ht="13.25" customHeight="1">
      <c r="B26" s="364" t="s">
        <v>319</v>
      </c>
      <c r="C26" s="213" t="s">
        <v>312</v>
      </c>
      <c r="D26" s="213" t="s">
        <v>291</v>
      </c>
      <c r="E26" s="213" t="s">
        <v>313</v>
      </c>
      <c r="F26" s="213">
        <v>0.14000000000000001</v>
      </c>
      <c r="G26" s="213">
        <v>0.14000000000000001</v>
      </c>
      <c r="H26" s="213">
        <v>0.14000000000000001</v>
      </c>
    </row>
    <row r="27" spans="2:8" ht="13.25" customHeight="1">
      <c r="B27" s="362"/>
      <c r="C27" s="213" t="s">
        <v>314</v>
      </c>
      <c r="D27" s="213" t="s">
        <v>291</v>
      </c>
      <c r="E27" s="213" t="s">
        <v>313</v>
      </c>
      <c r="F27" s="213">
        <v>0.54</v>
      </c>
      <c r="G27" s="213">
        <v>0.54</v>
      </c>
      <c r="H27" s="213">
        <v>0.54</v>
      </c>
    </row>
    <row r="28" spans="2:8" ht="13.25" customHeight="1" thickBot="1">
      <c r="B28" s="363"/>
      <c r="C28" s="215" t="s">
        <v>315</v>
      </c>
      <c r="D28" s="215" t="s">
        <v>291</v>
      </c>
      <c r="E28" s="215" t="s">
        <v>313</v>
      </c>
      <c r="F28" s="215">
        <v>1.76</v>
      </c>
      <c r="G28" s="215">
        <v>1.76</v>
      </c>
      <c r="H28" s="215">
        <v>5.15</v>
      </c>
    </row>
    <row r="29" spans="2:8" ht="13.25" customHeight="1">
      <c r="B29" s="359" t="s">
        <v>316</v>
      </c>
      <c r="C29" s="217" t="s">
        <v>309</v>
      </c>
      <c r="D29" s="217" t="s">
        <v>297</v>
      </c>
      <c r="E29" s="213" t="s">
        <v>317</v>
      </c>
      <c r="F29" s="213">
        <v>6.38</v>
      </c>
      <c r="G29" s="213">
        <v>6.38</v>
      </c>
      <c r="H29" s="213">
        <v>6.38</v>
      </c>
    </row>
    <row r="30" spans="2:8" ht="13.25" customHeight="1" thickBot="1">
      <c r="B30" s="360"/>
      <c r="C30" s="218" t="s">
        <v>318</v>
      </c>
      <c r="D30" s="218" t="s">
        <v>297</v>
      </c>
      <c r="E30" s="215" t="s">
        <v>317</v>
      </c>
      <c r="F30" s="215">
        <v>6</v>
      </c>
      <c r="G30" s="215">
        <v>15.84</v>
      </c>
      <c r="H30" s="215">
        <v>26</v>
      </c>
    </row>
    <row r="31" spans="2:8">
      <c r="B31" s="358" t="s">
        <v>662</v>
      </c>
      <c r="C31" s="358"/>
      <c r="D31" s="358"/>
      <c r="E31" s="358"/>
      <c r="F31" s="358"/>
      <c r="G31" s="358"/>
      <c r="H31" s="358"/>
    </row>
    <row r="32" spans="2:8">
      <c r="B32" s="358"/>
      <c r="C32" s="358"/>
      <c r="D32" s="358"/>
      <c r="E32" s="358"/>
      <c r="F32" s="358"/>
      <c r="G32" s="358"/>
      <c r="H32" s="358"/>
    </row>
    <row r="33" spans="1:8">
      <c r="B33" s="358"/>
      <c r="C33" s="358"/>
      <c r="D33" s="358"/>
      <c r="E33" s="358"/>
      <c r="F33" s="358"/>
      <c r="G33" s="358"/>
      <c r="H33" s="358"/>
    </row>
    <row r="36" spans="1:8" ht="13.15">
      <c r="B36" s="219" t="s">
        <v>532</v>
      </c>
    </row>
    <row r="37" spans="1:8" ht="13.15">
      <c r="A37" s="184">
        <v>1</v>
      </c>
      <c r="B37" s="184" t="s">
        <v>531</v>
      </c>
      <c r="C37" s="211"/>
    </row>
    <row r="38" spans="1:8">
      <c r="A38" s="184">
        <v>2</v>
      </c>
      <c r="B38" s="184" t="s">
        <v>617</v>
      </c>
    </row>
    <row r="39" spans="1:8">
      <c r="A39" s="184">
        <v>3</v>
      </c>
      <c r="B39" s="184" t="s">
        <v>618</v>
      </c>
    </row>
    <row r="40" spans="1:8">
      <c r="A40" s="184">
        <v>4</v>
      </c>
      <c r="B40" s="184" t="s">
        <v>661</v>
      </c>
    </row>
    <row r="44" spans="1:8">
      <c r="C44" s="184" t="s">
        <v>734</v>
      </c>
    </row>
  </sheetData>
  <mergeCells count="7">
    <mergeCell ref="B31:H33"/>
    <mergeCell ref="B29:B30"/>
    <mergeCell ref="B4:B10"/>
    <mergeCell ref="B11:B15"/>
    <mergeCell ref="B16:B18"/>
    <mergeCell ref="B19:B25"/>
    <mergeCell ref="B26:B28"/>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07F8-D084-4DEB-BEDA-23C16BFAEE7D}">
  <dimension ref="A1:X201"/>
  <sheetViews>
    <sheetView zoomScaleNormal="100" workbookViewId="0">
      <pane xSplit="2" ySplit="4" topLeftCell="C5" activePane="bottomRight" state="frozen"/>
      <selection pane="topRight" activeCell="C1" sqref="C1"/>
      <selection pane="bottomLeft" activeCell="A5" sqref="A5"/>
      <selection pane="bottomRight" activeCell="C18" sqref="C18"/>
    </sheetView>
  </sheetViews>
  <sheetFormatPr defaultColWidth="8.86328125" defaultRowHeight="12.75"/>
  <cols>
    <col min="1" max="1" width="8.86328125" style="3"/>
    <col min="2" max="2" width="23.53125" style="238" customWidth="1"/>
    <col min="3" max="3" width="10" style="3" customWidth="1"/>
    <col min="4" max="4" width="19.33203125" style="3" customWidth="1"/>
    <col min="5" max="5" width="12.33203125" style="3" customWidth="1"/>
    <col min="6" max="6" width="18.53125" style="3" customWidth="1"/>
    <col min="7" max="7" width="21.796875" style="3" customWidth="1"/>
    <col min="8" max="8" width="12.1328125" style="3" customWidth="1"/>
    <col min="9" max="9" width="17.86328125" style="3" customWidth="1"/>
    <col min="10" max="10" width="15.1328125" style="225" customWidth="1"/>
    <col min="11" max="16" width="13.1328125" style="3" customWidth="1"/>
    <col min="17" max="17" width="12.33203125" style="3" customWidth="1"/>
    <col min="18" max="18" width="8.796875" style="232" customWidth="1"/>
    <col min="19" max="19" width="11.33203125" style="3" customWidth="1"/>
    <col min="20" max="20" width="13.1328125" style="3" customWidth="1"/>
    <col min="21" max="23" width="16.796875" style="220" customWidth="1"/>
    <col min="24" max="24" width="29.6640625" style="156" customWidth="1"/>
    <col min="25" max="16384" width="8.86328125" style="3"/>
  </cols>
  <sheetData>
    <row r="1" spans="1:24" ht="15.4">
      <c r="A1" s="92" t="s">
        <v>284</v>
      </c>
    </row>
    <row r="3" spans="1:24" ht="13.15">
      <c r="A3" s="93"/>
      <c r="B3" s="239"/>
      <c r="C3" s="93"/>
      <c r="D3" s="93"/>
      <c r="E3" s="93"/>
      <c r="F3" s="93"/>
      <c r="G3" s="93"/>
      <c r="H3" s="93"/>
      <c r="I3" s="93"/>
      <c r="J3" s="226"/>
      <c r="K3" s="366" t="s">
        <v>645</v>
      </c>
      <c r="L3" s="366"/>
      <c r="M3" s="366"/>
      <c r="N3" s="366"/>
      <c r="O3" s="265"/>
      <c r="P3" s="366" t="s">
        <v>188</v>
      </c>
      <c r="Q3" s="366"/>
      <c r="R3" s="366" t="s">
        <v>660</v>
      </c>
      <c r="S3" s="366"/>
      <c r="T3" s="366"/>
      <c r="U3" s="366"/>
      <c r="V3" s="365" t="s">
        <v>659</v>
      </c>
      <c r="W3" s="365"/>
      <c r="X3" s="157"/>
    </row>
    <row r="4" spans="1:24" s="5" customFormat="1" ht="45" customHeight="1" thickBot="1">
      <c r="A4" s="151" t="s">
        <v>2</v>
      </c>
      <c r="B4" s="240" t="s">
        <v>180</v>
      </c>
      <c r="C4" s="152" t="s">
        <v>328</v>
      </c>
      <c r="D4" s="152" t="s">
        <v>3</v>
      </c>
      <c r="E4" s="152" t="s">
        <v>501</v>
      </c>
      <c r="F4" s="152" t="s">
        <v>181</v>
      </c>
      <c r="G4" s="152" t="s">
        <v>718</v>
      </c>
      <c r="H4" s="152" t="s">
        <v>558</v>
      </c>
      <c r="I4" s="152" t="s">
        <v>624</v>
      </c>
      <c r="J4" s="227" t="s">
        <v>642</v>
      </c>
      <c r="K4" s="151" t="s">
        <v>182</v>
      </c>
      <c r="L4" s="151" t="s">
        <v>183</v>
      </c>
      <c r="M4" s="151" t="s">
        <v>184</v>
      </c>
      <c r="N4" s="151" t="s">
        <v>185</v>
      </c>
      <c r="O4" s="151" t="s">
        <v>658</v>
      </c>
      <c r="P4" s="151" t="s">
        <v>186</v>
      </c>
      <c r="Q4" s="151" t="s">
        <v>187</v>
      </c>
      <c r="R4" s="267" t="s">
        <v>643</v>
      </c>
      <c r="S4" s="152" t="s">
        <v>183</v>
      </c>
      <c r="T4" s="152" t="s">
        <v>184</v>
      </c>
      <c r="U4" s="221" t="s">
        <v>732</v>
      </c>
      <c r="V4" s="221" t="s">
        <v>656</v>
      </c>
      <c r="W4" s="221" t="s">
        <v>657</v>
      </c>
      <c r="X4" s="153" t="s">
        <v>502</v>
      </c>
    </row>
    <row r="5" spans="1:24">
      <c r="A5" s="2">
        <v>1</v>
      </c>
      <c r="B5" s="241" t="s">
        <v>551</v>
      </c>
      <c r="C5" s="2" t="s">
        <v>329</v>
      </c>
      <c r="D5" s="2" t="s">
        <v>5</v>
      </c>
      <c r="E5" s="2" t="s">
        <v>209</v>
      </c>
      <c r="F5" s="4">
        <v>52.712071500781178</v>
      </c>
      <c r="G5" s="4">
        <v>2212.7508988517525</v>
      </c>
      <c r="H5" s="4">
        <v>6.8595278989979445</v>
      </c>
      <c r="I5" s="4" t="s">
        <v>559</v>
      </c>
      <c r="J5" s="228">
        <v>10</v>
      </c>
      <c r="K5" s="244">
        <v>3.2491801526717561</v>
      </c>
      <c r="L5" s="244">
        <v>0.5526099236641222</v>
      </c>
      <c r="M5" s="244">
        <v>4.2089763358778631</v>
      </c>
      <c r="N5" s="244">
        <v>6.8515320610687036</v>
      </c>
      <c r="O5" s="244">
        <v>0</v>
      </c>
      <c r="P5" s="244">
        <v>13.905150395151082</v>
      </c>
      <c r="Q5" s="244">
        <v>14.934489905059047</v>
      </c>
      <c r="R5" s="233">
        <v>26.2</v>
      </c>
      <c r="S5" s="6">
        <v>11.88</v>
      </c>
      <c r="T5" s="6">
        <v>-3.6080000000000001</v>
      </c>
      <c r="U5" s="222"/>
      <c r="V5" s="222">
        <v>8.342276849306403</v>
      </c>
      <c r="W5" s="222">
        <v>623.97094643500236</v>
      </c>
      <c r="X5" s="3" t="s">
        <v>539</v>
      </c>
    </row>
    <row r="6" spans="1:24">
      <c r="A6" s="2">
        <v>2</v>
      </c>
      <c r="B6" s="241" t="s">
        <v>567</v>
      </c>
      <c r="C6" s="2" t="s">
        <v>330</v>
      </c>
      <c r="D6" s="2" t="s">
        <v>7</v>
      </c>
      <c r="E6" s="2" t="s">
        <v>210</v>
      </c>
      <c r="F6" s="4">
        <v>105.13514598540146</v>
      </c>
      <c r="G6" s="4">
        <v>12084.777752036656</v>
      </c>
      <c r="H6" s="4">
        <v>28.143567811684925</v>
      </c>
      <c r="I6" s="4" t="s">
        <v>560</v>
      </c>
      <c r="J6" s="228">
        <v>9.5</v>
      </c>
      <c r="K6" s="244">
        <v>3.086721145038168</v>
      </c>
      <c r="L6" s="244">
        <v>0.52497942748091608</v>
      </c>
      <c r="M6" s="244">
        <v>3.9985275190839698</v>
      </c>
      <c r="N6" s="245">
        <v>6.5089554580152686</v>
      </c>
      <c r="O6" s="244">
        <v>0</v>
      </c>
      <c r="P6" s="244">
        <v>27.500441007751</v>
      </c>
      <c r="Q6" s="244">
        <v>15.591875048571831</v>
      </c>
      <c r="R6" s="233">
        <v>26.2</v>
      </c>
      <c r="S6" s="6">
        <v>13.365</v>
      </c>
      <c r="T6" s="6">
        <v>-4.0590000000000002</v>
      </c>
      <c r="U6" s="222"/>
      <c r="V6" s="222">
        <v>31.481690046581591</v>
      </c>
      <c r="W6" s="222">
        <v>3741.5169602198907</v>
      </c>
      <c r="X6" s="3" t="s">
        <v>539</v>
      </c>
    </row>
    <row r="7" spans="1:24">
      <c r="A7" s="2">
        <v>3</v>
      </c>
      <c r="B7" s="241" t="s">
        <v>8</v>
      </c>
      <c r="C7" s="2" t="s">
        <v>331</v>
      </c>
      <c r="D7" s="2" t="s">
        <v>7</v>
      </c>
      <c r="E7" s="2" t="s">
        <v>214</v>
      </c>
      <c r="F7" s="4">
        <v>16.680252672415964</v>
      </c>
      <c r="G7" s="4">
        <v>11510.753735497863</v>
      </c>
      <c r="H7" s="4">
        <v>5.3203196916817861</v>
      </c>
      <c r="I7" s="4" t="s">
        <v>559</v>
      </c>
      <c r="J7" s="228">
        <v>10</v>
      </c>
      <c r="K7" s="244">
        <v>3.2491801526717561</v>
      </c>
      <c r="L7" s="244">
        <v>0.5526099236641222</v>
      </c>
      <c r="M7" s="244">
        <v>4.2089763358778631</v>
      </c>
      <c r="N7" s="244">
        <v>6.8515320610687036</v>
      </c>
      <c r="O7" s="244">
        <v>0</v>
      </c>
      <c r="P7" s="244">
        <v>1.376660438359836</v>
      </c>
      <c r="Q7" s="244">
        <v>3.0014140907232334</v>
      </c>
      <c r="R7" s="233">
        <v>26.2</v>
      </c>
      <c r="S7" s="6">
        <v>13.365</v>
      </c>
      <c r="T7" s="6">
        <v>-4.0590000000000002</v>
      </c>
      <c r="U7" s="222"/>
      <c r="V7" s="222">
        <v>57.614664509315773</v>
      </c>
      <c r="W7" s="222">
        <v>3182.5527415041447</v>
      </c>
      <c r="X7" s="3" t="s">
        <v>539</v>
      </c>
    </row>
    <row r="8" spans="1:24">
      <c r="A8" s="7">
        <v>4</v>
      </c>
      <c r="B8" s="242" t="s">
        <v>9</v>
      </c>
      <c r="C8" s="7" t="s">
        <v>332</v>
      </c>
      <c r="D8" s="7" t="s">
        <v>7</v>
      </c>
      <c r="E8" s="7" t="s">
        <v>214</v>
      </c>
      <c r="F8" s="8">
        <v>22.366552498596295</v>
      </c>
      <c r="G8" s="8">
        <v>8036.4140922201523</v>
      </c>
      <c r="H8" s="8">
        <v>6.3768833446585287</v>
      </c>
      <c r="I8" s="8" t="s">
        <v>559</v>
      </c>
      <c r="J8" s="229">
        <v>3.8</v>
      </c>
      <c r="K8" s="245">
        <v>1.2346884580152673</v>
      </c>
      <c r="L8" s="245">
        <v>0.20999177099236641</v>
      </c>
      <c r="M8" s="245">
        <v>1.5994110076335877</v>
      </c>
      <c r="N8" s="245">
        <v>2.603582183206107</v>
      </c>
      <c r="O8" s="244">
        <v>0</v>
      </c>
      <c r="P8" s="245">
        <v>1.376660438359836</v>
      </c>
      <c r="Q8" s="245">
        <v>3.0014140907232334</v>
      </c>
      <c r="R8" s="234">
        <v>26.2</v>
      </c>
      <c r="S8" s="9">
        <v>13.365</v>
      </c>
      <c r="T8" s="9">
        <v>-4.0590000000000002</v>
      </c>
      <c r="U8" s="223"/>
      <c r="V8" s="223">
        <v>26.867965924541167</v>
      </c>
      <c r="W8" s="223">
        <v>871.00666478447124</v>
      </c>
      <c r="X8" s="210" t="s">
        <v>539</v>
      </c>
    </row>
    <row r="9" spans="1:24" ht="12.6" customHeight="1">
      <c r="A9" s="2">
        <v>5</v>
      </c>
      <c r="B9" s="241" t="s">
        <v>10</v>
      </c>
      <c r="C9" s="2" t="s">
        <v>333</v>
      </c>
      <c r="D9" s="2" t="s">
        <v>7</v>
      </c>
      <c r="E9" s="2" t="s">
        <v>219</v>
      </c>
      <c r="F9" s="4">
        <v>212.65</v>
      </c>
      <c r="G9" s="4">
        <v>18595.084904265677</v>
      </c>
      <c r="H9" s="4">
        <v>3.0816535921167949</v>
      </c>
      <c r="I9" s="4" t="s">
        <v>559</v>
      </c>
      <c r="J9" s="228">
        <v>8</v>
      </c>
      <c r="K9" s="244">
        <v>2.599344122137405</v>
      </c>
      <c r="L9" s="244">
        <v>0.44208793893129772</v>
      </c>
      <c r="M9" s="244">
        <v>3.3671810687022905</v>
      </c>
      <c r="N9" s="244">
        <v>5.4812256488549629</v>
      </c>
      <c r="O9" s="244">
        <v>0</v>
      </c>
      <c r="P9" s="244">
        <v>3.7698931898546757</v>
      </c>
      <c r="Q9" s="244">
        <v>2.6346425694967346</v>
      </c>
      <c r="R9" s="233">
        <v>26.2</v>
      </c>
      <c r="S9" s="6">
        <v>13.365</v>
      </c>
      <c r="T9" s="6">
        <v>-4.0590000000000002</v>
      </c>
      <c r="U9" s="222"/>
      <c r="V9" s="222">
        <v>62.861437564458946</v>
      </c>
      <c r="W9" s="222">
        <v>959.64335727289085</v>
      </c>
      <c r="X9" s="3" t="s">
        <v>539</v>
      </c>
    </row>
    <row r="10" spans="1:24">
      <c r="A10" s="2">
        <v>6</v>
      </c>
      <c r="B10" s="241" t="s">
        <v>11</v>
      </c>
      <c r="C10" s="2" t="s">
        <v>334</v>
      </c>
      <c r="D10" s="2" t="s">
        <v>7</v>
      </c>
      <c r="E10" s="2" t="s">
        <v>219</v>
      </c>
      <c r="F10" s="4">
        <v>15.760632735165474</v>
      </c>
      <c r="G10" s="4">
        <v>23965.517293646491</v>
      </c>
      <c r="H10" s="4">
        <v>106.32555371656385</v>
      </c>
      <c r="I10" s="4" t="s">
        <v>561</v>
      </c>
      <c r="J10" s="228">
        <v>12</v>
      </c>
      <c r="K10" s="244">
        <v>3.8990161832061072</v>
      </c>
      <c r="L10" s="244">
        <v>0.66313190839694669</v>
      </c>
      <c r="M10" s="244">
        <v>5.0507716030534358</v>
      </c>
      <c r="N10" s="244">
        <v>8.2218384732824443</v>
      </c>
      <c r="O10" s="244">
        <v>0</v>
      </c>
      <c r="P10" s="244">
        <v>3.7698931898546757</v>
      </c>
      <c r="Q10" s="244">
        <v>2.6346425694967346</v>
      </c>
      <c r="R10" s="233">
        <v>26.2</v>
      </c>
      <c r="S10" s="6">
        <v>13.365</v>
      </c>
      <c r="T10" s="6">
        <v>-4.0590000000000002</v>
      </c>
      <c r="U10" s="222">
        <v>6</v>
      </c>
      <c r="V10" s="222">
        <v>0.34030584675000008</v>
      </c>
      <c r="W10" s="222">
        <v>76.516447184069435</v>
      </c>
      <c r="X10" s="3" t="s">
        <v>539</v>
      </c>
    </row>
    <row r="11" spans="1:24">
      <c r="A11" s="2">
        <v>7</v>
      </c>
      <c r="B11" s="241" t="s">
        <v>12</v>
      </c>
      <c r="C11" s="2" t="s">
        <v>335</v>
      </c>
      <c r="D11" s="2" t="s">
        <v>13</v>
      </c>
      <c r="E11" s="2" t="s">
        <v>209</v>
      </c>
      <c r="F11" s="4">
        <v>102.75914998243765</v>
      </c>
      <c r="G11" s="4">
        <v>11321.355759384178</v>
      </c>
      <c r="H11" s="4">
        <v>28.214954038130355</v>
      </c>
      <c r="I11" s="4" t="s">
        <v>560</v>
      </c>
      <c r="J11" s="228">
        <v>10.3</v>
      </c>
      <c r="K11" s="244">
        <v>3.3466555572519088</v>
      </c>
      <c r="L11" s="244">
        <v>0.5691882213740459</v>
      </c>
      <c r="M11" s="244">
        <v>4.3352456259541992</v>
      </c>
      <c r="N11" s="244">
        <v>7.0570780229007655</v>
      </c>
      <c r="O11" s="244">
        <v>0</v>
      </c>
      <c r="P11" s="244">
        <v>13.905150395151082</v>
      </c>
      <c r="Q11" s="244">
        <v>14.934489905059047</v>
      </c>
      <c r="R11" s="233">
        <v>26.2</v>
      </c>
      <c r="S11" s="6">
        <v>12.622499999999999</v>
      </c>
      <c r="T11" s="6">
        <v>-3.8334999999999999</v>
      </c>
      <c r="U11" s="222"/>
      <c r="V11" s="222">
        <v>23.3005140403639</v>
      </c>
      <c r="W11" s="222">
        <v>2551.3593417237566</v>
      </c>
      <c r="X11" s="3" t="s">
        <v>539</v>
      </c>
    </row>
    <row r="12" spans="1:24">
      <c r="A12" s="2">
        <v>8</v>
      </c>
      <c r="B12" s="241" t="s">
        <v>14</v>
      </c>
      <c r="C12" s="2" t="s">
        <v>336</v>
      </c>
      <c r="D12" s="2" t="s">
        <v>15</v>
      </c>
      <c r="E12" s="2" t="s">
        <v>225</v>
      </c>
      <c r="F12" s="4">
        <v>3.1001125964880307</v>
      </c>
      <c r="G12" s="4">
        <v>47786.484356858891</v>
      </c>
      <c r="H12" s="4">
        <v>86.901775952963746</v>
      </c>
      <c r="I12" s="4" t="s">
        <v>561</v>
      </c>
      <c r="J12" s="228">
        <v>23.6</v>
      </c>
      <c r="K12" s="244">
        <v>7.6680651603053445</v>
      </c>
      <c r="L12" s="244">
        <v>1.3041594198473283</v>
      </c>
      <c r="M12" s="244">
        <v>9.9331841526717568</v>
      </c>
      <c r="N12" s="244">
        <v>16.169615664122141</v>
      </c>
      <c r="O12" s="244">
        <v>0</v>
      </c>
      <c r="P12" s="244">
        <v>0.38759150674361142</v>
      </c>
      <c r="Q12" s="244">
        <v>0.27203876397353888</v>
      </c>
      <c r="R12" s="235">
        <v>-1.93</v>
      </c>
      <c r="S12" s="6">
        <v>14.85</v>
      </c>
      <c r="T12" s="6">
        <v>-4.51</v>
      </c>
      <c r="U12" s="222">
        <v>54.5</v>
      </c>
      <c r="V12" s="222">
        <v>9.1563514648273099</v>
      </c>
      <c r="W12" s="222">
        <v>753.46340682622576</v>
      </c>
      <c r="X12" s="3" t="s">
        <v>583</v>
      </c>
    </row>
    <row r="13" spans="1:24">
      <c r="A13" s="2">
        <v>9</v>
      </c>
      <c r="B13" s="241" t="s">
        <v>568</v>
      </c>
      <c r="C13" s="2" t="s">
        <v>337</v>
      </c>
      <c r="D13" s="2" t="s">
        <v>15</v>
      </c>
      <c r="E13" s="2" t="s">
        <v>210</v>
      </c>
      <c r="F13" s="4">
        <v>104.73079268267428</v>
      </c>
      <c r="G13" s="4">
        <v>52944.507092296735</v>
      </c>
      <c r="H13" s="4">
        <v>29.587080087459473</v>
      </c>
      <c r="I13" s="4" t="s">
        <v>560</v>
      </c>
      <c r="J13" s="228">
        <v>26.2</v>
      </c>
      <c r="K13" s="244">
        <v>8.5128520000000005</v>
      </c>
      <c r="L13" s="244">
        <v>1.4478380000000002</v>
      </c>
      <c r="M13" s="244">
        <v>11.027518000000001</v>
      </c>
      <c r="N13" s="244">
        <v>17.951014000000001</v>
      </c>
      <c r="O13" s="244">
        <v>0</v>
      </c>
      <c r="P13" s="244">
        <v>27.500441007751</v>
      </c>
      <c r="Q13" s="244">
        <v>15.591875048571831</v>
      </c>
      <c r="R13" s="235">
        <v>-1.93</v>
      </c>
      <c r="S13" s="6">
        <v>14.85</v>
      </c>
      <c r="T13" s="6">
        <v>-4.51</v>
      </c>
      <c r="U13" s="222">
        <v>35</v>
      </c>
      <c r="V13" s="222">
        <v>8.7673936297205106</v>
      </c>
      <c r="W13" s="222">
        <v>1768.5744117085778</v>
      </c>
      <c r="X13" s="3" t="s">
        <v>584</v>
      </c>
    </row>
    <row r="14" spans="1:24">
      <c r="A14" s="2">
        <v>10</v>
      </c>
      <c r="B14" s="241" t="s">
        <v>17</v>
      </c>
      <c r="C14" s="2" t="s">
        <v>338</v>
      </c>
      <c r="D14" s="2" t="s">
        <v>7</v>
      </c>
      <c r="E14" s="2" t="s">
        <v>209</v>
      </c>
      <c r="F14" s="4">
        <v>116.73107953970204</v>
      </c>
      <c r="G14" s="4">
        <v>14894.964805289395</v>
      </c>
      <c r="H14" s="4">
        <v>8.7758630353275588</v>
      </c>
      <c r="I14" s="4" t="s">
        <v>559</v>
      </c>
      <c r="J14" s="228">
        <v>9.8000000000000007</v>
      </c>
      <c r="K14" s="244">
        <v>3.1841965496183207</v>
      </c>
      <c r="L14" s="244">
        <v>0.54155772519083978</v>
      </c>
      <c r="M14" s="244">
        <v>4.1247968091603058</v>
      </c>
      <c r="N14" s="244">
        <v>6.7145014198473296</v>
      </c>
      <c r="O14" s="244">
        <v>0</v>
      </c>
      <c r="P14" s="244">
        <v>13.905150395151082</v>
      </c>
      <c r="Q14" s="244">
        <v>14.934489905059047</v>
      </c>
      <c r="R14" s="233">
        <v>26.2</v>
      </c>
      <c r="S14" s="6">
        <v>13.365</v>
      </c>
      <c r="T14" s="6">
        <v>-4.0590000000000002</v>
      </c>
      <c r="U14" s="222"/>
      <c r="V14" s="222">
        <v>20.249396136226409</v>
      </c>
      <c r="W14" s="222">
        <v>2031.4435656740768</v>
      </c>
      <c r="X14" s="3" t="s">
        <v>539</v>
      </c>
    </row>
    <row r="15" spans="1:24">
      <c r="A15" s="2">
        <v>11</v>
      </c>
      <c r="B15" s="241" t="s">
        <v>569</v>
      </c>
      <c r="C15" s="2" t="s">
        <v>339</v>
      </c>
      <c r="D15" s="2" t="s">
        <v>15</v>
      </c>
      <c r="E15" s="2" t="s">
        <v>219</v>
      </c>
      <c r="F15" s="4">
        <v>37.383216783216781</v>
      </c>
      <c r="G15" s="4">
        <v>35837.346262426894</v>
      </c>
      <c r="H15" s="4">
        <v>4.2251166469805401</v>
      </c>
      <c r="I15" s="4" t="s">
        <v>559</v>
      </c>
      <c r="J15" s="228">
        <v>26</v>
      </c>
      <c r="K15" s="244">
        <v>8.4478683969465642</v>
      </c>
      <c r="L15" s="244">
        <v>1.4367858015267176</v>
      </c>
      <c r="M15" s="244">
        <v>10.943338473282443</v>
      </c>
      <c r="N15" s="244">
        <v>17.813983358778628</v>
      </c>
      <c r="O15" s="244">
        <v>0</v>
      </c>
      <c r="P15" s="244">
        <v>3.7698931898546757</v>
      </c>
      <c r="Q15" s="244">
        <v>2.6346425694967346</v>
      </c>
      <c r="R15" s="233">
        <v>26.2</v>
      </c>
      <c r="S15" s="6">
        <v>14.85</v>
      </c>
      <c r="T15" s="6">
        <v>-4.51</v>
      </c>
      <c r="U15" s="222">
        <v>35</v>
      </c>
      <c r="V15" s="222">
        <v>51.396852116240851</v>
      </c>
      <c r="W15" s="222">
        <v>2190.6612625078956</v>
      </c>
      <c r="X15" s="3" t="s">
        <v>539</v>
      </c>
    </row>
    <row r="16" spans="1:24">
      <c r="A16" s="2">
        <v>12</v>
      </c>
      <c r="B16" s="241" t="s">
        <v>19</v>
      </c>
      <c r="C16" s="2" t="s">
        <v>340</v>
      </c>
      <c r="D16" s="2" t="s">
        <v>15</v>
      </c>
      <c r="E16" s="2" t="s">
        <v>209</v>
      </c>
      <c r="F16" s="4">
        <v>1763.3045580825394</v>
      </c>
      <c r="G16" s="4">
        <v>48304.066923818587</v>
      </c>
      <c r="H16" s="4">
        <v>2.0835214611499353</v>
      </c>
      <c r="I16" s="4" t="s">
        <v>559</v>
      </c>
      <c r="J16" s="228">
        <v>26</v>
      </c>
      <c r="K16" s="244">
        <v>8.4478683969465642</v>
      </c>
      <c r="L16" s="244">
        <v>1.4367858015267176</v>
      </c>
      <c r="M16" s="244">
        <v>10.943338473282443</v>
      </c>
      <c r="N16" s="244">
        <v>17.813983358778628</v>
      </c>
      <c r="O16" s="244">
        <v>0</v>
      </c>
      <c r="P16" s="244">
        <v>13.905150395151082</v>
      </c>
      <c r="Q16" s="244">
        <v>14.934489905059047</v>
      </c>
      <c r="R16" s="233">
        <v>26.2</v>
      </c>
      <c r="S16" s="6">
        <v>14.85</v>
      </c>
      <c r="T16" s="6">
        <v>-4.51</v>
      </c>
      <c r="U16" s="222">
        <v>35</v>
      </c>
      <c r="V16" s="222">
        <v>89.635057549810341</v>
      </c>
      <c r="W16" s="222">
        <v>2634.397157585393</v>
      </c>
      <c r="X16" s="3" t="s">
        <v>539</v>
      </c>
    </row>
    <row r="17" spans="1:24">
      <c r="A17" s="7">
        <v>13</v>
      </c>
      <c r="B17" s="242" t="s">
        <v>552</v>
      </c>
      <c r="C17" s="7" t="s">
        <v>341</v>
      </c>
      <c r="D17" s="7" t="s">
        <v>5</v>
      </c>
      <c r="E17" s="7" t="s">
        <v>209</v>
      </c>
      <c r="F17" s="8">
        <v>1200.4015979104249</v>
      </c>
      <c r="G17" s="8">
        <v>3700.1102845446153</v>
      </c>
      <c r="H17" s="8">
        <v>15.653312839802007</v>
      </c>
      <c r="I17" s="8" t="s">
        <v>560</v>
      </c>
      <c r="J17" s="229">
        <v>5</v>
      </c>
      <c r="K17" s="245">
        <v>1.624590076335878</v>
      </c>
      <c r="L17" s="245">
        <v>0.2763049618320611</v>
      </c>
      <c r="M17" s="245">
        <v>2.1044881679389316</v>
      </c>
      <c r="N17" s="245">
        <v>3.4257660305343518</v>
      </c>
      <c r="O17" s="244">
        <v>0</v>
      </c>
      <c r="P17" s="245">
        <v>13.905150395151082</v>
      </c>
      <c r="Q17" s="245">
        <v>14.934489905059047</v>
      </c>
      <c r="R17" s="234">
        <v>26.2</v>
      </c>
      <c r="S17" s="9">
        <v>11.88</v>
      </c>
      <c r="T17" s="9">
        <v>-3.6080000000000001</v>
      </c>
      <c r="U17" s="223"/>
      <c r="V17" s="223">
        <v>8.744960866525167</v>
      </c>
      <c r="W17" s="223">
        <v>1083.8240157202249</v>
      </c>
      <c r="X17" s="3" t="s">
        <v>585</v>
      </c>
    </row>
    <row r="18" spans="1:24">
      <c r="A18" s="2">
        <v>14</v>
      </c>
      <c r="B18" s="241" t="s">
        <v>21</v>
      </c>
      <c r="C18" s="2" t="s">
        <v>342</v>
      </c>
      <c r="D18" s="2" t="s">
        <v>15</v>
      </c>
      <c r="E18" s="2" t="s">
        <v>219</v>
      </c>
      <c r="F18" s="4">
        <v>663.54418604651164</v>
      </c>
      <c r="G18" s="4">
        <v>15382.927429029602</v>
      </c>
      <c r="H18" s="4">
        <v>7.2699177075885659</v>
      </c>
      <c r="I18" s="4" t="s">
        <v>559</v>
      </c>
      <c r="J18" s="228">
        <v>26</v>
      </c>
      <c r="K18" s="244">
        <v>8.4478683969465642</v>
      </c>
      <c r="L18" s="244">
        <v>1.4367858015267176</v>
      </c>
      <c r="M18" s="244">
        <v>10.943338473282443</v>
      </c>
      <c r="N18" s="244">
        <v>17.813983358778628</v>
      </c>
      <c r="O18" s="244">
        <v>0</v>
      </c>
      <c r="P18" s="244">
        <v>3.7698931898546757</v>
      </c>
      <c r="Q18" s="244">
        <v>2.6346425694967346</v>
      </c>
      <c r="R18" s="233">
        <v>26.2</v>
      </c>
      <c r="S18" s="6">
        <v>14.85</v>
      </c>
      <c r="T18" s="6">
        <v>-4.51</v>
      </c>
      <c r="U18" s="222">
        <v>35</v>
      </c>
      <c r="V18" s="222">
        <v>54.759884582857609</v>
      </c>
      <c r="W18" s="222">
        <v>2401.6832000000004</v>
      </c>
      <c r="X18" s="3" t="s">
        <v>539</v>
      </c>
    </row>
    <row r="19" spans="1:24">
      <c r="A19" s="2">
        <v>15</v>
      </c>
      <c r="B19" s="241" t="s">
        <v>22</v>
      </c>
      <c r="C19" s="2" t="s">
        <v>343</v>
      </c>
      <c r="D19" s="2" t="s">
        <v>7</v>
      </c>
      <c r="E19" s="2" t="s">
        <v>210</v>
      </c>
      <c r="F19" s="4">
        <v>46.751941760931999</v>
      </c>
      <c r="G19" s="4">
        <v>18404.867708572274</v>
      </c>
      <c r="H19" s="4">
        <v>76.106648750039284</v>
      </c>
      <c r="I19" s="4" t="s">
        <v>561</v>
      </c>
      <c r="J19" s="228">
        <v>4.5999999999999996</v>
      </c>
      <c r="K19" s="244">
        <v>1.4946228702290076</v>
      </c>
      <c r="L19" s="244">
        <v>0.25420056488549619</v>
      </c>
      <c r="M19" s="244">
        <v>1.9361291145038169</v>
      </c>
      <c r="N19" s="244">
        <v>3.1517047480916029</v>
      </c>
      <c r="O19" s="244">
        <v>0</v>
      </c>
      <c r="P19" s="244">
        <v>27.500441007751</v>
      </c>
      <c r="Q19" s="244">
        <v>15.591875048571831</v>
      </c>
      <c r="R19" s="233">
        <v>26.2</v>
      </c>
      <c r="S19" s="6">
        <v>13.365</v>
      </c>
      <c r="T19" s="6">
        <v>-4.0590000000000002</v>
      </c>
      <c r="U19" s="222"/>
      <c r="V19" s="222">
        <v>7.1312445907497608</v>
      </c>
      <c r="W19" s="222">
        <v>920.62155424881473</v>
      </c>
      <c r="X19" s="3" t="s">
        <v>539</v>
      </c>
    </row>
    <row r="20" spans="1:24">
      <c r="A20" s="2">
        <v>16</v>
      </c>
      <c r="B20" s="241" t="s">
        <v>23</v>
      </c>
      <c r="C20" s="2" t="s">
        <v>344</v>
      </c>
      <c r="D20" s="2" t="s">
        <v>15</v>
      </c>
      <c r="E20" s="2" t="s">
        <v>210</v>
      </c>
      <c r="F20" s="4">
        <v>372.33143989431966</v>
      </c>
      <c r="G20" s="4">
        <v>49431.360734051479</v>
      </c>
      <c r="H20" s="4">
        <v>30.647690883426499</v>
      </c>
      <c r="I20" s="4" t="s">
        <v>561</v>
      </c>
      <c r="J20" s="228">
        <v>26.2</v>
      </c>
      <c r="K20" s="244">
        <v>8.5128520000000005</v>
      </c>
      <c r="L20" s="244">
        <v>1.4478380000000002</v>
      </c>
      <c r="M20" s="244">
        <v>11.027518000000001</v>
      </c>
      <c r="N20" s="244">
        <v>17.951014000000001</v>
      </c>
      <c r="O20" s="244">
        <v>0</v>
      </c>
      <c r="P20" s="244">
        <v>27.500441007751</v>
      </c>
      <c r="Q20" s="244">
        <v>15.591875048571831</v>
      </c>
      <c r="R20" s="235">
        <v>-1.93</v>
      </c>
      <c r="S20" s="6">
        <v>14.85</v>
      </c>
      <c r="T20" s="6">
        <v>-4.51</v>
      </c>
      <c r="U20" s="222">
        <v>35</v>
      </c>
      <c r="V20" s="222">
        <v>15.593488507128381</v>
      </c>
      <c r="W20" s="222">
        <v>4610.7566326029282</v>
      </c>
      <c r="X20" s="3" t="s">
        <v>584</v>
      </c>
    </row>
    <row r="21" spans="1:24">
      <c r="A21" s="2">
        <v>17</v>
      </c>
      <c r="B21" s="241" t="s">
        <v>24</v>
      </c>
      <c r="C21" s="2" t="s">
        <v>345</v>
      </c>
      <c r="D21" s="2" t="s">
        <v>13</v>
      </c>
      <c r="E21" s="2" t="s">
        <v>219</v>
      </c>
      <c r="F21" s="4">
        <v>15.823454625164402</v>
      </c>
      <c r="G21" s="4">
        <v>7259.2875850413766</v>
      </c>
      <c r="H21" s="4">
        <v>62.157284104142981</v>
      </c>
      <c r="I21" s="4" t="s">
        <v>561</v>
      </c>
      <c r="J21" s="228">
        <v>22</v>
      </c>
      <c r="K21" s="244">
        <v>7.1481963358778637</v>
      </c>
      <c r="L21" s="244">
        <v>1.2157418320610689</v>
      </c>
      <c r="M21" s="244">
        <v>9.2597479389312998</v>
      </c>
      <c r="N21" s="244">
        <v>15.073370534351147</v>
      </c>
      <c r="O21" s="244">
        <v>0</v>
      </c>
      <c r="P21" s="244">
        <v>3.7698931898546757</v>
      </c>
      <c r="Q21" s="244">
        <v>2.6346425694967346</v>
      </c>
      <c r="R21" s="233">
        <v>26.2</v>
      </c>
      <c r="S21" s="6">
        <v>12.622499999999999</v>
      </c>
      <c r="T21" s="6">
        <v>-3.8334999999999999</v>
      </c>
      <c r="U21" s="222"/>
      <c r="V21" s="222">
        <v>25.757839415330682</v>
      </c>
      <c r="W21" s="222">
        <v>1483.5379074385837</v>
      </c>
      <c r="X21" s="3" t="s">
        <v>539</v>
      </c>
    </row>
    <row r="22" spans="1:24">
      <c r="A22" s="2">
        <v>18</v>
      </c>
      <c r="B22" s="241" t="s">
        <v>25</v>
      </c>
      <c r="C22" s="2" t="s">
        <v>346</v>
      </c>
      <c r="D22" s="2" t="s">
        <v>5</v>
      </c>
      <c r="E22" s="2" t="s">
        <v>214</v>
      </c>
      <c r="F22" s="4">
        <v>93.791699184107841</v>
      </c>
      <c r="G22" s="4">
        <v>2945.9730062025433</v>
      </c>
      <c r="H22" s="4">
        <v>12.059677029957916</v>
      </c>
      <c r="I22" s="4" t="s">
        <v>562</v>
      </c>
      <c r="J22" s="228">
        <v>2.6</v>
      </c>
      <c r="K22" s="244">
        <v>0.84478683969465673</v>
      </c>
      <c r="L22" s="244">
        <v>0.14367858015267176</v>
      </c>
      <c r="M22" s="244">
        <v>1.0943338473282445</v>
      </c>
      <c r="N22" s="245">
        <v>1.7813983358778631</v>
      </c>
      <c r="O22" s="244">
        <v>0</v>
      </c>
      <c r="P22" s="244">
        <v>1.376660438359836</v>
      </c>
      <c r="Q22" s="244">
        <v>3.0014140907232334</v>
      </c>
      <c r="R22" s="233">
        <v>26.2</v>
      </c>
      <c r="S22" s="6">
        <v>11.88</v>
      </c>
      <c r="T22" s="6">
        <v>-3.6080000000000001</v>
      </c>
      <c r="U22" s="222"/>
      <c r="V22" s="222">
        <v>15.721185120147696</v>
      </c>
      <c r="W22" s="222">
        <v>661.11946326505461</v>
      </c>
      <c r="X22" s="3" t="s">
        <v>539</v>
      </c>
    </row>
    <row r="23" spans="1:24">
      <c r="A23" s="2">
        <v>19</v>
      </c>
      <c r="B23" s="241" t="s">
        <v>26</v>
      </c>
      <c r="C23" s="2" t="s">
        <v>347</v>
      </c>
      <c r="D23" s="2" t="s">
        <v>13</v>
      </c>
      <c r="E23" s="2" t="s">
        <v>209</v>
      </c>
      <c r="F23" s="4">
        <v>19.095836748016321</v>
      </c>
      <c r="G23" s="4">
        <v>10086.197507169181</v>
      </c>
      <c r="H23" s="4">
        <v>8.4439092460734031</v>
      </c>
      <c r="I23" s="4" t="s">
        <v>559</v>
      </c>
      <c r="J23" s="228">
        <v>6.4</v>
      </c>
      <c r="K23" s="244">
        <v>2.0794752977099238</v>
      </c>
      <c r="L23" s="244">
        <v>0.35367035114503825</v>
      </c>
      <c r="M23" s="244">
        <v>2.6937448549618321</v>
      </c>
      <c r="N23" s="244">
        <v>4.3849805190839701</v>
      </c>
      <c r="O23" s="244">
        <v>0</v>
      </c>
      <c r="P23" s="244">
        <v>13.905150395151082</v>
      </c>
      <c r="Q23" s="244">
        <v>14.934489905059047</v>
      </c>
      <c r="R23" s="233">
        <v>26.2</v>
      </c>
      <c r="S23" s="6">
        <v>12.622499999999999</v>
      </c>
      <c r="T23" s="6">
        <v>-3.8334999999999999</v>
      </c>
      <c r="U23" s="222"/>
      <c r="V23" s="222">
        <v>26.621057900823061</v>
      </c>
      <c r="W23" s="222">
        <v>2130.1614210426856</v>
      </c>
      <c r="X23" s="3" t="s">
        <v>539</v>
      </c>
    </row>
    <row r="24" spans="1:24">
      <c r="A24" s="2">
        <v>20</v>
      </c>
      <c r="B24" s="241" t="s">
        <v>27</v>
      </c>
      <c r="C24" s="2" t="s">
        <v>348</v>
      </c>
      <c r="D24" s="2" t="s">
        <v>13</v>
      </c>
      <c r="E24" s="2" t="s">
        <v>219</v>
      </c>
      <c r="F24" s="4">
        <v>10.03390565863565</v>
      </c>
      <c r="G24" s="4">
        <v>7984.4133111709634</v>
      </c>
      <c r="H24" s="4">
        <v>35.477095158757429</v>
      </c>
      <c r="I24" s="4" t="s">
        <v>561</v>
      </c>
      <c r="J24" s="228">
        <v>2.6</v>
      </c>
      <c r="K24" s="244">
        <v>0.84478683969465673</v>
      </c>
      <c r="L24" s="244">
        <v>0.14367858015267176</v>
      </c>
      <c r="M24" s="244">
        <v>1.0943338473282445</v>
      </c>
      <c r="N24" s="244">
        <v>1.7813983358778631</v>
      </c>
      <c r="O24" s="244">
        <v>0</v>
      </c>
      <c r="P24" s="244">
        <v>3.7698931898546757</v>
      </c>
      <c r="Q24" s="244">
        <v>2.6346425694967346</v>
      </c>
      <c r="R24" s="233">
        <v>26.2</v>
      </c>
      <c r="S24" s="6">
        <v>12.622499999999999</v>
      </c>
      <c r="T24" s="6">
        <v>-3.8334999999999999</v>
      </c>
      <c r="U24" s="222"/>
      <c r="V24" s="222">
        <v>8.5051060948499622</v>
      </c>
      <c r="W24" s="222">
        <v>1198.3174230823854</v>
      </c>
      <c r="X24" s="3" t="s">
        <v>539</v>
      </c>
    </row>
    <row r="25" spans="1:24">
      <c r="A25" s="2">
        <v>21</v>
      </c>
      <c r="B25" s="241" t="s">
        <v>28</v>
      </c>
      <c r="C25" s="2" t="s">
        <v>349</v>
      </c>
      <c r="D25" s="2" t="s">
        <v>7</v>
      </c>
      <c r="E25" s="2" t="s">
        <v>214</v>
      </c>
      <c r="F25" s="4">
        <v>3.7420217740370192</v>
      </c>
      <c r="G25" s="4">
        <v>16714.35373965016</v>
      </c>
      <c r="H25" s="4">
        <v>4.6635634556125103</v>
      </c>
      <c r="I25" s="4" t="s">
        <v>559</v>
      </c>
      <c r="J25" s="228">
        <v>1.5</v>
      </c>
      <c r="K25" s="244">
        <v>0.4873770229007634</v>
      </c>
      <c r="L25" s="244">
        <v>8.2891488549618336E-2</v>
      </c>
      <c r="M25" s="244">
        <v>0.63134645038167947</v>
      </c>
      <c r="N25" s="244">
        <v>1.0277298091603055</v>
      </c>
      <c r="O25" s="244">
        <v>0</v>
      </c>
      <c r="P25" s="244">
        <v>1.376660438359836</v>
      </c>
      <c r="Q25" s="244">
        <v>3.0014140907232334</v>
      </c>
      <c r="R25" s="233">
        <v>26.2</v>
      </c>
      <c r="S25" s="6">
        <v>13.365</v>
      </c>
      <c r="T25" s="6">
        <v>-4.0590000000000002</v>
      </c>
      <c r="U25" s="222"/>
      <c r="V25" s="222">
        <v>9.1861883971608123</v>
      </c>
      <c r="W25" s="222">
        <v>320.99488208591305</v>
      </c>
      <c r="X25" s="3" t="s">
        <v>539</v>
      </c>
    </row>
    <row r="26" spans="1:24">
      <c r="A26" s="2">
        <v>22</v>
      </c>
      <c r="B26" s="241" t="s">
        <v>29</v>
      </c>
      <c r="C26" s="2" t="s">
        <v>350</v>
      </c>
      <c r="D26" s="2" t="s">
        <v>7</v>
      </c>
      <c r="E26" s="2" t="s">
        <v>219</v>
      </c>
      <c r="F26" s="4">
        <v>24.463788474469201</v>
      </c>
      <c r="G26" s="4">
        <v>15059.234367716592</v>
      </c>
      <c r="H26" s="4">
        <v>58.616594370780426</v>
      </c>
      <c r="I26" s="4" t="s">
        <v>561</v>
      </c>
      <c r="J26" s="228">
        <v>8.65</v>
      </c>
      <c r="K26" s="244">
        <v>2.810540832061069</v>
      </c>
      <c r="L26" s="244">
        <v>0.47800758396946574</v>
      </c>
      <c r="M26" s="244">
        <v>3.6407645305343519</v>
      </c>
      <c r="N26" s="244">
        <v>5.9265752328244288</v>
      </c>
      <c r="O26" s="244">
        <v>0</v>
      </c>
      <c r="P26" s="244">
        <v>3.7698931898546757</v>
      </c>
      <c r="Q26" s="244">
        <v>2.6346425694967346</v>
      </c>
      <c r="R26" s="235">
        <v>-1.7369999999999999</v>
      </c>
      <c r="S26" s="6">
        <v>13.365</v>
      </c>
      <c r="T26" s="6">
        <v>-4.0590000000000002</v>
      </c>
      <c r="U26" s="222"/>
      <c r="V26" s="222">
        <v>5.1032818982510753</v>
      </c>
      <c r="W26" s="222">
        <v>1108.4325988928751</v>
      </c>
      <c r="X26" s="3" t="s">
        <v>596</v>
      </c>
    </row>
    <row r="27" spans="1:24">
      <c r="A27" s="2">
        <v>23</v>
      </c>
      <c r="B27" s="241" t="s">
        <v>30</v>
      </c>
      <c r="C27" s="2" t="s">
        <v>351</v>
      </c>
      <c r="D27" s="2" t="s">
        <v>15</v>
      </c>
      <c r="E27" s="2" t="s">
        <v>209</v>
      </c>
      <c r="F27" s="4">
        <v>78.729981024667936</v>
      </c>
      <c r="G27" s="4">
        <v>63148.54903566977</v>
      </c>
      <c r="H27" s="4">
        <v>10.516498277853646</v>
      </c>
      <c r="I27" s="4" t="s">
        <v>562</v>
      </c>
      <c r="J27" s="228">
        <v>26</v>
      </c>
      <c r="K27" s="244">
        <v>8.4478683969465642</v>
      </c>
      <c r="L27" s="244">
        <v>1.4367858015267176</v>
      </c>
      <c r="M27" s="244">
        <v>10.943338473282443</v>
      </c>
      <c r="N27" s="244">
        <v>17.813983358778628</v>
      </c>
      <c r="O27" s="244">
        <v>0</v>
      </c>
      <c r="P27" s="244">
        <v>13.905150395151082</v>
      </c>
      <c r="Q27" s="244">
        <v>14.934489905059047</v>
      </c>
      <c r="R27" s="235">
        <v>-1.93</v>
      </c>
      <c r="S27" s="6">
        <v>14.85</v>
      </c>
      <c r="T27" s="6">
        <v>-4.51</v>
      </c>
      <c r="U27" s="222">
        <v>35</v>
      </c>
      <c r="V27" s="222">
        <v>86.649313467218917</v>
      </c>
      <c r="W27" s="222">
        <v>981.25947213189124</v>
      </c>
      <c r="X27" s="3" t="s">
        <v>539</v>
      </c>
    </row>
    <row r="28" spans="1:24">
      <c r="A28" s="2">
        <v>24</v>
      </c>
      <c r="B28" s="241" t="s">
        <v>31</v>
      </c>
      <c r="C28" s="2" t="s">
        <v>352</v>
      </c>
      <c r="D28" s="2" t="s">
        <v>7</v>
      </c>
      <c r="E28" s="2" t="s">
        <v>210</v>
      </c>
      <c r="F28" s="4">
        <v>66.120035003684592</v>
      </c>
      <c r="G28" s="4">
        <v>19539.652771581143</v>
      </c>
      <c r="H28" s="4">
        <v>62.184387586502332</v>
      </c>
      <c r="I28" s="4" t="s">
        <v>561</v>
      </c>
      <c r="J28" s="228">
        <v>23</v>
      </c>
      <c r="K28" s="244">
        <v>7.4731143511450391</v>
      </c>
      <c r="L28" s="244">
        <v>1.2710028244274809</v>
      </c>
      <c r="M28" s="244">
        <v>9.6806455725190865</v>
      </c>
      <c r="N28" s="244">
        <v>15.758523740458017</v>
      </c>
      <c r="O28" s="244">
        <v>0</v>
      </c>
      <c r="P28" s="244">
        <v>27.500441007751</v>
      </c>
      <c r="Q28" s="244">
        <v>15.591875048571831</v>
      </c>
      <c r="R28" s="235">
        <v>-1.7369999999999999</v>
      </c>
      <c r="S28" s="6">
        <v>13.365</v>
      </c>
      <c r="T28" s="6">
        <v>-4.0590000000000002</v>
      </c>
      <c r="U28" s="222"/>
      <c r="V28" s="222">
        <v>6.6701493623578196</v>
      </c>
      <c r="W28" s="222">
        <v>904.9137201293928</v>
      </c>
      <c r="X28" s="3" t="s">
        <v>584</v>
      </c>
    </row>
    <row r="29" spans="1:24">
      <c r="A29" s="2">
        <v>25</v>
      </c>
      <c r="B29" s="241" t="s">
        <v>32</v>
      </c>
      <c r="C29" s="2" t="s">
        <v>353</v>
      </c>
      <c r="D29" s="2" t="s">
        <v>5</v>
      </c>
      <c r="E29" s="2" t="s">
        <v>214</v>
      </c>
      <c r="F29" s="4">
        <v>66.193801169590643</v>
      </c>
      <c r="G29" s="4">
        <v>1934.7544960859195</v>
      </c>
      <c r="H29" s="4">
        <v>15.766194957180897</v>
      </c>
      <c r="I29" s="4" t="s">
        <v>560</v>
      </c>
      <c r="J29" s="228">
        <v>1.5</v>
      </c>
      <c r="K29" s="244">
        <v>0.4873770229007634</v>
      </c>
      <c r="L29" s="244">
        <v>8.2891488549618336E-2</v>
      </c>
      <c r="M29" s="244">
        <v>0.63134645038167947</v>
      </c>
      <c r="N29" s="244">
        <v>1.0277298091603055</v>
      </c>
      <c r="O29" s="244">
        <v>0</v>
      </c>
      <c r="P29" s="244">
        <v>1.376660438359836</v>
      </c>
      <c r="Q29" s="244">
        <v>3.0014140907232334</v>
      </c>
      <c r="R29" s="235">
        <v>-1.544</v>
      </c>
      <c r="S29" s="6">
        <v>11.88</v>
      </c>
      <c r="T29" s="6">
        <v>-3.6080000000000001</v>
      </c>
      <c r="U29" s="222"/>
      <c r="V29" s="222">
        <v>4.1866251600970896</v>
      </c>
      <c r="W29" s="222">
        <v>188.47803635714621</v>
      </c>
      <c r="X29" s="3" t="s">
        <v>539</v>
      </c>
    </row>
    <row r="30" spans="1:24">
      <c r="A30" s="2">
        <v>26</v>
      </c>
      <c r="B30" s="241" t="s">
        <v>33</v>
      </c>
      <c r="C30" s="2" t="s">
        <v>354</v>
      </c>
      <c r="D30" s="2" t="s">
        <v>5</v>
      </c>
      <c r="E30" s="2" t="s">
        <v>214</v>
      </c>
      <c r="F30" s="4">
        <v>395.63979750778816</v>
      </c>
      <c r="G30" s="4">
        <v>825.20598557584879</v>
      </c>
      <c r="H30" s="4">
        <v>4.5783728100073366</v>
      </c>
      <c r="I30" s="4" t="s">
        <v>559</v>
      </c>
      <c r="J30" s="228">
        <v>3</v>
      </c>
      <c r="K30" s="244">
        <v>0.9747540458015268</v>
      </c>
      <c r="L30" s="244">
        <v>0.16578297709923667</v>
      </c>
      <c r="M30" s="244">
        <v>1.2626929007633589</v>
      </c>
      <c r="N30" s="244">
        <v>2.0554596183206111</v>
      </c>
      <c r="O30" s="244">
        <v>0</v>
      </c>
      <c r="P30" s="244">
        <v>1.376660438359836</v>
      </c>
      <c r="Q30" s="244">
        <v>3.0014140907232334</v>
      </c>
      <c r="R30" s="235">
        <v>-1.544</v>
      </c>
      <c r="S30" s="6">
        <v>11.88</v>
      </c>
      <c r="T30" s="6">
        <v>-3.6080000000000001</v>
      </c>
      <c r="U30" s="222"/>
      <c r="V30" s="222">
        <v>0.36955273175470099</v>
      </c>
      <c r="W30" s="222">
        <v>12.965078938406977</v>
      </c>
      <c r="X30" s="3" t="s">
        <v>539</v>
      </c>
    </row>
    <row r="31" spans="1:24">
      <c r="A31" s="2">
        <v>27</v>
      </c>
      <c r="B31" s="241" t="s">
        <v>34</v>
      </c>
      <c r="C31" s="2" t="s">
        <v>355</v>
      </c>
      <c r="D31" s="2" t="s">
        <v>13</v>
      </c>
      <c r="E31" s="2" t="s">
        <v>214</v>
      </c>
      <c r="F31" s="4">
        <v>130.20918114143922</v>
      </c>
      <c r="G31" s="4">
        <v>6266.8459502890601</v>
      </c>
      <c r="H31" s="4">
        <v>5.5329481574417203</v>
      </c>
      <c r="I31" s="4" t="s">
        <v>559</v>
      </c>
      <c r="J31" s="228">
        <v>1.5</v>
      </c>
      <c r="K31" s="244">
        <v>0.4873770229007634</v>
      </c>
      <c r="L31" s="244">
        <v>8.2891488549618336E-2</v>
      </c>
      <c r="M31" s="244">
        <v>0.63134645038167947</v>
      </c>
      <c r="N31" s="244">
        <v>1.0277298091603055</v>
      </c>
      <c r="O31" s="244">
        <v>0</v>
      </c>
      <c r="P31" s="244">
        <v>1.376660438359836</v>
      </c>
      <c r="Q31" s="244">
        <v>3.0014140907232334</v>
      </c>
      <c r="R31" s="235">
        <v>-1.6404999999999998</v>
      </c>
      <c r="S31" s="6">
        <v>12.622499999999999</v>
      </c>
      <c r="T31" s="6">
        <v>-3.8334999999999999</v>
      </c>
      <c r="U31" s="222"/>
      <c r="V31" s="222">
        <v>91.438972314160679</v>
      </c>
      <c r="W31" s="222">
        <v>1541.5971702097704</v>
      </c>
      <c r="X31" s="3" t="s">
        <v>539</v>
      </c>
    </row>
    <row r="32" spans="1:24">
      <c r="A32" s="2">
        <v>28</v>
      </c>
      <c r="B32" s="241" t="s">
        <v>35</v>
      </c>
      <c r="C32" s="2" t="s">
        <v>356</v>
      </c>
      <c r="D32" s="2" t="s">
        <v>5</v>
      </c>
      <c r="E32" s="2" t="s">
        <v>209</v>
      </c>
      <c r="F32" s="4">
        <v>87.930183548606394</v>
      </c>
      <c r="G32" s="4">
        <v>3543.7035529428936</v>
      </c>
      <c r="H32" s="4">
        <v>19.356865777957378</v>
      </c>
      <c r="I32" s="4" t="s">
        <v>560</v>
      </c>
      <c r="J32" s="228">
        <v>2.6</v>
      </c>
      <c r="K32" s="244">
        <v>0.84478683969465673</v>
      </c>
      <c r="L32" s="244">
        <v>0.14367858015267176</v>
      </c>
      <c r="M32" s="244">
        <v>1.0943338473282445</v>
      </c>
      <c r="N32" s="244">
        <v>1.7813983358778631</v>
      </c>
      <c r="O32" s="244">
        <v>0</v>
      </c>
      <c r="P32" s="244">
        <v>13.905150395151082</v>
      </c>
      <c r="Q32" s="244">
        <v>14.934489905059047</v>
      </c>
      <c r="R32" s="235">
        <v>-1.544</v>
      </c>
      <c r="S32" s="6">
        <v>11.88</v>
      </c>
      <c r="T32" s="6">
        <v>-3.6080000000000001</v>
      </c>
      <c r="U32" s="222"/>
      <c r="V32" s="222">
        <v>11.463008752879118</v>
      </c>
      <c r="W32" s="222">
        <v>1153.722831742821</v>
      </c>
      <c r="X32" s="3" t="s">
        <v>539</v>
      </c>
    </row>
    <row r="33" spans="1:24">
      <c r="A33" s="2">
        <v>29</v>
      </c>
      <c r="B33" s="241" t="s">
        <v>36</v>
      </c>
      <c r="C33" s="2" t="s">
        <v>357</v>
      </c>
      <c r="D33" s="2" t="s">
        <v>13</v>
      </c>
      <c r="E33" s="2" t="s">
        <v>214</v>
      </c>
      <c r="F33" s="4">
        <v>49.28681009498424</v>
      </c>
      <c r="G33" s="4">
        <v>3458.6939003965831</v>
      </c>
      <c r="H33" s="4">
        <v>11.515843150649825</v>
      </c>
      <c r="I33" s="4" t="s">
        <v>562</v>
      </c>
      <c r="J33" s="228">
        <v>1.8</v>
      </c>
      <c r="K33" s="244">
        <v>0.58485242748091604</v>
      </c>
      <c r="L33" s="244">
        <v>9.946978625954199E-2</v>
      </c>
      <c r="M33" s="244">
        <v>0.75761574045801539</v>
      </c>
      <c r="N33" s="244">
        <v>1.2332757709923667</v>
      </c>
      <c r="O33" s="244">
        <v>0</v>
      </c>
      <c r="P33" s="244">
        <v>1.376660438359836</v>
      </c>
      <c r="Q33" s="244">
        <v>3.0014140907232334</v>
      </c>
      <c r="R33" s="235">
        <v>-1.6404999999999998</v>
      </c>
      <c r="S33" s="6">
        <v>12.622499999999999</v>
      </c>
      <c r="T33" s="6">
        <v>-3.8334999999999999</v>
      </c>
      <c r="U33" s="222"/>
      <c r="V33" s="222">
        <v>16.584982667574419</v>
      </c>
      <c r="W33" s="222">
        <v>711.38136165226615</v>
      </c>
      <c r="X33" s="3" t="s">
        <v>539</v>
      </c>
    </row>
    <row r="34" spans="1:24">
      <c r="A34" s="2">
        <v>30</v>
      </c>
      <c r="B34" s="241" t="s">
        <v>37</v>
      </c>
      <c r="C34" s="2" t="s">
        <v>358</v>
      </c>
      <c r="D34" s="2" t="s">
        <v>15</v>
      </c>
      <c r="E34" s="2" t="s">
        <v>219</v>
      </c>
      <c r="F34" s="4">
        <v>3.9261965951541264</v>
      </c>
      <c r="G34" s="4">
        <v>47341.107842771366</v>
      </c>
      <c r="H34" s="4">
        <v>105.99863408556176</v>
      </c>
      <c r="I34" s="4" t="s">
        <v>561</v>
      </c>
      <c r="J34" s="228">
        <v>25</v>
      </c>
      <c r="K34" s="244">
        <v>8.1229503816793898</v>
      </c>
      <c r="L34" s="244">
        <v>1.3815248091603056</v>
      </c>
      <c r="M34" s="244">
        <v>10.522440839694656</v>
      </c>
      <c r="N34" s="244">
        <v>17.12883015267176</v>
      </c>
      <c r="O34" s="244">
        <v>0</v>
      </c>
      <c r="P34" s="244">
        <v>3.7698931898546757</v>
      </c>
      <c r="Q34" s="244">
        <v>2.6346425694967346</v>
      </c>
      <c r="R34" s="235">
        <v>-1.93</v>
      </c>
      <c r="S34" s="6">
        <v>14.85</v>
      </c>
      <c r="T34" s="6">
        <v>-4.51</v>
      </c>
      <c r="U34" s="222">
        <v>32</v>
      </c>
      <c r="V34" s="222">
        <v>5.4232117571007317</v>
      </c>
      <c r="W34" s="222">
        <v>814.33569786699331</v>
      </c>
      <c r="X34" s="3" t="s">
        <v>539</v>
      </c>
    </row>
    <row r="35" spans="1:24">
      <c r="A35" s="2">
        <v>31</v>
      </c>
      <c r="B35" s="241" t="s">
        <v>38</v>
      </c>
      <c r="C35" s="2" t="s">
        <v>359</v>
      </c>
      <c r="D35" s="2" t="s">
        <v>5</v>
      </c>
      <c r="E35" s="2" t="s">
        <v>214</v>
      </c>
      <c r="F35" s="4">
        <v>7.2123824199813802</v>
      </c>
      <c r="G35" s="4">
        <v>852.74942642647864</v>
      </c>
      <c r="H35" s="4">
        <v>10.015336905742645</v>
      </c>
      <c r="I35" s="4" t="s">
        <v>562</v>
      </c>
      <c r="J35" s="228">
        <v>2</v>
      </c>
      <c r="K35" s="244">
        <v>0.64983603053435124</v>
      </c>
      <c r="L35" s="244">
        <v>0.11052198473282443</v>
      </c>
      <c r="M35" s="244">
        <v>0.84179526717557263</v>
      </c>
      <c r="N35" s="244">
        <v>1.3703064122137407</v>
      </c>
      <c r="O35" s="244">
        <v>0</v>
      </c>
      <c r="P35" s="244">
        <v>1.376660438359836</v>
      </c>
      <c r="Q35" s="244">
        <v>3.0014140907232334</v>
      </c>
      <c r="R35" s="235">
        <v>-1.544</v>
      </c>
      <c r="S35" s="6">
        <v>11.88</v>
      </c>
      <c r="T35" s="6">
        <v>-3.6080000000000001</v>
      </c>
      <c r="U35" s="222"/>
      <c r="V35" s="222">
        <v>16.329455427775827</v>
      </c>
      <c r="W35" s="222">
        <v>433.4331936973868</v>
      </c>
      <c r="X35" s="3" t="s">
        <v>539</v>
      </c>
    </row>
    <row r="36" spans="1:24">
      <c r="A36" s="2">
        <v>32</v>
      </c>
      <c r="B36" s="241" t="s">
        <v>39</v>
      </c>
      <c r="C36" s="2" t="s">
        <v>360</v>
      </c>
      <c r="D36" s="2" t="s">
        <v>5</v>
      </c>
      <c r="E36" s="2" t="s">
        <v>214</v>
      </c>
      <c r="F36" s="4">
        <v>11.206301620076239</v>
      </c>
      <c r="G36" s="4">
        <v>1857.1073372302815</v>
      </c>
      <c r="H36" s="4">
        <v>12.120585256628624</v>
      </c>
      <c r="I36" s="4" t="s">
        <v>562</v>
      </c>
      <c r="J36" s="228">
        <v>1.1000000000000001</v>
      </c>
      <c r="K36" s="244">
        <v>0.35740981679389316</v>
      </c>
      <c r="L36" s="244">
        <v>6.0787091603053449E-2</v>
      </c>
      <c r="M36" s="244">
        <v>0.46298739694656499</v>
      </c>
      <c r="N36" s="244">
        <v>0.75366852671755746</v>
      </c>
      <c r="O36" s="244">
        <v>0</v>
      </c>
      <c r="P36" s="244">
        <v>1.376660438359836</v>
      </c>
      <c r="Q36" s="244">
        <v>3.0014140907232334</v>
      </c>
      <c r="R36" s="235">
        <v>-1.544</v>
      </c>
      <c r="S36" s="6">
        <v>11.88</v>
      </c>
      <c r="T36" s="6">
        <v>-3.6080000000000001</v>
      </c>
      <c r="U36" s="222"/>
      <c r="V36" s="222">
        <v>5.9728647886676711</v>
      </c>
      <c r="W36" s="222">
        <v>209.93773039642556</v>
      </c>
      <c r="X36" s="3" t="s">
        <v>539</v>
      </c>
    </row>
    <row r="37" spans="1:24">
      <c r="A37" s="2">
        <v>33</v>
      </c>
      <c r="B37" s="241" t="s">
        <v>40</v>
      </c>
      <c r="C37" s="2" t="s">
        <v>361</v>
      </c>
      <c r="D37" s="2" t="s">
        <v>7</v>
      </c>
      <c r="E37" s="2" t="s">
        <v>219</v>
      </c>
      <c r="F37" s="4">
        <v>24.16755734085935</v>
      </c>
      <c r="G37" s="4">
        <v>23633.663837182357</v>
      </c>
      <c r="H37" s="4">
        <v>32.07843220149968</v>
      </c>
      <c r="I37" s="4" t="s">
        <v>561</v>
      </c>
      <c r="J37" s="228">
        <v>10.6</v>
      </c>
      <c r="K37" s="244">
        <v>3.4441309618320615</v>
      </c>
      <c r="L37" s="244">
        <v>0.58576651908396948</v>
      </c>
      <c r="M37" s="244">
        <v>4.4615149160305352</v>
      </c>
      <c r="N37" s="244">
        <v>7.2626239847328256</v>
      </c>
      <c r="O37" s="244">
        <v>0</v>
      </c>
      <c r="P37" s="244">
        <v>3.7698931898546757</v>
      </c>
      <c r="Q37" s="244">
        <v>2.6346425694967346</v>
      </c>
      <c r="R37" s="235">
        <v>-1.7369999999999999</v>
      </c>
      <c r="S37" s="6">
        <v>13.365</v>
      </c>
      <c r="T37" s="6">
        <v>-4.0590000000000002</v>
      </c>
      <c r="U37" s="222">
        <v>5</v>
      </c>
      <c r="V37" s="222">
        <v>48.169398744897734</v>
      </c>
      <c r="W37" s="222">
        <v>7704.5250496616418</v>
      </c>
      <c r="X37" s="3" t="s">
        <v>539</v>
      </c>
    </row>
    <row r="38" spans="1:24">
      <c r="A38" s="2">
        <v>34</v>
      </c>
      <c r="B38" s="241" t="s">
        <v>41</v>
      </c>
      <c r="C38" s="2" t="s">
        <v>362</v>
      </c>
      <c r="D38" s="2" t="s">
        <v>7</v>
      </c>
      <c r="E38" s="2" t="s">
        <v>209</v>
      </c>
      <c r="F38" s="4">
        <v>146.05764223722596</v>
      </c>
      <c r="G38" s="4">
        <v>12100.908362332475</v>
      </c>
      <c r="H38" s="4">
        <v>32.143878082022106</v>
      </c>
      <c r="I38" s="4" t="s">
        <v>561</v>
      </c>
      <c r="J38" s="228">
        <v>14.8</v>
      </c>
      <c r="K38" s="244">
        <v>4.8087866259541991</v>
      </c>
      <c r="L38" s="244">
        <v>0.81786268702290088</v>
      </c>
      <c r="M38" s="244">
        <v>6.2292849770992378</v>
      </c>
      <c r="N38" s="244">
        <v>10.140267450381682</v>
      </c>
      <c r="O38" s="244">
        <v>0</v>
      </c>
      <c r="P38" s="244">
        <v>13.905150395151082</v>
      </c>
      <c r="Q38" s="244">
        <v>14.934489905059047</v>
      </c>
      <c r="R38" s="235">
        <v>-1.7369999999999999</v>
      </c>
      <c r="S38" s="6">
        <v>13.365</v>
      </c>
      <c r="T38" s="6">
        <v>-4.0590000000000002</v>
      </c>
      <c r="U38" s="222">
        <v>10.19</v>
      </c>
      <c r="V38" s="222">
        <v>17.131114179372457</v>
      </c>
      <c r="W38" s="222">
        <v>2789.7351224796976</v>
      </c>
      <c r="X38" s="3" t="s">
        <v>593</v>
      </c>
    </row>
    <row r="39" spans="1:24">
      <c r="A39" s="2">
        <v>35</v>
      </c>
      <c r="B39" s="241" t="s">
        <v>42</v>
      </c>
      <c r="C39" s="2" t="s">
        <v>363</v>
      </c>
      <c r="D39" s="2" t="s">
        <v>7</v>
      </c>
      <c r="E39" s="2" t="s">
        <v>219</v>
      </c>
      <c r="F39" s="4">
        <v>42.830704821991887</v>
      </c>
      <c r="G39" s="4">
        <v>14237.583813735862</v>
      </c>
      <c r="H39" s="4">
        <v>21.997574100306814</v>
      </c>
      <c r="I39" s="4" t="s">
        <v>560</v>
      </c>
      <c r="J39" s="228">
        <v>7.5</v>
      </c>
      <c r="K39" s="244">
        <v>2.4368851145038173</v>
      </c>
      <c r="L39" s="244">
        <v>0.41445744274809165</v>
      </c>
      <c r="M39" s="244">
        <v>3.1567322519083976</v>
      </c>
      <c r="N39" s="245">
        <v>5.1386490458015279</v>
      </c>
      <c r="O39" s="244">
        <v>0</v>
      </c>
      <c r="P39" s="244">
        <v>3.7698931898546757</v>
      </c>
      <c r="Q39" s="244">
        <v>2.6346425694967346</v>
      </c>
      <c r="R39" s="235">
        <v>-1.7369999999999999</v>
      </c>
      <c r="S39" s="6">
        <v>13.365</v>
      </c>
      <c r="T39" s="6">
        <v>-4.0590000000000002</v>
      </c>
      <c r="U39" s="222">
        <v>5</v>
      </c>
      <c r="V39" s="222">
        <v>43.149234839504011</v>
      </c>
      <c r="W39" s="222">
        <v>2534.9552911555616</v>
      </c>
      <c r="X39" s="3" t="s">
        <v>539</v>
      </c>
    </row>
    <row r="40" spans="1:24" s="210" customFormat="1">
      <c r="A40" s="7">
        <v>36</v>
      </c>
      <c r="B40" s="242" t="s">
        <v>43</v>
      </c>
      <c r="C40" s="7" t="s">
        <v>364</v>
      </c>
      <c r="D40" s="7" t="s">
        <v>5</v>
      </c>
      <c r="E40" s="7" t="s">
        <v>214</v>
      </c>
      <c r="F40" s="8">
        <v>417.74528452598048</v>
      </c>
      <c r="G40" s="8">
        <v>2959.5399713732427</v>
      </c>
      <c r="H40" s="8">
        <v>3.7574206610549719</v>
      </c>
      <c r="I40" s="8" t="s">
        <v>559</v>
      </c>
      <c r="J40" s="229">
        <v>13.5</v>
      </c>
      <c r="K40" s="245">
        <v>4.3863932061068702</v>
      </c>
      <c r="L40" s="245">
        <v>0.74602339694656494</v>
      </c>
      <c r="M40" s="245">
        <v>5.682118053435115</v>
      </c>
      <c r="N40" s="245">
        <v>9.2495682824427501</v>
      </c>
      <c r="O40" s="245">
        <v>0</v>
      </c>
      <c r="P40" s="245">
        <v>1.376660438359836</v>
      </c>
      <c r="Q40" s="245">
        <v>3.0014140907232334</v>
      </c>
      <c r="R40" s="237">
        <v>-1.544</v>
      </c>
      <c r="S40" s="9">
        <v>11.88</v>
      </c>
      <c r="T40" s="9">
        <v>-3.6080000000000001</v>
      </c>
      <c r="U40" s="223"/>
      <c r="V40" s="223">
        <v>14.043881011880352</v>
      </c>
      <c r="W40" s="223">
        <v>396.20334224226184</v>
      </c>
      <c r="X40" s="210" t="s">
        <v>539</v>
      </c>
    </row>
    <row r="41" spans="1:24">
      <c r="A41" s="2">
        <v>37</v>
      </c>
      <c r="B41" s="241" t="s">
        <v>554</v>
      </c>
      <c r="C41" s="2" t="s">
        <v>365</v>
      </c>
      <c r="D41" s="2" t="s">
        <v>13</v>
      </c>
      <c r="E41" s="2" t="s">
        <v>214</v>
      </c>
      <c r="F41" s="4">
        <v>14.219897510980966</v>
      </c>
      <c r="G41" s="4">
        <v>3802.375994694075</v>
      </c>
      <c r="H41" s="4">
        <v>2.7273725436124225</v>
      </c>
      <c r="I41" s="4" t="s">
        <v>559</v>
      </c>
      <c r="J41" s="228">
        <v>4.8</v>
      </c>
      <c r="K41" s="244">
        <v>1.5596064732824428</v>
      </c>
      <c r="L41" s="244">
        <v>0.26525276335877868</v>
      </c>
      <c r="M41" s="244">
        <v>2.0203086412213742</v>
      </c>
      <c r="N41" s="244">
        <v>3.2887353893129778</v>
      </c>
      <c r="O41" s="244">
        <v>0</v>
      </c>
      <c r="P41" s="244">
        <v>1.376660438359836</v>
      </c>
      <c r="Q41" s="244">
        <v>3.0014140907232334</v>
      </c>
      <c r="R41" s="235">
        <v>-1.6404999999999998</v>
      </c>
      <c r="S41" s="6">
        <v>12.622499999999999</v>
      </c>
      <c r="T41" s="6">
        <v>-3.8334999999999999</v>
      </c>
      <c r="U41" s="222"/>
      <c r="V41" s="222">
        <v>37.756157467893267</v>
      </c>
      <c r="W41" s="222">
        <v>1027.5814266771927</v>
      </c>
      <c r="X41" s="3" t="s">
        <v>587</v>
      </c>
    </row>
    <row r="42" spans="1:24">
      <c r="A42" s="2">
        <v>38</v>
      </c>
      <c r="B42" s="241" t="s">
        <v>45</v>
      </c>
      <c r="C42" s="2" t="s">
        <v>366</v>
      </c>
      <c r="D42" s="2" t="s">
        <v>7</v>
      </c>
      <c r="E42" s="2" t="s">
        <v>219</v>
      </c>
      <c r="F42" s="4">
        <v>94.943282412847637</v>
      </c>
      <c r="G42" s="4">
        <v>18024.491969643786</v>
      </c>
      <c r="H42" s="4">
        <v>29.63274442827845</v>
      </c>
      <c r="I42" s="4" t="s">
        <v>560</v>
      </c>
      <c r="J42" s="228">
        <v>11.8</v>
      </c>
      <c r="K42" s="244">
        <v>3.8340325801526722</v>
      </c>
      <c r="L42" s="244">
        <v>0.65207970992366415</v>
      </c>
      <c r="M42" s="244">
        <v>4.9665920763358784</v>
      </c>
      <c r="N42" s="244">
        <v>8.0848078320610703</v>
      </c>
      <c r="O42" s="244">
        <v>0</v>
      </c>
      <c r="P42" s="244">
        <v>3.7698931898546757</v>
      </c>
      <c r="Q42" s="244">
        <v>2.6346425694967346</v>
      </c>
      <c r="R42" s="235">
        <v>-1.7369999999999999</v>
      </c>
      <c r="S42" s="6">
        <v>13.365</v>
      </c>
      <c r="T42" s="6">
        <v>-4.0590000000000002</v>
      </c>
      <c r="U42" s="222"/>
      <c r="V42" s="222">
        <v>69.688000957520742</v>
      </c>
      <c r="W42" s="222">
        <v>3495.8425544990864</v>
      </c>
      <c r="X42" s="3" t="s">
        <v>539</v>
      </c>
    </row>
    <row r="43" spans="1:24">
      <c r="A43" s="2">
        <v>39</v>
      </c>
      <c r="B43" s="241" t="s">
        <v>46</v>
      </c>
      <c r="C43" s="2" t="s">
        <v>367</v>
      </c>
      <c r="D43" s="2" t="s">
        <v>13</v>
      </c>
      <c r="E43" s="2" t="s">
        <v>214</v>
      </c>
      <c r="F43" s="4">
        <v>73.038185534591193</v>
      </c>
      <c r="G43" s="4">
        <v>4417.1512027592598</v>
      </c>
      <c r="H43" s="4">
        <v>11.985173819002149</v>
      </c>
      <c r="I43" s="4" t="s">
        <v>562</v>
      </c>
      <c r="J43" s="228">
        <v>4.2</v>
      </c>
      <c r="K43" s="244">
        <v>1.3646556641221377</v>
      </c>
      <c r="L43" s="244">
        <v>0.23209616793893134</v>
      </c>
      <c r="M43" s="244">
        <v>1.7677700610687026</v>
      </c>
      <c r="N43" s="244">
        <v>2.8776434656488554</v>
      </c>
      <c r="O43" s="244">
        <v>0</v>
      </c>
      <c r="P43" s="244">
        <v>1.376660438359836</v>
      </c>
      <c r="Q43" s="244">
        <v>3.0014140907232334</v>
      </c>
      <c r="R43" s="235">
        <v>-1.6404999999999998</v>
      </c>
      <c r="S43" s="6">
        <v>12.622499999999999</v>
      </c>
      <c r="T43" s="6">
        <v>-3.8334999999999999</v>
      </c>
      <c r="U43" s="222"/>
      <c r="V43" s="222">
        <v>18.481589590501194</v>
      </c>
      <c r="W43" s="222">
        <v>412.15547055071903</v>
      </c>
      <c r="X43" s="3" t="s">
        <v>539</v>
      </c>
    </row>
    <row r="44" spans="1:24">
      <c r="A44" s="2">
        <v>40</v>
      </c>
      <c r="B44" s="241" t="s">
        <v>47</v>
      </c>
      <c r="C44" s="2" t="s">
        <v>368</v>
      </c>
      <c r="D44" s="2" t="s">
        <v>7</v>
      </c>
      <c r="E44" s="2" t="s">
        <v>219</v>
      </c>
      <c r="F44" s="4">
        <v>108.87118823303211</v>
      </c>
      <c r="G44" s="4">
        <v>7693.747013739161</v>
      </c>
      <c r="H44" s="4">
        <v>16.523642963258421</v>
      </c>
      <c r="I44" s="4" t="s">
        <v>560</v>
      </c>
      <c r="J44" s="228">
        <v>2.6</v>
      </c>
      <c r="K44" s="244">
        <v>0.84478683969465673</v>
      </c>
      <c r="L44" s="244">
        <v>0.14367858015267176</v>
      </c>
      <c r="M44" s="244">
        <v>1.0943338473282445</v>
      </c>
      <c r="N44" s="244">
        <v>1.7813983358778631</v>
      </c>
      <c r="O44" s="244">
        <v>0</v>
      </c>
      <c r="P44" s="244">
        <v>3.7698931898546757</v>
      </c>
      <c r="Q44" s="244">
        <v>2.6346425694967346</v>
      </c>
      <c r="R44" s="235">
        <v>-1.7369999999999999</v>
      </c>
      <c r="S44" s="6">
        <v>13.365</v>
      </c>
      <c r="T44" s="6">
        <v>-4.0590000000000002</v>
      </c>
      <c r="U44" s="222"/>
      <c r="V44" s="222">
        <v>36.481961546169543</v>
      </c>
      <c r="W44" s="222">
        <v>1711.9183107856686</v>
      </c>
      <c r="X44" s="3" t="s">
        <v>539</v>
      </c>
    </row>
    <row r="45" spans="1:24">
      <c r="A45" s="2">
        <v>41</v>
      </c>
      <c r="B45" s="241" t="s">
        <v>48</v>
      </c>
      <c r="C45" s="2" t="s">
        <v>369</v>
      </c>
      <c r="D45" s="2" t="s">
        <v>15</v>
      </c>
      <c r="E45" s="2" t="s">
        <v>209</v>
      </c>
      <c r="F45" s="4">
        <v>125.64772727272727</v>
      </c>
      <c r="G45" s="4">
        <v>25098.453333311867</v>
      </c>
      <c r="H45" s="4">
        <v>13.118157426667873</v>
      </c>
      <c r="I45" s="4" t="s">
        <v>562</v>
      </c>
      <c r="J45" s="228">
        <v>26.2</v>
      </c>
      <c r="K45" s="244">
        <v>8.5128520000000005</v>
      </c>
      <c r="L45" s="244">
        <v>1.4478380000000002</v>
      </c>
      <c r="M45" s="244">
        <v>11.027518000000001</v>
      </c>
      <c r="N45" s="244">
        <v>17.951014000000001</v>
      </c>
      <c r="O45" s="244">
        <v>0</v>
      </c>
      <c r="P45" s="244">
        <v>13.905150395151082</v>
      </c>
      <c r="Q45" s="244">
        <v>14.934489905059047</v>
      </c>
      <c r="R45" s="235">
        <v>-1.93</v>
      </c>
      <c r="S45" s="6">
        <v>14.85</v>
      </c>
      <c r="T45" s="6">
        <v>-4.51</v>
      </c>
      <c r="U45" s="222">
        <v>35</v>
      </c>
      <c r="V45" s="222">
        <v>41.535048844713494</v>
      </c>
      <c r="W45" s="222">
        <v>3066.9748738559015</v>
      </c>
      <c r="X45" s="3" t="s">
        <v>584</v>
      </c>
    </row>
    <row r="46" spans="1:24">
      <c r="A46" s="2">
        <v>42</v>
      </c>
      <c r="B46" s="241" t="s">
        <v>49</v>
      </c>
      <c r="C46" s="2" t="s">
        <v>370</v>
      </c>
      <c r="D46" s="2" t="s">
        <v>15</v>
      </c>
      <c r="E46" s="2" t="s">
        <v>210</v>
      </c>
      <c r="F46" s="4">
        <v>136.58928895220825</v>
      </c>
      <c r="G46" s="4">
        <v>35978.205867046294</v>
      </c>
      <c r="H46" s="4">
        <v>48.473827741758925</v>
      </c>
      <c r="I46" s="4" t="s">
        <v>561</v>
      </c>
      <c r="J46" s="228">
        <v>26.2</v>
      </c>
      <c r="K46" s="244">
        <v>8.5128520000000005</v>
      </c>
      <c r="L46" s="244">
        <v>1.4478380000000002</v>
      </c>
      <c r="M46" s="244">
        <v>11.027518000000001</v>
      </c>
      <c r="N46" s="244">
        <v>17.951014000000001</v>
      </c>
      <c r="O46" s="244">
        <v>0</v>
      </c>
      <c r="P46" s="244">
        <v>27.500441007751</v>
      </c>
      <c r="Q46" s="244">
        <v>15.591875048571831</v>
      </c>
      <c r="R46" s="235">
        <v>-1.93</v>
      </c>
      <c r="S46" s="6">
        <v>14.85</v>
      </c>
      <c r="T46" s="6">
        <v>-4.51</v>
      </c>
      <c r="U46" s="222">
        <v>35</v>
      </c>
      <c r="V46" s="222">
        <v>6.7867080444444445</v>
      </c>
      <c r="W46" s="222">
        <v>1216.6756532395932</v>
      </c>
      <c r="X46" s="3" t="s">
        <v>584</v>
      </c>
    </row>
    <row r="47" spans="1:24">
      <c r="A47" s="2">
        <v>43</v>
      </c>
      <c r="B47" s="241" t="s">
        <v>50</v>
      </c>
      <c r="C47" s="2" t="s">
        <v>371</v>
      </c>
      <c r="D47" s="2" t="s">
        <v>5</v>
      </c>
      <c r="E47" s="2" t="s">
        <v>209</v>
      </c>
      <c r="F47" s="4">
        <v>209.15067685408189</v>
      </c>
      <c r="G47" s="4">
        <v>1588.3205705819285</v>
      </c>
      <c r="H47" s="4">
        <v>10.976933971885856</v>
      </c>
      <c r="I47" s="4" t="s">
        <v>562</v>
      </c>
      <c r="J47" s="228">
        <v>5</v>
      </c>
      <c r="K47" s="244">
        <v>1.624590076335878</v>
      </c>
      <c r="L47" s="244">
        <v>0.2763049618320611</v>
      </c>
      <c r="M47" s="244">
        <v>2.1044881679389316</v>
      </c>
      <c r="N47" s="244">
        <v>3.4257660305343518</v>
      </c>
      <c r="O47" s="244">
        <v>0</v>
      </c>
      <c r="P47" s="244">
        <v>13.905150395151082</v>
      </c>
      <c r="Q47" s="244">
        <v>14.934489905059047</v>
      </c>
      <c r="R47" s="235">
        <v>-1.544</v>
      </c>
      <c r="S47" s="6">
        <v>11.88</v>
      </c>
      <c r="T47" s="6">
        <v>-3.6080000000000001</v>
      </c>
      <c r="U47" s="222"/>
      <c r="V47" s="222">
        <v>11.959285472854566</v>
      </c>
      <c r="W47" s="222">
        <v>1222.9785752500025</v>
      </c>
      <c r="X47" s="3" t="s">
        <v>539</v>
      </c>
    </row>
    <row r="48" spans="1:24">
      <c r="A48" s="2">
        <v>44</v>
      </c>
      <c r="B48" s="241" t="s">
        <v>51</v>
      </c>
      <c r="C48" s="2" t="s">
        <v>372</v>
      </c>
      <c r="D48" s="2" t="s">
        <v>5</v>
      </c>
      <c r="E48" s="2" t="s">
        <v>214</v>
      </c>
      <c r="F48" s="4">
        <v>33.631611124589227</v>
      </c>
      <c r="G48" s="4">
        <v>1065.2424095590882</v>
      </c>
      <c r="H48" s="4">
        <v>4.324805674455015</v>
      </c>
      <c r="I48" s="4" t="s">
        <v>559</v>
      </c>
      <c r="J48" s="228">
        <v>4.9000000000000004</v>
      </c>
      <c r="K48" s="244">
        <v>1.5920982748091603</v>
      </c>
      <c r="L48" s="244">
        <v>0.27077886259541989</v>
      </c>
      <c r="M48" s="244">
        <v>2.0623984045801529</v>
      </c>
      <c r="N48" s="244">
        <v>3.3572507099236648</v>
      </c>
      <c r="O48" s="244">
        <v>0</v>
      </c>
      <c r="P48" s="244">
        <v>1.376660438359836</v>
      </c>
      <c r="Q48" s="244">
        <v>3.0014140907232334</v>
      </c>
      <c r="R48" s="235">
        <v>-1.544</v>
      </c>
      <c r="S48" s="6">
        <v>11.88</v>
      </c>
      <c r="T48" s="6">
        <v>-3.6080000000000001</v>
      </c>
      <c r="U48" s="222"/>
      <c r="V48" s="222">
        <v>27.443848398782304</v>
      </c>
      <c r="W48" s="222">
        <v>671.13996625344851</v>
      </c>
      <c r="X48" s="3" t="s">
        <v>539</v>
      </c>
    </row>
    <row r="49" spans="1:24">
      <c r="A49" s="2">
        <v>45</v>
      </c>
      <c r="B49" s="241" t="s">
        <v>52</v>
      </c>
      <c r="C49" s="2" t="s">
        <v>373</v>
      </c>
      <c r="D49" s="2" t="s">
        <v>15</v>
      </c>
      <c r="E49" s="2" t="s">
        <v>210</v>
      </c>
      <c r="F49" s="4">
        <v>135.35325077399381</v>
      </c>
      <c r="G49" s="4">
        <v>52970.356380842291</v>
      </c>
      <c r="H49" s="4">
        <v>76.327188164350375</v>
      </c>
      <c r="I49" s="4" t="s">
        <v>561</v>
      </c>
      <c r="J49" s="228">
        <v>7.2</v>
      </c>
      <c r="K49" s="244">
        <v>2.3394097099236641</v>
      </c>
      <c r="L49" s="244">
        <v>0.39787914503816796</v>
      </c>
      <c r="M49" s="244">
        <v>3.0304629618320615</v>
      </c>
      <c r="N49" s="244">
        <v>4.933103083969467</v>
      </c>
      <c r="O49" s="244">
        <v>0</v>
      </c>
      <c r="P49" s="244">
        <v>27.500441007751</v>
      </c>
      <c r="Q49" s="244">
        <v>15.591875048571831</v>
      </c>
      <c r="R49" s="235">
        <v>-1.93</v>
      </c>
      <c r="S49" s="6">
        <v>14.85</v>
      </c>
      <c r="T49" s="6">
        <v>-4.51</v>
      </c>
      <c r="U49" s="222">
        <v>26</v>
      </c>
      <c r="V49" s="222">
        <v>6.3156459777929284</v>
      </c>
      <c r="W49" s="222">
        <v>1614.5169001931072</v>
      </c>
      <c r="X49" s="3" t="s">
        <v>595</v>
      </c>
    </row>
    <row r="50" spans="1:24">
      <c r="A50" s="2">
        <v>46</v>
      </c>
      <c r="B50" s="241" t="s">
        <v>53</v>
      </c>
      <c r="C50" s="2" t="s">
        <v>374</v>
      </c>
      <c r="D50" s="2" t="s">
        <v>13</v>
      </c>
      <c r="E50" s="2" t="s">
        <v>214</v>
      </c>
      <c r="F50" s="4">
        <v>39.430241587575495</v>
      </c>
      <c r="G50" s="4">
        <v>4488.8272139824112</v>
      </c>
      <c r="H50" s="4">
        <v>0.91034951300022005</v>
      </c>
      <c r="I50" s="4" t="s">
        <v>559</v>
      </c>
      <c r="J50" s="228">
        <v>3.4</v>
      </c>
      <c r="K50" s="244">
        <v>1.1047212519083969</v>
      </c>
      <c r="L50" s="244">
        <v>0.18788737404580153</v>
      </c>
      <c r="M50" s="244">
        <v>1.4310519541984734</v>
      </c>
      <c r="N50" s="244">
        <v>2.329520900763359</v>
      </c>
      <c r="O50" s="244">
        <v>0</v>
      </c>
      <c r="P50" s="244">
        <v>1.376660438359836</v>
      </c>
      <c r="Q50" s="244">
        <v>3.0014140907232334</v>
      </c>
      <c r="R50" s="235">
        <v>-1.6404999999999998</v>
      </c>
      <c r="S50" s="6">
        <v>12.622499999999999</v>
      </c>
      <c r="T50" s="6">
        <v>-3.8334999999999999</v>
      </c>
      <c r="U50" s="222"/>
      <c r="V50" s="222">
        <v>12.536092511860744</v>
      </c>
      <c r="W50" s="222">
        <v>351.38703396216334</v>
      </c>
      <c r="X50" s="3" t="s">
        <v>539</v>
      </c>
    </row>
    <row r="51" spans="1:24">
      <c r="A51" s="2">
        <v>47</v>
      </c>
      <c r="B51" s="241" t="s">
        <v>54</v>
      </c>
      <c r="C51" s="2" t="s">
        <v>375</v>
      </c>
      <c r="D51" s="2" t="s">
        <v>7</v>
      </c>
      <c r="E51" s="2" t="s">
        <v>219</v>
      </c>
      <c r="F51" s="4">
        <v>212.82715793831505</v>
      </c>
      <c r="G51" s="4">
        <v>15328.352054772125</v>
      </c>
      <c r="H51" s="4">
        <v>14.677638340792397</v>
      </c>
      <c r="I51" s="4" t="s">
        <v>562</v>
      </c>
      <c r="J51" s="228">
        <v>10.8</v>
      </c>
      <c r="K51" s="244">
        <v>3.5091145648854964</v>
      </c>
      <c r="L51" s="244">
        <v>0.59681871755725202</v>
      </c>
      <c r="M51" s="244">
        <v>4.5456944427480925</v>
      </c>
      <c r="N51" s="244">
        <v>7.3996546259541995</v>
      </c>
      <c r="O51" s="244">
        <v>0</v>
      </c>
      <c r="P51" s="244">
        <v>3.7698931898546757</v>
      </c>
      <c r="Q51" s="244">
        <v>2.6346425694967346</v>
      </c>
      <c r="R51" s="235">
        <v>-1.7369999999999999</v>
      </c>
      <c r="S51" s="6">
        <v>13.365</v>
      </c>
      <c r="T51" s="6">
        <v>-4.0590000000000002</v>
      </c>
      <c r="U51" s="222"/>
      <c r="V51" s="222">
        <v>53.140616064848608</v>
      </c>
      <c r="W51" s="222">
        <v>2501.6374894483124</v>
      </c>
      <c r="X51" s="3" t="s">
        <v>590</v>
      </c>
    </row>
    <row r="52" spans="1:24">
      <c r="A52" s="2">
        <v>48</v>
      </c>
      <c r="B52" s="241" t="s">
        <v>55</v>
      </c>
      <c r="C52" s="2" t="s">
        <v>376</v>
      </c>
      <c r="D52" s="2" t="s">
        <v>7</v>
      </c>
      <c r="E52" s="2" t="s">
        <v>219</v>
      </c>
      <c r="F52" s="4">
        <v>65.276292478660011</v>
      </c>
      <c r="G52" s="4">
        <v>11896.376629029579</v>
      </c>
      <c r="H52" s="4">
        <v>19.795217403799604</v>
      </c>
      <c r="I52" s="4" t="s">
        <v>560</v>
      </c>
      <c r="J52" s="228">
        <v>11.5</v>
      </c>
      <c r="K52" s="244">
        <v>3.7365571755725195</v>
      </c>
      <c r="L52" s="244">
        <v>0.63550141221374046</v>
      </c>
      <c r="M52" s="244">
        <v>4.8403227862595433</v>
      </c>
      <c r="N52" s="244">
        <v>7.8792618702290085</v>
      </c>
      <c r="O52" s="244">
        <v>0</v>
      </c>
      <c r="P52" s="244">
        <v>3.7698931898546757</v>
      </c>
      <c r="Q52" s="244">
        <v>2.6346425694967346</v>
      </c>
      <c r="R52" s="235">
        <v>-1.7369999999999999</v>
      </c>
      <c r="S52" s="6">
        <v>13.365</v>
      </c>
      <c r="T52" s="6">
        <v>-4.0590000000000002</v>
      </c>
      <c r="U52" s="222"/>
      <c r="V52" s="222">
        <v>30.948905589847655</v>
      </c>
      <c r="W52" s="222">
        <v>2031.5288720904521</v>
      </c>
      <c r="X52" s="3" t="s">
        <v>539</v>
      </c>
    </row>
    <row r="53" spans="1:24">
      <c r="A53" s="2">
        <v>49</v>
      </c>
      <c r="B53" s="241" t="s">
        <v>555</v>
      </c>
      <c r="C53" s="2" t="s">
        <v>377</v>
      </c>
      <c r="D53" s="2" t="s">
        <v>13</v>
      </c>
      <c r="E53" s="2" t="s">
        <v>214</v>
      </c>
      <c r="F53" s="4">
        <v>92.865083128233465</v>
      </c>
      <c r="G53" s="4">
        <v>10570.445460790777</v>
      </c>
      <c r="H53" s="4">
        <v>19.336698993930582</v>
      </c>
      <c r="I53" s="4" t="s">
        <v>560</v>
      </c>
      <c r="J53" s="228">
        <v>10</v>
      </c>
      <c r="K53" s="244">
        <v>3.2491801526717561</v>
      </c>
      <c r="L53" s="244">
        <v>0.5526099236641222</v>
      </c>
      <c r="M53" s="244">
        <v>4.2089763358778631</v>
      </c>
      <c r="N53" s="244">
        <v>6.8515320610687036</v>
      </c>
      <c r="O53" s="244">
        <v>0</v>
      </c>
      <c r="P53" s="244">
        <v>1.376660438359836</v>
      </c>
      <c r="Q53" s="244">
        <v>3.0014140907232334</v>
      </c>
      <c r="R53" s="235">
        <v>-1.6404999999999998</v>
      </c>
      <c r="S53" s="6">
        <v>12.622499999999999</v>
      </c>
      <c r="T53" s="6">
        <v>-3.8334999999999999</v>
      </c>
      <c r="U53" s="222"/>
      <c r="V53" s="222">
        <v>16.871541204265213</v>
      </c>
      <c r="W53" s="222">
        <v>3221.9563625072942</v>
      </c>
      <c r="X53" s="3" t="s">
        <v>597</v>
      </c>
    </row>
    <row r="54" spans="1:24">
      <c r="A54" s="2">
        <v>50</v>
      </c>
      <c r="B54" s="241" t="s">
        <v>57</v>
      </c>
      <c r="C54" s="2" t="s">
        <v>378</v>
      </c>
      <c r="D54" s="2" t="s">
        <v>13</v>
      </c>
      <c r="E54" s="2" t="s">
        <v>219</v>
      </c>
      <c r="F54" s="4">
        <v>305.2666023166023</v>
      </c>
      <c r="G54" s="4">
        <v>8143.0169171769367</v>
      </c>
      <c r="H54" s="4">
        <v>15.118878851557422</v>
      </c>
      <c r="I54" s="4" t="s">
        <v>560</v>
      </c>
      <c r="J54" s="228">
        <v>5.6</v>
      </c>
      <c r="K54" s="244">
        <v>1.8195408854961832</v>
      </c>
      <c r="L54" s="244">
        <v>0.30946155725190838</v>
      </c>
      <c r="M54" s="244">
        <v>2.3570267480916032</v>
      </c>
      <c r="N54" s="244">
        <v>3.8368579541984738</v>
      </c>
      <c r="O54" s="244">
        <v>0</v>
      </c>
      <c r="P54" s="244">
        <v>3.7698931898546757</v>
      </c>
      <c r="Q54" s="244">
        <v>2.6346425694967346</v>
      </c>
      <c r="R54" s="235">
        <v>-1.6404999999999998</v>
      </c>
      <c r="S54" s="6">
        <v>12.622499999999999</v>
      </c>
      <c r="T54" s="6">
        <v>-3.8334999999999999</v>
      </c>
      <c r="U54" s="222"/>
      <c r="V54" s="222">
        <v>22.068561543378078</v>
      </c>
      <c r="W54" s="222">
        <v>1184.8212619754845</v>
      </c>
      <c r="X54" s="3" t="s">
        <v>539</v>
      </c>
    </row>
    <row r="55" spans="1:24">
      <c r="A55" s="2">
        <v>51</v>
      </c>
      <c r="B55" s="241" t="s">
        <v>58</v>
      </c>
      <c r="C55" s="2" t="s">
        <v>379</v>
      </c>
      <c r="D55" s="2" t="s">
        <v>5</v>
      </c>
      <c r="E55" s="2" t="s">
        <v>214</v>
      </c>
      <c r="F55" s="4">
        <v>0</v>
      </c>
      <c r="G55" s="4">
        <v>598.29760399758527</v>
      </c>
      <c r="H55" s="4">
        <v>6.2171350135380621</v>
      </c>
      <c r="I55" s="4" t="s">
        <v>559</v>
      </c>
      <c r="J55" s="228">
        <v>10</v>
      </c>
      <c r="K55" s="244">
        <v>3.2491801526717561</v>
      </c>
      <c r="L55" s="244">
        <v>0.5526099236641222</v>
      </c>
      <c r="M55" s="244">
        <v>4.2089763358778631</v>
      </c>
      <c r="N55" s="244">
        <v>6.8515320610687036</v>
      </c>
      <c r="O55" s="244">
        <v>0</v>
      </c>
      <c r="P55" s="244">
        <v>1.376660438359836</v>
      </c>
      <c r="Q55" s="244">
        <v>3.0014140907232334</v>
      </c>
      <c r="R55" s="235">
        <v>-1.544</v>
      </c>
      <c r="S55" s="6">
        <v>11.88</v>
      </c>
      <c r="T55" s="6">
        <v>-3.6080000000000001</v>
      </c>
      <c r="U55" s="222"/>
      <c r="V55" s="222">
        <v>3.4014652116560771</v>
      </c>
      <c r="W55" s="222">
        <v>75.115330631775763</v>
      </c>
      <c r="X55" s="3" t="s">
        <v>539</v>
      </c>
    </row>
    <row r="56" spans="1:24">
      <c r="A56" s="2">
        <v>52</v>
      </c>
      <c r="B56" s="241" t="s">
        <v>59</v>
      </c>
      <c r="C56" s="2" t="s">
        <v>380</v>
      </c>
      <c r="D56" s="2" t="s">
        <v>15</v>
      </c>
      <c r="E56" s="2" t="s">
        <v>210</v>
      </c>
      <c r="F56" s="4">
        <v>30.260110420979988</v>
      </c>
      <c r="G56" s="4">
        <v>31211.043612493384</v>
      </c>
      <c r="H56" s="4">
        <v>45.757530606486505</v>
      </c>
      <c r="I56" s="4" t="s">
        <v>561</v>
      </c>
      <c r="J56" s="228">
        <v>26.2</v>
      </c>
      <c r="K56" s="244">
        <v>8.5128520000000005</v>
      </c>
      <c r="L56" s="244">
        <v>1.4478380000000002</v>
      </c>
      <c r="M56" s="244">
        <v>11.027518000000001</v>
      </c>
      <c r="N56" s="244">
        <v>17.951014000000001</v>
      </c>
      <c r="O56" s="244">
        <v>0</v>
      </c>
      <c r="P56" s="244">
        <v>27.500441007751</v>
      </c>
      <c r="Q56" s="244">
        <v>15.591875048571831</v>
      </c>
      <c r="R56" s="235">
        <v>-1.93</v>
      </c>
      <c r="S56" s="6">
        <v>14.85</v>
      </c>
      <c r="T56" s="6">
        <v>-4.51</v>
      </c>
      <c r="U56" s="222">
        <v>2</v>
      </c>
      <c r="V56" s="222">
        <v>5.101316703648326</v>
      </c>
      <c r="W56" s="222">
        <v>839.43865802760354</v>
      </c>
      <c r="X56" s="3" t="s">
        <v>584</v>
      </c>
    </row>
    <row r="57" spans="1:24">
      <c r="A57" s="2">
        <v>53</v>
      </c>
      <c r="B57" s="241" t="s">
        <v>60</v>
      </c>
      <c r="C57" s="2" t="s">
        <v>381</v>
      </c>
      <c r="D57" s="2" t="s">
        <v>5</v>
      </c>
      <c r="E57" s="2" t="s">
        <v>214</v>
      </c>
      <c r="F57" s="4">
        <v>100.835458</v>
      </c>
      <c r="G57" s="4">
        <v>1779.0840231997131</v>
      </c>
      <c r="H57" s="4">
        <v>6.2320266250530452</v>
      </c>
      <c r="I57" s="4" t="s">
        <v>559</v>
      </c>
      <c r="J57" s="228">
        <v>3.5</v>
      </c>
      <c r="K57" s="244">
        <v>1.1372130534351146</v>
      </c>
      <c r="L57" s="244">
        <v>0.19341347328244274</v>
      </c>
      <c r="M57" s="244">
        <v>1.4731417175572521</v>
      </c>
      <c r="N57" s="244">
        <v>2.3980362213740465</v>
      </c>
      <c r="O57" s="244">
        <v>0</v>
      </c>
      <c r="P57" s="244">
        <v>1.376660438359836</v>
      </c>
      <c r="Q57" s="244">
        <v>3.0014140907232334</v>
      </c>
      <c r="R57" s="235">
        <v>-1.544</v>
      </c>
      <c r="S57" s="6">
        <v>11.88</v>
      </c>
      <c r="T57" s="6">
        <v>-3.6080000000000001</v>
      </c>
      <c r="U57" s="222"/>
      <c r="V57" s="222">
        <v>7.4455956152485179</v>
      </c>
      <c r="W57" s="222">
        <v>571.40610969925206</v>
      </c>
      <c r="X57" s="3" t="s">
        <v>539</v>
      </c>
    </row>
    <row r="58" spans="1:24">
      <c r="A58" s="2">
        <v>54</v>
      </c>
      <c r="B58" s="241" t="s">
        <v>61</v>
      </c>
      <c r="C58" s="2" t="s">
        <v>382</v>
      </c>
      <c r="D58" s="2" t="s">
        <v>13</v>
      </c>
      <c r="E58" s="2" t="s">
        <v>225</v>
      </c>
      <c r="F58" s="4">
        <v>47.543897099069511</v>
      </c>
      <c r="G58" s="4">
        <v>12552.649790726304</v>
      </c>
      <c r="H58" s="4">
        <v>13.734783744921586</v>
      </c>
      <c r="I58" s="4" t="s">
        <v>562</v>
      </c>
      <c r="J58" s="228">
        <v>4.2</v>
      </c>
      <c r="K58" s="244">
        <v>1.3646556641221377</v>
      </c>
      <c r="L58" s="244">
        <v>0.23209616793893134</v>
      </c>
      <c r="M58" s="244">
        <v>1.7677700610687026</v>
      </c>
      <c r="N58" s="244">
        <v>2.8776434656488554</v>
      </c>
      <c r="O58" s="244">
        <v>0</v>
      </c>
      <c r="P58" s="244">
        <v>0.38759150674361142</v>
      </c>
      <c r="Q58" s="244">
        <v>0.27203876397353888</v>
      </c>
      <c r="R58" s="235">
        <v>-1.6404999999999998</v>
      </c>
      <c r="S58" s="6">
        <v>12.622499999999999</v>
      </c>
      <c r="T58" s="6">
        <v>-3.8334999999999999</v>
      </c>
      <c r="U58" s="222"/>
      <c r="V58" s="222">
        <v>41.612308003215247</v>
      </c>
      <c r="W58" s="222">
        <v>1468.4089505548593</v>
      </c>
      <c r="X58" s="3" t="s">
        <v>539</v>
      </c>
    </row>
    <row r="59" spans="1:24">
      <c r="A59" s="2">
        <v>55</v>
      </c>
      <c r="B59" s="241" t="s">
        <v>62</v>
      </c>
      <c r="C59" s="2" t="s">
        <v>383</v>
      </c>
      <c r="D59" s="2" t="s">
        <v>15</v>
      </c>
      <c r="E59" s="2" t="s">
        <v>210</v>
      </c>
      <c r="F59" s="4">
        <v>18.030110888091869</v>
      </c>
      <c r="G59" s="4">
        <v>45059.664612549379</v>
      </c>
      <c r="H59" s="4">
        <v>39.018275405743537</v>
      </c>
      <c r="I59" s="4" t="s">
        <v>561</v>
      </c>
      <c r="J59" s="228">
        <v>26.2</v>
      </c>
      <c r="K59" s="244">
        <v>8.5128520000000005</v>
      </c>
      <c r="L59" s="244">
        <v>1.4478380000000002</v>
      </c>
      <c r="M59" s="244">
        <v>11.027518000000001</v>
      </c>
      <c r="N59" s="244">
        <v>17.951014000000001</v>
      </c>
      <c r="O59" s="244">
        <v>0</v>
      </c>
      <c r="P59" s="244">
        <v>27.500441007751</v>
      </c>
      <c r="Q59" s="244">
        <v>15.591875048571831</v>
      </c>
      <c r="R59" s="235">
        <v>-1.93</v>
      </c>
      <c r="S59" s="6">
        <v>14.85</v>
      </c>
      <c r="T59" s="6">
        <v>-4.51</v>
      </c>
      <c r="U59" s="222">
        <v>62</v>
      </c>
      <c r="V59" s="222">
        <v>6.7837377806861996</v>
      </c>
      <c r="W59" s="222">
        <v>906.52208057884468</v>
      </c>
      <c r="X59" s="3" t="s">
        <v>584</v>
      </c>
    </row>
    <row r="60" spans="1:24">
      <c r="A60" s="2">
        <v>56</v>
      </c>
      <c r="B60" s="241" t="s">
        <v>63</v>
      </c>
      <c r="C60" s="2" t="s">
        <v>384</v>
      </c>
      <c r="D60" s="2" t="s">
        <v>15</v>
      </c>
      <c r="E60" s="2" t="s">
        <v>210</v>
      </c>
      <c r="F60" s="4">
        <v>121.53670384910703</v>
      </c>
      <c r="G60" s="4">
        <v>44969.116546324949</v>
      </c>
      <c r="H60" s="4">
        <v>54.300647170575381</v>
      </c>
      <c r="I60" s="4" t="s">
        <v>561</v>
      </c>
      <c r="J60" s="228">
        <v>26.2</v>
      </c>
      <c r="K60" s="244">
        <v>8.5128520000000005</v>
      </c>
      <c r="L60" s="244">
        <v>1.4478380000000002</v>
      </c>
      <c r="M60" s="244">
        <v>11.027518000000001</v>
      </c>
      <c r="N60" s="244">
        <v>17.951014000000001</v>
      </c>
      <c r="O60" s="244">
        <v>0</v>
      </c>
      <c r="P60" s="244">
        <v>27.500441007751</v>
      </c>
      <c r="Q60" s="244">
        <v>15.591875048571831</v>
      </c>
      <c r="R60" s="235">
        <v>-1.93</v>
      </c>
      <c r="S60" s="6">
        <v>14.85</v>
      </c>
      <c r="T60" s="6">
        <v>-4.51</v>
      </c>
      <c r="U60" s="222">
        <v>52</v>
      </c>
      <c r="V60" s="222">
        <v>10.389373242860051</v>
      </c>
      <c r="W60" s="222">
        <v>2523.518192422725</v>
      </c>
      <c r="X60" s="3" t="s">
        <v>584</v>
      </c>
    </row>
    <row r="61" spans="1:24">
      <c r="A61" s="2">
        <v>57</v>
      </c>
      <c r="B61" s="241" t="s">
        <v>563</v>
      </c>
      <c r="C61" s="2" t="s">
        <v>385</v>
      </c>
      <c r="D61" s="2" t="s">
        <v>7</v>
      </c>
      <c r="E61" s="2" t="s">
        <v>214</v>
      </c>
      <c r="F61" s="4">
        <v>7.5588388248534946</v>
      </c>
      <c r="G61" s="4">
        <v>15508.971723378656</v>
      </c>
      <c r="H61" s="4">
        <v>6.7487361925895657</v>
      </c>
      <c r="I61" s="4" t="s">
        <v>559</v>
      </c>
      <c r="J61" s="228">
        <v>2</v>
      </c>
      <c r="K61" s="244">
        <v>0.64983603053435124</v>
      </c>
      <c r="L61" s="244">
        <v>0.11052198473282443</v>
      </c>
      <c r="M61" s="244">
        <v>0.84179526717557263</v>
      </c>
      <c r="N61" s="244">
        <v>1.3703064122137407</v>
      </c>
      <c r="O61" s="244">
        <v>0</v>
      </c>
      <c r="P61" s="244">
        <v>1.376660438359836</v>
      </c>
      <c r="Q61" s="244">
        <v>3.0014140907232334</v>
      </c>
      <c r="R61" s="235">
        <v>-1.7369999999999999</v>
      </c>
      <c r="S61" s="6">
        <v>13.365</v>
      </c>
      <c r="T61" s="6">
        <v>-4.0590000000000002</v>
      </c>
      <c r="U61" s="222"/>
      <c r="V61" s="222">
        <v>26.171526810992468</v>
      </c>
      <c r="W61" s="222">
        <v>665.29867852154428</v>
      </c>
      <c r="X61" s="3" t="s">
        <v>539</v>
      </c>
    </row>
    <row r="62" spans="1:24">
      <c r="A62" s="2">
        <v>58</v>
      </c>
      <c r="B62" s="241" t="s">
        <v>65</v>
      </c>
      <c r="C62" s="2" t="s">
        <v>386</v>
      </c>
      <c r="D62" s="2" t="s">
        <v>5</v>
      </c>
      <c r="E62" s="2" t="s">
        <v>214</v>
      </c>
      <c r="F62" s="4">
        <v>206.11264822134387</v>
      </c>
      <c r="G62" s="4">
        <v>2058.6581462173881</v>
      </c>
      <c r="H62" s="4">
        <v>8.1186109931708987</v>
      </c>
      <c r="I62" s="4" t="s">
        <v>559</v>
      </c>
      <c r="J62" s="228">
        <v>10.199999999999999</v>
      </c>
      <c r="K62" s="244">
        <v>3.3141637557251906</v>
      </c>
      <c r="L62" s="244">
        <v>0.56366212213740463</v>
      </c>
      <c r="M62" s="244">
        <v>4.2931558625954205</v>
      </c>
      <c r="N62" s="244">
        <v>6.9885627022900767</v>
      </c>
      <c r="O62" s="244">
        <v>0</v>
      </c>
      <c r="P62" s="244">
        <v>1.376660438359836</v>
      </c>
      <c r="Q62" s="244">
        <v>3.0014140907232334</v>
      </c>
      <c r="R62" s="235">
        <v>-1.544</v>
      </c>
      <c r="S62" s="6">
        <v>11.88</v>
      </c>
      <c r="T62" s="6">
        <v>-3.6080000000000001</v>
      </c>
      <c r="U62" s="222"/>
      <c r="V62" s="222">
        <v>6.8409543443724914</v>
      </c>
      <c r="W62" s="222">
        <v>234.99535358382101</v>
      </c>
      <c r="X62" s="3" t="s">
        <v>539</v>
      </c>
    </row>
    <row r="63" spans="1:24">
      <c r="A63" s="2">
        <v>59</v>
      </c>
      <c r="B63" s="241" t="s">
        <v>66</v>
      </c>
      <c r="C63" s="2" t="s">
        <v>387</v>
      </c>
      <c r="D63" s="2" t="s">
        <v>13</v>
      </c>
      <c r="E63" s="2" t="s">
        <v>209</v>
      </c>
      <c r="F63" s="4">
        <v>65.175058609468493</v>
      </c>
      <c r="G63" s="4">
        <v>11668.85943773695</v>
      </c>
      <c r="H63" s="4">
        <v>16.92528697756654</v>
      </c>
      <c r="I63" s="4" t="s">
        <v>560</v>
      </c>
      <c r="J63" s="228">
        <v>11.3</v>
      </c>
      <c r="K63" s="244">
        <v>3.6715735725190846</v>
      </c>
      <c r="L63" s="244">
        <v>0.62444921374045814</v>
      </c>
      <c r="M63" s="244">
        <v>4.7561432595419859</v>
      </c>
      <c r="N63" s="244">
        <v>7.7422312290076354</v>
      </c>
      <c r="O63" s="244">
        <v>0</v>
      </c>
      <c r="P63" s="244">
        <v>13.905150395151082</v>
      </c>
      <c r="Q63" s="244">
        <v>14.934489905059047</v>
      </c>
      <c r="R63" s="235">
        <v>-1.6404999999999998</v>
      </c>
      <c r="S63" s="6">
        <v>12.622499999999999</v>
      </c>
      <c r="T63" s="6">
        <v>-3.8334999999999999</v>
      </c>
      <c r="U63" s="222"/>
      <c r="V63" s="222">
        <v>21.8368958229455</v>
      </c>
      <c r="W63" s="222">
        <v>1030.8429707407781</v>
      </c>
      <c r="X63" s="3" t="s">
        <v>539</v>
      </c>
    </row>
    <row r="64" spans="1:24">
      <c r="A64" s="2">
        <v>60</v>
      </c>
      <c r="B64" s="241" t="s">
        <v>570</v>
      </c>
      <c r="C64" s="2" t="s">
        <v>388</v>
      </c>
      <c r="D64" s="2" t="s">
        <v>15</v>
      </c>
      <c r="E64" s="2" t="s">
        <v>210</v>
      </c>
      <c r="F64" s="4">
        <v>234.1536685556373</v>
      </c>
      <c r="G64" s="4">
        <v>51145.973131331164</v>
      </c>
      <c r="H64" s="4">
        <v>33.535434711069094</v>
      </c>
      <c r="I64" s="4" t="s">
        <v>561</v>
      </c>
      <c r="J64" s="228">
        <v>26.2</v>
      </c>
      <c r="K64" s="244">
        <v>8.5128520000000005</v>
      </c>
      <c r="L64" s="244">
        <v>1.4478380000000002</v>
      </c>
      <c r="M64" s="244">
        <v>11.027518000000001</v>
      </c>
      <c r="N64" s="244">
        <v>17.951014000000001</v>
      </c>
      <c r="O64" s="244">
        <v>0</v>
      </c>
      <c r="P64" s="244">
        <v>27.500441007751</v>
      </c>
      <c r="Q64" s="244">
        <v>15.591875048571831</v>
      </c>
      <c r="R64" s="235">
        <v>-1.93</v>
      </c>
      <c r="S64" s="6">
        <v>14.85</v>
      </c>
      <c r="T64" s="6">
        <v>-4.51</v>
      </c>
      <c r="U64" s="222">
        <v>28.55</v>
      </c>
      <c r="V64" s="222">
        <v>7.3491260935998159</v>
      </c>
      <c r="W64" s="222">
        <v>1941.2477405304292</v>
      </c>
      <c r="X64" s="3" t="s">
        <v>584</v>
      </c>
    </row>
    <row r="65" spans="1:24">
      <c r="A65" s="2">
        <v>61</v>
      </c>
      <c r="B65" s="241" t="s">
        <v>68</v>
      </c>
      <c r="C65" s="2" t="s">
        <v>389</v>
      </c>
      <c r="D65" s="2" t="s">
        <v>13</v>
      </c>
      <c r="E65" s="2" t="s">
        <v>214</v>
      </c>
      <c r="F65" s="4">
        <v>122.39256833963259</v>
      </c>
      <c r="G65" s="4">
        <v>4670.4316228955531</v>
      </c>
      <c r="H65" s="4">
        <v>8.2064973464678328</v>
      </c>
      <c r="I65" s="4" t="s">
        <v>559</v>
      </c>
      <c r="J65" s="228">
        <v>3.8</v>
      </c>
      <c r="K65" s="244">
        <v>1.2346884580152673</v>
      </c>
      <c r="L65" s="244">
        <v>0.20999177099236641</v>
      </c>
      <c r="M65" s="244">
        <v>1.5994110076335877</v>
      </c>
      <c r="N65" s="244">
        <v>2.603582183206107</v>
      </c>
      <c r="O65" s="244">
        <v>0</v>
      </c>
      <c r="P65" s="244">
        <v>1.376660438359836</v>
      </c>
      <c r="Q65" s="244">
        <v>3.0014140907232334</v>
      </c>
      <c r="R65" s="235">
        <v>-1.6404999999999998</v>
      </c>
      <c r="S65" s="6">
        <v>12.622499999999999</v>
      </c>
      <c r="T65" s="6">
        <v>-3.8334999999999999</v>
      </c>
      <c r="U65" s="222"/>
      <c r="V65" s="222">
        <v>29.051611746208803</v>
      </c>
      <c r="W65" s="222">
        <v>1037.9997337115913</v>
      </c>
      <c r="X65" s="3" t="s">
        <v>539</v>
      </c>
    </row>
    <row r="66" spans="1:24">
      <c r="A66" s="2">
        <v>62</v>
      </c>
      <c r="B66" s="241" t="s">
        <v>571</v>
      </c>
      <c r="C66" s="2" t="s">
        <v>390</v>
      </c>
      <c r="D66" s="2" t="s">
        <v>15</v>
      </c>
      <c r="E66" s="2" t="s">
        <v>210</v>
      </c>
      <c r="F66" s="4">
        <v>83.947889837083011</v>
      </c>
      <c r="G66" s="4">
        <v>28968.210067092456</v>
      </c>
      <c r="H66" s="4">
        <v>29.276999955313467</v>
      </c>
      <c r="I66" s="4" t="s">
        <v>560</v>
      </c>
      <c r="J66" s="228">
        <v>26.2</v>
      </c>
      <c r="K66" s="244">
        <v>8.5128520000000005</v>
      </c>
      <c r="L66" s="244">
        <v>1.4478380000000002</v>
      </c>
      <c r="M66" s="244">
        <v>11.027518000000001</v>
      </c>
      <c r="N66" s="244">
        <v>17.951014000000001</v>
      </c>
      <c r="O66" s="244">
        <v>0</v>
      </c>
      <c r="P66" s="244">
        <v>27.500441007751</v>
      </c>
      <c r="Q66" s="244">
        <v>15.591875048571831</v>
      </c>
      <c r="R66" s="235">
        <v>-1.93</v>
      </c>
      <c r="S66" s="6">
        <v>14.85</v>
      </c>
      <c r="T66" s="6">
        <v>-4.51</v>
      </c>
      <c r="U66" s="222">
        <v>20</v>
      </c>
      <c r="V66" s="222">
        <v>44.520180851000653</v>
      </c>
      <c r="W66" s="222">
        <v>4730.0366575421895</v>
      </c>
      <c r="X66" s="3" t="s">
        <v>584</v>
      </c>
    </row>
    <row r="67" spans="1:24">
      <c r="A67" s="2">
        <v>63</v>
      </c>
      <c r="B67" s="241" t="s">
        <v>70</v>
      </c>
      <c r="C67" s="2" t="s">
        <v>391</v>
      </c>
      <c r="D67" s="2" t="s">
        <v>13</v>
      </c>
      <c r="E67" s="2" t="s">
        <v>219</v>
      </c>
      <c r="F67" s="4">
        <v>145.27266703994027</v>
      </c>
      <c r="G67" s="4">
        <v>7782.8956882661623</v>
      </c>
      <c r="H67" s="4">
        <v>19.807549797705281</v>
      </c>
      <c r="I67" s="4" t="s">
        <v>560</v>
      </c>
      <c r="J67" s="228">
        <v>2.2000000000000002</v>
      </c>
      <c r="K67" s="244">
        <v>0.71481963358778633</v>
      </c>
      <c r="L67" s="244">
        <v>0.1215741832061069</v>
      </c>
      <c r="M67" s="244">
        <v>0.92597479389312998</v>
      </c>
      <c r="N67" s="244">
        <v>1.5073370534351149</v>
      </c>
      <c r="O67" s="244">
        <v>0</v>
      </c>
      <c r="P67" s="244">
        <v>3.7698931898546757</v>
      </c>
      <c r="Q67" s="244">
        <v>2.6346425694967346</v>
      </c>
      <c r="R67" s="235">
        <v>-1.6404999999999998</v>
      </c>
      <c r="S67" s="6">
        <v>12.622499999999999</v>
      </c>
      <c r="T67" s="6">
        <v>-3.8334999999999999</v>
      </c>
      <c r="U67" s="222"/>
      <c r="V67" s="222">
        <v>28.110110695109107</v>
      </c>
      <c r="W67" s="222">
        <v>1734.8555143317501</v>
      </c>
      <c r="X67" s="3" t="s">
        <v>539</v>
      </c>
    </row>
    <row r="68" spans="1:24">
      <c r="A68" s="2">
        <v>64</v>
      </c>
      <c r="B68" s="241" t="s">
        <v>71</v>
      </c>
      <c r="C68" s="2" t="s">
        <v>392</v>
      </c>
      <c r="D68" s="2" t="s">
        <v>5</v>
      </c>
      <c r="E68" s="2" t="s">
        <v>214</v>
      </c>
      <c r="F68" s="4">
        <v>46.524857561452059</v>
      </c>
      <c r="G68" s="4">
        <v>2089.6760335685535</v>
      </c>
      <c r="H68" s="4">
        <v>15.130236097378631</v>
      </c>
      <c r="I68" s="4" t="s">
        <v>560</v>
      </c>
      <c r="J68" s="228">
        <v>3.2</v>
      </c>
      <c r="K68" s="244">
        <v>1.0397376488549619</v>
      </c>
      <c r="L68" s="244">
        <v>0.17683517557251913</v>
      </c>
      <c r="M68" s="244">
        <v>1.3468724274809161</v>
      </c>
      <c r="N68" s="244">
        <v>2.1924902595419851</v>
      </c>
      <c r="O68" s="244">
        <v>0</v>
      </c>
      <c r="P68" s="244">
        <v>1.376660438359836</v>
      </c>
      <c r="Q68" s="244">
        <v>3.0014140907232334</v>
      </c>
      <c r="R68" s="235">
        <v>-1.544</v>
      </c>
      <c r="S68" s="6">
        <v>11.88</v>
      </c>
      <c r="T68" s="6">
        <v>-3.6080000000000001</v>
      </c>
      <c r="U68" s="222"/>
      <c r="V68" s="222">
        <v>10.889112456909823</v>
      </c>
      <c r="W68" s="222">
        <v>342.84869722804694</v>
      </c>
      <c r="X68" s="3" t="s">
        <v>539</v>
      </c>
    </row>
    <row r="69" spans="1:24">
      <c r="A69" s="2">
        <v>65</v>
      </c>
      <c r="B69" s="241" t="s">
        <v>72</v>
      </c>
      <c r="C69" s="2" t="s">
        <v>393</v>
      </c>
      <c r="D69" s="2" t="s">
        <v>5</v>
      </c>
      <c r="E69" s="2" t="s">
        <v>214</v>
      </c>
      <c r="F69" s="4">
        <v>61.778165007112378</v>
      </c>
      <c r="G69" s="4">
        <v>1800.0685624295775</v>
      </c>
      <c r="H69" s="4">
        <v>12.61627569655459</v>
      </c>
      <c r="I69" s="4" t="s">
        <v>562</v>
      </c>
      <c r="J69" s="228">
        <v>5.6</v>
      </c>
      <c r="K69" s="244">
        <v>1.8195408854961832</v>
      </c>
      <c r="L69" s="244">
        <v>0.30946155725190838</v>
      </c>
      <c r="M69" s="244">
        <v>2.3570267480916032</v>
      </c>
      <c r="N69" s="244">
        <v>3.8368579541984738</v>
      </c>
      <c r="O69" s="244">
        <v>0</v>
      </c>
      <c r="P69" s="244">
        <v>1.376660438359836</v>
      </c>
      <c r="Q69" s="244">
        <v>3.0014140907232334</v>
      </c>
      <c r="R69" s="235">
        <v>-1.544</v>
      </c>
      <c r="S69" s="6">
        <v>11.88</v>
      </c>
      <c r="T69" s="6">
        <v>-3.6080000000000001</v>
      </c>
      <c r="U69" s="222"/>
      <c r="V69" s="222">
        <v>8.1539736205279638</v>
      </c>
      <c r="W69" s="222">
        <v>231.22331599409631</v>
      </c>
      <c r="X69" s="3" t="s">
        <v>539</v>
      </c>
    </row>
    <row r="70" spans="1:24">
      <c r="A70" s="2">
        <v>66</v>
      </c>
      <c r="B70" s="241" t="s">
        <v>73</v>
      </c>
      <c r="C70" s="2" t="s">
        <v>394</v>
      </c>
      <c r="D70" s="2" t="s">
        <v>13</v>
      </c>
      <c r="E70" s="2" t="s">
        <v>219</v>
      </c>
      <c r="F70" s="4">
        <v>3.8985623571247143</v>
      </c>
      <c r="G70" s="4">
        <v>8604.132383331229</v>
      </c>
      <c r="H70" s="4">
        <v>50.792688974149904</v>
      </c>
      <c r="I70" s="4" t="s">
        <v>561</v>
      </c>
      <c r="J70" s="228">
        <v>1.3</v>
      </c>
      <c r="K70" s="244">
        <v>0.42239341984732837</v>
      </c>
      <c r="L70" s="244">
        <v>7.1839290076335882E-2</v>
      </c>
      <c r="M70" s="244">
        <v>0.54716692366412223</v>
      </c>
      <c r="N70" s="244">
        <v>0.89069916793893156</v>
      </c>
      <c r="O70" s="244">
        <v>0</v>
      </c>
      <c r="P70" s="244">
        <v>3.7698931898546757</v>
      </c>
      <c r="Q70" s="244">
        <v>2.6346425694967346</v>
      </c>
      <c r="R70" s="235">
        <v>-1.6404999999999998</v>
      </c>
      <c r="S70" s="6">
        <v>12.622499999999999</v>
      </c>
      <c r="T70" s="6">
        <v>-3.8334999999999999</v>
      </c>
      <c r="U70" s="222"/>
      <c r="V70" s="222">
        <v>15.013574776562315</v>
      </c>
      <c r="W70" s="222">
        <v>1430.8275086267927</v>
      </c>
      <c r="X70" s="3" t="s">
        <v>539</v>
      </c>
    </row>
    <row r="71" spans="1:24">
      <c r="A71" s="2">
        <v>67</v>
      </c>
      <c r="B71" s="241" t="s">
        <v>74</v>
      </c>
      <c r="C71" s="2" t="s">
        <v>395</v>
      </c>
      <c r="D71" s="2" t="s">
        <v>5</v>
      </c>
      <c r="E71" s="2" t="s">
        <v>219</v>
      </c>
      <c r="F71" s="4">
        <v>388.08207547169809</v>
      </c>
      <c r="G71" s="4">
        <v>1764.3278946173573</v>
      </c>
      <c r="H71" s="4">
        <v>5.5930162390341138</v>
      </c>
      <c r="I71" s="4" t="s">
        <v>559</v>
      </c>
      <c r="J71" s="228">
        <v>1.2</v>
      </c>
      <c r="K71" s="244">
        <v>0.38990161832061071</v>
      </c>
      <c r="L71" s="244">
        <v>6.6313190839694669E-2</v>
      </c>
      <c r="M71" s="244">
        <v>0.50507716030534355</v>
      </c>
      <c r="N71" s="244">
        <v>0.82218384732824445</v>
      </c>
      <c r="O71" s="244">
        <v>0</v>
      </c>
      <c r="P71" s="244">
        <v>3.7698931898546757</v>
      </c>
      <c r="Q71" s="244">
        <v>2.6346425694967346</v>
      </c>
      <c r="R71" s="235">
        <v>-1.544</v>
      </c>
      <c r="S71" s="6">
        <v>11.88</v>
      </c>
      <c r="T71" s="6">
        <v>-3.6080000000000001</v>
      </c>
      <c r="U71" s="222"/>
      <c r="V71" s="222">
        <v>24.359586332871665</v>
      </c>
      <c r="W71" s="222">
        <v>697.6091855595173</v>
      </c>
      <c r="X71" s="3" t="s">
        <v>539</v>
      </c>
    </row>
    <row r="72" spans="1:24">
      <c r="A72" s="2">
        <v>68</v>
      </c>
      <c r="B72" s="241" t="s">
        <v>75</v>
      </c>
      <c r="C72" s="2" t="s">
        <v>396</v>
      </c>
      <c r="D72" s="2" t="s">
        <v>13</v>
      </c>
      <c r="E72" s="2" t="s">
        <v>219</v>
      </c>
      <c r="F72" s="4">
        <v>81.445312360353924</v>
      </c>
      <c r="G72" s="4">
        <v>5283.409956310632</v>
      </c>
      <c r="H72" s="4">
        <v>14.785758400192938</v>
      </c>
      <c r="I72" s="4" t="s">
        <v>562</v>
      </c>
      <c r="J72" s="228">
        <v>2.8</v>
      </c>
      <c r="K72" s="244">
        <v>0.9097704427480916</v>
      </c>
      <c r="L72" s="244">
        <v>0.15473077862595419</v>
      </c>
      <c r="M72" s="244">
        <v>1.1785133740458016</v>
      </c>
      <c r="N72" s="244">
        <v>1.9184289770992369</v>
      </c>
      <c r="O72" s="244">
        <v>0</v>
      </c>
      <c r="P72" s="244">
        <v>3.7698931898546757</v>
      </c>
      <c r="Q72" s="244">
        <v>2.6346425694967346</v>
      </c>
      <c r="R72" s="235">
        <v>-1.6404999999999998</v>
      </c>
      <c r="S72" s="6">
        <v>12.622499999999999</v>
      </c>
      <c r="T72" s="6">
        <v>-3.8334999999999999</v>
      </c>
      <c r="U72" s="222"/>
      <c r="V72" s="222">
        <v>25.22854344910197</v>
      </c>
      <c r="W72" s="222">
        <v>1140.0266384562046</v>
      </c>
      <c r="X72" s="3" t="s">
        <v>539</v>
      </c>
    </row>
    <row r="73" spans="1:24">
      <c r="A73" s="2">
        <v>69</v>
      </c>
      <c r="B73" s="241" t="s">
        <v>572</v>
      </c>
      <c r="C73" s="2" t="s">
        <v>397</v>
      </c>
      <c r="D73" s="2" t="s">
        <v>15</v>
      </c>
      <c r="E73" s="2" t="s">
        <v>210</v>
      </c>
      <c r="F73" s="4">
        <v>108.72669833204462</v>
      </c>
      <c r="G73" s="4">
        <v>27724.834604809279</v>
      </c>
      <c r="H73" s="4">
        <v>55.833694740289353</v>
      </c>
      <c r="I73" s="4" t="s">
        <v>561</v>
      </c>
      <c r="J73" s="228">
        <v>26.2</v>
      </c>
      <c r="K73" s="244">
        <v>8.5128520000000005</v>
      </c>
      <c r="L73" s="244">
        <v>1.4478380000000002</v>
      </c>
      <c r="M73" s="244">
        <v>11.027518000000001</v>
      </c>
      <c r="N73" s="244">
        <v>17.951014000000001</v>
      </c>
      <c r="O73" s="244">
        <v>0</v>
      </c>
      <c r="P73" s="244">
        <v>27.500441007751</v>
      </c>
      <c r="Q73" s="244">
        <v>15.591875048571831</v>
      </c>
      <c r="R73" s="233">
        <v>7.2</v>
      </c>
      <c r="S73" s="6">
        <v>14.85</v>
      </c>
      <c r="T73" s="6">
        <v>-4.51</v>
      </c>
      <c r="U73" s="222">
        <v>22</v>
      </c>
      <c r="V73" s="222">
        <v>6.8690870836852813</v>
      </c>
      <c r="W73" s="222">
        <v>1096.4923633981714</v>
      </c>
      <c r="X73" s="3" t="s">
        <v>584</v>
      </c>
    </row>
    <row r="74" spans="1:24">
      <c r="A74" s="2">
        <v>70</v>
      </c>
      <c r="B74" s="241" t="s">
        <v>264</v>
      </c>
      <c r="C74" s="2" t="s">
        <v>398</v>
      </c>
      <c r="D74" s="2" t="s">
        <v>15</v>
      </c>
      <c r="E74" s="2" t="s">
        <v>210</v>
      </c>
      <c r="F74" s="4">
        <v>3.2999002493765586</v>
      </c>
      <c r="G74" s="4">
        <v>51829.042440612393</v>
      </c>
      <c r="H74" s="4">
        <v>3.9806870500092826</v>
      </c>
      <c r="I74" s="4" t="s">
        <v>559</v>
      </c>
      <c r="J74" s="228">
        <v>25</v>
      </c>
      <c r="K74" s="244">
        <v>8.1229503816793898</v>
      </c>
      <c r="L74" s="244">
        <v>1.3815248091603056</v>
      </c>
      <c r="M74" s="244">
        <v>10.522440839694656</v>
      </c>
      <c r="N74" s="244">
        <v>17.12883015267176</v>
      </c>
      <c r="O74" s="244">
        <v>0</v>
      </c>
      <c r="P74" s="244">
        <v>27.500441007751</v>
      </c>
      <c r="Q74" s="244">
        <v>15.591875048571831</v>
      </c>
      <c r="R74" s="235">
        <v>-1.93</v>
      </c>
      <c r="S74" s="6">
        <v>14.85</v>
      </c>
      <c r="T74" s="6">
        <v>-4.51</v>
      </c>
      <c r="U74" s="222">
        <v>35</v>
      </c>
      <c r="V74" s="222">
        <v>349.70721029304462</v>
      </c>
      <c r="W74" s="222">
        <v>10452.681904761905</v>
      </c>
      <c r="X74" s="3" t="s">
        <v>539</v>
      </c>
    </row>
    <row r="75" spans="1:24">
      <c r="A75" s="2">
        <v>71</v>
      </c>
      <c r="B75" s="241" t="s">
        <v>78</v>
      </c>
      <c r="C75" s="2" t="s">
        <v>399</v>
      </c>
      <c r="D75" s="2" t="s">
        <v>13</v>
      </c>
      <c r="E75" s="2" t="s">
        <v>209</v>
      </c>
      <c r="F75" s="4">
        <v>440.65545861515744</v>
      </c>
      <c r="G75" s="4">
        <v>5454.3471043941254</v>
      </c>
      <c r="H75" s="4">
        <v>23.293723034200404</v>
      </c>
      <c r="I75" s="4" t="s">
        <v>560</v>
      </c>
      <c r="J75" s="228">
        <v>11.52</v>
      </c>
      <c r="K75" s="244">
        <v>3.743055535877863</v>
      </c>
      <c r="L75" s="244">
        <v>0.63660663206106871</v>
      </c>
      <c r="M75" s="244">
        <v>4.8487407389312978</v>
      </c>
      <c r="N75" s="244">
        <v>7.8929649343511459</v>
      </c>
      <c r="O75" s="244">
        <v>0</v>
      </c>
      <c r="P75" s="244">
        <v>13.905150395151082</v>
      </c>
      <c r="Q75" s="244">
        <v>14.934489905059047</v>
      </c>
      <c r="R75" s="235">
        <v>-1.6404999999999998</v>
      </c>
      <c r="S75" s="6">
        <v>12.622499999999999</v>
      </c>
      <c r="T75" s="6">
        <v>-3.8334999999999999</v>
      </c>
      <c r="U75" s="222"/>
      <c r="V75" s="222">
        <v>11.113953301270508</v>
      </c>
      <c r="W75" s="222">
        <v>899.15390857015541</v>
      </c>
      <c r="X75" s="3" t="s">
        <v>586</v>
      </c>
    </row>
    <row r="76" spans="1:24">
      <c r="A76" s="2">
        <v>72</v>
      </c>
      <c r="B76" s="241" t="s">
        <v>556</v>
      </c>
      <c r="C76" s="2" t="s">
        <v>400</v>
      </c>
      <c r="D76" s="2" t="s">
        <v>13</v>
      </c>
      <c r="E76" s="2" t="s">
        <v>209</v>
      </c>
      <c r="F76" s="4">
        <v>142.62946284162356</v>
      </c>
      <c r="G76" s="4">
        <v>10149.603909306403</v>
      </c>
      <c r="H76" s="4">
        <v>19.981399672932511</v>
      </c>
      <c r="I76" s="4" t="s">
        <v>560</v>
      </c>
      <c r="J76" s="228">
        <v>3.5</v>
      </c>
      <c r="K76" s="244">
        <v>1.1372130534351146</v>
      </c>
      <c r="L76" s="244">
        <v>0.19341347328244274</v>
      </c>
      <c r="M76" s="244">
        <v>1.4731417175572521</v>
      </c>
      <c r="N76" s="244">
        <v>2.3980362213740465</v>
      </c>
      <c r="O76" s="244">
        <v>0</v>
      </c>
      <c r="P76" s="244">
        <v>13.905150395151082</v>
      </c>
      <c r="Q76" s="244">
        <v>14.934489905059047</v>
      </c>
      <c r="R76" s="235">
        <v>-1.6404999999999998</v>
      </c>
      <c r="S76" s="6">
        <v>12.622499999999999</v>
      </c>
      <c r="T76" s="6">
        <v>-3.8334999999999999</v>
      </c>
      <c r="U76" s="222"/>
      <c r="V76" s="222">
        <v>23.164260352889183</v>
      </c>
      <c r="W76" s="222">
        <v>2017.7951618263314</v>
      </c>
      <c r="X76" s="3" t="s">
        <v>539</v>
      </c>
    </row>
    <row r="77" spans="1:24">
      <c r="A77" s="2">
        <v>73</v>
      </c>
      <c r="B77" s="241" t="s">
        <v>80</v>
      </c>
      <c r="C77" s="2" t="s">
        <v>401</v>
      </c>
      <c r="D77" s="2" t="s">
        <v>7</v>
      </c>
      <c r="E77" s="2" t="s">
        <v>209</v>
      </c>
      <c r="F77" s="4">
        <v>48.191394066651931</v>
      </c>
      <c r="G77" s="4">
        <v>47140.013627081004</v>
      </c>
      <c r="H77" s="4">
        <v>18.517698178111861</v>
      </c>
      <c r="I77" s="4" t="s">
        <v>561</v>
      </c>
      <c r="J77" s="228">
        <v>7.8</v>
      </c>
      <c r="K77" s="244">
        <v>2.5343605190839695</v>
      </c>
      <c r="L77" s="244">
        <v>0.43103574045801529</v>
      </c>
      <c r="M77" s="244">
        <v>3.2830015419847327</v>
      </c>
      <c r="N77" s="244">
        <v>5.344195007633588</v>
      </c>
      <c r="O77" s="244">
        <v>0</v>
      </c>
      <c r="P77" s="244">
        <v>13.905150395151082</v>
      </c>
      <c r="Q77" s="244">
        <v>14.934489905059047</v>
      </c>
      <c r="R77" s="235">
        <v>-1.7369999999999999</v>
      </c>
      <c r="S77" s="6">
        <v>13.365</v>
      </c>
      <c r="T77" s="6">
        <v>-4.0590000000000002</v>
      </c>
      <c r="U77" s="222"/>
      <c r="V77" s="222">
        <v>31.486244049605499</v>
      </c>
      <c r="W77" s="222">
        <v>2450.651979972728</v>
      </c>
      <c r="X77" s="3" t="s">
        <v>539</v>
      </c>
    </row>
    <row r="78" spans="1:24">
      <c r="A78" s="2">
        <v>74</v>
      </c>
      <c r="B78" s="241" t="s">
        <v>81</v>
      </c>
      <c r="C78" s="2" t="s">
        <v>402</v>
      </c>
      <c r="D78" s="2" t="s">
        <v>13</v>
      </c>
      <c r="E78" s="2" t="s">
        <v>209</v>
      </c>
      <c r="F78" s="4">
        <v>81.939567039783498</v>
      </c>
      <c r="G78" s="4">
        <v>10310.680021956157</v>
      </c>
      <c r="H78" s="4">
        <v>7.9904114507642348</v>
      </c>
      <c r="I78" s="4" t="s">
        <v>559</v>
      </c>
      <c r="J78" s="228">
        <v>3.2</v>
      </c>
      <c r="K78" s="244">
        <v>1.0397376488549619</v>
      </c>
      <c r="L78" s="244">
        <v>0.17683517557251913</v>
      </c>
      <c r="M78" s="244">
        <v>1.3468724274809161</v>
      </c>
      <c r="N78" s="244">
        <v>2.1924902595419851</v>
      </c>
      <c r="O78" s="244">
        <v>0</v>
      </c>
      <c r="P78" s="244">
        <v>13.905150395151082</v>
      </c>
      <c r="Q78" s="244">
        <v>14.934489905059047</v>
      </c>
      <c r="R78" s="235">
        <v>-1.6404999999999998</v>
      </c>
      <c r="S78" s="6">
        <v>12.622499999999999</v>
      </c>
      <c r="T78" s="6">
        <v>-3.8334999999999999</v>
      </c>
      <c r="U78" s="222"/>
      <c r="V78" s="222">
        <v>19.487025740606391</v>
      </c>
      <c r="W78" s="222">
        <v>1652.0786439647561</v>
      </c>
      <c r="X78" s="3" t="s">
        <v>539</v>
      </c>
    </row>
    <row r="79" spans="1:24">
      <c r="A79" s="2">
        <v>75</v>
      </c>
      <c r="B79" s="241" t="s">
        <v>82</v>
      </c>
      <c r="C79" s="2" t="s">
        <v>403</v>
      </c>
      <c r="D79" s="2" t="s">
        <v>15</v>
      </c>
      <c r="E79" s="2" t="s">
        <v>210</v>
      </c>
      <c r="F79" s="4">
        <v>68.2531136594571</v>
      </c>
      <c r="G79" s="4">
        <v>72001.913296511877</v>
      </c>
      <c r="H79" s="4">
        <v>72.031355167036537</v>
      </c>
      <c r="I79" s="4" t="s">
        <v>561</v>
      </c>
      <c r="J79" s="228">
        <v>26.2</v>
      </c>
      <c r="K79" s="244">
        <v>8.5128520000000005</v>
      </c>
      <c r="L79" s="244">
        <v>1.4478380000000002</v>
      </c>
      <c r="M79" s="244">
        <v>11.027518000000001</v>
      </c>
      <c r="N79" s="244">
        <v>17.951014000000001</v>
      </c>
      <c r="O79" s="244">
        <v>0</v>
      </c>
      <c r="P79" s="244">
        <v>27.500441007751</v>
      </c>
      <c r="Q79" s="244">
        <v>15.591875048571831</v>
      </c>
      <c r="R79" s="233">
        <v>12.1</v>
      </c>
      <c r="S79" s="6">
        <v>14.85</v>
      </c>
      <c r="T79" s="6">
        <v>-4.51</v>
      </c>
      <c r="U79" s="222">
        <v>39</v>
      </c>
      <c r="V79" s="222">
        <v>1.8958824567418791</v>
      </c>
      <c r="W79" s="222">
        <v>451.65188470066522</v>
      </c>
      <c r="X79" s="3" t="s">
        <v>584</v>
      </c>
    </row>
    <row r="80" spans="1:24">
      <c r="A80" s="2">
        <v>76</v>
      </c>
      <c r="B80" s="241" t="s">
        <v>573</v>
      </c>
      <c r="C80" s="2" t="s">
        <v>404</v>
      </c>
      <c r="D80" s="2" t="s">
        <v>15</v>
      </c>
      <c r="E80" s="2" t="s">
        <v>209</v>
      </c>
      <c r="F80" s="4">
        <v>387.25046210720888</v>
      </c>
      <c r="G80" s="4">
        <v>39527.785304097924</v>
      </c>
      <c r="H80" s="4">
        <v>8.2589017583392632</v>
      </c>
      <c r="I80" s="4" t="s">
        <v>559</v>
      </c>
      <c r="J80" s="228">
        <v>18.899999999999999</v>
      </c>
      <c r="K80" s="244">
        <v>6.1409504885496187</v>
      </c>
      <c r="L80" s="244">
        <v>1.0444327557251907</v>
      </c>
      <c r="M80" s="244">
        <v>7.9549652748091599</v>
      </c>
      <c r="N80" s="244">
        <v>12.949395595419848</v>
      </c>
      <c r="O80" s="244">
        <v>0</v>
      </c>
      <c r="P80" s="244">
        <v>13.905150395151082</v>
      </c>
      <c r="Q80" s="244">
        <v>14.934489905059047</v>
      </c>
      <c r="R80" s="235">
        <v>-1.93</v>
      </c>
      <c r="S80" s="6">
        <v>14.85</v>
      </c>
      <c r="T80" s="6">
        <v>-4.51</v>
      </c>
      <c r="U80" s="222">
        <v>30</v>
      </c>
      <c r="V80" s="222">
        <v>115.15641330726706</v>
      </c>
      <c r="W80" s="222">
        <v>12311.785383111634</v>
      </c>
      <c r="X80" s="3" t="s">
        <v>539</v>
      </c>
    </row>
    <row r="81" spans="1:24">
      <c r="A81" s="2">
        <v>77</v>
      </c>
      <c r="B81" s="241" t="s">
        <v>84</v>
      </c>
      <c r="C81" s="2" t="s">
        <v>405</v>
      </c>
      <c r="D81" s="2" t="s">
        <v>15</v>
      </c>
      <c r="E81" s="2" t="s">
        <v>210</v>
      </c>
      <c r="F81" s="4">
        <v>206.46828721017204</v>
      </c>
      <c r="G81" s="4">
        <v>40546.348136372784</v>
      </c>
      <c r="H81" s="4">
        <v>21.769320648527604</v>
      </c>
      <c r="I81" s="4" t="s">
        <v>560</v>
      </c>
      <c r="J81" s="228">
        <v>26.2</v>
      </c>
      <c r="K81" s="244">
        <v>8.5128520000000005</v>
      </c>
      <c r="L81" s="244">
        <v>1.4478380000000002</v>
      </c>
      <c r="M81" s="244">
        <v>11.027518000000001</v>
      </c>
      <c r="N81" s="244">
        <v>17.951014000000001</v>
      </c>
      <c r="O81" s="244">
        <v>0</v>
      </c>
      <c r="P81" s="244">
        <v>27.500441007751</v>
      </c>
      <c r="Q81" s="244">
        <v>15.591875048571831</v>
      </c>
      <c r="R81" s="233">
        <v>14.8</v>
      </c>
      <c r="S81" s="6">
        <v>14.85</v>
      </c>
      <c r="T81" s="6">
        <v>-4.51</v>
      </c>
      <c r="U81" s="222">
        <v>50</v>
      </c>
      <c r="V81" s="222">
        <v>14.16632004158515</v>
      </c>
      <c r="W81" s="222">
        <v>1957.8473284667086</v>
      </c>
      <c r="X81" s="3" t="s">
        <v>584</v>
      </c>
    </row>
    <row r="82" spans="1:24">
      <c r="A82" s="2">
        <v>78</v>
      </c>
      <c r="B82" s="241" t="s">
        <v>85</v>
      </c>
      <c r="C82" s="2" t="s">
        <v>406</v>
      </c>
      <c r="D82" s="2" t="s">
        <v>7</v>
      </c>
      <c r="E82" s="2" t="s">
        <v>219</v>
      </c>
      <c r="F82" s="4">
        <v>266.94561403508771</v>
      </c>
      <c r="G82" s="4">
        <v>9470.7971952799671</v>
      </c>
      <c r="H82" s="4">
        <v>4.6489572369069609</v>
      </c>
      <c r="I82" s="4" t="s">
        <v>559</v>
      </c>
      <c r="J82" s="228">
        <v>11</v>
      </c>
      <c r="K82" s="244">
        <v>3.5740981679389319</v>
      </c>
      <c r="L82" s="244">
        <v>0.60787091603053445</v>
      </c>
      <c r="M82" s="244">
        <v>4.6298739694656499</v>
      </c>
      <c r="N82" s="244">
        <v>7.5366852671755735</v>
      </c>
      <c r="O82" s="244">
        <v>0</v>
      </c>
      <c r="P82" s="244">
        <v>3.7698931898546757</v>
      </c>
      <c r="Q82" s="244">
        <v>2.6346425694967346</v>
      </c>
      <c r="R82" s="235">
        <v>-1.7369999999999999</v>
      </c>
      <c r="S82" s="6">
        <v>13.365</v>
      </c>
      <c r="T82" s="6">
        <v>-4.0590000000000002</v>
      </c>
      <c r="U82" s="222"/>
      <c r="V82" s="222">
        <v>285.69252171311922</v>
      </c>
      <c r="W82" s="222">
        <v>12390.76777091676</v>
      </c>
      <c r="X82" s="3" t="s">
        <v>539</v>
      </c>
    </row>
    <row r="83" spans="1:24">
      <c r="A83" s="2">
        <v>79</v>
      </c>
      <c r="B83" s="241" t="s">
        <v>86</v>
      </c>
      <c r="C83" s="2" t="s">
        <v>407</v>
      </c>
      <c r="D83" s="2" t="s">
        <v>15</v>
      </c>
      <c r="E83" s="2" t="s">
        <v>209</v>
      </c>
      <c r="F83" s="4">
        <v>348.75192012288784</v>
      </c>
      <c r="G83" s="4">
        <v>39411.283329718164</v>
      </c>
      <c r="H83" s="4">
        <v>5.9393303277374434</v>
      </c>
      <c r="I83" s="4" t="s">
        <v>559</v>
      </c>
      <c r="J83" s="228">
        <v>18.899999999999999</v>
      </c>
      <c r="K83" s="244">
        <v>6.1409504885496187</v>
      </c>
      <c r="L83" s="244">
        <v>1.0444327557251907</v>
      </c>
      <c r="M83" s="244">
        <v>7.9549652748091599</v>
      </c>
      <c r="N83" s="244">
        <v>12.949395595419848</v>
      </c>
      <c r="O83" s="244">
        <v>0</v>
      </c>
      <c r="P83" s="244">
        <v>13.905150395151082</v>
      </c>
      <c r="Q83" s="244">
        <v>14.934489905059047</v>
      </c>
      <c r="R83" s="235">
        <v>-1.93</v>
      </c>
      <c r="S83" s="6">
        <v>14.85</v>
      </c>
      <c r="T83" s="6">
        <v>-4.51</v>
      </c>
      <c r="U83" s="222">
        <v>3</v>
      </c>
      <c r="V83" s="222">
        <v>85.404614731912886</v>
      </c>
      <c r="W83" s="222">
        <v>14648.051305766785</v>
      </c>
      <c r="X83" s="3" t="s">
        <v>539</v>
      </c>
    </row>
    <row r="84" spans="1:24">
      <c r="A84" s="2">
        <v>80</v>
      </c>
      <c r="B84" s="241" t="s">
        <v>87</v>
      </c>
      <c r="C84" s="2" t="s">
        <v>408</v>
      </c>
      <c r="D84" s="2" t="s">
        <v>7</v>
      </c>
      <c r="E84" s="2" t="s">
        <v>209</v>
      </c>
      <c r="F84" s="4">
        <v>104.37683036719982</v>
      </c>
      <c r="G84" s="4">
        <v>9970.5903080595635</v>
      </c>
      <c r="H84" s="4">
        <v>4.6773182901124635</v>
      </c>
      <c r="I84" s="4" t="s">
        <v>559</v>
      </c>
      <c r="J84" s="228">
        <v>9.8000000000000007</v>
      </c>
      <c r="K84" s="244">
        <v>3.1841965496183207</v>
      </c>
      <c r="L84" s="244">
        <v>0.54155772519083978</v>
      </c>
      <c r="M84" s="244">
        <v>4.1247968091603058</v>
      </c>
      <c r="N84" s="244">
        <v>6.7145014198473296</v>
      </c>
      <c r="O84" s="244">
        <v>0</v>
      </c>
      <c r="P84" s="244">
        <v>13.905150395151082</v>
      </c>
      <c r="Q84" s="244">
        <v>14.934489905059047</v>
      </c>
      <c r="R84" s="235">
        <v>-1.7369999999999999</v>
      </c>
      <c r="S84" s="6">
        <v>13.365</v>
      </c>
      <c r="T84" s="6">
        <v>-4.0590000000000002</v>
      </c>
      <c r="U84" s="222"/>
      <c r="V84" s="222">
        <v>82.248802474865371</v>
      </c>
      <c r="W84" s="222">
        <v>5873.1515665028555</v>
      </c>
      <c r="X84" s="3" t="s">
        <v>539</v>
      </c>
    </row>
    <row r="85" spans="1:24">
      <c r="A85" s="2">
        <v>81</v>
      </c>
      <c r="B85" s="241" t="s">
        <v>88</v>
      </c>
      <c r="C85" s="2" t="s">
        <v>409</v>
      </c>
      <c r="D85" s="2" t="s">
        <v>7</v>
      </c>
      <c r="E85" s="2" t="s">
        <v>209</v>
      </c>
      <c r="F85" s="4">
        <v>6.4980575619513283</v>
      </c>
      <c r="G85" s="4">
        <v>24250.039620436928</v>
      </c>
      <c r="H85" s="4">
        <v>40.821234604833414</v>
      </c>
      <c r="I85" s="4" t="s">
        <v>561</v>
      </c>
      <c r="J85" s="228">
        <v>10.1</v>
      </c>
      <c r="K85" s="244">
        <v>3.2816719541984734</v>
      </c>
      <c r="L85" s="244">
        <v>0.55813602290076336</v>
      </c>
      <c r="M85" s="244">
        <v>4.2510660992366409</v>
      </c>
      <c r="N85" s="244">
        <v>6.9200473816793897</v>
      </c>
      <c r="O85" s="244">
        <v>0</v>
      </c>
      <c r="P85" s="244">
        <v>13.905150395151082</v>
      </c>
      <c r="Q85" s="244">
        <v>14.934489905059047</v>
      </c>
      <c r="R85" s="235">
        <v>-1.7369999999999999</v>
      </c>
      <c r="S85" s="6">
        <v>13.365</v>
      </c>
      <c r="T85" s="6">
        <v>-4.0590000000000002</v>
      </c>
      <c r="U85" s="222"/>
      <c r="V85" s="222">
        <v>6.519460623110735</v>
      </c>
      <c r="W85" s="222">
        <v>326.17046578967222</v>
      </c>
      <c r="X85" s="3" t="s">
        <v>539</v>
      </c>
    </row>
    <row r="86" spans="1:24">
      <c r="A86" s="2">
        <v>82</v>
      </c>
      <c r="B86" s="241" t="s">
        <v>557</v>
      </c>
      <c r="C86" s="2" t="s">
        <v>410</v>
      </c>
      <c r="D86" s="2" t="s">
        <v>5</v>
      </c>
      <c r="E86" s="2" t="s">
        <v>214</v>
      </c>
      <c r="F86" s="4">
        <v>84.124004638577503</v>
      </c>
      <c r="G86" s="4">
        <v>3824.7595428783311</v>
      </c>
      <c r="H86" s="4">
        <v>6.6822433074331906</v>
      </c>
      <c r="I86" s="4" t="s">
        <v>559</v>
      </c>
      <c r="J86" s="228">
        <v>5</v>
      </c>
      <c r="K86" s="244">
        <v>1.624590076335878</v>
      </c>
      <c r="L86" s="244">
        <v>0.2763049618320611</v>
      </c>
      <c r="M86" s="244">
        <v>2.1044881679389316</v>
      </c>
      <c r="N86" s="244">
        <v>3.4257660305343518</v>
      </c>
      <c r="O86" s="244">
        <v>0</v>
      </c>
      <c r="P86" s="244">
        <v>1.376660438359836</v>
      </c>
      <c r="Q86" s="244">
        <v>3.0014140907232334</v>
      </c>
      <c r="R86" s="235">
        <v>-1.544</v>
      </c>
      <c r="S86" s="6">
        <v>11.88</v>
      </c>
      <c r="T86" s="6">
        <v>-3.6080000000000001</v>
      </c>
      <c r="U86" s="222"/>
      <c r="V86" s="222">
        <v>21.74110056653549</v>
      </c>
      <c r="W86" s="222">
        <v>1116.2657614741199</v>
      </c>
      <c r="X86" s="3" t="s">
        <v>539</v>
      </c>
    </row>
    <row r="87" spans="1:24">
      <c r="A87" s="2">
        <v>83</v>
      </c>
      <c r="B87" s="241" t="s">
        <v>266</v>
      </c>
      <c r="C87" s="2" t="s">
        <v>411</v>
      </c>
      <c r="D87" s="2" t="s">
        <v>15</v>
      </c>
      <c r="E87" s="2" t="s">
        <v>209</v>
      </c>
      <c r="F87" s="4">
        <v>215.24079685746352</v>
      </c>
      <c r="G87" s="4">
        <v>54834.251188207447</v>
      </c>
      <c r="H87" s="4">
        <v>2.5781064433242751</v>
      </c>
      <c r="I87" s="4" t="s">
        <v>559</v>
      </c>
      <c r="J87" s="228">
        <v>20</v>
      </c>
      <c r="K87" s="244">
        <v>6.4983603053435122</v>
      </c>
      <c r="L87" s="244">
        <v>1.1052198473282444</v>
      </c>
      <c r="M87" s="244">
        <v>8.4179526717557263</v>
      </c>
      <c r="N87" s="244">
        <v>13.703064122137407</v>
      </c>
      <c r="O87" s="244">
        <v>0</v>
      </c>
      <c r="P87" s="244">
        <v>13.905150395151082</v>
      </c>
      <c r="Q87" s="244">
        <v>14.934489905059047</v>
      </c>
      <c r="R87" s="235">
        <v>-1.93</v>
      </c>
      <c r="S87" s="6">
        <v>14.85</v>
      </c>
      <c r="T87" s="6">
        <v>-4.51</v>
      </c>
      <c r="U87" s="222"/>
      <c r="V87" s="222">
        <v>91.424417913154173</v>
      </c>
      <c r="W87" s="222">
        <v>19623.305941591138</v>
      </c>
      <c r="X87" s="3" t="s">
        <v>539</v>
      </c>
    </row>
    <row r="88" spans="1:24">
      <c r="A88" s="2">
        <v>84</v>
      </c>
      <c r="B88" s="241" t="s">
        <v>91</v>
      </c>
      <c r="C88" s="2" t="s">
        <v>412</v>
      </c>
      <c r="D88" s="2" t="s">
        <v>5</v>
      </c>
      <c r="E88" s="2" t="s">
        <v>209</v>
      </c>
      <c r="F88" s="4">
        <v>31.057872784150156</v>
      </c>
      <c r="G88" s="4">
        <v>4803.3501876015407</v>
      </c>
      <c r="H88" s="4">
        <v>20.228411089066324</v>
      </c>
      <c r="I88" s="4" t="s">
        <v>560</v>
      </c>
      <c r="J88" s="228">
        <v>1.6</v>
      </c>
      <c r="K88" s="244">
        <v>0.51986882442748095</v>
      </c>
      <c r="L88" s="244">
        <v>8.8417587786259563E-2</v>
      </c>
      <c r="M88" s="244">
        <v>0.67343621374045803</v>
      </c>
      <c r="N88" s="244">
        <v>1.0962451297709925</v>
      </c>
      <c r="O88" s="244">
        <v>0</v>
      </c>
      <c r="P88" s="244">
        <v>13.905150395151082</v>
      </c>
      <c r="Q88" s="244">
        <v>14.934489905059047</v>
      </c>
      <c r="R88" s="235">
        <v>-1.544</v>
      </c>
      <c r="S88" s="6">
        <v>11.88</v>
      </c>
      <c r="T88" s="6">
        <v>-3.6080000000000001</v>
      </c>
      <c r="U88" s="222"/>
      <c r="V88" s="222">
        <v>13.670241167324667</v>
      </c>
      <c r="W88" s="222">
        <v>1339.1040552389074</v>
      </c>
      <c r="X88" s="3" t="s">
        <v>539</v>
      </c>
    </row>
    <row r="89" spans="1:24">
      <c r="A89" s="2">
        <v>85</v>
      </c>
      <c r="B89" s="241" t="s">
        <v>92</v>
      </c>
      <c r="C89" s="2" t="s">
        <v>413</v>
      </c>
      <c r="D89" s="2" t="s">
        <v>13</v>
      </c>
      <c r="E89" s="2" t="s">
        <v>209</v>
      </c>
      <c r="F89" s="4">
        <v>29.20781629116118</v>
      </c>
      <c r="G89" s="4">
        <v>6543.6668058458272</v>
      </c>
      <c r="H89" s="4">
        <v>19.862802491431538</v>
      </c>
      <c r="I89" s="4" t="s">
        <v>560</v>
      </c>
      <c r="J89" s="228">
        <v>1.8</v>
      </c>
      <c r="K89" s="244">
        <v>0.58485242748091604</v>
      </c>
      <c r="L89" s="244">
        <v>9.946978625954199E-2</v>
      </c>
      <c r="M89" s="244">
        <v>0.75761574045801539</v>
      </c>
      <c r="N89" s="244">
        <v>1.2332757709923667</v>
      </c>
      <c r="O89" s="244">
        <v>0</v>
      </c>
      <c r="P89" s="244">
        <v>13.905150395151082</v>
      </c>
      <c r="Q89" s="244">
        <v>14.934489905059047</v>
      </c>
      <c r="R89" s="235">
        <v>-1.6404999999999998</v>
      </c>
      <c r="S89" s="6">
        <v>12.622499999999999</v>
      </c>
      <c r="T89" s="6">
        <v>-3.8334999999999999</v>
      </c>
      <c r="U89" s="222"/>
      <c r="V89" s="222">
        <v>13.432942167520952</v>
      </c>
      <c r="W89" s="222">
        <v>1630.7819170730245</v>
      </c>
      <c r="X89" s="3" t="s">
        <v>539</v>
      </c>
    </row>
    <row r="90" spans="1:24">
      <c r="A90" s="2">
        <v>86</v>
      </c>
      <c r="B90" s="241" t="s">
        <v>566</v>
      </c>
      <c r="C90" s="2" t="s">
        <v>414</v>
      </c>
      <c r="D90" s="2" t="s">
        <v>7</v>
      </c>
      <c r="E90" s="2" t="s">
        <v>210</v>
      </c>
      <c r="F90" s="4">
        <v>31.803264715342554</v>
      </c>
      <c r="G90" s="4">
        <v>26222.603212568734</v>
      </c>
      <c r="H90" s="4">
        <v>56.904159362626473</v>
      </c>
      <c r="I90" s="4" t="s">
        <v>561</v>
      </c>
      <c r="J90" s="228">
        <v>23</v>
      </c>
      <c r="K90" s="244">
        <v>7.4731143511450391</v>
      </c>
      <c r="L90" s="244">
        <v>1.2710028244274809</v>
      </c>
      <c r="M90" s="244">
        <v>9.6806455725190865</v>
      </c>
      <c r="N90" s="244">
        <v>15.758523740458017</v>
      </c>
      <c r="O90" s="244">
        <v>0</v>
      </c>
      <c r="P90" s="244">
        <v>27.500441007751</v>
      </c>
      <c r="Q90" s="244">
        <v>15.591875048571831</v>
      </c>
      <c r="R90" s="235">
        <v>-1.7369999999999999</v>
      </c>
      <c r="S90" s="6">
        <v>13.365</v>
      </c>
      <c r="T90" s="6">
        <v>-4.0590000000000002</v>
      </c>
      <c r="U90" s="222">
        <v>14</v>
      </c>
      <c r="V90" s="222">
        <v>5.094271956696053</v>
      </c>
      <c r="W90" s="222">
        <v>894.94591579326516</v>
      </c>
      <c r="X90" s="3" t="s">
        <v>584</v>
      </c>
    </row>
    <row r="91" spans="1:24">
      <c r="A91" s="2">
        <v>87</v>
      </c>
      <c r="B91" s="241" t="s">
        <v>94</v>
      </c>
      <c r="C91" s="2" t="s">
        <v>415</v>
      </c>
      <c r="D91" s="2" t="s">
        <v>7</v>
      </c>
      <c r="E91" s="2" t="s">
        <v>209</v>
      </c>
      <c r="F91" s="4">
        <v>638.58044965786905</v>
      </c>
      <c r="G91" s="4">
        <v>16299.215248066319</v>
      </c>
      <c r="H91" s="4">
        <v>5.2180353447081886</v>
      </c>
      <c r="I91" s="4" t="s">
        <v>559</v>
      </c>
      <c r="J91" s="228">
        <v>5.4</v>
      </c>
      <c r="K91" s="244">
        <v>1.7545572824427482</v>
      </c>
      <c r="L91" s="244">
        <v>0.29840935877862601</v>
      </c>
      <c r="M91" s="244">
        <v>2.2728472213740463</v>
      </c>
      <c r="N91" s="244">
        <v>3.6998273129770998</v>
      </c>
      <c r="O91" s="244">
        <v>0</v>
      </c>
      <c r="P91" s="244">
        <v>13.905150395151082</v>
      </c>
      <c r="Q91" s="244">
        <v>14.934489905059047</v>
      </c>
      <c r="R91" s="235">
        <v>-1.7369999999999999</v>
      </c>
      <c r="S91" s="6">
        <v>13.365</v>
      </c>
      <c r="T91" s="6">
        <v>-4.0590000000000002</v>
      </c>
      <c r="U91" s="222"/>
      <c r="V91" s="222">
        <v>98.965871827761575</v>
      </c>
      <c r="W91" s="222">
        <v>7365.3981682482572</v>
      </c>
      <c r="X91" s="3" t="s">
        <v>539</v>
      </c>
    </row>
    <row r="92" spans="1:24">
      <c r="A92" s="2">
        <v>88</v>
      </c>
      <c r="B92" s="241" t="s">
        <v>95</v>
      </c>
      <c r="C92" s="2" t="s">
        <v>416</v>
      </c>
      <c r="D92" s="2" t="s">
        <v>13</v>
      </c>
      <c r="E92" s="2" t="s">
        <v>214</v>
      </c>
      <c r="F92" s="4">
        <v>67.820191040843213</v>
      </c>
      <c r="G92" s="4">
        <v>2727.120653830857</v>
      </c>
      <c r="H92" s="4">
        <v>2.8388747968411314</v>
      </c>
      <c r="I92" s="4" t="s">
        <v>559</v>
      </c>
      <c r="J92" s="228">
        <v>5.8</v>
      </c>
      <c r="K92" s="244">
        <v>1.8845244885496184</v>
      </c>
      <c r="L92" s="244">
        <v>0.32051375572519086</v>
      </c>
      <c r="M92" s="244">
        <v>2.4412062748091605</v>
      </c>
      <c r="N92" s="244">
        <v>3.9738885954198477</v>
      </c>
      <c r="O92" s="244">
        <v>0</v>
      </c>
      <c r="P92" s="244">
        <v>1.376660438359836</v>
      </c>
      <c r="Q92" s="244">
        <v>3.0014140907232334</v>
      </c>
      <c r="R92" s="235">
        <v>-1.6404999999999998</v>
      </c>
      <c r="S92" s="6">
        <v>12.622499999999999</v>
      </c>
      <c r="T92" s="6">
        <v>-3.8334999999999999</v>
      </c>
      <c r="U92" s="222"/>
      <c r="V92" s="222">
        <v>17.803340031792104</v>
      </c>
      <c r="W92" s="222">
        <v>418.28270970366117</v>
      </c>
      <c r="X92" s="3" t="s">
        <v>539</v>
      </c>
    </row>
    <row r="93" spans="1:24">
      <c r="A93" s="2">
        <v>89</v>
      </c>
      <c r="B93" s="241" t="s">
        <v>96</v>
      </c>
      <c r="C93" s="2" t="s">
        <v>417</v>
      </c>
      <c r="D93" s="2" t="s">
        <v>5</v>
      </c>
      <c r="E93" s="2" t="s">
        <v>214</v>
      </c>
      <c r="F93" s="4">
        <v>46.430959302325583</v>
      </c>
      <c r="G93" s="4">
        <v>1580.4788742678497</v>
      </c>
      <c r="H93" s="4">
        <v>5.8708883176443099</v>
      </c>
      <c r="I93" s="4" t="s">
        <v>559</v>
      </c>
      <c r="J93" s="228">
        <v>2.2999999999999998</v>
      </c>
      <c r="K93" s="244">
        <v>0.74731143511450382</v>
      </c>
      <c r="L93" s="244">
        <v>0.1271002824427481</v>
      </c>
      <c r="M93" s="244">
        <v>0.96806455725190843</v>
      </c>
      <c r="N93" s="244">
        <v>1.5758523740458015</v>
      </c>
      <c r="O93" s="244">
        <v>0</v>
      </c>
      <c r="P93" s="244">
        <v>1.376660438359836</v>
      </c>
      <c r="Q93" s="244">
        <v>3.0014140907232334</v>
      </c>
      <c r="R93" s="235">
        <v>-1.544</v>
      </c>
      <c r="S93" s="6">
        <v>11.88</v>
      </c>
      <c r="T93" s="6">
        <v>-3.6080000000000001</v>
      </c>
      <c r="U93" s="222"/>
      <c r="V93" s="222">
        <v>16.806960425850345</v>
      </c>
      <c r="W93" s="222">
        <v>413.3524383265908</v>
      </c>
      <c r="X93" s="3" t="s">
        <v>539</v>
      </c>
    </row>
    <row r="94" spans="1:24">
      <c r="A94" s="2">
        <v>90</v>
      </c>
      <c r="B94" s="241" t="s">
        <v>97</v>
      </c>
      <c r="C94" s="2" t="s">
        <v>418</v>
      </c>
      <c r="D94" s="2" t="s">
        <v>7</v>
      </c>
      <c r="E94" s="2" t="s">
        <v>214</v>
      </c>
      <c r="F94" s="4">
        <v>3.647723268581561</v>
      </c>
      <c r="G94" s="4">
        <v>11022.42921350858</v>
      </c>
      <c r="H94" s="4">
        <v>8.2523718152375238</v>
      </c>
      <c r="I94" s="4" t="s">
        <v>559</v>
      </c>
      <c r="J94" s="228">
        <v>1.1000000000000001</v>
      </c>
      <c r="K94" s="244">
        <v>0.35740981679389316</v>
      </c>
      <c r="L94" s="244">
        <v>6.0787091603053449E-2</v>
      </c>
      <c r="M94" s="244">
        <v>0.46298739694656499</v>
      </c>
      <c r="N94" s="244">
        <v>0.75366852671755746</v>
      </c>
      <c r="O94" s="244">
        <v>0</v>
      </c>
      <c r="P94" s="244">
        <v>1.376660438359836</v>
      </c>
      <c r="Q94" s="244">
        <v>3.0014140907232334</v>
      </c>
      <c r="R94" s="235">
        <v>-1.7369999999999999</v>
      </c>
      <c r="S94" s="6">
        <v>13.365</v>
      </c>
      <c r="T94" s="6">
        <v>-4.0590000000000002</v>
      </c>
      <c r="U94" s="222"/>
      <c r="V94" s="222">
        <v>32.082881064630946</v>
      </c>
      <c r="W94" s="222">
        <v>769.20205308523225</v>
      </c>
      <c r="X94" s="3" t="s">
        <v>539</v>
      </c>
    </row>
    <row r="95" spans="1:24">
      <c r="A95" s="2">
        <v>91</v>
      </c>
      <c r="B95" s="241" t="s">
        <v>98</v>
      </c>
      <c r="C95" s="2" t="s">
        <v>419</v>
      </c>
      <c r="D95" s="2" t="s">
        <v>7</v>
      </c>
      <c r="E95" s="2" t="s">
        <v>210</v>
      </c>
      <c r="F95" s="4">
        <v>46.367278531524342</v>
      </c>
      <c r="G95" s="4">
        <v>30518.084145363475</v>
      </c>
      <c r="H95" s="4">
        <v>82.724880597953359</v>
      </c>
      <c r="I95" s="4" t="s">
        <v>561</v>
      </c>
      <c r="J95" s="228">
        <v>23</v>
      </c>
      <c r="K95" s="244">
        <v>7.4731143511450391</v>
      </c>
      <c r="L95" s="244">
        <v>1.2710028244274809</v>
      </c>
      <c r="M95" s="244">
        <v>9.6806455725190865</v>
      </c>
      <c r="N95" s="244">
        <v>15.758523740458017</v>
      </c>
      <c r="O95" s="244">
        <v>0</v>
      </c>
      <c r="P95" s="244">
        <v>27.500441007751</v>
      </c>
      <c r="Q95" s="244">
        <v>15.591875048571831</v>
      </c>
      <c r="R95" s="235">
        <v>-1.7369999999999999</v>
      </c>
      <c r="S95" s="6">
        <v>13.365</v>
      </c>
      <c r="T95" s="6">
        <v>-4.0590000000000002</v>
      </c>
      <c r="U95" s="222">
        <v>101</v>
      </c>
      <c r="V95" s="222">
        <v>5.1686371809020661</v>
      </c>
      <c r="W95" s="222">
        <v>900.0992293297893</v>
      </c>
      <c r="X95" s="3" t="s">
        <v>584</v>
      </c>
    </row>
    <row r="96" spans="1:24">
      <c r="A96" s="7">
        <v>92</v>
      </c>
      <c r="B96" s="242" t="s">
        <v>99</v>
      </c>
      <c r="C96" s="7" t="s">
        <v>420</v>
      </c>
      <c r="D96" s="7" t="s">
        <v>15</v>
      </c>
      <c r="E96" s="7" t="s">
        <v>210</v>
      </c>
      <c r="F96" s="8">
        <v>234.40493827160495</v>
      </c>
      <c r="G96" s="8">
        <v>111512.48385299074</v>
      </c>
      <c r="H96" s="8">
        <v>38.072052086897777</v>
      </c>
      <c r="I96" s="8" t="s">
        <v>561</v>
      </c>
      <c r="J96" s="229">
        <v>26.2</v>
      </c>
      <c r="K96" s="245">
        <v>8.5128520000000005</v>
      </c>
      <c r="L96" s="245">
        <v>1.4478380000000002</v>
      </c>
      <c r="M96" s="245">
        <v>11.027518000000001</v>
      </c>
      <c r="N96" s="245">
        <v>17.951014000000001</v>
      </c>
      <c r="O96" s="244">
        <v>0</v>
      </c>
      <c r="P96" s="245">
        <v>27.500441007751</v>
      </c>
      <c r="Q96" s="245">
        <v>15.591875048571831</v>
      </c>
      <c r="R96" s="234">
        <v>23</v>
      </c>
      <c r="S96" s="9">
        <v>14.85</v>
      </c>
      <c r="T96" s="9">
        <v>-4.51</v>
      </c>
      <c r="U96" s="223">
        <v>23</v>
      </c>
      <c r="V96" s="223">
        <v>8.2849597569393847</v>
      </c>
      <c r="W96" s="223">
        <v>1787.938304125998</v>
      </c>
      <c r="X96" s="3" t="s">
        <v>584</v>
      </c>
    </row>
    <row r="97" spans="1:24">
      <c r="A97" s="2">
        <v>93</v>
      </c>
      <c r="B97" s="241" t="s">
        <v>100</v>
      </c>
      <c r="C97" s="2" t="s">
        <v>421</v>
      </c>
      <c r="D97" s="2" t="s">
        <v>5</v>
      </c>
      <c r="E97" s="2" t="s">
        <v>214</v>
      </c>
      <c r="F97" s="4">
        <v>41.653640426263323</v>
      </c>
      <c r="G97" s="4">
        <v>1546.7665355761676</v>
      </c>
      <c r="H97" s="4">
        <v>5.7903459375075306</v>
      </c>
      <c r="I97" s="4" t="s">
        <v>559</v>
      </c>
      <c r="J97" s="228">
        <v>2</v>
      </c>
      <c r="K97" s="244">
        <v>0.64983603053435124</v>
      </c>
      <c r="L97" s="244">
        <v>0.11052198473282443</v>
      </c>
      <c r="M97" s="244">
        <v>0.84179526717557263</v>
      </c>
      <c r="N97" s="244">
        <v>1.3703064122137407</v>
      </c>
      <c r="O97" s="244">
        <v>0</v>
      </c>
      <c r="P97" s="244">
        <v>1.376660438359836</v>
      </c>
      <c r="Q97" s="244">
        <v>3.0014140907232334</v>
      </c>
      <c r="R97" s="235">
        <v>-1.544</v>
      </c>
      <c r="S97" s="6">
        <v>11.88</v>
      </c>
      <c r="T97" s="6">
        <v>-3.6080000000000001</v>
      </c>
      <c r="U97" s="222"/>
      <c r="V97" s="222">
        <v>15.247814987121446</v>
      </c>
      <c r="W97" s="222">
        <v>962.72341715811808</v>
      </c>
      <c r="X97" s="3" t="s">
        <v>539</v>
      </c>
    </row>
    <row r="98" spans="1:24">
      <c r="A98" s="2">
        <v>94</v>
      </c>
      <c r="B98" s="241" t="s">
        <v>101</v>
      </c>
      <c r="C98" s="2" t="s">
        <v>422</v>
      </c>
      <c r="D98" s="2" t="s">
        <v>5</v>
      </c>
      <c r="E98" s="2" t="s">
        <v>214</v>
      </c>
      <c r="F98" s="4">
        <v>177.61246287653796</v>
      </c>
      <c r="G98" s="4">
        <v>1027.2296057831352</v>
      </c>
      <c r="H98" s="4">
        <v>15.183226224163741</v>
      </c>
      <c r="I98" s="4" t="s">
        <v>560</v>
      </c>
      <c r="J98" s="228">
        <v>2.5</v>
      </c>
      <c r="K98" s="244">
        <v>0.81229503816793902</v>
      </c>
      <c r="L98" s="244">
        <v>0.13815248091603055</v>
      </c>
      <c r="M98" s="244">
        <v>1.0522440839694658</v>
      </c>
      <c r="N98" s="244">
        <v>1.7128830152671759</v>
      </c>
      <c r="O98" s="244">
        <v>0</v>
      </c>
      <c r="P98" s="244">
        <v>1.376660438359836</v>
      </c>
      <c r="Q98" s="244">
        <v>3.0014140907232334</v>
      </c>
      <c r="R98" s="235">
        <v>-1.544</v>
      </c>
      <c r="S98" s="6">
        <v>11.88</v>
      </c>
      <c r="T98" s="6">
        <v>-3.6080000000000001</v>
      </c>
      <c r="U98" s="222"/>
      <c r="V98" s="222">
        <v>29.561023657638984</v>
      </c>
      <c r="W98" s="222">
        <v>1476.7628499192858</v>
      </c>
      <c r="X98" s="3" t="s">
        <v>539</v>
      </c>
    </row>
    <row r="99" spans="1:24">
      <c r="A99" s="2">
        <v>95</v>
      </c>
      <c r="B99" s="241" t="s">
        <v>102</v>
      </c>
      <c r="C99" s="2" t="s">
        <v>423</v>
      </c>
      <c r="D99" s="2" t="s">
        <v>7</v>
      </c>
      <c r="E99" s="2" t="s">
        <v>209</v>
      </c>
      <c r="F99" s="4">
        <v>92.135023588494903</v>
      </c>
      <c r="G99" s="4">
        <v>24792.488281578666</v>
      </c>
      <c r="H99" s="4">
        <v>15.703939190313873</v>
      </c>
      <c r="I99" s="4" t="s">
        <v>560</v>
      </c>
      <c r="J99" s="228">
        <v>15.2</v>
      </c>
      <c r="K99" s="244">
        <v>4.9387538320610691</v>
      </c>
      <c r="L99" s="244">
        <v>0.83996708396946562</v>
      </c>
      <c r="M99" s="244">
        <v>6.3976440305343507</v>
      </c>
      <c r="N99" s="244">
        <v>10.414328732824428</v>
      </c>
      <c r="O99" s="244">
        <v>0</v>
      </c>
      <c r="P99" s="244">
        <v>13.905150395151082</v>
      </c>
      <c r="Q99" s="244">
        <v>14.934489905059047</v>
      </c>
      <c r="R99" s="235">
        <v>-1.7369999999999999</v>
      </c>
      <c r="S99" s="6">
        <v>13.365</v>
      </c>
      <c r="T99" s="6">
        <v>-4.0590000000000002</v>
      </c>
      <c r="U99" s="222"/>
      <c r="V99" s="222">
        <v>60.94386425124906</v>
      </c>
      <c r="W99" s="222">
        <v>2069.4313076589838</v>
      </c>
      <c r="X99" s="3" t="s">
        <v>539</v>
      </c>
    </row>
    <row r="100" spans="1:24">
      <c r="A100" s="2">
        <v>96</v>
      </c>
      <c r="B100" s="241" t="s">
        <v>103</v>
      </c>
      <c r="C100" s="2" t="s">
        <v>424</v>
      </c>
      <c r="D100" s="2" t="s">
        <v>5</v>
      </c>
      <c r="E100" s="2" t="s">
        <v>214</v>
      </c>
      <c r="F100" s="4">
        <v>14.291854547242643</v>
      </c>
      <c r="G100" s="4">
        <v>2140.6128255701815</v>
      </c>
      <c r="H100" s="4">
        <v>20.582191259828544</v>
      </c>
      <c r="I100" s="4" t="s">
        <v>560</v>
      </c>
      <c r="J100" s="228">
        <v>6.2</v>
      </c>
      <c r="K100" s="244">
        <v>2.0144916946564888</v>
      </c>
      <c r="L100" s="244">
        <v>0.34261815267175577</v>
      </c>
      <c r="M100" s="244">
        <v>2.6095653282442752</v>
      </c>
      <c r="N100" s="244">
        <v>4.2479498778625961</v>
      </c>
      <c r="O100" s="244">
        <v>0</v>
      </c>
      <c r="P100" s="244">
        <v>1.376660438359836</v>
      </c>
      <c r="Q100" s="244">
        <v>3.0014140907232334</v>
      </c>
      <c r="R100" s="235">
        <v>-1.544</v>
      </c>
      <c r="S100" s="6">
        <v>11.88</v>
      </c>
      <c r="T100" s="6">
        <v>-3.6080000000000001</v>
      </c>
      <c r="U100" s="222"/>
      <c r="V100" s="222">
        <v>10.12831536788557</v>
      </c>
      <c r="W100" s="222">
        <v>512.77297510092478</v>
      </c>
      <c r="X100" s="3" t="s">
        <v>539</v>
      </c>
    </row>
    <row r="101" spans="1:24">
      <c r="A101" s="2">
        <v>97</v>
      </c>
      <c r="B101" s="241" t="s">
        <v>104</v>
      </c>
      <c r="C101" s="2" t="s">
        <v>425</v>
      </c>
      <c r="D101" s="2" t="s">
        <v>5</v>
      </c>
      <c r="E101" s="2" t="s">
        <v>214</v>
      </c>
      <c r="F101" s="4">
        <v>3.9257795672843701</v>
      </c>
      <c r="G101" s="4">
        <v>5127.4360840362269</v>
      </c>
      <c r="H101" s="4">
        <v>4.8162125301478422</v>
      </c>
      <c r="I101" s="4" t="s">
        <v>559</v>
      </c>
      <c r="J101" s="228">
        <v>1.1000000000000001</v>
      </c>
      <c r="K101" s="244">
        <v>0.35740981679389316</v>
      </c>
      <c r="L101" s="244">
        <v>6.0787091603053449E-2</v>
      </c>
      <c r="M101" s="244">
        <v>0.46298739694656499</v>
      </c>
      <c r="N101" s="244">
        <v>0.75366852671755746</v>
      </c>
      <c r="O101" s="244">
        <v>0</v>
      </c>
      <c r="P101" s="244">
        <v>1.376660438359836</v>
      </c>
      <c r="Q101" s="244">
        <v>3.0014140907232334</v>
      </c>
      <c r="R101" s="235">
        <v>-1.544</v>
      </c>
      <c r="S101" s="6">
        <v>11.88</v>
      </c>
      <c r="T101" s="6">
        <v>-3.6080000000000001</v>
      </c>
      <c r="U101" s="222"/>
      <c r="V101" s="222">
        <v>6.7310178176475484</v>
      </c>
      <c r="W101" s="222">
        <v>266.23334127744789</v>
      </c>
      <c r="X101" s="3" t="s">
        <v>539</v>
      </c>
    </row>
    <row r="102" spans="1:24">
      <c r="A102" s="2">
        <v>98</v>
      </c>
      <c r="B102" s="241" t="s">
        <v>105</v>
      </c>
      <c r="C102" s="2" t="s">
        <v>426</v>
      </c>
      <c r="D102" s="2" t="s">
        <v>7</v>
      </c>
      <c r="E102" s="2" t="s">
        <v>219</v>
      </c>
      <c r="F102" s="4">
        <v>62.685901386352526</v>
      </c>
      <c r="G102" s="4">
        <v>19288.245587318579</v>
      </c>
      <c r="H102" s="4">
        <v>16.99754191265335</v>
      </c>
      <c r="I102" s="4" t="s">
        <v>560</v>
      </c>
      <c r="J102" s="228">
        <v>18.2</v>
      </c>
      <c r="K102" s="244">
        <v>5.913507877862596</v>
      </c>
      <c r="L102" s="244">
        <v>1.0057500610687025</v>
      </c>
      <c r="M102" s="244">
        <v>7.660336931297711</v>
      </c>
      <c r="N102" s="244">
        <v>12.46978835114504</v>
      </c>
      <c r="O102" s="244">
        <v>0</v>
      </c>
      <c r="P102" s="244">
        <v>3.7698931898546757</v>
      </c>
      <c r="Q102" s="244">
        <v>2.6346425694967346</v>
      </c>
      <c r="R102" s="235">
        <v>-1.7369999999999999</v>
      </c>
      <c r="S102" s="6">
        <v>13.365</v>
      </c>
      <c r="T102" s="6">
        <v>-4.0590000000000002</v>
      </c>
      <c r="U102" s="222">
        <v>1</v>
      </c>
      <c r="V102" s="222">
        <v>15.154740259365568</v>
      </c>
      <c r="W102" s="222">
        <v>1361.7628591747218</v>
      </c>
      <c r="X102" s="3" t="s">
        <v>539</v>
      </c>
    </row>
    <row r="103" spans="1:24">
      <c r="A103" s="2">
        <v>99</v>
      </c>
      <c r="B103" s="241" t="s">
        <v>106</v>
      </c>
      <c r="C103" s="2" t="s">
        <v>427</v>
      </c>
      <c r="D103" s="2" t="s">
        <v>13</v>
      </c>
      <c r="E103" s="2" t="s">
        <v>209</v>
      </c>
      <c r="F103" s="4">
        <v>1.9300438991735112</v>
      </c>
      <c r="G103" s="4">
        <v>11022.956476816093</v>
      </c>
      <c r="H103" s="4">
        <v>56.338852631472335</v>
      </c>
      <c r="I103" s="4" t="s">
        <v>561</v>
      </c>
      <c r="J103" s="228">
        <v>19</v>
      </c>
      <c r="K103" s="244">
        <v>6.1734422900763359</v>
      </c>
      <c r="L103" s="244">
        <v>1.0499588549618322</v>
      </c>
      <c r="M103" s="244">
        <v>7.9970550381679395</v>
      </c>
      <c r="N103" s="244">
        <v>13.017910916030537</v>
      </c>
      <c r="O103" s="244">
        <v>0</v>
      </c>
      <c r="P103" s="244">
        <v>13.905150395151082</v>
      </c>
      <c r="Q103" s="244">
        <v>14.934489905059047</v>
      </c>
      <c r="R103" s="235">
        <v>-1.6404999999999998</v>
      </c>
      <c r="S103" s="6">
        <v>12.622499999999999</v>
      </c>
      <c r="T103" s="6">
        <v>-3.8334999999999999</v>
      </c>
      <c r="U103" s="222"/>
      <c r="V103" s="222">
        <v>20.285448983988289</v>
      </c>
      <c r="W103" s="222">
        <v>510.73477761285756</v>
      </c>
      <c r="X103" s="3" t="s">
        <v>539</v>
      </c>
    </row>
    <row r="104" spans="1:24">
      <c r="A104" s="2">
        <v>100</v>
      </c>
      <c r="B104" s="241" t="s">
        <v>107</v>
      </c>
      <c r="C104" s="2" t="s">
        <v>428</v>
      </c>
      <c r="D104" s="2" t="s">
        <v>13</v>
      </c>
      <c r="E104" s="2" t="s">
        <v>214</v>
      </c>
      <c r="F104" s="4">
        <v>77.66883934573157</v>
      </c>
      <c r="G104" s="4">
        <v>7237.9195363511053</v>
      </c>
      <c r="H104" s="4">
        <v>14.398979171879301</v>
      </c>
      <c r="I104" s="4" t="s">
        <v>562</v>
      </c>
      <c r="J104" s="228">
        <v>4.8</v>
      </c>
      <c r="K104" s="244">
        <v>1.5596064732824428</v>
      </c>
      <c r="L104" s="244">
        <v>0.26525276335877868</v>
      </c>
      <c r="M104" s="244">
        <v>2.0203086412213742</v>
      </c>
      <c r="N104" s="244">
        <v>3.2887353893129778</v>
      </c>
      <c r="O104" s="244">
        <v>0</v>
      </c>
      <c r="P104" s="244">
        <v>1.376660438359836</v>
      </c>
      <c r="Q104" s="244">
        <v>3.0014140907232334</v>
      </c>
      <c r="R104" s="235">
        <v>-1.6404999999999998</v>
      </c>
      <c r="S104" s="6">
        <v>12.622499999999999</v>
      </c>
      <c r="T104" s="6">
        <v>-3.8334999999999999</v>
      </c>
      <c r="U104" s="222"/>
      <c r="V104" s="222">
        <v>14.198248452458756</v>
      </c>
      <c r="W104" s="222">
        <v>986.81162183089839</v>
      </c>
      <c r="X104" s="3" t="s">
        <v>539</v>
      </c>
    </row>
    <row r="105" spans="1:24">
      <c r="A105" s="2">
        <v>101</v>
      </c>
      <c r="B105" s="241" t="s">
        <v>108</v>
      </c>
      <c r="C105" s="2" t="s">
        <v>429</v>
      </c>
      <c r="D105" s="2" t="s">
        <v>5</v>
      </c>
      <c r="E105" s="2" t="s">
        <v>214</v>
      </c>
      <c r="F105" s="4">
        <v>34.387957476029399</v>
      </c>
      <c r="G105" s="4">
        <v>1262.613081091202</v>
      </c>
      <c r="H105" s="4">
        <v>6.7687919766811575</v>
      </c>
      <c r="I105" s="4" t="s">
        <v>559</v>
      </c>
      <c r="J105" s="228">
        <v>3</v>
      </c>
      <c r="K105" s="244">
        <v>0.9747540458015268</v>
      </c>
      <c r="L105" s="244">
        <v>0.16578297709923667</v>
      </c>
      <c r="M105" s="244">
        <v>1.2626929007633589</v>
      </c>
      <c r="N105" s="244">
        <v>2.0554596183206111</v>
      </c>
      <c r="O105" s="244">
        <v>0</v>
      </c>
      <c r="P105" s="244">
        <v>1.376660438359836</v>
      </c>
      <c r="Q105" s="244">
        <v>3.0014140907232334</v>
      </c>
      <c r="R105" s="235">
        <v>-1.544</v>
      </c>
      <c r="S105" s="6">
        <v>11.88</v>
      </c>
      <c r="T105" s="6">
        <v>-3.6080000000000001</v>
      </c>
      <c r="U105" s="222"/>
      <c r="V105" s="222">
        <v>16.366704370124623</v>
      </c>
      <c r="W105" s="222">
        <v>404.71926966339589</v>
      </c>
      <c r="X105" s="3" t="s">
        <v>539</v>
      </c>
    </row>
    <row r="106" spans="1:24">
      <c r="A106" s="2">
        <v>102</v>
      </c>
      <c r="B106" s="241" t="s">
        <v>109</v>
      </c>
      <c r="C106" s="2" t="s">
        <v>430</v>
      </c>
      <c r="D106" s="2" t="s">
        <v>5</v>
      </c>
      <c r="E106" s="2" t="s">
        <v>209</v>
      </c>
      <c r="F106" s="4">
        <v>80.665042567526186</v>
      </c>
      <c r="G106" s="4">
        <v>4268.5005147433922</v>
      </c>
      <c r="H106" s="4">
        <v>25.941326260499924</v>
      </c>
      <c r="I106" s="4" t="s">
        <v>560</v>
      </c>
      <c r="J106" s="228">
        <v>2.6</v>
      </c>
      <c r="K106" s="244">
        <v>0.84478683969465673</v>
      </c>
      <c r="L106" s="244">
        <v>0.14367858015267176</v>
      </c>
      <c r="M106" s="244">
        <v>1.0943338473282445</v>
      </c>
      <c r="N106" s="244">
        <v>1.7813983358778631</v>
      </c>
      <c r="O106" s="244">
        <v>0</v>
      </c>
      <c r="P106" s="244">
        <v>13.905150395151082</v>
      </c>
      <c r="Q106" s="244">
        <v>14.934489905059047</v>
      </c>
      <c r="R106" s="235">
        <v>-1.544</v>
      </c>
      <c r="S106" s="6">
        <v>11.88</v>
      </c>
      <c r="T106" s="6">
        <v>-3.6080000000000001</v>
      </c>
      <c r="U106" s="222"/>
      <c r="V106" s="222">
        <v>7.8381293902111011</v>
      </c>
      <c r="W106" s="222">
        <v>742.68364423068294</v>
      </c>
      <c r="X106" s="3" t="s">
        <v>539</v>
      </c>
    </row>
    <row r="107" spans="1:24">
      <c r="A107" s="2">
        <v>103</v>
      </c>
      <c r="B107" s="241" t="s">
        <v>110</v>
      </c>
      <c r="C107" s="2" t="s">
        <v>431</v>
      </c>
      <c r="D107" s="2" t="s">
        <v>7</v>
      </c>
      <c r="E107" s="2" t="s">
        <v>214</v>
      </c>
      <c r="F107" s="4">
        <v>2.8117722795126867</v>
      </c>
      <c r="G107" s="4">
        <v>10487.500246091433</v>
      </c>
      <c r="H107" s="4">
        <v>9.7844071932711412</v>
      </c>
      <c r="I107" s="4" t="s">
        <v>562</v>
      </c>
      <c r="J107" s="228">
        <v>19</v>
      </c>
      <c r="K107" s="244">
        <v>6.1734422900763359</v>
      </c>
      <c r="L107" s="244">
        <v>1.0499588549618322</v>
      </c>
      <c r="M107" s="244">
        <v>7.9970550381679395</v>
      </c>
      <c r="N107" s="244">
        <v>13.017910916030537</v>
      </c>
      <c r="O107" s="244">
        <v>0</v>
      </c>
      <c r="P107" s="244">
        <v>1.376660438359836</v>
      </c>
      <c r="Q107" s="244">
        <v>3.0014140907232334</v>
      </c>
      <c r="R107" s="235">
        <v>-1.7369999999999999</v>
      </c>
      <c r="S107" s="6">
        <v>13.365</v>
      </c>
      <c r="T107" s="6">
        <v>-4.0590000000000002</v>
      </c>
      <c r="U107" s="222"/>
      <c r="V107" s="222">
        <v>13.270685249600353</v>
      </c>
      <c r="W107" s="222">
        <v>254.33666794532871</v>
      </c>
      <c r="X107" s="3" t="s">
        <v>539</v>
      </c>
    </row>
    <row r="108" spans="1:24">
      <c r="A108" s="2">
        <v>104</v>
      </c>
      <c r="B108" s="241" t="s">
        <v>111</v>
      </c>
      <c r="C108" s="2" t="s">
        <v>432</v>
      </c>
      <c r="D108" s="2" t="s">
        <v>5</v>
      </c>
      <c r="E108" s="2" t="s">
        <v>209</v>
      </c>
      <c r="F108" s="4">
        <v>188.45504708754797</v>
      </c>
      <c r="G108" s="4">
        <v>2911.5483037331051</v>
      </c>
      <c r="H108" s="4">
        <v>15.361947349370251</v>
      </c>
      <c r="I108" s="4" t="s">
        <v>560</v>
      </c>
      <c r="J108" s="228">
        <v>12.1</v>
      </c>
      <c r="K108" s="244">
        <v>3.9315079847328245</v>
      </c>
      <c r="L108" s="244">
        <v>0.66865800763358785</v>
      </c>
      <c r="M108" s="244">
        <v>5.0928613664122135</v>
      </c>
      <c r="N108" s="244">
        <v>8.2903537938931304</v>
      </c>
      <c r="O108" s="244">
        <v>0</v>
      </c>
      <c r="P108" s="244">
        <v>13.905150395151082</v>
      </c>
      <c r="Q108" s="244">
        <v>14.934489905059047</v>
      </c>
      <c r="R108" s="235">
        <v>-1.544</v>
      </c>
      <c r="S108" s="6">
        <v>11.88</v>
      </c>
      <c r="T108" s="6">
        <v>-3.6080000000000001</v>
      </c>
      <c r="U108" s="222"/>
      <c r="V108" s="222">
        <v>11.101692326724468</v>
      </c>
      <c r="W108" s="222">
        <v>896.96988343265207</v>
      </c>
      <c r="X108" s="3" t="s">
        <v>589</v>
      </c>
    </row>
    <row r="109" spans="1:24">
      <c r="A109" s="2">
        <v>105</v>
      </c>
      <c r="B109" s="241" t="s">
        <v>112</v>
      </c>
      <c r="C109" s="2" t="s">
        <v>433</v>
      </c>
      <c r="D109" s="2" t="s">
        <v>15</v>
      </c>
      <c r="E109" s="2" t="s">
        <v>210</v>
      </c>
      <c r="F109" s="4">
        <v>502.81754229741762</v>
      </c>
      <c r="G109" s="4">
        <v>53227.917080852261</v>
      </c>
      <c r="H109" s="4">
        <v>26.903638498989501</v>
      </c>
      <c r="I109" s="4" t="s">
        <v>560</v>
      </c>
      <c r="J109" s="228">
        <v>26.2</v>
      </c>
      <c r="K109" s="244">
        <v>8.5128520000000005</v>
      </c>
      <c r="L109" s="244">
        <v>1.4478380000000002</v>
      </c>
      <c r="M109" s="244">
        <v>11.027518000000001</v>
      </c>
      <c r="N109" s="244">
        <v>17.951014000000001</v>
      </c>
      <c r="O109" s="244">
        <v>0</v>
      </c>
      <c r="P109" s="244">
        <v>27.500441007751</v>
      </c>
      <c r="Q109" s="244">
        <v>15.591875048571831</v>
      </c>
      <c r="R109" s="233">
        <v>23</v>
      </c>
      <c r="S109" s="6">
        <v>14.85</v>
      </c>
      <c r="T109" s="6">
        <v>-4.51</v>
      </c>
      <c r="U109" s="222">
        <v>35</v>
      </c>
      <c r="V109" s="222">
        <v>33.523762707447574</v>
      </c>
      <c r="W109" s="222">
        <v>8854.9291760658507</v>
      </c>
      <c r="X109" s="3" t="s">
        <v>584</v>
      </c>
    </row>
    <row r="110" spans="1:24">
      <c r="A110" s="2">
        <v>106</v>
      </c>
      <c r="B110" s="241" t="s">
        <v>113</v>
      </c>
      <c r="C110" s="2" t="s">
        <v>434</v>
      </c>
      <c r="D110" s="2" t="s">
        <v>15</v>
      </c>
      <c r="E110" s="2" t="s">
        <v>225</v>
      </c>
      <c r="F110" s="4">
        <v>17.453571835479092</v>
      </c>
      <c r="G110" s="4">
        <v>40302.057037809347</v>
      </c>
      <c r="H110" s="4">
        <v>65.431793502023226</v>
      </c>
      <c r="I110" s="4" t="s">
        <v>561</v>
      </c>
      <c r="J110" s="228">
        <v>23</v>
      </c>
      <c r="K110" s="244">
        <v>7.4731143511450391</v>
      </c>
      <c r="L110" s="244">
        <v>1.2710028244274809</v>
      </c>
      <c r="M110" s="244">
        <v>9.6806455725190865</v>
      </c>
      <c r="N110" s="244">
        <v>15.758523740458017</v>
      </c>
      <c r="O110" s="244">
        <v>0</v>
      </c>
      <c r="P110" s="244">
        <v>0.38759150674361142</v>
      </c>
      <c r="Q110" s="244">
        <v>0.27203876397353888</v>
      </c>
      <c r="R110" s="235">
        <v>-1.93</v>
      </c>
      <c r="S110" s="6">
        <v>14.85</v>
      </c>
      <c r="T110" s="6">
        <v>-4.51</v>
      </c>
      <c r="U110" s="222">
        <v>26</v>
      </c>
      <c r="V110" s="222">
        <v>21.258096637446986</v>
      </c>
      <c r="W110" s="222">
        <v>4071.3773184337374</v>
      </c>
      <c r="X110" s="3" t="s">
        <v>539</v>
      </c>
    </row>
    <row r="111" spans="1:24">
      <c r="A111" s="2">
        <v>107</v>
      </c>
      <c r="B111" s="241" t="s">
        <v>114</v>
      </c>
      <c r="C111" s="2" t="s">
        <v>435</v>
      </c>
      <c r="D111" s="2" t="s">
        <v>13</v>
      </c>
      <c r="E111" s="2" t="s">
        <v>219</v>
      </c>
      <c r="F111" s="4">
        <v>51.713810869203925</v>
      </c>
      <c r="G111" s="4">
        <v>5630.3477116334225</v>
      </c>
      <c r="H111" s="4">
        <v>20.942552147622834</v>
      </c>
      <c r="I111" s="4" t="s">
        <v>560</v>
      </c>
      <c r="J111" s="228">
        <v>3.5</v>
      </c>
      <c r="K111" s="244">
        <v>1.1372130534351146</v>
      </c>
      <c r="L111" s="244">
        <v>0.19341347328244274</v>
      </c>
      <c r="M111" s="244">
        <v>1.4731417175572521</v>
      </c>
      <c r="N111" s="244">
        <v>2.3980362213740465</v>
      </c>
      <c r="O111" s="244">
        <v>0</v>
      </c>
      <c r="P111" s="244">
        <v>3.7698931898546757</v>
      </c>
      <c r="Q111" s="244">
        <v>2.6346425694967346</v>
      </c>
      <c r="R111" s="235">
        <v>-1.6404999999999998</v>
      </c>
      <c r="S111" s="6">
        <v>12.622499999999999</v>
      </c>
      <c r="T111" s="6">
        <v>-3.8334999999999999</v>
      </c>
      <c r="U111" s="222"/>
      <c r="V111" s="222">
        <v>15.866776834266481</v>
      </c>
      <c r="W111" s="222">
        <v>912.92221520812325</v>
      </c>
      <c r="X111" s="3" t="s">
        <v>539</v>
      </c>
    </row>
    <row r="112" spans="1:24">
      <c r="A112" s="2">
        <v>108</v>
      </c>
      <c r="B112" s="241" t="s">
        <v>115</v>
      </c>
      <c r="C112" s="2" t="s">
        <v>436</v>
      </c>
      <c r="D112" s="2" t="s">
        <v>5</v>
      </c>
      <c r="E112" s="2" t="s">
        <v>214</v>
      </c>
      <c r="F112" s="4">
        <v>15.790371042867292</v>
      </c>
      <c r="G112" s="4">
        <v>1130.5938028373303</v>
      </c>
      <c r="H112" s="4">
        <v>20.217800488320471</v>
      </c>
      <c r="I112" s="4" t="s">
        <v>560</v>
      </c>
      <c r="J112" s="228">
        <v>3.5</v>
      </c>
      <c r="K112" s="244">
        <v>1.1372130534351146</v>
      </c>
      <c r="L112" s="244">
        <v>0.19341347328244274</v>
      </c>
      <c r="M112" s="244">
        <v>1.4731417175572521</v>
      </c>
      <c r="N112" s="244">
        <v>2.3980362213740465</v>
      </c>
      <c r="O112" s="244">
        <v>0</v>
      </c>
      <c r="P112" s="244">
        <v>1.376660438359836</v>
      </c>
      <c r="Q112" s="244">
        <v>3.0014140907232334</v>
      </c>
      <c r="R112" s="235">
        <v>-1.544</v>
      </c>
      <c r="S112" s="6">
        <v>11.88</v>
      </c>
      <c r="T112" s="6">
        <v>-3.6080000000000001</v>
      </c>
      <c r="U112" s="222"/>
      <c r="V112" s="222">
        <v>6.1151982673270444</v>
      </c>
      <c r="W112" s="222">
        <v>131.44616724419586</v>
      </c>
      <c r="X112" s="3" t="s">
        <v>539</v>
      </c>
    </row>
    <row r="113" spans="1:24">
      <c r="A113" s="2">
        <v>109</v>
      </c>
      <c r="B113" s="241" t="s">
        <v>116</v>
      </c>
      <c r="C113" s="2" t="s">
        <v>437</v>
      </c>
      <c r="D113" s="2" t="s">
        <v>13</v>
      </c>
      <c r="E113" s="2" t="s">
        <v>214</v>
      </c>
      <c r="F113" s="4">
        <v>198.88385432106898</v>
      </c>
      <c r="G113" s="4">
        <v>5514.770455323116</v>
      </c>
      <c r="H113" s="4">
        <v>9.4210909799522575</v>
      </c>
      <c r="I113" s="4" t="s">
        <v>562</v>
      </c>
      <c r="J113" s="228">
        <v>13.22</v>
      </c>
      <c r="K113" s="244">
        <v>4.295416161832061</v>
      </c>
      <c r="L113" s="244">
        <v>0.7305503190839695</v>
      </c>
      <c r="M113" s="244">
        <v>5.5642667160305352</v>
      </c>
      <c r="N113" s="244">
        <v>9.0577253847328247</v>
      </c>
      <c r="O113" s="244">
        <v>0</v>
      </c>
      <c r="P113" s="244">
        <v>1.376660438359836</v>
      </c>
      <c r="Q113" s="244">
        <v>3.0014140907232334</v>
      </c>
      <c r="R113" s="235">
        <v>-1.6404999999999998</v>
      </c>
      <c r="S113" s="6">
        <v>12.622499999999999</v>
      </c>
      <c r="T113" s="6">
        <v>-3.8334999999999999</v>
      </c>
      <c r="U113" s="222"/>
      <c r="V113" s="222">
        <v>19.488053711109721</v>
      </c>
      <c r="W113" s="222">
        <v>694.42648008243407</v>
      </c>
      <c r="X113" s="3" t="s">
        <v>599</v>
      </c>
    </row>
    <row r="114" spans="1:24">
      <c r="A114" s="2">
        <v>110</v>
      </c>
      <c r="B114" s="241" t="s">
        <v>117</v>
      </c>
      <c r="C114" s="2" t="s">
        <v>438</v>
      </c>
      <c r="D114" s="2" t="s">
        <v>15</v>
      </c>
      <c r="E114" s="2" t="s">
        <v>210</v>
      </c>
      <c r="F114" s="4">
        <v>14.210572571379787</v>
      </c>
      <c r="G114" s="4">
        <v>61762.132185018934</v>
      </c>
      <c r="H114" s="4">
        <v>30.698333796679076</v>
      </c>
      <c r="I114" s="4" t="s">
        <v>561</v>
      </c>
      <c r="J114" s="228">
        <v>23.57</v>
      </c>
      <c r="K114" s="244">
        <v>7.6583176198473284</v>
      </c>
      <c r="L114" s="244">
        <v>1.3025015900763359</v>
      </c>
      <c r="M114" s="244">
        <v>9.9205572236641224</v>
      </c>
      <c r="N114" s="244">
        <v>16.149061067938934</v>
      </c>
      <c r="O114" s="244">
        <v>0</v>
      </c>
      <c r="P114" s="244">
        <v>27.500441007751</v>
      </c>
      <c r="Q114" s="244">
        <v>15.591875048571831</v>
      </c>
      <c r="R114" s="235">
        <v>-1.93</v>
      </c>
      <c r="S114" s="6">
        <v>14.85</v>
      </c>
      <c r="T114" s="6">
        <v>-4.51</v>
      </c>
      <c r="U114" s="222">
        <v>69</v>
      </c>
      <c r="V114" s="222">
        <v>16.755308348083616</v>
      </c>
      <c r="W114" s="222">
        <v>2949.8223602245762</v>
      </c>
      <c r="X114" s="3" t="s">
        <v>592</v>
      </c>
    </row>
    <row r="115" spans="1:24">
      <c r="A115" s="2">
        <v>111</v>
      </c>
      <c r="B115" s="241" t="s">
        <v>118</v>
      </c>
      <c r="C115" s="2" t="s">
        <v>439</v>
      </c>
      <c r="D115" s="2" t="s">
        <v>15</v>
      </c>
      <c r="E115" s="2" t="s">
        <v>209</v>
      </c>
      <c r="F115" s="4">
        <v>13.787877221324717</v>
      </c>
      <c r="G115" s="4">
        <v>30192.594283354883</v>
      </c>
      <c r="H115" s="4">
        <v>3.6738209961864867</v>
      </c>
      <c r="I115" s="4" t="s">
        <v>559</v>
      </c>
      <c r="J115" s="228">
        <v>15</v>
      </c>
      <c r="K115" s="244">
        <v>4.8737702290076346</v>
      </c>
      <c r="L115" s="244">
        <v>0.82891488549618331</v>
      </c>
      <c r="M115" s="244">
        <v>6.3134645038167951</v>
      </c>
      <c r="N115" s="244">
        <v>10.277298091603056</v>
      </c>
      <c r="O115" s="244">
        <v>0</v>
      </c>
      <c r="P115" s="244">
        <v>13.905150395151082</v>
      </c>
      <c r="Q115" s="244">
        <v>14.934489905059047</v>
      </c>
      <c r="R115" s="235">
        <v>-1.93</v>
      </c>
      <c r="S115" s="6">
        <v>14.85</v>
      </c>
      <c r="T115" s="6">
        <v>-4.51</v>
      </c>
      <c r="U115" s="222"/>
      <c r="V115" s="222">
        <v>29.689023260370803</v>
      </c>
      <c r="W115" s="222">
        <v>2955.5407525210535</v>
      </c>
      <c r="X115" s="3" t="s">
        <v>539</v>
      </c>
    </row>
    <row r="116" spans="1:24">
      <c r="A116" s="2">
        <v>112</v>
      </c>
      <c r="B116" s="241" t="s">
        <v>119</v>
      </c>
      <c r="C116" s="2" t="s">
        <v>440</v>
      </c>
      <c r="D116" s="2" t="s">
        <v>13</v>
      </c>
      <c r="E116" s="2" t="s">
        <v>209</v>
      </c>
      <c r="F116" s="4">
        <v>258.70039954337898</v>
      </c>
      <c r="G116" s="4">
        <v>4278.3464268552789</v>
      </c>
      <c r="H116" s="4">
        <v>25.947607281398941</v>
      </c>
      <c r="I116" s="4" t="s">
        <v>560</v>
      </c>
      <c r="J116" s="228">
        <v>6.6</v>
      </c>
      <c r="K116" s="244">
        <v>2.1444589007633588</v>
      </c>
      <c r="L116" s="244">
        <v>0.36472254961832057</v>
      </c>
      <c r="M116" s="244">
        <v>2.777924381679389</v>
      </c>
      <c r="N116" s="244">
        <v>4.5220111603053441</v>
      </c>
      <c r="O116" s="244">
        <v>0</v>
      </c>
      <c r="P116" s="244">
        <v>13.905150395151082</v>
      </c>
      <c r="Q116" s="244">
        <v>14.934489905059047</v>
      </c>
      <c r="R116" s="235">
        <v>-1.6404999999999998</v>
      </c>
      <c r="S116" s="6">
        <v>12.622499999999999</v>
      </c>
      <c r="T116" s="6">
        <v>-3.8334999999999999</v>
      </c>
      <c r="U116" s="222"/>
      <c r="V116" s="222">
        <v>7.5068579294944175</v>
      </c>
      <c r="W116" s="222">
        <v>751.03702183184055</v>
      </c>
      <c r="X116" s="3" t="s">
        <v>539</v>
      </c>
    </row>
    <row r="117" spans="1:24">
      <c r="A117" s="2">
        <v>113</v>
      </c>
      <c r="B117" s="241" t="s">
        <v>120</v>
      </c>
      <c r="C117" s="2" t="s">
        <v>441</v>
      </c>
      <c r="D117" s="2" t="s">
        <v>7</v>
      </c>
      <c r="E117" s="2" t="s">
        <v>219</v>
      </c>
      <c r="F117" s="4">
        <v>53.382929782082321</v>
      </c>
      <c r="G117" s="4">
        <v>28436.359829119923</v>
      </c>
      <c r="H117" s="4">
        <v>10.686909800736597</v>
      </c>
      <c r="I117" s="4" t="s">
        <v>562</v>
      </c>
      <c r="J117" s="228">
        <v>15.5</v>
      </c>
      <c r="K117" s="244">
        <v>5.0362292366412218</v>
      </c>
      <c r="L117" s="244">
        <v>0.85654538167938943</v>
      </c>
      <c r="M117" s="244">
        <v>6.5239133206106876</v>
      </c>
      <c r="N117" s="244">
        <v>10.61987469465649</v>
      </c>
      <c r="O117" s="244">
        <v>0</v>
      </c>
      <c r="P117" s="244">
        <v>3.7698931898546757</v>
      </c>
      <c r="Q117" s="244">
        <v>2.6346425694967346</v>
      </c>
      <c r="R117" s="235">
        <v>-1.7369999999999999</v>
      </c>
      <c r="S117" s="6">
        <v>13.365</v>
      </c>
      <c r="T117" s="6">
        <v>-4.0590000000000002</v>
      </c>
      <c r="U117" s="222"/>
      <c r="V117" s="222">
        <v>33.134190659352683</v>
      </c>
      <c r="W117" s="222">
        <v>1876.6822112734865</v>
      </c>
      <c r="X117" s="3" t="s">
        <v>539</v>
      </c>
    </row>
    <row r="118" spans="1:24">
      <c r="A118" s="2">
        <v>114</v>
      </c>
      <c r="B118" s="241" t="s">
        <v>121</v>
      </c>
      <c r="C118" s="2" t="s">
        <v>442</v>
      </c>
      <c r="D118" s="2" t="s">
        <v>13</v>
      </c>
      <c r="E118" s="2" t="s">
        <v>225</v>
      </c>
      <c r="F118" s="4">
        <v>17.903491145166278</v>
      </c>
      <c r="G118" s="4">
        <v>4204.3529961372888</v>
      </c>
      <c r="H118" s="4">
        <v>7.431134597829101</v>
      </c>
      <c r="I118" s="4" t="s">
        <v>559</v>
      </c>
      <c r="J118" s="228">
        <v>4.2</v>
      </c>
      <c r="K118" s="244">
        <v>1.3646556641221377</v>
      </c>
      <c r="L118" s="244">
        <v>0.23209616793893134</v>
      </c>
      <c r="M118" s="244">
        <v>1.7677700610687026</v>
      </c>
      <c r="N118" s="244">
        <v>2.8776434656488554</v>
      </c>
      <c r="O118" s="244">
        <v>0</v>
      </c>
      <c r="P118" s="244">
        <v>0.38759150674361142</v>
      </c>
      <c r="Q118" s="244">
        <v>0.27203876397353888</v>
      </c>
      <c r="R118" s="235">
        <v>-1.6404999999999998</v>
      </c>
      <c r="S118" s="6">
        <v>12.622499999999999</v>
      </c>
      <c r="T118" s="6">
        <v>-3.8334999999999999</v>
      </c>
      <c r="U118" s="222"/>
      <c r="V118" s="222">
        <v>36.628207641248331</v>
      </c>
      <c r="W118" s="222">
        <v>929.99750306968451</v>
      </c>
      <c r="X118" s="3" t="s">
        <v>539</v>
      </c>
    </row>
    <row r="119" spans="1:24">
      <c r="A119" s="7">
        <v>115</v>
      </c>
      <c r="B119" s="242" t="s">
        <v>122</v>
      </c>
      <c r="C119" s="7" t="s">
        <v>443</v>
      </c>
      <c r="D119" s="7" t="s">
        <v>13</v>
      </c>
      <c r="E119" s="7" t="s">
        <v>219</v>
      </c>
      <c r="F119" s="8">
        <v>16.83550465643091</v>
      </c>
      <c r="G119" s="8">
        <v>11809.946426252402</v>
      </c>
      <c r="H119" s="8">
        <v>122.2502923747262</v>
      </c>
      <c r="I119" s="8" t="s">
        <v>561</v>
      </c>
      <c r="J119" s="229">
        <v>7.5</v>
      </c>
      <c r="K119" s="245">
        <v>2.4368851145038173</v>
      </c>
      <c r="L119" s="245">
        <v>0.41445744274809165</v>
      </c>
      <c r="M119" s="245">
        <v>3.1567322519083976</v>
      </c>
      <c r="N119" s="245">
        <v>5.1386490458015279</v>
      </c>
      <c r="O119" s="244">
        <v>0</v>
      </c>
      <c r="P119" s="245">
        <v>3.7698931898546757</v>
      </c>
      <c r="Q119" s="245">
        <v>2.6346425694967346</v>
      </c>
      <c r="R119" s="237">
        <v>-1.6404999999999998</v>
      </c>
      <c r="S119" s="9">
        <v>12.622499999999999</v>
      </c>
      <c r="T119" s="9">
        <v>-3.8334999999999999</v>
      </c>
      <c r="U119" s="223"/>
      <c r="V119" s="223">
        <v>3.2220905718497832</v>
      </c>
      <c r="W119" s="223">
        <v>720.99803023192419</v>
      </c>
      <c r="X119" s="3" t="s">
        <v>539</v>
      </c>
    </row>
    <row r="120" spans="1:24">
      <c r="A120" s="7">
        <v>116</v>
      </c>
      <c r="B120" s="242" t="s">
        <v>123</v>
      </c>
      <c r="C120" s="7" t="s">
        <v>444</v>
      </c>
      <c r="D120" s="7" t="s">
        <v>7</v>
      </c>
      <c r="E120" s="7" t="s">
        <v>219</v>
      </c>
      <c r="F120" s="8">
        <v>23.805260937500002</v>
      </c>
      <c r="G120" s="8">
        <v>12110.268884338577</v>
      </c>
      <c r="H120" s="8">
        <v>16.546938872064473</v>
      </c>
      <c r="I120" s="8" t="s">
        <v>560</v>
      </c>
      <c r="J120" s="229">
        <v>8.5</v>
      </c>
      <c r="K120" s="245">
        <v>2.7618031297709926</v>
      </c>
      <c r="L120" s="245">
        <v>0.46971843511450384</v>
      </c>
      <c r="M120" s="245">
        <v>3.5776298854961834</v>
      </c>
      <c r="N120" s="245">
        <v>5.823802251908397</v>
      </c>
      <c r="O120" s="244">
        <v>0</v>
      </c>
      <c r="P120" s="245">
        <v>3.7698931898546757</v>
      </c>
      <c r="Q120" s="245">
        <v>2.6346425694967346</v>
      </c>
      <c r="R120" s="237">
        <v>-1.7369999999999999</v>
      </c>
      <c r="S120" s="9">
        <v>13.365</v>
      </c>
      <c r="T120" s="9">
        <v>-4.0590000000000002</v>
      </c>
      <c r="U120" s="223"/>
      <c r="V120" s="223">
        <v>27.252255101676297</v>
      </c>
      <c r="W120" s="223">
        <v>2293.6945123452515</v>
      </c>
      <c r="X120" s="3" t="s">
        <v>539</v>
      </c>
    </row>
    <row r="121" spans="1:24">
      <c r="A121" s="2">
        <v>117</v>
      </c>
      <c r="B121" s="241" t="s">
        <v>124</v>
      </c>
      <c r="C121" s="2" t="s">
        <v>445</v>
      </c>
      <c r="D121" s="2" t="s">
        <v>13</v>
      </c>
      <c r="E121" s="2" t="s">
        <v>209</v>
      </c>
      <c r="F121" s="4">
        <v>342.46641848609852</v>
      </c>
      <c r="G121" s="4">
        <v>7300.1357814992289</v>
      </c>
      <c r="H121" s="4">
        <v>13.37300213249998</v>
      </c>
      <c r="I121" s="4" t="s">
        <v>562</v>
      </c>
      <c r="J121" s="228">
        <v>5.2</v>
      </c>
      <c r="K121" s="244">
        <v>1.6895736793893135</v>
      </c>
      <c r="L121" s="244">
        <v>0.28735716030534353</v>
      </c>
      <c r="M121" s="244">
        <v>2.1886676946564889</v>
      </c>
      <c r="N121" s="244">
        <v>3.5627966717557262</v>
      </c>
      <c r="O121" s="244">
        <v>0</v>
      </c>
      <c r="P121" s="244">
        <v>13.905150395151082</v>
      </c>
      <c r="Q121" s="244">
        <v>14.934489905059047</v>
      </c>
      <c r="R121" s="235">
        <v>-1.6404999999999998</v>
      </c>
      <c r="S121" s="6">
        <v>12.622499999999999</v>
      </c>
      <c r="T121" s="6">
        <v>-3.8334999999999999</v>
      </c>
      <c r="U121" s="222"/>
      <c r="V121" s="222">
        <v>15.968810784581091</v>
      </c>
      <c r="W121" s="222">
        <v>1089.2434977760249</v>
      </c>
      <c r="X121" s="3" t="s">
        <v>539</v>
      </c>
    </row>
    <row r="122" spans="1:24">
      <c r="A122" s="2">
        <v>118</v>
      </c>
      <c r="B122" s="241" t="s">
        <v>125</v>
      </c>
      <c r="C122" s="2" t="s">
        <v>446</v>
      </c>
      <c r="D122" s="2" t="s">
        <v>15</v>
      </c>
      <c r="E122" s="2" t="s">
        <v>210</v>
      </c>
      <c r="F122" s="4">
        <v>124.0615696136386</v>
      </c>
      <c r="G122" s="4">
        <v>27836.312168068151</v>
      </c>
      <c r="H122" s="4">
        <v>43.059777086079421</v>
      </c>
      <c r="I122" s="4" t="s">
        <v>561</v>
      </c>
      <c r="J122" s="228">
        <v>26.2</v>
      </c>
      <c r="K122" s="244">
        <v>8.5128520000000005</v>
      </c>
      <c r="L122" s="244">
        <v>1.4478380000000002</v>
      </c>
      <c r="M122" s="244">
        <v>11.027518000000001</v>
      </c>
      <c r="N122" s="244">
        <v>17.951014000000001</v>
      </c>
      <c r="O122" s="244">
        <v>0</v>
      </c>
      <c r="P122" s="244">
        <v>27.500441007751</v>
      </c>
      <c r="Q122" s="244">
        <v>15.591875048571831</v>
      </c>
      <c r="R122" s="233">
        <v>23</v>
      </c>
      <c r="S122" s="6">
        <v>14.85</v>
      </c>
      <c r="T122" s="6">
        <v>-4.51</v>
      </c>
      <c r="U122" s="222">
        <v>1</v>
      </c>
      <c r="V122" s="222">
        <v>6.7179720517579202</v>
      </c>
      <c r="W122" s="222">
        <v>908.07515558248065</v>
      </c>
      <c r="X122" s="3" t="s">
        <v>584</v>
      </c>
    </row>
    <row r="123" spans="1:24">
      <c r="A123" s="2">
        <v>119</v>
      </c>
      <c r="B123" s="241" t="s">
        <v>126</v>
      </c>
      <c r="C123" s="2" t="s">
        <v>447</v>
      </c>
      <c r="D123" s="2" t="s">
        <v>15</v>
      </c>
      <c r="E123" s="2" t="s">
        <v>210</v>
      </c>
      <c r="F123" s="4">
        <v>113.07252488776346</v>
      </c>
      <c r="G123" s="4">
        <v>31126.882106292443</v>
      </c>
      <c r="H123" s="4">
        <v>24.723935893566658</v>
      </c>
      <c r="I123" s="4" t="s">
        <v>560</v>
      </c>
      <c r="J123" s="228">
        <v>26.2</v>
      </c>
      <c r="K123" s="244">
        <v>8.5128520000000005</v>
      </c>
      <c r="L123" s="244">
        <v>1.4478380000000002</v>
      </c>
      <c r="M123" s="244">
        <v>11.027518000000001</v>
      </c>
      <c r="N123" s="244">
        <v>17.951014000000001</v>
      </c>
      <c r="O123" s="244">
        <v>0</v>
      </c>
      <c r="P123" s="244">
        <v>27.500441007751</v>
      </c>
      <c r="Q123" s="244">
        <v>15.591875048571831</v>
      </c>
      <c r="R123" s="233">
        <v>23</v>
      </c>
      <c r="S123" s="6">
        <v>14.85</v>
      </c>
      <c r="T123" s="6">
        <v>-4.51</v>
      </c>
      <c r="U123" s="222">
        <v>28</v>
      </c>
      <c r="V123" s="222">
        <v>56.676008571726278</v>
      </c>
      <c r="W123" s="222">
        <v>3665.434259546138</v>
      </c>
      <c r="X123" s="3" t="s">
        <v>584</v>
      </c>
    </row>
    <row r="124" spans="1:24">
      <c r="A124" s="2">
        <v>120</v>
      </c>
      <c r="B124" s="241" t="s">
        <v>127</v>
      </c>
      <c r="C124" s="2" t="s">
        <v>448</v>
      </c>
      <c r="D124" s="2" t="s">
        <v>15</v>
      </c>
      <c r="E124" s="2" t="s">
        <v>219</v>
      </c>
      <c r="F124" s="4">
        <v>391.57068771138671</v>
      </c>
      <c r="G124" s="4">
        <v>35241.618130307383</v>
      </c>
      <c r="H124" s="4">
        <v>2.217996801913622</v>
      </c>
      <c r="I124" s="4" t="s">
        <v>559</v>
      </c>
      <c r="J124" s="228">
        <v>12</v>
      </c>
      <c r="K124" s="244">
        <v>3.8990161832061072</v>
      </c>
      <c r="L124" s="244">
        <v>0.66313190839694669</v>
      </c>
      <c r="M124" s="244">
        <v>5.0507716030534358</v>
      </c>
      <c r="N124" s="244">
        <v>8.2218384732824443</v>
      </c>
      <c r="O124" s="244">
        <v>0</v>
      </c>
      <c r="P124" s="244">
        <v>3.7698931898546757</v>
      </c>
      <c r="Q124" s="244">
        <v>2.6346425694967346</v>
      </c>
      <c r="R124" s="235">
        <v>-1.93</v>
      </c>
      <c r="S124" s="6">
        <v>14.85</v>
      </c>
      <c r="T124" s="6">
        <v>-4.51</v>
      </c>
      <c r="U124" s="222"/>
      <c r="V124" s="222">
        <v>277.62204824201484</v>
      </c>
      <c r="W124" s="222">
        <v>11393.716581712266</v>
      </c>
      <c r="X124" s="3" t="s">
        <v>539</v>
      </c>
    </row>
    <row r="125" spans="1:24">
      <c r="A125" s="2">
        <v>121</v>
      </c>
      <c r="B125" s="241" t="s">
        <v>269</v>
      </c>
      <c r="C125" s="2" t="s">
        <v>449</v>
      </c>
      <c r="D125" s="2" t="s">
        <v>15</v>
      </c>
      <c r="E125" s="2" t="s">
        <v>209</v>
      </c>
      <c r="F125" s="4">
        <v>220.99138673557277</v>
      </c>
      <c r="G125" s="4">
        <v>97305.92555277489</v>
      </c>
      <c r="H125" s="4">
        <v>1.2674690027473299</v>
      </c>
      <c r="I125" s="4" t="s">
        <v>559</v>
      </c>
      <c r="J125" s="228">
        <v>12</v>
      </c>
      <c r="K125" s="244">
        <v>3.8990161832061072</v>
      </c>
      <c r="L125" s="244">
        <v>0.66313190839694669</v>
      </c>
      <c r="M125" s="244">
        <v>5.0507716030534358</v>
      </c>
      <c r="N125" s="244">
        <v>8.2218384732824443</v>
      </c>
      <c r="O125" s="244">
        <v>0</v>
      </c>
      <c r="P125" s="244">
        <v>13.905150395151082</v>
      </c>
      <c r="Q125" s="244">
        <v>14.934489905059047</v>
      </c>
      <c r="R125" s="235">
        <v>-1.93</v>
      </c>
      <c r="S125" s="6">
        <v>14.85</v>
      </c>
      <c r="T125" s="6">
        <v>-4.51</v>
      </c>
      <c r="U125" s="222"/>
      <c r="V125" s="222">
        <v>74.066890636520583</v>
      </c>
      <c r="W125" s="222">
        <v>5474.1406121916125</v>
      </c>
      <c r="X125" s="3" t="s">
        <v>539</v>
      </c>
    </row>
    <row r="126" spans="1:24">
      <c r="A126" s="2">
        <v>122</v>
      </c>
      <c r="B126" s="241" t="s">
        <v>129</v>
      </c>
      <c r="C126" s="2" t="s">
        <v>450</v>
      </c>
      <c r="D126" s="2" t="s">
        <v>15</v>
      </c>
      <c r="E126" s="2" t="s">
        <v>209</v>
      </c>
      <c r="F126" s="4">
        <v>523.52554774488169</v>
      </c>
      <c r="G126" s="4">
        <v>39016.853546310151</v>
      </c>
      <c r="H126" s="4">
        <v>9.4498832223133853</v>
      </c>
      <c r="I126" s="4" t="s">
        <v>562</v>
      </c>
      <c r="J126" s="228">
        <v>13.1</v>
      </c>
      <c r="K126" s="244">
        <v>4.2564260000000003</v>
      </c>
      <c r="L126" s="244">
        <v>0.72391900000000009</v>
      </c>
      <c r="M126" s="244">
        <v>5.5137590000000003</v>
      </c>
      <c r="N126" s="244">
        <v>8.9755070000000003</v>
      </c>
      <c r="O126" s="244">
        <v>0</v>
      </c>
      <c r="P126" s="244">
        <v>13.905150395151082</v>
      </c>
      <c r="Q126" s="244">
        <v>14.934489905059047</v>
      </c>
      <c r="R126" s="235">
        <v>-1.93</v>
      </c>
      <c r="S126" s="6">
        <v>14.85</v>
      </c>
      <c r="T126" s="6">
        <v>-4.51</v>
      </c>
      <c r="U126" s="222"/>
      <c r="V126" s="222">
        <v>36.858746156872272</v>
      </c>
      <c r="W126" s="222">
        <v>6534.0395951231858</v>
      </c>
      <c r="X126" s="3" t="s">
        <v>594</v>
      </c>
    </row>
    <row r="127" spans="1:24">
      <c r="A127" s="2">
        <v>123</v>
      </c>
      <c r="B127" s="241" t="s">
        <v>130</v>
      </c>
      <c r="C127" s="2" t="s">
        <v>451</v>
      </c>
      <c r="D127" s="2" t="s">
        <v>13</v>
      </c>
      <c r="E127" s="2" t="s">
        <v>210</v>
      </c>
      <c r="F127" s="4">
        <v>98.740028564461596</v>
      </c>
      <c r="G127" s="4">
        <v>7214.5042092715421</v>
      </c>
      <c r="H127" s="4">
        <v>35.735630755265632</v>
      </c>
      <c r="I127" s="4" t="s">
        <v>561</v>
      </c>
      <c r="J127" s="228">
        <v>8.8000000000000007</v>
      </c>
      <c r="K127" s="244">
        <v>2.8592785343511453</v>
      </c>
      <c r="L127" s="244">
        <v>0.48629673282442759</v>
      </c>
      <c r="M127" s="244">
        <v>3.7038991755725199</v>
      </c>
      <c r="N127" s="244">
        <v>6.0293482137404597</v>
      </c>
      <c r="O127" s="244">
        <v>0</v>
      </c>
      <c r="P127" s="244">
        <v>27.500441007751</v>
      </c>
      <c r="Q127" s="244">
        <v>15.591875048571831</v>
      </c>
      <c r="R127" s="235">
        <v>-1.6404999999999998</v>
      </c>
      <c r="S127" s="6">
        <v>12.622499999999999</v>
      </c>
      <c r="T127" s="6">
        <v>-3.8334999999999999</v>
      </c>
      <c r="U127" s="222"/>
      <c r="V127" s="222">
        <v>6.9248972615374127</v>
      </c>
      <c r="W127" s="222">
        <v>464.38196563545841</v>
      </c>
      <c r="X127" s="3" t="s">
        <v>539</v>
      </c>
    </row>
    <row r="128" spans="1:24">
      <c r="A128" s="7">
        <v>124</v>
      </c>
      <c r="B128" s="242" t="s">
        <v>131</v>
      </c>
      <c r="C128" s="7" t="s">
        <v>452</v>
      </c>
      <c r="D128" s="7" t="s">
        <v>15</v>
      </c>
      <c r="E128" s="7" t="s">
        <v>214</v>
      </c>
      <c r="F128" s="8">
        <v>354.65</v>
      </c>
      <c r="G128" s="8">
        <v>104.24352213379538</v>
      </c>
      <c r="H128" s="8">
        <v>4.7882316013079089</v>
      </c>
      <c r="I128" s="8" t="s">
        <v>559</v>
      </c>
      <c r="J128" s="229">
        <v>1</v>
      </c>
      <c r="K128" s="245">
        <v>0.32491801526717562</v>
      </c>
      <c r="L128" s="245">
        <v>5.5260992366412215E-2</v>
      </c>
      <c r="M128" s="245">
        <v>0.42089763358778631</v>
      </c>
      <c r="N128" s="245">
        <v>0.68515320610687036</v>
      </c>
      <c r="O128" s="244">
        <v>0</v>
      </c>
      <c r="P128" s="245">
        <v>1.376660438359836</v>
      </c>
      <c r="Q128" s="245">
        <v>3.0014140907232334</v>
      </c>
      <c r="R128" s="237">
        <v>-1.93</v>
      </c>
      <c r="S128" s="9">
        <v>14.85</v>
      </c>
      <c r="T128" s="9">
        <v>-4.51</v>
      </c>
      <c r="U128" s="223"/>
      <c r="V128" s="223">
        <v>0</v>
      </c>
      <c r="W128" s="223">
        <v>0</v>
      </c>
      <c r="X128" s="3" t="s">
        <v>539</v>
      </c>
    </row>
    <row r="129" spans="1:24">
      <c r="A129" s="2">
        <v>125</v>
      </c>
      <c r="B129" s="241" t="s">
        <v>132</v>
      </c>
      <c r="C129" s="2" t="s">
        <v>453</v>
      </c>
      <c r="D129" s="2" t="s">
        <v>7</v>
      </c>
      <c r="E129" s="2" t="s">
        <v>210</v>
      </c>
      <c r="F129" s="4">
        <v>86.124895688456192</v>
      </c>
      <c r="G129" s="4">
        <v>23812.643518820623</v>
      </c>
      <c r="H129" s="4">
        <v>38.314228216359162</v>
      </c>
      <c r="I129" s="4" t="s">
        <v>561</v>
      </c>
      <c r="J129" s="228">
        <v>23</v>
      </c>
      <c r="K129" s="244">
        <v>7.4731143511450391</v>
      </c>
      <c r="L129" s="244">
        <v>1.2710028244274809</v>
      </c>
      <c r="M129" s="244">
        <v>9.6806455725190865</v>
      </c>
      <c r="N129" s="244">
        <v>15.758523740458017</v>
      </c>
      <c r="O129" s="244">
        <v>0</v>
      </c>
      <c r="P129" s="244">
        <v>27.500441007751</v>
      </c>
      <c r="Q129" s="244">
        <v>15.591875048571831</v>
      </c>
      <c r="R129" s="235">
        <v>-1.7369999999999999</v>
      </c>
      <c r="S129" s="6">
        <v>13.365</v>
      </c>
      <c r="T129" s="6">
        <v>-4.0590000000000002</v>
      </c>
      <c r="U129" s="222">
        <v>30</v>
      </c>
      <c r="V129" s="222">
        <v>10.66812225469147</v>
      </c>
      <c r="W129" s="222">
        <v>1194.69983292601</v>
      </c>
      <c r="X129" s="3" t="s">
        <v>584</v>
      </c>
    </row>
    <row r="130" spans="1:24">
      <c r="A130" s="2">
        <v>126</v>
      </c>
      <c r="B130" s="241" t="s">
        <v>565</v>
      </c>
      <c r="C130" s="2" t="s">
        <v>454</v>
      </c>
      <c r="D130" s="2" t="s">
        <v>7</v>
      </c>
      <c r="E130" s="2" t="s">
        <v>210</v>
      </c>
      <c r="F130" s="4">
        <v>8.7988040449731848</v>
      </c>
      <c r="G130" s="4">
        <v>25816.852849282768</v>
      </c>
      <c r="H130" s="4">
        <v>28.925437910616026</v>
      </c>
      <c r="I130" s="4" t="s">
        <v>560</v>
      </c>
      <c r="J130" s="228">
        <v>1.5</v>
      </c>
      <c r="K130" s="244">
        <v>0.4873770229007634</v>
      </c>
      <c r="L130" s="244">
        <v>8.2891488549618336E-2</v>
      </c>
      <c r="M130" s="244">
        <v>0.63134645038167947</v>
      </c>
      <c r="N130" s="244">
        <v>1.0277298091603055</v>
      </c>
      <c r="O130" s="244">
        <v>0</v>
      </c>
      <c r="P130" s="244">
        <v>27.500441007751</v>
      </c>
      <c r="Q130" s="244">
        <v>15.591875048571831</v>
      </c>
      <c r="R130" s="235">
        <v>-1.7369999999999999</v>
      </c>
      <c r="S130" s="6">
        <v>13.365</v>
      </c>
      <c r="T130" s="6">
        <v>-4.0590000000000002</v>
      </c>
      <c r="U130" s="222">
        <v>7.2</v>
      </c>
      <c r="V130" s="222">
        <v>6.7216712583548182</v>
      </c>
      <c r="W130" s="222">
        <v>589.82206086534518</v>
      </c>
      <c r="X130" s="3" t="s">
        <v>539</v>
      </c>
    </row>
    <row r="131" spans="1:24">
      <c r="A131" s="2">
        <v>127</v>
      </c>
      <c r="B131" s="241" t="s">
        <v>134</v>
      </c>
      <c r="C131" s="2" t="s">
        <v>455</v>
      </c>
      <c r="D131" s="2" t="s">
        <v>5</v>
      </c>
      <c r="E131" s="2" t="s">
        <v>214</v>
      </c>
      <c r="F131" s="4">
        <v>460.84600729631131</v>
      </c>
      <c r="G131" s="4">
        <v>1888.7701397341871</v>
      </c>
      <c r="H131" s="4">
        <v>8.4957103152730813</v>
      </c>
      <c r="I131" s="4" t="s">
        <v>559</v>
      </c>
      <c r="J131" s="228">
        <v>3.1</v>
      </c>
      <c r="K131" s="244">
        <v>1.0072458473282444</v>
      </c>
      <c r="L131" s="244">
        <v>0.17130907633587789</v>
      </c>
      <c r="M131" s="244">
        <v>1.3047826641221376</v>
      </c>
      <c r="N131" s="244">
        <v>2.1239749389312981</v>
      </c>
      <c r="O131" s="244">
        <v>0</v>
      </c>
      <c r="P131" s="244">
        <v>1.376660438359836</v>
      </c>
      <c r="Q131" s="244">
        <v>3.0014140907232334</v>
      </c>
      <c r="R131" s="235">
        <v>-1.544</v>
      </c>
      <c r="S131" s="6">
        <v>11.88</v>
      </c>
      <c r="T131" s="6">
        <v>-3.6080000000000001</v>
      </c>
      <c r="U131" s="222"/>
      <c r="V131" s="222">
        <v>32.873304032252129</v>
      </c>
      <c r="W131" s="222">
        <v>1306.4148314312474</v>
      </c>
      <c r="X131" s="3" t="s">
        <v>539</v>
      </c>
    </row>
    <row r="132" spans="1:24">
      <c r="A132" s="2">
        <v>128</v>
      </c>
      <c r="B132" s="241" t="s">
        <v>135</v>
      </c>
      <c r="C132" s="2" t="s">
        <v>456</v>
      </c>
      <c r="D132" s="2" t="s">
        <v>15</v>
      </c>
      <c r="E132" s="2" t="s">
        <v>219</v>
      </c>
      <c r="F132" s="4">
        <v>197</v>
      </c>
      <c r="G132" s="4">
        <v>25569.411184329078</v>
      </c>
      <c r="H132" s="4">
        <v>3.5133683573228129</v>
      </c>
      <c r="I132" s="4" t="s">
        <v>559</v>
      </c>
      <c r="J132" s="228">
        <v>10</v>
      </c>
      <c r="K132" s="244">
        <v>3.2491801526717561</v>
      </c>
      <c r="L132" s="244">
        <v>0.5526099236641222</v>
      </c>
      <c r="M132" s="244">
        <v>4.2089763358778631</v>
      </c>
      <c r="N132" s="244">
        <v>6.8515320610687036</v>
      </c>
      <c r="O132" s="244">
        <v>0</v>
      </c>
      <c r="P132" s="244">
        <v>3.7698931898546757</v>
      </c>
      <c r="Q132" s="244">
        <v>2.6346425694967346</v>
      </c>
      <c r="R132" s="235">
        <v>-1.93</v>
      </c>
      <c r="S132" s="6">
        <v>14.85</v>
      </c>
      <c r="T132" s="6">
        <v>-4.51</v>
      </c>
      <c r="U132" s="222"/>
      <c r="V132" s="222">
        <v>180.06156135462913</v>
      </c>
      <c r="W132" s="222">
        <v>5294.0711841204647</v>
      </c>
      <c r="X132" s="3" t="s">
        <v>539</v>
      </c>
    </row>
    <row r="133" spans="1:24">
      <c r="A133" s="2">
        <v>129</v>
      </c>
      <c r="B133" s="241" t="s">
        <v>136</v>
      </c>
      <c r="C133" s="2" t="s">
        <v>457</v>
      </c>
      <c r="D133" s="2" t="s">
        <v>7</v>
      </c>
      <c r="E133" s="2" t="s">
        <v>219</v>
      </c>
      <c r="F133" s="4">
        <v>301</v>
      </c>
      <c r="G133" s="4">
        <v>14030.006679112188</v>
      </c>
      <c r="H133" s="4">
        <v>7.5806024809352088</v>
      </c>
      <c r="I133" s="4" t="s">
        <v>559</v>
      </c>
      <c r="J133" s="228">
        <v>2</v>
      </c>
      <c r="K133" s="244">
        <v>0.64983603053435124</v>
      </c>
      <c r="L133" s="244">
        <v>0.11052198473282443</v>
      </c>
      <c r="M133" s="244">
        <v>0.84179526717557263</v>
      </c>
      <c r="N133" s="244">
        <v>1.3703064122137407</v>
      </c>
      <c r="O133" s="244">
        <v>0</v>
      </c>
      <c r="P133" s="244">
        <v>3.7698931898546757</v>
      </c>
      <c r="Q133" s="244">
        <v>2.6346425694967346</v>
      </c>
      <c r="R133" s="235">
        <v>-1.7369999999999999</v>
      </c>
      <c r="S133" s="6">
        <v>13.365</v>
      </c>
      <c r="T133" s="6">
        <v>-4.0590000000000002</v>
      </c>
      <c r="U133" s="222"/>
      <c r="V133" s="222">
        <v>53.002415656234177</v>
      </c>
      <c r="W133" s="222">
        <v>1145.9734415644314</v>
      </c>
      <c r="X133" s="3" t="s">
        <v>539</v>
      </c>
    </row>
    <row r="134" spans="1:24">
      <c r="A134" s="2">
        <v>130</v>
      </c>
      <c r="B134" s="241" t="s">
        <v>137</v>
      </c>
      <c r="C134" s="2" t="s">
        <v>458</v>
      </c>
      <c r="D134" s="2" t="s">
        <v>7</v>
      </c>
      <c r="E134" s="2" t="s">
        <v>219</v>
      </c>
      <c r="F134" s="4">
        <v>280</v>
      </c>
      <c r="G134" s="4">
        <v>6917.2133250265697</v>
      </c>
      <c r="H134" s="4">
        <v>3.9733297907428442</v>
      </c>
      <c r="I134" s="4" t="s">
        <v>559</v>
      </c>
      <c r="J134" s="228">
        <v>6.6</v>
      </c>
      <c r="K134" s="244">
        <v>2.1444589007633588</v>
      </c>
      <c r="L134" s="244">
        <v>0.36472254961832057</v>
      </c>
      <c r="M134" s="244">
        <v>2.777924381679389</v>
      </c>
      <c r="N134" s="244">
        <v>4.5220111603053441</v>
      </c>
      <c r="O134" s="244">
        <v>0</v>
      </c>
      <c r="P134" s="244">
        <v>3.7698931898546757</v>
      </c>
      <c r="Q134" s="244">
        <v>2.6346425694967346</v>
      </c>
      <c r="R134" s="235">
        <v>-1.7369999999999999</v>
      </c>
      <c r="S134" s="6">
        <v>13.365</v>
      </c>
      <c r="T134" s="6">
        <v>-4.0590000000000002</v>
      </c>
      <c r="U134" s="222"/>
      <c r="V134" s="222">
        <v>243.77346583378682</v>
      </c>
      <c r="W134" s="222">
        <v>6505.8665032011986</v>
      </c>
      <c r="X134" s="3" t="s">
        <v>539</v>
      </c>
    </row>
    <row r="135" spans="1:24">
      <c r="A135" s="2">
        <v>131</v>
      </c>
      <c r="B135" s="241" t="s">
        <v>138</v>
      </c>
      <c r="C135" s="2" t="s">
        <v>459</v>
      </c>
      <c r="D135" s="2" t="s">
        <v>13</v>
      </c>
      <c r="E135" s="2" t="s">
        <v>225</v>
      </c>
      <c r="F135" s="4">
        <v>68.379151943462901</v>
      </c>
      <c r="G135" s="4">
        <v>6007.3512959346226</v>
      </c>
      <c r="H135" s="4">
        <v>11.664430813433722</v>
      </c>
      <c r="I135" s="4" t="s">
        <v>562</v>
      </c>
      <c r="J135" s="228">
        <v>3.5</v>
      </c>
      <c r="K135" s="244">
        <v>1.1372130534351146</v>
      </c>
      <c r="L135" s="244">
        <v>0.19341347328244274</v>
      </c>
      <c r="M135" s="244">
        <v>1.4731417175572521</v>
      </c>
      <c r="N135" s="244">
        <v>2.3980362213740465</v>
      </c>
      <c r="O135" s="244">
        <v>0</v>
      </c>
      <c r="P135" s="244">
        <v>0.38759150674361142</v>
      </c>
      <c r="Q135" s="244">
        <v>0.27203876397353888</v>
      </c>
      <c r="R135" s="235">
        <v>-1.6404999999999998</v>
      </c>
      <c r="S135" s="6">
        <v>12.622499999999999</v>
      </c>
      <c r="T135" s="6">
        <v>-3.8334999999999999</v>
      </c>
      <c r="U135" s="222"/>
      <c r="V135" s="222">
        <v>101.55263599523036</v>
      </c>
      <c r="W135" s="222">
        <v>2700.1823411757432</v>
      </c>
      <c r="X135" s="3" t="s">
        <v>539</v>
      </c>
    </row>
    <row r="136" spans="1:24">
      <c r="A136" s="2">
        <v>132</v>
      </c>
      <c r="B136" s="241" t="s">
        <v>139</v>
      </c>
      <c r="C136" s="2" t="s">
        <v>460</v>
      </c>
      <c r="D136" s="2" t="s">
        <v>13</v>
      </c>
      <c r="E136" s="2" t="s">
        <v>214</v>
      </c>
      <c r="F136" s="4">
        <v>207.74166666666667</v>
      </c>
      <c r="G136" s="4">
        <v>3757.7469179183245</v>
      </c>
      <c r="H136" s="4">
        <v>6.5801526334790807</v>
      </c>
      <c r="I136" s="4" t="s">
        <v>559</v>
      </c>
      <c r="J136" s="228">
        <v>8.5</v>
      </c>
      <c r="K136" s="244">
        <v>2.7618031297709926</v>
      </c>
      <c r="L136" s="244">
        <v>0.46971843511450384</v>
      </c>
      <c r="M136" s="244">
        <v>3.5776298854961834</v>
      </c>
      <c r="N136" s="244">
        <v>5.823802251908397</v>
      </c>
      <c r="O136" s="244">
        <v>0</v>
      </c>
      <c r="P136" s="244">
        <v>1.376660438359836</v>
      </c>
      <c r="Q136" s="244">
        <v>3.0014140907232334</v>
      </c>
      <c r="R136" s="235">
        <v>-1.6404999999999998</v>
      </c>
      <c r="S136" s="6">
        <v>12.622499999999999</v>
      </c>
      <c r="T136" s="6">
        <v>-3.8334999999999999</v>
      </c>
      <c r="U136" s="222"/>
      <c r="V136" s="222">
        <v>25.627406686453046</v>
      </c>
      <c r="W136" s="222">
        <v>264.03454205923202</v>
      </c>
      <c r="X136" s="3" t="s">
        <v>539</v>
      </c>
    </row>
    <row r="137" spans="1:24">
      <c r="A137" s="2">
        <v>133</v>
      </c>
      <c r="B137" s="241" t="s">
        <v>140</v>
      </c>
      <c r="C137" s="2" t="s">
        <v>461</v>
      </c>
      <c r="D137" s="2" t="s">
        <v>15</v>
      </c>
      <c r="E137" s="2" t="s">
        <v>209</v>
      </c>
      <c r="F137" s="4">
        <v>14.754530653256982</v>
      </c>
      <c r="G137" s="4">
        <v>48921.221250039212</v>
      </c>
      <c r="H137" s="4">
        <v>9.5226188510480352</v>
      </c>
      <c r="I137" s="4" t="s">
        <v>562</v>
      </c>
      <c r="J137" s="228">
        <v>12</v>
      </c>
      <c r="K137" s="244">
        <v>3.8990161832061072</v>
      </c>
      <c r="L137" s="244">
        <v>0.66313190839694669</v>
      </c>
      <c r="M137" s="244">
        <v>5.0507716030534358</v>
      </c>
      <c r="N137" s="244">
        <v>8.2218384732824443</v>
      </c>
      <c r="O137" s="244">
        <v>0</v>
      </c>
      <c r="P137" s="244">
        <v>13.905150395151082</v>
      </c>
      <c r="Q137" s="244">
        <v>14.934489905059047</v>
      </c>
      <c r="R137" s="235">
        <v>-1.93</v>
      </c>
      <c r="S137" s="6">
        <v>14.85</v>
      </c>
      <c r="T137" s="6">
        <v>-4.51</v>
      </c>
      <c r="U137" s="222"/>
      <c r="V137" s="222">
        <v>62.290319060001259</v>
      </c>
      <c r="W137" s="222">
        <v>8409.590428793721</v>
      </c>
      <c r="X137" s="3" t="s">
        <v>539</v>
      </c>
    </row>
    <row r="138" spans="1:24">
      <c r="A138" s="2">
        <v>134</v>
      </c>
      <c r="B138" s="241" t="s">
        <v>141</v>
      </c>
      <c r="C138" s="2" t="s">
        <v>462</v>
      </c>
      <c r="D138" s="2" t="s">
        <v>13</v>
      </c>
      <c r="E138" s="2" t="s">
        <v>214</v>
      </c>
      <c r="F138" s="4">
        <v>75.720453955227754</v>
      </c>
      <c r="G138" s="4">
        <v>2966.4535160259911</v>
      </c>
      <c r="H138" s="4">
        <v>13.003953430529036</v>
      </c>
      <c r="I138" s="4" t="s">
        <v>562</v>
      </c>
      <c r="J138" s="228">
        <v>2.4</v>
      </c>
      <c r="K138" s="244">
        <v>0.77980323664122142</v>
      </c>
      <c r="L138" s="244">
        <v>0.13262638167938934</v>
      </c>
      <c r="M138" s="244">
        <v>1.0101543206106871</v>
      </c>
      <c r="N138" s="244">
        <v>1.6443676946564889</v>
      </c>
      <c r="O138" s="244">
        <v>0</v>
      </c>
      <c r="P138" s="244">
        <v>1.376660438359836</v>
      </c>
      <c r="Q138" s="244">
        <v>3.0014140907232334</v>
      </c>
      <c r="R138" s="235">
        <v>-1.6404999999999998</v>
      </c>
      <c r="S138" s="6">
        <v>12.622499999999999</v>
      </c>
      <c r="T138" s="6">
        <v>-3.8334999999999999</v>
      </c>
      <c r="U138" s="222"/>
      <c r="V138" s="222">
        <v>0</v>
      </c>
      <c r="W138" s="222">
        <v>0</v>
      </c>
      <c r="X138" s="3" t="s">
        <v>539</v>
      </c>
    </row>
    <row r="139" spans="1:24">
      <c r="A139" s="7">
        <v>135</v>
      </c>
      <c r="B139" s="242" t="s">
        <v>142</v>
      </c>
      <c r="C139" s="7" t="s">
        <v>463</v>
      </c>
      <c r="D139" s="7" t="s">
        <v>7</v>
      </c>
      <c r="E139" s="7" t="s">
        <v>214</v>
      </c>
      <c r="F139" s="8">
        <v>203.08478260869566</v>
      </c>
      <c r="G139" s="8">
        <v>25188.930466104495</v>
      </c>
      <c r="H139" s="8">
        <v>1.9991998146939289</v>
      </c>
      <c r="I139" s="8" t="s">
        <v>559</v>
      </c>
      <c r="J139" s="229">
        <v>9.8000000000000007</v>
      </c>
      <c r="K139" s="245">
        <v>3.1841965496183207</v>
      </c>
      <c r="L139" s="245">
        <v>0.54155772519083978</v>
      </c>
      <c r="M139" s="245">
        <v>4.1247968091603058</v>
      </c>
      <c r="N139" s="245">
        <v>6.7145014198473296</v>
      </c>
      <c r="O139" s="244">
        <v>0</v>
      </c>
      <c r="P139" s="245">
        <v>1.376660438359836</v>
      </c>
      <c r="Q139" s="245">
        <v>3.0014140907232334</v>
      </c>
      <c r="R139" s="237">
        <v>-1.7369999999999999</v>
      </c>
      <c r="S139" s="9">
        <v>13.365</v>
      </c>
      <c r="T139" s="9">
        <v>-4.0590000000000002</v>
      </c>
      <c r="U139" s="223"/>
      <c r="V139" s="223">
        <v>39.360968653153833</v>
      </c>
      <c r="W139" s="223">
        <v>640.91483737258397</v>
      </c>
      <c r="X139" s="210" t="s">
        <v>539</v>
      </c>
    </row>
    <row r="140" spans="1:24">
      <c r="A140" s="2">
        <v>136</v>
      </c>
      <c r="B140" s="241" t="s">
        <v>143</v>
      </c>
      <c r="C140" s="2" t="s">
        <v>464</v>
      </c>
      <c r="D140" s="2" t="s">
        <v>5</v>
      </c>
      <c r="E140" s="2" t="s">
        <v>214</v>
      </c>
      <c r="F140" s="4">
        <v>99.361512884455522</v>
      </c>
      <c r="G140" s="4">
        <v>1551.8220086381889</v>
      </c>
      <c r="H140" s="4">
        <v>7.242552824810784</v>
      </c>
      <c r="I140" s="4" t="s">
        <v>559</v>
      </c>
      <c r="J140" s="228">
        <v>2.2000000000000002</v>
      </c>
      <c r="K140" s="244">
        <v>0.71481963358778633</v>
      </c>
      <c r="L140" s="244">
        <v>0.1215741832061069</v>
      </c>
      <c r="M140" s="244">
        <v>0.92597479389312998</v>
      </c>
      <c r="N140" s="244">
        <v>1.5073370534351149</v>
      </c>
      <c r="O140" s="244">
        <v>0</v>
      </c>
      <c r="P140" s="244">
        <v>1.376660438359836</v>
      </c>
      <c r="Q140" s="244">
        <v>3.0014140907232334</v>
      </c>
      <c r="R140" s="235">
        <v>-1.544</v>
      </c>
      <c r="S140" s="6">
        <v>11.88</v>
      </c>
      <c r="T140" s="6">
        <v>-3.6080000000000001</v>
      </c>
      <c r="U140" s="222"/>
      <c r="V140" s="222">
        <v>47.982720677447041</v>
      </c>
      <c r="W140" s="222">
        <v>1685.0255298657162</v>
      </c>
      <c r="X140" s="3" t="s">
        <v>539</v>
      </c>
    </row>
    <row r="141" spans="1:24">
      <c r="A141" s="7">
        <v>137</v>
      </c>
      <c r="B141" s="242" t="s">
        <v>144</v>
      </c>
      <c r="C141" s="7" t="s">
        <v>465</v>
      </c>
      <c r="D141" s="7" t="s">
        <v>15</v>
      </c>
      <c r="E141" s="7" t="s">
        <v>209</v>
      </c>
      <c r="F141" s="8">
        <v>7806.7727515911165</v>
      </c>
      <c r="G141" s="8">
        <v>88453.012882862735</v>
      </c>
      <c r="H141" s="8">
        <v>0.17948153054494942</v>
      </c>
      <c r="I141" s="8" t="s">
        <v>559</v>
      </c>
      <c r="J141" s="229">
        <v>15</v>
      </c>
      <c r="K141" s="245">
        <v>4.8737702290076346</v>
      </c>
      <c r="L141" s="245">
        <v>0.82891488549618331</v>
      </c>
      <c r="M141" s="245">
        <v>6.3134645038167951</v>
      </c>
      <c r="N141" s="245">
        <v>10.277298091603056</v>
      </c>
      <c r="O141" s="244">
        <v>0</v>
      </c>
      <c r="P141" s="245">
        <v>13.905150395151082</v>
      </c>
      <c r="Q141" s="245">
        <v>14.934489905059047</v>
      </c>
      <c r="R141" s="237">
        <v>-1.93</v>
      </c>
      <c r="S141" s="9">
        <v>14.85</v>
      </c>
      <c r="T141" s="9">
        <v>-4.51</v>
      </c>
      <c r="U141" s="223">
        <v>4</v>
      </c>
      <c r="V141" s="223">
        <v>11.220730130763075</v>
      </c>
      <c r="W141" s="223">
        <v>974.96249115357386</v>
      </c>
      <c r="X141" s="3" t="s">
        <v>539</v>
      </c>
    </row>
    <row r="142" spans="1:24">
      <c r="A142" s="2">
        <v>138</v>
      </c>
      <c r="B142" s="241" t="s">
        <v>145</v>
      </c>
      <c r="C142" s="2" t="s">
        <v>466</v>
      </c>
      <c r="D142" s="2" t="s">
        <v>15</v>
      </c>
      <c r="E142" s="2" t="s">
        <v>210</v>
      </c>
      <c r="F142" s="4">
        <v>112.80314420534418</v>
      </c>
      <c r="G142" s="4">
        <v>12888.350061547881</v>
      </c>
      <c r="H142" s="4">
        <v>32.3391676768831</v>
      </c>
      <c r="I142" s="4" t="s">
        <v>561</v>
      </c>
      <c r="J142" s="228">
        <v>26.2</v>
      </c>
      <c r="K142" s="244">
        <v>8.5128520000000005</v>
      </c>
      <c r="L142" s="244">
        <v>1.4478380000000002</v>
      </c>
      <c r="M142" s="244">
        <v>11.027518000000001</v>
      </c>
      <c r="N142" s="244">
        <v>17.951014000000001</v>
      </c>
      <c r="O142" s="244">
        <v>0</v>
      </c>
      <c r="P142" s="244">
        <v>27.500441007751</v>
      </c>
      <c r="Q142" s="244">
        <v>15.591875048571831</v>
      </c>
      <c r="R142" s="233">
        <v>23.6</v>
      </c>
      <c r="S142" s="6">
        <v>14.85</v>
      </c>
      <c r="T142" s="6">
        <v>-4.51</v>
      </c>
      <c r="U142" s="222">
        <v>20</v>
      </c>
      <c r="V142" s="222">
        <v>5.7591038167501063</v>
      </c>
      <c r="W142" s="222">
        <v>989.21860304667791</v>
      </c>
      <c r="X142" s="3" t="s">
        <v>584</v>
      </c>
    </row>
    <row r="143" spans="1:24">
      <c r="A143" s="7">
        <v>139</v>
      </c>
      <c r="B143" s="242" t="s">
        <v>146</v>
      </c>
      <c r="C143" s="7" t="s">
        <v>467</v>
      </c>
      <c r="D143" s="7" t="s">
        <v>5</v>
      </c>
      <c r="E143" s="7" t="s">
        <v>214</v>
      </c>
      <c r="F143" s="8">
        <v>21.993179137309912</v>
      </c>
      <c r="G143" s="8">
        <v>293.46531952386579</v>
      </c>
      <c r="H143" s="8">
        <v>2.8042190092240671</v>
      </c>
      <c r="I143" s="8" t="s">
        <v>559</v>
      </c>
      <c r="J143" s="229">
        <v>2</v>
      </c>
      <c r="K143" s="245">
        <v>0.64983603053435124</v>
      </c>
      <c r="L143" s="245">
        <v>0.11052198473282443</v>
      </c>
      <c r="M143" s="245">
        <v>0.84179526717557263</v>
      </c>
      <c r="N143" s="245">
        <v>1.3703064122137407</v>
      </c>
      <c r="O143" s="244">
        <v>0</v>
      </c>
      <c r="P143" s="245">
        <v>1.376660438359836</v>
      </c>
      <c r="Q143" s="245">
        <v>3.0014140907232334</v>
      </c>
      <c r="R143" s="237">
        <v>-1.544</v>
      </c>
      <c r="S143" s="9">
        <v>11.88</v>
      </c>
      <c r="T143" s="9">
        <v>-3.6080000000000001</v>
      </c>
      <c r="U143" s="223"/>
      <c r="V143" s="223">
        <v>11.469284285306857</v>
      </c>
      <c r="W143" s="223">
        <v>226.86667334940515</v>
      </c>
      <c r="X143" s="210" t="s">
        <v>539</v>
      </c>
    </row>
    <row r="144" spans="1:24">
      <c r="A144" s="2">
        <v>140</v>
      </c>
      <c r="B144" s="241" t="s">
        <v>564</v>
      </c>
      <c r="C144" s="2" t="s">
        <v>468</v>
      </c>
      <c r="D144" s="2" t="s">
        <v>7</v>
      </c>
      <c r="E144" s="2" t="s">
        <v>214</v>
      </c>
      <c r="F144" s="4">
        <v>45.657261208978724</v>
      </c>
      <c r="G144" s="4">
        <v>12840.035867030088</v>
      </c>
      <c r="H144" s="4">
        <v>12.527730796807852</v>
      </c>
      <c r="I144" s="4" t="s">
        <v>562</v>
      </c>
      <c r="J144" s="228">
        <v>6.9</v>
      </c>
      <c r="K144" s="244">
        <v>2.2419343053435119</v>
      </c>
      <c r="L144" s="244">
        <v>0.38130084732824426</v>
      </c>
      <c r="M144" s="244">
        <v>2.9041936717557251</v>
      </c>
      <c r="N144" s="244">
        <v>4.7275571221374051</v>
      </c>
      <c r="O144" s="244">
        <v>0</v>
      </c>
      <c r="P144" s="244">
        <v>1.376660438359836</v>
      </c>
      <c r="Q144" s="244">
        <v>3.0014140907232334</v>
      </c>
      <c r="R144" s="235">
        <v>-1.7369999999999999</v>
      </c>
      <c r="S144" s="6">
        <v>13.365</v>
      </c>
      <c r="T144" s="6">
        <v>-4.0590000000000002</v>
      </c>
      <c r="U144" s="222">
        <v>9</v>
      </c>
      <c r="V144" s="222">
        <v>14.431009131870471</v>
      </c>
      <c r="W144" s="222">
        <v>1553.1940421952295</v>
      </c>
      <c r="X144" s="3" t="s">
        <v>539</v>
      </c>
    </row>
    <row r="145" spans="1:24">
      <c r="A145" s="2">
        <v>141</v>
      </c>
      <c r="B145" s="241" t="s">
        <v>148</v>
      </c>
      <c r="C145" s="2" t="s">
        <v>469</v>
      </c>
      <c r="D145" s="2" t="s">
        <v>15</v>
      </c>
      <c r="E145" s="2" t="s">
        <v>210</v>
      </c>
      <c r="F145" s="4">
        <v>92.952683014312356</v>
      </c>
      <c r="G145" s="4">
        <v>37268.690362221045</v>
      </c>
      <c r="H145" s="4">
        <v>42.599193637271135</v>
      </c>
      <c r="I145" s="4" t="s">
        <v>561</v>
      </c>
      <c r="J145" s="228">
        <v>26.2</v>
      </c>
      <c r="K145" s="244">
        <v>8.5128520000000005</v>
      </c>
      <c r="L145" s="244">
        <v>1.4478380000000002</v>
      </c>
      <c r="M145" s="244">
        <v>11.027518000000001</v>
      </c>
      <c r="N145" s="244">
        <v>17.951014000000001</v>
      </c>
      <c r="O145" s="244">
        <v>0</v>
      </c>
      <c r="P145" s="244">
        <v>27.500441007751</v>
      </c>
      <c r="Q145" s="244">
        <v>15.591875048571831</v>
      </c>
      <c r="R145" s="233">
        <v>23.8</v>
      </c>
      <c r="S145" s="6">
        <v>14.85</v>
      </c>
      <c r="T145" s="6">
        <v>-4.51</v>
      </c>
      <c r="U145" s="222">
        <v>18</v>
      </c>
      <c r="V145" s="222">
        <v>27.390874911601923</v>
      </c>
      <c r="W145" s="222">
        <v>2202.7091350272553</v>
      </c>
      <c r="X145" s="3" t="s">
        <v>584</v>
      </c>
    </row>
    <row r="146" spans="1:24">
      <c r="A146" s="2">
        <v>142</v>
      </c>
      <c r="B146" s="241" t="s">
        <v>149</v>
      </c>
      <c r="C146" s="2" t="s">
        <v>470</v>
      </c>
      <c r="D146" s="2" t="s">
        <v>13</v>
      </c>
      <c r="E146" s="2" t="s">
        <v>209</v>
      </c>
      <c r="F146" s="4">
        <v>334.39642800191359</v>
      </c>
      <c r="G146" s="4">
        <v>11925.76058303291</v>
      </c>
      <c r="H146" s="4">
        <v>16.697756095241562</v>
      </c>
      <c r="I146" s="4" t="s">
        <v>560</v>
      </c>
      <c r="J146" s="228">
        <v>5.8</v>
      </c>
      <c r="K146" s="244">
        <v>1.8845244885496184</v>
      </c>
      <c r="L146" s="244">
        <v>0.32051375572519086</v>
      </c>
      <c r="M146" s="244">
        <v>2.4412062748091605</v>
      </c>
      <c r="N146" s="244">
        <v>3.9738885954198477</v>
      </c>
      <c r="O146" s="244">
        <v>0</v>
      </c>
      <c r="P146" s="244">
        <v>13.905150395151082</v>
      </c>
      <c r="Q146" s="244">
        <v>14.934489905059047</v>
      </c>
      <c r="R146" s="235">
        <v>-1.6404999999999998</v>
      </c>
      <c r="S146" s="6">
        <v>12.622499999999999</v>
      </c>
      <c r="T146" s="6">
        <v>-3.8334999999999999</v>
      </c>
      <c r="U146" s="222"/>
      <c r="V146" s="222">
        <v>23.466127855313577</v>
      </c>
      <c r="W146" s="222">
        <v>1764.0900003098971</v>
      </c>
      <c r="X146" s="3" t="s">
        <v>539</v>
      </c>
    </row>
    <row r="147" spans="1:24">
      <c r="A147" s="2">
        <v>143</v>
      </c>
      <c r="B147" s="241" t="s">
        <v>150</v>
      </c>
      <c r="C147" s="2" t="s">
        <v>471</v>
      </c>
      <c r="D147" s="2" t="s">
        <v>13</v>
      </c>
      <c r="E147" s="2" t="s">
        <v>214</v>
      </c>
      <c r="F147" s="4">
        <v>0</v>
      </c>
      <c r="G147" s="4">
        <v>4191.8234605540656</v>
      </c>
      <c r="H147" s="4">
        <v>13.015268893490081</v>
      </c>
      <c r="I147" s="4" t="s">
        <v>562</v>
      </c>
      <c r="J147" s="228">
        <v>10</v>
      </c>
      <c r="K147" s="244">
        <v>3.2491801526717561</v>
      </c>
      <c r="L147" s="244">
        <v>0.5526099236641222</v>
      </c>
      <c r="M147" s="244">
        <v>4.2089763358778631</v>
      </c>
      <c r="N147" s="244">
        <v>6.8515320610687036</v>
      </c>
      <c r="O147" s="244">
        <v>0</v>
      </c>
      <c r="P147" s="244">
        <v>1.376660438359836</v>
      </c>
      <c r="Q147" s="244">
        <v>3.0014140907232334</v>
      </c>
      <c r="R147" s="235">
        <v>-1.6404999999999998</v>
      </c>
      <c r="S147" s="6">
        <v>12.622499999999999</v>
      </c>
      <c r="T147" s="6">
        <v>-3.8334999999999999</v>
      </c>
      <c r="U147" s="222"/>
      <c r="V147" s="222">
        <v>9.4160992907335892</v>
      </c>
      <c r="W147" s="222">
        <v>328.34367841038102</v>
      </c>
      <c r="X147" s="3" t="s">
        <v>539</v>
      </c>
    </row>
    <row r="148" spans="1:24">
      <c r="A148" s="2">
        <v>144</v>
      </c>
      <c r="B148" s="241" t="s">
        <v>151</v>
      </c>
      <c r="C148" s="2" t="s">
        <v>472</v>
      </c>
      <c r="D148" s="2" t="s">
        <v>7</v>
      </c>
      <c r="E148" s="2" t="s">
        <v>219</v>
      </c>
      <c r="F148" s="4">
        <v>3.5842499999999999</v>
      </c>
      <c r="G148" s="4">
        <v>17349.335726071764</v>
      </c>
      <c r="H148" s="4">
        <v>30.314692452713416</v>
      </c>
      <c r="I148" s="4" t="s">
        <v>560</v>
      </c>
      <c r="J148" s="228">
        <v>1.2</v>
      </c>
      <c r="K148" s="244">
        <v>0.38990161832061071</v>
      </c>
      <c r="L148" s="244">
        <v>6.6313190839694669E-2</v>
      </c>
      <c r="M148" s="244">
        <v>0.50507716030534355</v>
      </c>
      <c r="N148" s="244">
        <v>0.82218384732824445</v>
      </c>
      <c r="O148" s="244">
        <v>0</v>
      </c>
      <c r="P148" s="244">
        <v>3.7698931898546757</v>
      </c>
      <c r="Q148" s="244">
        <v>2.6346425694967346</v>
      </c>
      <c r="R148" s="235">
        <v>-1.7369999999999999</v>
      </c>
      <c r="S148" s="6">
        <v>13.365</v>
      </c>
      <c r="T148" s="6">
        <v>-4.0590000000000002</v>
      </c>
      <c r="U148" s="222"/>
      <c r="V148" s="222">
        <v>16.038088420146192</v>
      </c>
      <c r="W148" s="222">
        <v>2076.1094916208986</v>
      </c>
      <c r="X148" s="3" t="s">
        <v>539</v>
      </c>
    </row>
    <row r="149" spans="1:24" s="210" customFormat="1">
      <c r="A149" s="7">
        <v>145</v>
      </c>
      <c r="B149" s="242" t="s">
        <v>152</v>
      </c>
      <c r="C149" s="7" t="s">
        <v>473</v>
      </c>
      <c r="D149" s="7" t="s">
        <v>15</v>
      </c>
      <c r="E149" s="7" t="s">
        <v>210</v>
      </c>
      <c r="F149" s="8">
        <v>24.058299575262087</v>
      </c>
      <c r="G149" s="8">
        <v>51885.779479343597</v>
      </c>
      <c r="H149" s="8">
        <v>29.0824724286602</v>
      </c>
      <c r="I149" s="8" t="s">
        <v>560</v>
      </c>
      <c r="J149" s="229">
        <v>26.2</v>
      </c>
      <c r="K149" s="245">
        <v>8.5128520000000005</v>
      </c>
      <c r="L149" s="245">
        <v>1.4478380000000002</v>
      </c>
      <c r="M149" s="245">
        <v>11.027518000000001</v>
      </c>
      <c r="N149" s="245">
        <v>17.951014000000001</v>
      </c>
      <c r="O149" s="244">
        <v>0</v>
      </c>
      <c r="P149" s="245">
        <v>27.500441007751</v>
      </c>
      <c r="Q149" s="245">
        <v>15.591875048571831</v>
      </c>
      <c r="R149" s="234">
        <v>26.2</v>
      </c>
      <c r="S149" s="9">
        <v>14.85</v>
      </c>
      <c r="T149" s="9">
        <v>-4.51</v>
      </c>
      <c r="U149" s="223">
        <v>137</v>
      </c>
      <c r="V149" s="223">
        <v>5.8001893279364509</v>
      </c>
      <c r="W149" s="223">
        <v>1286.7228186344751</v>
      </c>
      <c r="X149" s="210" t="s">
        <v>584</v>
      </c>
    </row>
    <row r="150" spans="1:24">
      <c r="A150" s="2">
        <v>146</v>
      </c>
      <c r="B150" s="241" t="s">
        <v>153</v>
      </c>
      <c r="C150" s="2" t="s">
        <v>474</v>
      </c>
      <c r="D150" s="2" t="s">
        <v>15</v>
      </c>
      <c r="E150" s="2" t="s">
        <v>210</v>
      </c>
      <c r="F150" s="4">
        <v>209.59600656231399</v>
      </c>
      <c r="G150" s="4">
        <v>66047.112623610199</v>
      </c>
      <c r="H150" s="4">
        <v>16.051104271355694</v>
      </c>
      <c r="I150" s="4" t="s">
        <v>560</v>
      </c>
      <c r="J150" s="228">
        <v>26.2</v>
      </c>
      <c r="K150" s="244">
        <v>8.5128520000000005</v>
      </c>
      <c r="L150" s="244">
        <v>1.4478380000000002</v>
      </c>
      <c r="M150" s="244">
        <v>11.027518000000001</v>
      </c>
      <c r="N150" s="244">
        <v>17.951014000000001</v>
      </c>
      <c r="O150" s="244">
        <v>0</v>
      </c>
      <c r="P150" s="244">
        <v>27.500441007751</v>
      </c>
      <c r="Q150" s="244">
        <v>15.591875048571831</v>
      </c>
      <c r="R150" s="235">
        <v>-1.93</v>
      </c>
      <c r="S150" s="6">
        <v>14.85</v>
      </c>
      <c r="T150" s="6">
        <v>-4.51</v>
      </c>
      <c r="U150" s="222">
        <v>107</v>
      </c>
      <c r="V150" s="222">
        <v>41.662215857391615</v>
      </c>
      <c r="W150" s="222">
        <v>8723.7007563195148</v>
      </c>
      <c r="X150" s="3" t="s">
        <v>539</v>
      </c>
    </row>
    <row r="151" spans="1:24">
      <c r="A151" s="2">
        <v>147</v>
      </c>
      <c r="B151" s="241" t="s">
        <v>154</v>
      </c>
      <c r="C151" s="2" t="s">
        <v>475</v>
      </c>
      <c r="D151" s="2" t="s">
        <v>13</v>
      </c>
      <c r="E151" s="2" t="s">
        <v>209</v>
      </c>
      <c r="F151" s="4">
        <v>98.009083483091004</v>
      </c>
      <c r="G151" s="4">
        <v>2793.7356312642355</v>
      </c>
      <c r="H151" s="4">
        <v>10.316762802652146</v>
      </c>
      <c r="I151" s="4" t="s">
        <v>562</v>
      </c>
      <c r="J151" s="228">
        <v>2.5</v>
      </c>
      <c r="K151" s="244">
        <v>0.81229503816793902</v>
      </c>
      <c r="L151" s="244">
        <v>0.13815248091603055</v>
      </c>
      <c r="M151" s="244">
        <v>1.0522440839694658</v>
      </c>
      <c r="N151" s="244">
        <v>1.7128830152671759</v>
      </c>
      <c r="O151" s="244">
        <v>0</v>
      </c>
      <c r="P151" s="244">
        <v>13.905150395151082</v>
      </c>
      <c r="Q151" s="244">
        <v>14.934489905059047</v>
      </c>
      <c r="R151" s="235">
        <v>-1.6404999999999998</v>
      </c>
      <c r="S151" s="6">
        <v>12.622499999999999</v>
      </c>
      <c r="T151" s="6">
        <v>-3.8334999999999999</v>
      </c>
      <c r="U151" s="222"/>
      <c r="V151" s="222">
        <v>16.111457302512367</v>
      </c>
      <c r="W151" s="222">
        <v>602.48562458839228</v>
      </c>
      <c r="X151" s="3" t="s">
        <v>539</v>
      </c>
    </row>
    <row r="152" spans="1:24">
      <c r="A152" s="7">
        <v>148</v>
      </c>
      <c r="B152" s="242" t="s">
        <v>155</v>
      </c>
      <c r="C152" s="7" t="s">
        <v>476</v>
      </c>
      <c r="D152" s="7" t="s">
        <v>5</v>
      </c>
      <c r="E152" s="7" t="s">
        <v>209</v>
      </c>
      <c r="F152" s="8">
        <v>60.912371208300307</v>
      </c>
      <c r="G152" s="8">
        <v>2821.6563110386496</v>
      </c>
      <c r="H152" s="8">
        <v>19.801886910809081</v>
      </c>
      <c r="I152" s="8" t="s">
        <v>560</v>
      </c>
      <c r="J152" s="229">
        <v>9.9</v>
      </c>
      <c r="K152" s="245">
        <v>3.2166883511450388</v>
      </c>
      <c r="L152" s="245">
        <v>0.54708382442748094</v>
      </c>
      <c r="M152" s="245">
        <v>4.1668865725190845</v>
      </c>
      <c r="N152" s="245">
        <v>6.7830167404580166</v>
      </c>
      <c r="O152" s="244">
        <v>0</v>
      </c>
      <c r="P152" s="245">
        <v>13.905150395151082</v>
      </c>
      <c r="Q152" s="245">
        <v>14.934489905059047</v>
      </c>
      <c r="R152" s="237">
        <v>-1.544</v>
      </c>
      <c r="S152" s="9">
        <v>11.88</v>
      </c>
      <c r="T152" s="9">
        <v>-3.6080000000000001</v>
      </c>
      <c r="U152" s="223"/>
      <c r="V152" s="223">
        <v>10.610094469655742</v>
      </c>
      <c r="W152" s="223">
        <v>1182.9336258242797</v>
      </c>
      <c r="X152" s="210" t="s">
        <v>539</v>
      </c>
    </row>
    <row r="153" spans="1:24">
      <c r="A153" s="2">
        <v>149</v>
      </c>
      <c r="B153" s="241" t="s">
        <v>156</v>
      </c>
      <c r="C153" s="2" t="s">
        <v>477</v>
      </c>
      <c r="D153" s="2" t="s">
        <v>7</v>
      </c>
      <c r="E153" s="2" t="s">
        <v>209</v>
      </c>
      <c r="F153" s="4">
        <v>134.49962027050833</v>
      </c>
      <c r="G153" s="4">
        <v>16301.538092568861</v>
      </c>
      <c r="H153" s="4">
        <v>35.871193188307828</v>
      </c>
      <c r="I153" s="4" t="s">
        <v>561</v>
      </c>
      <c r="J153" s="228">
        <v>10.5</v>
      </c>
      <c r="K153" s="244">
        <v>3.4116391603053438</v>
      </c>
      <c r="L153" s="244">
        <v>0.58024041984732833</v>
      </c>
      <c r="M153" s="244">
        <v>4.4194251526717565</v>
      </c>
      <c r="N153" s="244">
        <v>7.1941086641221386</v>
      </c>
      <c r="O153" s="244">
        <v>0</v>
      </c>
      <c r="P153" s="244">
        <v>13.905150395151082</v>
      </c>
      <c r="Q153" s="244">
        <v>14.934489905059047</v>
      </c>
      <c r="R153" s="235">
        <v>-1.7369999999999999</v>
      </c>
      <c r="S153" s="6">
        <v>13.365</v>
      </c>
      <c r="T153" s="6">
        <v>-4.0590000000000002</v>
      </c>
      <c r="U153" s="222"/>
      <c r="V153" s="222">
        <v>16.846627663038316</v>
      </c>
      <c r="W153" s="222">
        <v>1170.704941838927</v>
      </c>
      <c r="X153" s="3" t="s">
        <v>539</v>
      </c>
    </row>
    <row r="154" spans="1:24">
      <c r="A154" s="2">
        <v>150</v>
      </c>
      <c r="B154" s="241" t="s">
        <v>157</v>
      </c>
      <c r="C154" s="2" t="s">
        <v>478</v>
      </c>
      <c r="D154" s="2" t="s">
        <v>13</v>
      </c>
      <c r="E154" s="2" t="s">
        <v>209</v>
      </c>
      <c r="F154" s="4">
        <v>80.450706119704108</v>
      </c>
      <c r="G154" s="4">
        <v>3302.7175089872098</v>
      </c>
      <c r="H154" s="4">
        <v>12.001117610770526</v>
      </c>
      <c r="I154" s="4" t="s">
        <v>562</v>
      </c>
      <c r="J154" s="228">
        <v>2.5</v>
      </c>
      <c r="K154" s="244">
        <v>0.81229503816793902</v>
      </c>
      <c r="L154" s="244">
        <v>0.13815248091603055</v>
      </c>
      <c r="M154" s="244">
        <v>1.0522440839694658</v>
      </c>
      <c r="N154" s="244">
        <v>1.7128830152671759</v>
      </c>
      <c r="O154" s="244">
        <v>0</v>
      </c>
      <c r="P154" s="244">
        <v>13.905150395151082</v>
      </c>
      <c r="Q154" s="244">
        <v>14.934489905059047</v>
      </c>
      <c r="R154" s="235">
        <v>-1.6404999999999998</v>
      </c>
      <c r="S154" s="6">
        <v>12.622499999999999</v>
      </c>
      <c r="T154" s="6">
        <v>-3.8334999999999999</v>
      </c>
      <c r="U154" s="222"/>
      <c r="V154" s="222">
        <v>11.103793000602218</v>
      </c>
      <c r="W154" s="222">
        <v>479.11709903899146</v>
      </c>
      <c r="X154" s="3" t="s">
        <v>539</v>
      </c>
    </row>
    <row r="155" spans="1:24">
      <c r="A155" s="2">
        <v>151</v>
      </c>
      <c r="B155" s="241" t="s">
        <v>158</v>
      </c>
      <c r="C155" s="2" t="s">
        <v>479</v>
      </c>
      <c r="D155" s="2" t="s">
        <v>5</v>
      </c>
      <c r="E155" s="2" t="s">
        <v>214</v>
      </c>
      <c r="F155" s="4">
        <v>134.64162529876816</v>
      </c>
      <c r="G155" s="4">
        <v>1447.2290491770045</v>
      </c>
      <c r="H155" s="4">
        <v>9.0257620590027354</v>
      </c>
      <c r="I155" s="4" t="s">
        <v>559</v>
      </c>
      <c r="J155" s="228">
        <v>2.8</v>
      </c>
      <c r="K155" s="244">
        <v>0.9097704427480916</v>
      </c>
      <c r="L155" s="244">
        <v>0.15473077862595419</v>
      </c>
      <c r="M155" s="244">
        <v>1.1785133740458016</v>
      </c>
      <c r="N155" s="244">
        <v>1.9184289770992369</v>
      </c>
      <c r="O155" s="244">
        <v>0</v>
      </c>
      <c r="P155" s="244">
        <v>1.376660438359836</v>
      </c>
      <c r="Q155" s="244">
        <v>3.0014140907232334</v>
      </c>
      <c r="R155" s="235">
        <v>-1.544</v>
      </c>
      <c r="S155" s="6">
        <v>11.88</v>
      </c>
      <c r="T155" s="6">
        <v>-3.6080000000000001</v>
      </c>
      <c r="U155" s="222"/>
      <c r="V155" s="222">
        <v>14.772531165053966</v>
      </c>
      <c r="W155" s="222">
        <v>495.57977626943472</v>
      </c>
      <c r="X155" s="3" t="s">
        <v>539</v>
      </c>
    </row>
    <row r="156" spans="1:24">
      <c r="A156" s="7">
        <v>152</v>
      </c>
      <c r="B156" s="242" t="s">
        <v>159</v>
      </c>
      <c r="C156" s="7" t="s">
        <v>480</v>
      </c>
      <c r="D156" s="7" t="s">
        <v>5</v>
      </c>
      <c r="E156" s="7" t="s">
        <v>225</v>
      </c>
      <c r="F156" s="8">
        <v>125</v>
      </c>
      <c r="G156" s="8">
        <v>6275</v>
      </c>
      <c r="H156" s="8">
        <v>10.994535519125685</v>
      </c>
      <c r="I156" s="8" t="s">
        <v>562</v>
      </c>
      <c r="J156" s="229">
        <v>1.6</v>
      </c>
      <c r="K156" s="245">
        <v>0.51986882442748095</v>
      </c>
      <c r="L156" s="245">
        <v>8.8417587786259563E-2</v>
      </c>
      <c r="M156" s="245">
        <v>0.67343621374045803</v>
      </c>
      <c r="N156" s="245">
        <v>1.0962451297709925</v>
      </c>
      <c r="O156" s="244">
        <v>0</v>
      </c>
      <c r="P156" s="245">
        <v>0.38759150674361142</v>
      </c>
      <c r="Q156" s="245">
        <v>0.27203876397353888</v>
      </c>
      <c r="R156" s="237">
        <v>-1.544</v>
      </c>
      <c r="S156" s="9">
        <v>11.88</v>
      </c>
      <c r="T156" s="9">
        <v>-3.6080000000000001</v>
      </c>
      <c r="U156" s="223"/>
      <c r="V156" s="223">
        <v>17.32166675207058</v>
      </c>
      <c r="W156" s="223">
        <v>701.07708360889444</v>
      </c>
      <c r="X156" s="3" t="s">
        <v>539</v>
      </c>
    </row>
    <row r="157" spans="1:24">
      <c r="A157" s="2">
        <v>153</v>
      </c>
      <c r="B157" s="241" t="s">
        <v>160</v>
      </c>
      <c r="C157" s="2" t="s">
        <v>481</v>
      </c>
      <c r="D157" s="2" t="s">
        <v>13</v>
      </c>
      <c r="E157" s="2" t="s">
        <v>225</v>
      </c>
      <c r="F157" s="4">
        <v>139.9736111111111</v>
      </c>
      <c r="G157" s="4">
        <v>6026.0914866009753</v>
      </c>
      <c r="H157" s="4">
        <v>12.437771008424207</v>
      </c>
      <c r="I157" s="4" t="s">
        <v>562</v>
      </c>
      <c r="J157" s="228">
        <v>2</v>
      </c>
      <c r="K157" s="244">
        <v>0.64983603053435124</v>
      </c>
      <c r="L157" s="244">
        <v>0.11052198473282443</v>
      </c>
      <c r="M157" s="244">
        <v>0.84179526717557263</v>
      </c>
      <c r="N157" s="244">
        <v>1.3703064122137407</v>
      </c>
      <c r="O157" s="244">
        <v>0</v>
      </c>
      <c r="P157" s="244">
        <v>0.38759150674361142</v>
      </c>
      <c r="Q157" s="244">
        <v>0.27203876397353888</v>
      </c>
      <c r="R157" s="235">
        <v>-1.6404999999999998</v>
      </c>
      <c r="S157" s="6">
        <v>12.622499999999999</v>
      </c>
      <c r="T157" s="6">
        <v>-3.8334999999999999</v>
      </c>
      <c r="U157" s="222"/>
      <c r="V157" s="222">
        <v>17.692275948750488</v>
      </c>
      <c r="W157" s="222">
        <v>771.71835000632768</v>
      </c>
      <c r="X157" s="3" t="s">
        <v>539</v>
      </c>
    </row>
    <row r="158" spans="1:24">
      <c r="A158" s="2">
        <v>154</v>
      </c>
      <c r="B158" s="241" t="s">
        <v>161</v>
      </c>
      <c r="C158" s="2" t="s">
        <v>482</v>
      </c>
      <c r="D158" s="2" t="s">
        <v>15</v>
      </c>
      <c r="E158" s="2" t="s">
        <v>219</v>
      </c>
      <c r="F158" s="4">
        <v>267.12046783625732</v>
      </c>
      <c r="G158" s="4">
        <v>29182.570647337157</v>
      </c>
      <c r="H158" s="4">
        <v>11.218325101727471</v>
      </c>
      <c r="I158" s="4" t="s">
        <v>562</v>
      </c>
      <c r="J158" s="228">
        <v>13.1</v>
      </c>
      <c r="K158" s="244">
        <v>4.2564260000000003</v>
      </c>
      <c r="L158" s="244">
        <v>0.72391900000000009</v>
      </c>
      <c r="M158" s="244">
        <v>5.5137590000000003</v>
      </c>
      <c r="N158" s="244">
        <v>8.9755070000000003</v>
      </c>
      <c r="O158" s="244">
        <v>0</v>
      </c>
      <c r="P158" s="244">
        <v>3.7698931898546757</v>
      </c>
      <c r="Q158" s="244">
        <v>2.6346425694967346</v>
      </c>
      <c r="R158" s="235">
        <v>-1.93</v>
      </c>
      <c r="S158" s="6">
        <v>14.85</v>
      </c>
      <c r="T158" s="6">
        <v>-4.51</v>
      </c>
      <c r="U158" s="222"/>
      <c r="V158" s="222">
        <v>152.23317738952215</v>
      </c>
      <c r="W158" s="222">
        <v>3457.8897993968794</v>
      </c>
      <c r="X158" s="3" t="s">
        <v>539</v>
      </c>
    </row>
    <row r="159" spans="1:24">
      <c r="A159" s="2">
        <v>155</v>
      </c>
      <c r="B159" s="241" t="s">
        <v>162</v>
      </c>
      <c r="C159" s="2" t="s">
        <v>483</v>
      </c>
      <c r="D159" s="2" t="s">
        <v>7</v>
      </c>
      <c r="E159" s="2" t="s">
        <v>214</v>
      </c>
      <c r="F159" s="4">
        <v>71.961566683831109</v>
      </c>
      <c r="G159" s="4">
        <v>10519.73938596609</v>
      </c>
      <c r="H159" s="4">
        <v>19.12131360991712</v>
      </c>
      <c r="I159" s="4" t="s">
        <v>560</v>
      </c>
      <c r="J159" s="228">
        <v>3.8</v>
      </c>
      <c r="K159" s="244">
        <v>1.2346884580152673</v>
      </c>
      <c r="L159" s="244">
        <v>0.20999177099236641</v>
      </c>
      <c r="M159" s="244">
        <v>1.5994110076335877</v>
      </c>
      <c r="N159" s="244">
        <v>2.603582183206107</v>
      </c>
      <c r="O159" s="244">
        <v>0</v>
      </c>
      <c r="P159" s="244">
        <v>1.376660438359836</v>
      </c>
      <c r="Q159" s="244">
        <v>3.0014140907232334</v>
      </c>
      <c r="R159" s="235">
        <v>-1.7369999999999999</v>
      </c>
      <c r="S159" s="6">
        <v>13.365</v>
      </c>
      <c r="T159" s="6">
        <v>-4.0590000000000002</v>
      </c>
      <c r="U159" s="222"/>
      <c r="V159" s="222">
        <v>32.39084594323711</v>
      </c>
      <c r="W159" s="222">
        <v>855.64667685984341</v>
      </c>
      <c r="X159" s="3" t="s">
        <v>539</v>
      </c>
    </row>
    <row r="160" spans="1:24">
      <c r="A160" s="7">
        <v>156</v>
      </c>
      <c r="B160" s="242" t="s">
        <v>545</v>
      </c>
      <c r="C160" s="7" t="s">
        <v>484</v>
      </c>
      <c r="D160" s="7" t="s">
        <v>7</v>
      </c>
      <c r="E160" s="7" t="s">
        <v>209</v>
      </c>
      <c r="F160" s="8">
        <v>102.03527539207151</v>
      </c>
      <c r="G160" s="8">
        <v>26015.48845948543</v>
      </c>
      <c r="H160" s="8">
        <v>27.447293371022749</v>
      </c>
      <c r="I160" s="8" t="s">
        <v>560</v>
      </c>
      <c r="J160" s="229">
        <v>20.58</v>
      </c>
      <c r="K160" s="245">
        <v>6.6868127541984732</v>
      </c>
      <c r="L160" s="245">
        <v>1.1372712229007633</v>
      </c>
      <c r="M160" s="245">
        <v>8.6620732992366403</v>
      </c>
      <c r="N160" s="245">
        <v>14.100452981679391</v>
      </c>
      <c r="O160" s="244">
        <v>0</v>
      </c>
      <c r="P160" s="245">
        <v>13.905150395151082</v>
      </c>
      <c r="Q160" s="245">
        <v>14.934489905059047</v>
      </c>
      <c r="R160" s="237">
        <v>-1.7369999999999999</v>
      </c>
      <c r="S160" s="9">
        <v>13.365</v>
      </c>
      <c r="T160" s="9">
        <v>-4.0590000000000002</v>
      </c>
      <c r="U160" s="223"/>
      <c r="V160" s="223">
        <v>20.640840920354904</v>
      </c>
      <c r="W160" s="223">
        <v>2394.7248093907983</v>
      </c>
      <c r="X160" s="3" t="s">
        <v>591</v>
      </c>
    </row>
    <row r="161" spans="1:24">
      <c r="A161" s="2">
        <v>157</v>
      </c>
      <c r="B161" s="241" t="s">
        <v>164</v>
      </c>
      <c r="C161" s="2" t="s">
        <v>485</v>
      </c>
      <c r="D161" s="2" t="s">
        <v>13</v>
      </c>
      <c r="E161" s="2" t="s">
        <v>209</v>
      </c>
      <c r="F161" s="4">
        <v>11.842799991488095</v>
      </c>
      <c r="G161" s="4">
        <v>12993.522470644961</v>
      </c>
      <c r="H161" s="4">
        <v>37.839511712870454</v>
      </c>
      <c r="I161" s="4" t="s">
        <v>561</v>
      </c>
      <c r="J161" s="228">
        <v>4</v>
      </c>
      <c r="K161" s="244">
        <v>1.2996720610687025</v>
      </c>
      <c r="L161" s="244">
        <v>0.22104396946564886</v>
      </c>
      <c r="M161" s="244">
        <v>1.6835905343511453</v>
      </c>
      <c r="N161" s="244">
        <v>2.7406128244274814</v>
      </c>
      <c r="O161" s="244">
        <v>0</v>
      </c>
      <c r="P161" s="244">
        <v>13.905150395151082</v>
      </c>
      <c r="Q161" s="244">
        <v>14.934489905059047</v>
      </c>
      <c r="R161" s="235">
        <v>-1.6404999999999998</v>
      </c>
      <c r="S161" s="6">
        <v>12.622499999999999</v>
      </c>
      <c r="T161" s="6">
        <v>-3.8334999999999999</v>
      </c>
      <c r="U161" s="222"/>
      <c r="V161" s="222">
        <v>8.2935633863515328</v>
      </c>
      <c r="W161" s="222">
        <v>562.37458187479831</v>
      </c>
      <c r="X161" s="3" t="s">
        <v>539</v>
      </c>
    </row>
    <row r="162" spans="1:24">
      <c r="A162" s="2">
        <v>158</v>
      </c>
      <c r="B162" s="241" t="s">
        <v>165</v>
      </c>
      <c r="C162" s="2" t="s">
        <v>486</v>
      </c>
      <c r="D162" s="2" t="s">
        <v>7</v>
      </c>
      <c r="E162" s="2" t="s">
        <v>225</v>
      </c>
      <c r="F162" s="4">
        <v>369.96666666666664</v>
      </c>
      <c r="G162" s="4">
        <v>3619.4103380625047</v>
      </c>
      <c r="H162" s="4">
        <v>12.404721146049193</v>
      </c>
      <c r="I162" s="4" t="s">
        <v>562</v>
      </c>
      <c r="J162" s="228">
        <v>2.8</v>
      </c>
      <c r="K162" s="244">
        <v>0.9097704427480916</v>
      </c>
      <c r="L162" s="244">
        <v>0.15473077862595419</v>
      </c>
      <c r="M162" s="244">
        <v>1.1785133740458016</v>
      </c>
      <c r="N162" s="244">
        <v>1.9184289770992369</v>
      </c>
      <c r="O162" s="244">
        <v>0</v>
      </c>
      <c r="P162" s="244">
        <v>0.38759150674361142</v>
      </c>
      <c r="Q162" s="244">
        <v>0.27203876397353888</v>
      </c>
      <c r="R162" s="235">
        <v>-1.7369999999999999</v>
      </c>
      <c r="S162" s="6">
        <v>13.365</v>
      </c>
      <c r="T162" s="6">
        <v>-4.0590000000000002</v>
      </c>
      <c r="U162" s="222">
        <v>30</v>
      </c>
      <c r="V162" s="222">
        <v>17.473670310832802</v>
      </c>
      <c r="W162" s="222">
        <v>130.2821786746315</v>
      </c>
      <c r="X162" s="3" t="s">
        <v>539</v>
      </c>
    </row>
    <row r="163" spans="1:24">
      <c r="A163" s="2">
        <v>159</v>
      </c>
      <c r="B163" s="241" t="s">
        <v>166</v>
      </c>
      <c r="C163" s="2" t="s">
        <v>487</v>
      </c>
      <c r="D163" s="2" t="s">
        <v>5</v>
      </c>
      <c r="E163" s="2" t="s">
        <v>214</v>
      </c>
      <c r="F163" s="4">
        <v>190.63162278076999</v>
      </c>
      <c r="G163" s="4">
        <v>2052.3381090565772</v>
      </c>
      <c r="H163" s="4">
        <v>6.5246822505507192</v>
      </c>
      <c r="I163" s="4" t="s">
        <v>559</v>
      </c>
      <c r="J163" s="228">
        <v>6.5</v>
      </c>
      <c r="K163" s="244">
        <v>2.1119670992366411</v>
      </c>
      <c r="L163" s="244">
        <v>0.35919645038167941</v>
      </c>
      <c r="M163" s="244">
        <v>2.7358346183206108</v>
      </c>
      <c r="N163" s="244">
        <v>4.4534958396946571</v>
      </c>
      <c r="O163" s="244">
        <v>0</v>
      </c>
      <c r="P163" s="244">
        <v>1.376660438359836</v>
      </c>
      <c r="Q163" s="244">
        <v>3.0014140907232334</v>
      </c>
      <c r="R163" s="235">
        <v>-1.544</v>
      </c>
      <c r="S163" s="6">
        <v>11.88</v>
      </c>
      <c r="T163" s="6">
        <v>-3.6080000000000001</v>
      </c>
      <c r="U163" s="222"/>
      <c r="V163" s="222">
        <v>14.147196706631323</v>
      </c>
      <c r="W163" s="222">
        <v>549.82414109213698</v>
      </c>
      <c r="X163" s="3" t="s">
        <v>539</v>
      </c>
    </row>
    <row r="164" spans="1:24">
      <c r="A164" s="2">
        <v>160</v>
      </c>
      <c r="B164" s="241" t="s">
        <v>167</v>
      </c>
      <c r="C164" s="2" t="s">
        <v>488</v>
      </c>
      <c r="D164" s="2" t="s">
        <v>13</v>
      </c>
      <c r="E164" s="2" t="s">
        <v>210</v>
      </c>
      <c r="F164" s="4">
        <v>77.947204336342764</v>
      </c>
      <c r="G164" s="4">
        <v>10717.58334702464</v>
      </c>
      <c r="H164" s="4">
        <v>48.783414973492249</v>
      </c>
      <c r="I164" s="4" t="s">
        <v>561</v>
      </c>
      <c r="J164" s="228">
        <v>16.600000000000001</v>
      </c>
      <c r="K164" s="244">
        <v>5.3936390534351153</v>
      </c>
      <c r="L164" s="244">
        <v>0.91733247328244283</v>
      </c>
      <c r="M164" s="244">
        <v>6.9869007175572539</v>
      </c>
      <c r="N164" s="244">
        <v>11.373543221374048</v>
      </c>
      <c r="O164" s="244">
        <v>0</v>
      </c>
      <c r="P164" s="244">
        <v>27.500441007751</v>
      </c>
      <c r="Q164" s="244">
        <v>15.591875048571831</v>
      </c>
      <c r="R164" s="235">
        <v>-1.6404999999999998</v>
      </c>
      <c r="S164" s="6">
        <v>12.622499999999999</v>
      </c>
      <c r="T164" s="6">
        <v>-3.8334999999999999</v>
      </c>
      <c r="U164" s="222">
        <v>1</v>
      </c>
      <c r="V164" s="222">
        <v>5.6298365554820711</v>
      </c>
      <c r="W164" s="222">
        <v>754.80923033142074</v>
      </c>
      <c r="X164" s="3" t="s">
        <v>539</v>
      </c>
    </row>
    <row r="165" spans="1:24">
      <c r="A165" s="2">
        <v>161</v>
      </c>
      <c r="B165" s="241" t="s">
        <v>168</v>
      </c>
      <c r="C165" s="2" t="s">
        <v>489</v>
      </c>
      <c r="D165" s="2" t="s">
        <v>15</v>
      </c>
      <c r="E165" s="2" t="s">
        <v>209</v>
      </c>
      <c r="F165" s="4">
        <v>130.42664038299071</v>
      </c>
      <c r="G165" s="4">
        <v>65218.792273119485</v>
      </c>
      <c r="H165" s="4">
        <v>3.2190942954884862</v>
      </c>
      <c r="I165" s="4" t="s">
        <v>559</v>
      </c>
      <c r="J165" s="228">
        <v>12</v>
      </c>
      <c r="K165" s="244">
        <v>3.8990161832061072</v>
      </c>
      <c r="L165" s="244">
        <v>0.66313190839694669</v>
      </c>
      <c r="M165" s="244">
        <v>5.0507716030534358</v>
      </c>
      <c r="N165" s="244">
        <v>8.2218384732824443</v>
      </c>
      <c r="O165" s="244">
        <v>0</v>
      </c>
      <c r="P165" s="244">
        <v>13.905150395151082</v>
      </c>
      <c r="Q165" s="244">
        <v>14.934489905059047</v>
      </c>
      <c r="R165" s="235">
        <v>-1.93</v>
      </c>
      <c r="S165" s="6">
        <v>14.85</v>
      </c>
      <c r="T165" s="6">
        <v>-4.51</v>
      </c>
      <c r="U165" s="222"/>
      <c r="V165" s="222">
        <v>61.496670009123008</v>
      </c>
      <c r="W165" s="222">
        <v>3911.7641859949022</v>
      </c>
      <c r="X165" s="3" t="s">
        <v>539</v>
      </c>
    </row>
    <row r="166" spans="1:24">
      <c r="A166" s="7">
        <v>162</v>
      </c>
      <c r="B166" s="242" t="s">
        <v>169</v>
      </c>
      <c r="C166" s="7" t="s">
        <v>490</v>
      </c>
      <c r="D166" s="7" t="s">
        <v>15</v>
      </c>
      <c r="E166" s="7" t="s">
        <v>210</v>
      </c>
      <c r="F166" s="8">
        <v>269.153139337825</v>
      </c>
      <c r="G166" s="8">
        <v>44405.510438577265</v>
      </c>
      <c r="H166" s="8">
        <v>23.870419600952598</v>
      </c>
      <c r="I166" s="8" t="s">
        <v>560</v>
      </c>
      <c r="J166" s="229">
        <v>26.2</v>
      </c>
      <c r="K166" s="245">
        <v>8.5128520000000005</v>
      </c>
      <c r="L166" s="245">
        <v>1.4478380000000002</v>
      </c>
      <c r="M166" s="245">
        <v>11.027518000000001</v>
      </c>
      <c r="N166" s="245">
        <v>17.951014000000001</v>
      </c>
      <c r="O166" s="244">
        <v>0</v>
      </c>
      <c r="P166" s="245">
        <v>27.500441007751</v>
      </c>
      <c r="Q166" s="245">
        <v>15.591875048571831</v>
      </c>
      <c r="R166" s="237">
        <v>-1.93</v>
      </c>
      <c r="S166" s="9">
        <v>14.85</v>
      </c>
      <c r="T166" s="9">
        <v>-4.51</v>
      </c>
      <c r="U166" s="223">
        <v>25</v>
      </c>
      <c r="V166" s="223">
        <v>7.7020908327943811</v>
      </c>
      <c r="W166" s="223">
        <v>2155.3309972667707</v>
      </c>
      <c r="X166" s="3" t="s">
        <v>598</v>
      </c>
    </row>
    <row r="167" spans="1:24">
      <c r="A167" s="2">
        <v>163</v>
      </c>
      <c r="B167" s="241" t="s">
        <v>170</v>
      </c>
      <c r="C167" s="2" t="s">
        <v>491</v>
      </c>
      <c r="D167" s="2" t="s">
        <v>13</v>
      </c>
      <c r="E167" s="2" t="s">
        <v>214</v>
      </c>
      <c r="F167" s="4">
        <v>58.119928877850533</v>
      </c>
      <c r="G167" s="4">
        <v>2285.4712389829165</v>
      </c>
      <c r="H167" s="4">
        <v>13.682163814257233</v>
      </c>
      <c r="I167" s="4" t="s">
        <v>562</v>
      </c>
      <c r="J167" s="228">
        <v>9.8000000000000007</v>
      </c>
      <c r="K167" s="244">
        <v>3.1841965496183207</v>
      </c>
      <c r="L167" s="244">
        <v>0.54155772519083978</v>
      </c>
      <c r="M167" s="244">
        <v>4.1247968091603058</v>
      </c>
      <c r="N167" s="244">
        <v>6.7145014198473296</v>
      </c>
      <c r="O167" s="244">
        <v>0</v>
      </c>
      <c r="P167" s="244">
        <v>1.376660438359836</v>
      </c>
      <c r="Q167" s="244">
        <v>3.0014140907232334</v>
      </c>
      <c r="R167" s="235">
        <v>-1.6404999999999998</v>
      </c>
      <c r="S167" s="6">
        <v>12.622499999999999</v>
      </c>
      <c r="T167" s="6">
        <v>-3.8334999999999999</v>
      </c>
      <c r="U167" s="222"/>
      <c r="V167" s="222">
        <v>9.2248872064442118</v>
      </c>
      <c r="W167" s="222">
        <v>426.0301362287608</v>
      </c>
      <c r="X167" s="3" t="s">
        <v>539</v>
      </c>
    </row>
    <row r="168" spans="1:24">
      <c r="A168" s="7">
        <v>164</v>
      </c>
      <c r="B168" s="242" t="s">
        <v>171</v>
      </c>
      <c r="C168" s="7" t="s">
        <v>492</v>
      </c>
      <c r="D168" s="7" t="s">
        <v>15</v>
      </c>
      <c r="E168" s="7" t="s">
        <v>219</v>
      </c>
      <c r="F168" s="8">
        <v>35.05197782544149</v>
      </c>
      <c r="G168" s="8">
        <v>58491.412275831659</v>
      </c>
      <c r="H168" s="8">
        <v>71.19031073937353</v>
      </c>
      <c r="I168" s="8" t="s">
        <v>561</v>
      </c>
      <c r="J168" s="229">
        <v>23.8</v>
      </c>
      <c r="K168" s="245">
        <v>7.7330487633587799</v>
      </c>
      <c r="L168" s="245">
        <v>1.3152116183206108</v>
      </c>
      <c r="M168" s="245">
        <v>10.017363679389316</v>
      </c>
      <c r="N168" s="245">
        <v>16.306646305343516</v>
      </c>
      <c r="O168" s="244">
        <v>0</v>
      </c>
      <c r="P168" s="245">
        <v>3.7698931898546757</v>
      </c>
      <c r="Q168" s="245">
        <v>2.6346425694967346</v>
      </c>
      <c r="R168" s="237">
        <v>-1.93</v>
      </c>
      <c r="S168" s="9">
        <v>14.85</v>
      </c>
      <c r="T168" s="9">
        <v>-4.51</v>
      </c>
      <c r="U168" s="223"/>
      <c r="V168" s="223">
        <v>6.1515350260482506</v>
      </c>
      <c r="W168" s="223">
        <v>1706.8057328910827</v>
      </c>
      <c r="X168" s="3" t="s">
        <v>600</v>
      </c>
    </row>
    <row r="169" spans="1:24">
      <c r="A169" s="7">
        <v>165</v>
      </c>
      <c r="B169" s="242" t="s">
        <v>172</v>
      </c>
      <c r="C169" s="7" t="s">
        <v>493</v>
      </c>
      <c r="D169" s="7" t="s">
        <v>7</v>
      </c>
      <c r="E169" s="7" t="s">
        <v>219</v>
      </c>
      <c r="F169" s="8">
        <v>19.494966289566907</v>
      </c>
      <c r="G169" s="8">
        <v>20588.393121859539</v>
      </c>
      <c r="H169" s="8">
        <v>121.83626587357462</v>
      </c>
      <c r="I169" s="8" t="s">
        <v>561</v>
      </c>
      <c r="J169" s="229">
        <v>12</v>
      </c>
      <c r="K169" s="245">
        <v>3.8990161832061072</v>
      </c>
      <c r="L169" s="245">
        <v>0.66313190839694669</v>
      </c>
      <c r="M169" s="245">
        <v>5.0507716030534358</v>
      </c>
      <c r="N169" s="245">
        <v>8.2218384732824443</v>
      </c>
      <c r="O169" s="244">
        <v>0</v>
      </c>
      <c r="P169" s="245">
        <v>3.7698931898546757</v>
      </c>
      <c r="Q169" s="245">
        <v>2.6346425694967346</v>
      </c>
      <c r="R169" s="237">
        <v>-1.7369999999999999</v>
      </c>
      <c r="S169" s="9">
        <v>13.365</v>
      </c>
      <c r="T169" s="9">
        <v>-4.0590000000000002</v>
      </c>
      <c r="U169" s="223"/>
      <c r="V169" s="223">
        <v>4.5122835173382212</v>
      </c>
      <c r="W169" s="223">
        <v>1000.7754473100903</v>
      </c>
      <c r="X169" s="3" t="s">
        <v>539</v>
      </c>
    </row>
    <row r="170" spans="1:24">
      <c r="A170" s="2">
        <v>166</v>
      </c>
      <c r="B170" s="241" t="s">
        <v>173</v>
      </c>
      <c r="C170" s="2" t="s">
        <v>494</v>
      </c>
      <c r="D170" s="2" t="s">
        <v>13</v>
      </c>
      <c r="E170" s="2" t="s">
        <v>209</v>
      </c>
      <c r="F170" s="4">
        <v>73.575223319228968</v>
      </c>
      <c r="G170" s="4">
        <v>6159.3998046392617</v>
      </c>
      <c r="H170" s="4">
        <v>39.074390765983438</v>
      </c>
      <c r="I170" s="4" t="s">
        <v>561</v>
      </c>
      <c r="J170" s="228">
        <v>4.8</v>
      </c>
      <c r="K170" s="244">
        <v>1.5596064732824428</v>
      </c>
      <c r="L170" s="244">
        <v>0.26525276335877868</v>
      </c>
      <c r="M170" s="244">
        <v>2.0203086412213742</v>
      </c>
      <c r="N170" s="244">
        <v>3.2887353893129778</v>
      </c>
      <c r="O170" s="244">
        <v>0</v>
      </c>
      <c r="P170" s="244">
        <v>13.905150395151082</v>
      </c>
      <c r="Q170" s="244">
        <v>14.934489905059047</v>
      </c>
      <c r="R170" s="235">
        <v>-1.6404999999999998</v>
      </c>
      <c r="S170" s="6">
        <v>12.622499999999999</v>
      </c>
      <c r="T170" s="6">
        <v>-3.8334999999999999</v>
      </c>
      <c r="U170" s="222"/>
      <c r="V170" s="222">
        <v>13.872918596086619</v>
      </c>
      <c r="W170" s="222">
        <v>2523.524905249888</v>
      </c>
      <c r="X170" s="3" t="s">
        <v>539</v>
      </c>
    </row>
    <row r="171" spans="1:24">
      <c r="A171" s="2">
        <v>167</v>
      </c>
      <c r="B171" s="241" t="s">
        <v>174</v>
      </c>
      <c r="C171" s="2" t="s">
        <v>495</v>
      </c>
      <c r="D171" s="2" t="s">
        <v>13</v>
      </c>
      <c r="E171" s="2" t="s">
        <v>225</v>
      </c>
      <c r="F171" s="4">
        <v>22.242001640689089</v>
      </c>
      <c r="G171" s="4">
        <v>3042.1408405328802</v>
      </c>
      <c r="H171" s="4">
        <v>12.808899789768745</v>
      </c>
      <c r="I171" s="4" t="s">
        <v>562</v>
      </c>
      <c r="J171" s="228">
        <v>2.2000000000000002</v>
      </c>
      <c r="K171" s="244">
        <v>0.71481963358778633</v>
      </c>
      <c r="L171" s="244">
        <v>0.1215741832061069</v>
      </c>
      <c r="M171" s="244">
        <v>0.92597479389312998</v>
      </c>
      <c r="N171" s="244">
        <v>1.5073370534351149</v>
      </c>
      <c r="O171" s="244">
        <v>0</v>
      </c>
      <c r="P171" s="244">
        <v>0.38759150674361142</v>
      </c>
      <c r="Q171" s="244">
        <v>0.27203876397353888</v>
      </c>
      <c r="R171" s="235">
        <v>-1.6404999999999998</v>
      </c>
      <c r="S171" s="6">
        <v>12.622499999999999</v>
      </c>
      <c r="T171" s="6">
        <v>-3.8334999999999999</v>
      </c>
      <c r="U171" s="222"/>
      <c r="V171" s="222">
        <v>17.577468704209902</v>
      </c>
      <c r="W171" s="222">
        <v>360.29610020616167</v>
      </c>
      <c r="X171" s="3" t="s">
        <v>539</v>
      </c>
    </row>
    <row r="172" spans="1:24" ht="12.6" customHeight="1">
      <c r="A172" s="2">
        <v>168</v>
      </c>
      <c r="B172" s="241" t="s">
        <v>543</v>
      </c>
      <c r="C172" s="2" t="s">
        <v>496</v>
      </c>
      <c r="D172" s="2" t="s">
        <v>13</v>
      </c>
      <c r="E172" s="2" t="s">
        <v>219</v>
      </c>
      <c r="F172" s="4">
        <v>34.104448727396409</v>
      </c>
      <c r="G172" s="4">
        <v>10737.379033701707</v>
      </c>
      <c r="H172" s="4">
        <v>16.413704768582907</v>
      </c>
      <c r="I172" s="4" t="s">
        <v>560</v>
      </c>
      <c r="J172" s="228">
        <v>10</v>
      </c>
      <c r="K172" s="244">
        <v>3.2491801526717561</v>
      </c>
      <c r="L172" s="244">
        <v>0.5526099236641222</v>
      </c>
      <c r="M172" s="244">
        <v>4.2089763358778631</v>
      </c>
      <c r="N172" s="244">
        <v>6.8515320610687036</v>
      </c>
      <c r="O172" s="244">
        <v>0</v>
      </c>
      <c r="P172" s="244">
        <v>3.7698931898546757</v>
      </c>
      <c r="Q172" s="244">
        <v>2.6346425694967346</v>
      </c>
      <c r="R172" s="235">
        <v>-1.6404999999999998</v>
      </c>
      <c r="S172" s="6">
        <v>12.622499999999999</v>
      </c>
      <c r="T172" s="6">
        <v>-3.8334999999999999</v>
      </c>
      <c r="U172" s="222"/>
      <c r="V172" s="222">
        <v>26.036140942369908</v>
      </c>
      <c r="W172" s="222">
        <v>1715.341781282888</v>
      </c>
      <c r="X172" s="3" t="s">
        <v>588</v>
      </c>
    </row>
    <row r="173" spans="1:24">
      <c r="A173" s="2">
        <v>169</v>
      </c>
      <c r="B173" s="241" t="s">
        <v>176</v>
      </c>
      <c r="C173" s="2" t="s">
        <v>497</v>
      </c>
      <c r="D173" s="2" t="s">
        <v>13</v>
      </c>
      <c r="E173" s="2" t="s">
        <v>209</v>
      </c>
      <c r="F173" s="4">
        <v>298.89081820234139</v>
      </c>
      <c r="G173" s="4">
        <v>6438.2602705125064</v>
      </c>
      <c r="H173" s="4">
        <v>30.19642054511592</v>
      </c>
      <c r="I173" s="4" t="s">
        <v>560</v>
      </c>
      <c r="J173" s="228">
        <v>8.64</v>
      </c>
      <c r="K173" s="244">
        <v>2.8072916519083972</v>
      </c>
      <c r="L173" s="244">
        <v>0.47745497404580156</v>
      </c>
      <c r="M173" s="244">
        <v>3.6365555541984738</v>
      </c>
      <c r="N173" s="244">
        <v>5.9197237007633596</v>
      </c>
      <c r="O173" s="244">
        <v>0</v>
      </c>
      <c r="P173" s="244">
        <v>13.905150395151082</v>
      </c>
      <c r="Q173" s="244">
        <v>14.934489905059047</v>
      </c>
      <c r="R173" s="235">
        <v>-1.6404999999999998</v>
      </c>
      <c r="S173" s="6">
        <v>12.622499999999999</v>
      </c>
      <c r="T173" s="6">
        <v>-3.8334999999999999</v>
      </c>
      <c r="U173" s="347" t="s">
        <v>733</v>
      </c>
      <c r="V173" s="222">
        <v>14.557248897130274</v>
      </c>
      <c r="W173" s="222">
        <v>1962.0142913810587</v>
      </c>
      <c r="X173" s="3" t="s">
        <v>641</v>
      </c>
    </row>
    <row r="174" spans="1:24">
      <c r="A174" s="7">
        <v>170</v>
      </c>
      <c r="B174" s="242" t="s">
        <v>177</v>
      </c>
      <c r="C174" s="7" t="s">
        <v>498</v>
      </c>
      <c r="D174" s="7" t="s">
        <v>13</v>
      </c>
      <c r="E174" s="7" t="s">
        <v>209</v>
      </c>
      <c r="F174" s="8">
        <v>50.188247438301417</v>
      </c>
      <c r="G174" s="8">
        <v>1622.7707799666609</v>
      </c>
      <c r="H174" s="8">
        <v>1.430772638341659</v>
      </c>
      <c r="I174" s="8" t="s">
        <v>559</v>
      </c>
      <c r="J174" s="229">
        <v>1.2</v>
      </c>
      <c r="K174" s="245">
        <v>0.38990161832061071</v>
      </c>
      <c r="L174" s="245">
        <v>6.6313190839694669E-2</v>
      </c>
      <c r="M174" s="245">
        <v>0.50507716030534355</v>
      </c>
      <c r="N174" s="245">
        <v>0.82218384732824445</v>
      </c>
      <c r="O174" s="244">
        <v>0</v>
      </c>
      <c r="P174" s="245">
        <v>13.905150395151082</v>
      </c>
      <c r="Q174" s="245">
        <v>14.934489905059047</v>
      </c>
      <c r="R174" s="237">
        <v>-1.6404999999999998</v>
      </c>
      <c r="S174" s="9">
        <v>12.622499999999999</v>
      </c>
      <c r="T174" s="9">
        <v>-3.8334999999999999</v>
      </c>
      <c r="U174" s="223"/>
      <c r="V174" s="223">
        <v>76.363916338309679</v>
      </c>
      <c r="W174" s="223">
        <v>2809.5277692642353</v>
      </c>
      <c r="X174" s="3" t="s">
        <v>539</v>
      </c>
    </row>
    <row r="175" spans="1:24">
      <c r="A175" s="7">
        <v>171</v>
      </c>
      <c r="B175" s="242" t="s">
        <v>178</v>
      </c>
      <c r="C175" s="7" t="s">
        <v>499</v>
      </c>
      <c r="D175" s="7" t="s">
        <v>13</v>
      </c>
      <c r="E175" s="7" t="s">
        <v>214</v>
      </c>
      <c r="F175" s="8">
        <v>21.36074066102584</v>
      </c>
      <c r="G175" s="8">
        <v>3443.5492489756061</v>
      </c>
      <c r="H175" s="8">
        <v>16.415927539445256</v>
      </c>
      <c r="I175" s="8" t="s">
        <v>560</v>
      </c>
      <c r="J175" s="229">
        <v>2.8</v>
      </c>
      <c r="K175" s="245">
        <v>0.9097704427480916</v>
      </c>
      <c r="L175" s="245">
        <v>0.15473077862595419</v>
      </c>
      <c r="M175" s="245">
        <v>1.1785133740458016</v>
      </c>
      <c r="N175" s="245">
        <v>1.9184289770992369</v>
      </c>
      <c r="O175" s="244">
        <v>0</v>
      </c>
      <c r="P175" s="245">
        <v>1.376660438359836</v>
      </c>
      <c r="Q175" s="245">
        <v>3.0014140907232334</v>
      </c>
      <c r="R175" s="237">
        <v>-1.6404999999999998</v>
      </c>
      <c r="S175" s="9">
        <v>12.622499999999999</v>
      </c>
      <c r="T175" s="9">
        <v>-3.8334999999999999</v>
      </c>
      <c r="U175" s="223"/>
      <c r="V175" s="223">
        <v>7.8644341519338283</v>
      </c>
      <c r="W175" s="223">
        <v>631.51577044998555</v>
      </c>
      <c r="X175" s="210" t="s">
        <v>539</v>
      </c>
    </row>
    <row r="176" spans="1:24">
      <c r="A176" s="10">
        <v>172</v>
      </c>
      <c r="B176" s="243" t="s">
        <v>179</v>
      </c>
      <c r="C176" s="10" t="s">
        <v>500</v>
      </c>
      <c r="D176" s="10" t="s">
        <v>5</v>
      </c>
      <c r="E176" s="10" t="s">
        <v>214</v>
      </c>
      <c r="F176" s="11">
        <v>35.710557063461287</v>
      </c>
      <c r="G176" s="11">
        <v>2958.2090040729195</v>
      </c>
      <c r="H176" s="11">
        <v>8.4582087602817779</v>
      </c>
      <c r="I176" s="11" t="s">
        <v>559</v>
      </c>
      <c r="J176" s="230">
        <v>2.1</v>
      </c>
      <c r="K176" s="246">
        <v>0.68232783206106884</v>
      </c>
      <c r="L176" s="246">
        <v>0.11604808396946567</v>
      </c>
      <c r="M176" s="246">
        <v>0.8838850305343513</v>
      </c>
      <c r="N176" s="246">
        <v>1.4388217328244277</v>
      </c>
      <c r="O176" s="244">
        <v>0</v>
      </c>
      <c r="P176" s="246">
        <v>1.376660438359836</v>
      </c>
      <c r="Q176" s="246">
        <v>3.0014140907232334</v>
      </c>
      <c r="R176" s="236">
        <v>-1.544</v>
      </c>
      <c r="S176" s="12">
        <v>11.88</v>
      </c>
      <c r="T176" s="12">
        <v>-3.6080000000000001</v>
      </c>
      <c r="U176" s="224"/>
      <c r="V176" s="224">
        <v>47.850092494103009</v>
      </c>
      <c r="W176" s="224">
        <v>1319.7363837656978</v>
      </c>
      <c r="X176" s="344" t="s">
        <v>539</v>
      </c>
    </row>
    <row r="178" spans="1:15" ht="15" customHeight="1">
      <c r="A178" s="183" t="s">
        <v>533</v>
      </c>
      <c r="B178" s="367" t="s">
        <v>644</v>
      </c>
      <c r="C178" s="367"/>
      <c r="D178" s="367"/>
      <c r="E178" s="367"/>
      <c r="F178" s="367"/>
      <c r="G178" s="367"/>
      <c r="H178" s="367"/>
      <c r="I178" s="367"/>
      <c r="J178" s="367"/>
      <c r="K178" s="367"/>
      <c r="L178" s="367"/>
      <c r="M178" s="367"/>
      <c r="N178" s="367"/>
      <c r="O178" s="266"/>
    </row>
    <row r="179" spans="1:15">
      <c r="B179" s="367" t="s">
        <v>582</v>
      </c>
      <c r="C179" s="367"/>
      <c r="D179" s="367"/>
      <c r="E179" s="367"/>
      <c r="F179" s="367"/>
      <c r="G179" s="367"/>
      <c r="H179" s="367"/>
      <c r="I179" s="367"/>
      <c r="J179" s="367"/>
      <c r="K179" s="367"/>
      <c r="L179" s="367"/>
      <c r="M179" s="367"/>
      <c r="N179" s="367"/>
      <c r="O179" s="266"/>
    </row>
    <row r="180" spans="1:15">
      <c r="C180" s="184"/>
      <c r="D180" s="184"/>
      <c r="E180" s="184"/>
      <c r="F180" s="184"/>
      <c r="G180" s="184"/>
      <c r="H180" s="184"/>
      <c r="I180" s="184"/>
      <c r="J180" s="231"/>
      <c r="K180" s="184"/>
    </row>
    <row r="181" spans="1:15" ht="13.15">
      <c r="A181" s="183" t="s">
        <v>502</v>
      </c>
      <c r="B181" s="231"/>
      <c r="C181" s="184"/>
      <c r="D181" s="184"/>
      <c r="E181" s="184"/>
      <c r="F181" s="184"/>
      <c r="G181" s="184"/>
      <c r="H181" s="184"/>
      <c r="I181" s="184"/>
      <c r="J181" s="231"/>
      <c r="K181" s="184"/>
    </row>
    <row r="182" spans="1:15">
      <c r="A182" s="3">
        <v>1</v>
      </c>
      <c r="B182" s="238" t="s">
        <v>537</v>
      </c>
    </row>
    <row r="183" spans="1:15">
      <c r="A183" s="3">
        <v>2</v>
      </c>
      <c r="B183" s="238" t="s">
        <v>610</v>
      </c>
    </row>
    <row r="184" spans="1:15">
      <c r="A184" s="3">
        <v>3</v>
      </c>
      <c r="B184" s="238" t="s">
        <v>504</v>
      </c>
    </row>
    <row r="185" spans="1:15">
      <c r="A185" s="3">
        <v>4</v>
      </c>
      <c r="B185" s="238" t="s">
        <v>608</v>
      </c>
    </row>
    <row r="186" spans="1:15">
      <c r="A186" s="3">
        <v>5</v>
      </c>
      <c r="B186" s="238" t="s">
        <v>546</v>
      </c>
    </row>
    <row r="187" spans="1:15">
      <c r="A187" s="3">
        <v>6</v>
      </c>
      <c r="B187" s="238" t="s">
        <v>549</v>
      </c>
    </row>
    <row r="188" spans="1:15">
      <c r="A188" s="3">
        <v>7</v>
      </c>
      <c r="B188" s="238" t="s">
        <v>503</v>
      </c>
    </row>
    <row r="189" spans="1:15">
      <c r="A189" s="3">
        <v>8</v>
      </c>
      <c r="B189" s="238" t="s">
        <v>548</v>
      </c>
    </row>
    <row r="190" spans="1:15">
      <c r="A190" s="3">
        <v>9</v>
      </c>
      <c r="B190" s="238" t="s">
        <v>607</v>
      </c>
    </row>
    <row r="191" spans="1:15">
      <c r="A191" s="3">
        <v>10</v>
      </c>
      <c r="B191" s="238" t="s">
        <v>605</v>
      </c>
    </row>
    <row r="192" spans="1:15">
      <c r="A192" s="3">
        <v>11</v>
      </c>
      <c r="B192" s="238" t="s">
        <v>547</v>
      </c>
    </row>
    <row r="193" spans="1:2">
      <c r="A193" s="3">
        <v>12</v>
      </c>
      <c r="B193" s="238" t="s">
        <v>609</v>
      </c>
    </row>
    <row r="194" spans="1:2">
      <c r="A194" s="3">
        <v>13</v>
      </c>
      <c r="B194" s="238" t="s">
        <v>550</v>
      </c>
    </row>
    <row r="195" spans="1:2">
      <c r="A195" s="3">
        <v>14</v>
      </c>
      <c r="B195" s="238" t="s">
        <v>544</v>
      </c>
    </row>
    <row r="196" spans="1:2">
      <c r="A196" s="3">
        <v>15</v>
      </c>
      <c r="B196" s="238" t="s">
        <v>542</v>
      </c>
    </row>
    <row r="197" spans="1:2">
      <c r="A197" s="3">
        <v>16</v>
      </c>
      <c r="B197" s="238" t="s">
        <v>606</v>
      </c>
    </row>
    <row r="198" spans="1:2">
      <c r="A198" s="3">
        <v>17</v>
      </c>
      <c r="B198" s="238" t="s">
        <v>553</v>
      </c>
    </row>
    <row r="199" spans="1:2">
      <c r="A199" s="3">
        <v>18</v>
      </c>
      <c r="B199" s="238" t="s">
        <v>538</v>
      </c>
    </row>
    <row r="200" spans="1:2">
      <c r="A200" s="3">
        <v>19</v>
      </c>
      <c r="B200" s="238" t="s">
        <v>505</v>
      </c>
    </row>
    <row r="201" spans="1:2">
      <c r="A201" s="3">
        <v>20</v>
      </c>
      <c r="B201" s="238" t="s">
        <v>640</v>
      </c>
    </row>
  </sheetData>
  <autoFilter ref="A4:X176" xr:uid="{D1A007F8-D084-4DEB-BEDA-23C16BFAEE7D}">
    <sortState xmlns:xlrd2="http://schemas.microsoft.com/office/spreadsheetml/2017/richdata2" ref="A5:X176">
      <sortCondition ref="A4"/>
    </sortState>
  </autoFilter>
  <mergeCells count="6">
    <mergeCell ref="V3:W3"/>
    <mergeCell ref="K3:N3"/>
    <mergeCell ref="P3:Q3"/>
    <mergeCell ref="B178:N178"/>
    <mergeCell ref="B179:N179"/>
    <mergeCell ref="R3:U3"/>
  </mergeCells>
  <phoneticPr fontId="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06135-DBBA-48A1-AC35-E040C687D962}">
  <dimension ref="A1:AX180"/>
  <sheetViews>
    <sheetView zoomScaleNormal="100" workbookViewId="0">
      <pane xSplit="5" ySplit="4" topLeftCell="F5" activePane="bottomRight" state="frozen"/>
      <selection pane="topRight" activeCell="F1" sqref="F1"/>
      <selection pane="bottomLeft" activeCell="A4" sqref="A4"/>
      <selection pane="bottomRight" activeCell="C14" sqref="C14"/>
    </sheetView>
  </sheetViews>
  <sheetFormatPr defaultColWidth="8.86328125" defaultRowHeight="13.5"/>
  <cols>
    <col min="1" max="1" width="7" style="289" customWidth="1"/>
    <col min="2" max="2" width="11.46484375" style="289" customWidth="1"/>
    <col min="3" max="3" width="21.46484375" style="289" customWidth="1"/>
    <col min="4" max="4" width="23.33203125" style="289" customWidth="1"/>
    <col min="5" max="5" width="11.1328125" style="289" customWidth="1"/>
    <col min="6" max="6" width="14.46484375" style="289" customWidth="1"/>
    <col min="7" max="7" width="15" style="289" customWidth="1"/>
    <col min="8" max="8" width="13.19921875" style="289" customWidth="1"/>
    <col min="9" max="9" width="16.1328125" style="289" customWidth="1"/>
    <col min="10" max="10" width="9.1328125" style="289" bestFit="1" customWidth="1"/>
    <col min="11" max="11" width="12.33203125" style="289" customWidth="1"/>
    <col min="12" max="12" width="9.1328125" style="289" bestFit="1" customWidth="1"/>
    <col min="13" max="13" width="11.6640625" style="289" customWidth="1"/>
    <col min="14" max="14" width="14.6640625" style="289" customWidth="1"/>
    <col min="15" max="15" width="11" style="289" customWidth="1"/>
    <col min="16" max="16" width="12.1328125" style="289" customWidth="1"/>
    <col min="17" max="17" width="9.1328125" style="289" bestFit="1" customWidth="1"/>
    <col min="18" max="18" width="13.796875" style="289" customWidth="1"/>
    <col min="19" max="22" width="9.1328125" style="289" bestFit="1" customWidth="1"/>
    <col min="23" max="23" width="13.1328125" style="289" customWidth="1"/>
    <col min="24" max="24" width="9.1328125" style="289" customWidth="1"/>
    <col min="25" max="25" width="13" style="289" customWidth="1"/>
    <col min="26" max="26" width="11.796875" style="289" customWidth="1"/>
    <col min="27" max="27" width="9.1328125" style="289" customWidth="1"/>
    <col min="28" max="28" width="10.86328125" style="289" customWidth="1"/>
    <col min="29" max="32" width="9.1328125" style="289" customWidth="1"/>
    <col min="33" max="37" width="11.46484375" style="289" customWidth="1"/>
    <col min="38" max="38" width="12.33203125" style="289" customWidth="1"/>
    <col min="39" max="39" width="14.33203125" style="289" customWidth="1"/>
    <col min="40" max="40" width="14.796875" style="289" customWidth="1"/>
    <col min="41" max="41" width="12.46484375" style="289" customWidth="1"/>
    <col min="42" max="43" width="9.1328125" style="289" bestFit="1" customWidth="1"/>
    <col min="44" max="44" width="13.33203125" style="289" customWidth="1"/>
    <col min="45" max="45" width="9.1328125" style="289" bestFit="1" customWidth="1"/>
    <col min="46" max="46" width="11.19921875" style="289" customWidth="1"/>
    <col min="47" max="47" width="11.6640625" style="289" customWidth="1"/>
    <col min="48" max="48" width="9.1328125" style="289" bestFit="1" customWidth="1"/>
    <col min="49" max="49" width="9.1328125" style="289" customWidth="1"/>
    <col min="50" max="50" width="9.1328125" style="289" bestFit="1" customWidth="1"/>
    <col min="51" max="16384" width="8.86328125" style="289"/>
  </cols>
  <sheetData>
    <row r="1" spans="1:50" ht="13.9">
      <c r="A1" s="355" t="s">
        <v>647</v>
      </c>
      <c r="B1" s="350"/>
      <c r="C1" s="350"/>
      <c r="D1" s="350"/>
      <c r="J1" s="368" t="s">
        <v>676</v>
      </c>
      <c r="K1" s="368"/>
      <c r="L1" s="368"/>
      <c r="M1" s="368"/>
      <c r="N1" s="368"/>
      <c r="O1" s="368"/>
      <c r="P1" s="368"/>
      <c r="Q1" s="368"/>
      <c r="R1" s="368"/>
      <c r="S1" s="368"/>
      <c r="T1" s="368"/>
      <c r="U1" s="368"/>
      <c r="V1" s="368"/>
      <c r="W1" s="368"/>
      <c r="X1" s="369" t="s">
        <v>678</v>
      </c>
      <c r="Y1" s="369"/>
      <c r="Z1" s="369"/>
      <c r="AA1" s="369"/>
      <c r="AB1" s="369"/>
      <c r="AC1" s="369"/>
      <c r="AD1" s="369"/>
      <c r="AE1" s="369"/>
      <c r="AF1" s="369"/>
      <c r="AG1" s="369"/>
      <c r="AH1" s="369"/>
      <c r="AI1" s="369"/>
      <c r="AJ1" s="369"/>
      <c r="AK1" s="369"/>
    </row>
    <row r="2" spans="1:50" ht="13.9">
      <c r="A2"/>
      <c r="J2" s="348"/>
      <c r="K2" s="348"/>
      <c r="L2" s="348"/>
      <c r="M2" s="348"/>
      <c r="N2" s="348"/>
      <c r="O2" s="348"/>
      <c r="P2" s="348"/>
      <c r="Q2" s="348"/>
      <c r="R2" s="348"/>
      <c r="S2" s="348"/>
      <c r="T2" s="348"/>
      <c r="U2" s="348"/>
      <c r="V2" s="348"/>
      <c r="W2" s="348"/>
      <c r="X2" s="349"/>
      <c r="Y2" s="349"/>
      <c r="Z2" s="349"/>
      <c r="AA2" s="349"/>
      <c r="AB2" s="349"/>
      <c r="AC2" s="349"/>
      <c r="AD2" s="349"/>
      <c r="AE2" s="349"/>
      <c r="AF2" s="349"/>
      <c r="AG2" s="349"/>
      <c r="AH2" s="349"/>
      <c r="AI2" s="349"/>
      <c r="AJ2" s="349"/>
      <c r="AK2" s="349"/>
    </row>
    <row r="3" spans="1:50" s="297" customFormat="1" ht="52.8" customHeight="1">
      <c r="A3" s="290" t="s">
        <v>679</v>
      </c>
      <c r="B3" s="290" t="s">
        <v>648</v>
      </c>
      <c r="C3" s="290" t="s">
        <v>680</v>
      </c>
      <c r="D3" s="290" t="s">
        <v>3</v>
      </c>
      <c r="E3" s="290" t="s">
        <v>197</v>
      </c>
      <c r="F3" s="291" t="s">
        <v>681</v>
      </c>
      <c r="G3" s="292" t="s">
        <v>682</v>
      </c>
      <c r="H3" s="293" t="s">
        <v>683</v>
      </c>
      <c r="I3" s="290" t="s">
        <v>684</v>
      </c>
      <c r="J3" s="294" t="s">
        <v>685</v>
      </c>
      <c r="K3" s="294" t="s">
        <v>686</v>
      </c>
      <c r="L3" s="294" t="s">
        <v>201</v>
      </c>
      <c r="M3" s="294" t="s">
        <v>687</v>
      </c>
      <c r="N3" s="294" t="s">
        <v>688</v>
      </c>
      <c r="O3" s="294" t="s">
        <v>689</v>
      </c>
      <c r="P3" s="294" t="s">
        <v>690</v>
      </c>
      <c r="Q3" s="295" t="s">
        <v>649</v>
      </c>
      <c r="R3" s="294" t="s">
        <v>691</v>
      </c>
      <c r="S3" s="294" t="s">
        <v>692</v>
      </c>
      <c r="T3" s="294" t="s">
        <v>693</v>
      </c>
      <c r="U3" s="294" t="s">
        <v>694</v>
      </c>
      <c r="V3" s="294" t="s">
        <v>695</v>
      </c>
      <c r="W3" s="294" t="s">
        <v>696</v>
      </c>
      <c r="X3" s="327" t="s">
        <v>697</v>
      </c>
      <c r="Y3" s="327" t="s">
        <v>698</v>
      </c>
      <c r="Z3" s="327" t="s">
        <v>699</v>
      </c>
      <c r="AA3" s="327" t="s">
        <v>700</v>
      </c>
      <c r="AB3" s="327" t="s">
        <v>701</v>
      </c>
      <c r="AC3" s="327" t="s">
        <v>677</v>
      </c>
      <c r="AD3" s="327" t="s">
        <v>702</v>
      </c>
      <c r="AE3" s="327" t="s">
        <v>703</v>
      </c>
      <c r="AF3" s="327" t="s">
        <v>704</v>
      </c>
      <c r="AG3" s="294" t="s">
        <v>727</v>
      </c>
      <c r="AH3" s="294" t="s">
        <v>728</v>
      </c>
      <c r="AI3" s="294" t="s">
        <v>729</v>
      </c>
      <c r="AJ3" s="294" t="s">
        <v>730</v>
      </c>
      <c r="AK3" s="294" t="s">
        <v>731</v>
      </c>
      <c r="AL3" s="291" t="s">
        <v>705</v>
      </c>
      <c r="AM3" s="290" t="s">
        <v>722</v>
      </c>
      <c r="AN3" s="290" t="s">
        <v>721</v>
      </c>
      <c r="AO3" s="290" t="s">
        <v>719</v>
      </c>
      <c r="AP3" s="290" t="s">
        <v>720</v>
      </c>
      <c r="AQ3" s="290" t="s">
        <v>723</v>
      </c>
      <c r="AR3" s="296" t="s">
        <v>706</v>
      </c>
      <c r="AS3" s="290" t="s">
        <v>707</v>
      </c>
      <c r="AT3" s="290" t="s">
        <v>709</v>
      </c>
      <c r="AU3" s="290" t="s">
        <v>708</v>
      </c>
      <c r="AV3" s="290" t="s">
        <v>660</v>
      </c>
      <c r="AW3" s="290" t="s">
        <v>659</v>
      </c>
      <c r="AX3" s="290" t="s">
        <v>710</v>
      </c>
    </row>
    <row r="4" spans="1:50" ht="15.4">
      <c r="A4" s="298">
        <v>0</v>
      </c>
      <c r="B4" s="298" t="s">
        <v>675</v>
      </c>
      <c r="C4" s="298" t="s">
        <v>675</v>
      </c>
      <c r="D4" s="298" t="s">
        <v>675</v>
      </c>
      <c r="E4" s="298" t="s">
        <v>675</v>
      </c>
      <c r="F4" s="299" t="s">
        <v>726</v>
      </c>
      <c r="G4" s="300" t="s">
        <v>506</v>
      </c>
      <c r="H4" s="301" t="s">
        <v>650</v>
      </c>
      <c r="I4" s="298" t="s">
        <v>675</v>
      </c>
      <c r="J4" s="302" t="s">
        <v>206</v>
      </c>
      <c r="K4" s="302" t="s">
        <v>206</v>
      </c>
      <c r="L4" s="302" t="s">
        <v>206</v>
      </c>
      <c r="M4" s="302" t="s">
        <v>206</v>
      </c>
      <c r="N4" s="302" t="s">
        <v>206</v>
      </c>
      <c r="O4" s="302" t="s">
        <v>206</v>
      </c>
      <c r="P4" s="302" t="s">
        <v>206</v>
      </c>
      <c r="Q4" s="303" t="s">
        <v>507</v>
      </c>
      <c r="R4" s="302" t="s">
        <v>206</v>
      </c>
      <c r="S4" s="302" t="s">
        <v>206</v>
      </c>
      <c r="T4" s="302" t="s">
        <v>206</v>
      </c>
      <c r="U4" s="302" t="s">
        <v>206</v>
      </c>
      <c r="V4" s="302" t="s">
        <v>206</v>
      </c>
      <c r="W4" s="302" t="s">
        <v>206</v>
      </c>
      <c r="X4" s="328" t="s">
        <v>206</v>
      </c>
      <c r="Y4" s="328" t="s">
        <v>206</v>
      </c>
      <c r="Z4" s="328" t="s">
        <v>206</v>
      </c>
      <c r="AA4" s="328" t="s">
        <v>206</v>
      </c>
      <c r="AB4" s="328" t="s">
        <v>206</v>
      </c>
      <c r="AC4" s="328" t="s">
        <v>206</v>
      </c>
      <c r="AD4" s="328" t="s">
        <v>206</v>
      </c>
      <c r="AE4" s="328" t="s">
        <v>206</v>
      </c>
      <c r="AF4" s="328" t="s">
        <v>206</v>
      </c>
      <c r="AG4" s="328" t="s">
        <v>206</v>
      </c>
      <c r="AH4" s="328" t="s">
        <v>206</v>
      </c>
      <c r="AI4" s="328" t="s">
        <v>206</v>
      </c>
      <c r="AJ4" s="328" t="s">
        <v>206</v>
      </c>
      <c r="AK4" s="328" t="s">
        <v>206</v>
      </c>
      <c r="AL4" s="304" t="s">
        <v>206</v>
      </c>
      <c r="AM4" s="298" t="s">
        <v>507</v>
      </c>
      <c r="AN4" s="298" t="s">
        <v>507</v>
      </c>
      <c r="AO4" s="298" t="s">
        <v>507</v>
      </c>
      <c r="AP4" s="298" t="s">
        <v>507</v>
      </c>
      <c r="AQ4" s="298" t="s">
        <v>507</v>
      </c>
      <c r="AR4" s="305" t="s">
        <v>651</v>
      </c>
      <c r="AS4" s="298" t="s">
        <v>651</v>
      </c>
      <c r="AT4" s="298" t="s">
        <v>205</v>
      </c>
      <c r="AU4" s="298" t="s">
        <v>205</v>
      </c>
      <c r="AV4" s="298" t="s">
        <v>205</v>
      </c>
      <c r="AW4" s="298"/>
      <c r="AX4" s="298" t="s">
        <v>205</v>
      </c>
    </row>
    <row r="5" spans="1:50">
      <c r="A5" s="306">
        <v>1</v>
      </c>
      <c r="B5" s="306" t="s">
        <v>4</v>
      </c>
      <c r="C5" s="306" t="s">
        <v>207</v>
      </c>
      <c r="D5" s="306" t="s">
        <v>5</v>
      </c>
      <c r="E5" s="306" t="s">
        <v>209</v>
      </c>
      <c r="F5" s="307">
        <v>652.23</v>
      </c>
      <c r="G5" s="308">
        <v>3316.7379999999998</v>
      </c>
      <c r="H5" s="309">
        <v>34413.603000000003</v>
      </c>
      <c r="I5" s="310" t="s">
        <v>559</v>
      </c>
      <c r="J5" s="311">
        <v>2.1076000000000001E-2</v>
      </c>
      <c r="K5" s="311">
        <v>7.1572999999999998E-2</v>
      </c>
      <c r="L5" s="311">
        <v>6.2712745E-2</v>
      </c>
      <c r="M5" s="312">
        <v>6.6000000000000003E-2</v>
      </c>
      <c r="N5" s="312">
        <v>1.4699324883539377E-2</v>
      </c>
      <c r="O5" s="313">
        <v>0.23606106988353937</v>
      </c>
      <c r="P5" s="313">
        <v>0.12403976674</v>
      </c>
      <c r="Q5" s="315">
        <v>0.52545625926881956</v>
      </c>
      <c r="R5" s="312">
        <v>0.11202130314353936</v>
      </c>
      <c r="S5" s="314">
        <v>2.0473740574517205E-2</v>
      </c>
      <c r="T5" s="312">
        <v>2.8749339870967456E-3</v>
      </c>
      <c r="U5" s="312">
        <v>1.0377593611738354E-2</v>
      </c>
      <c r="V5" s="312">
        <v>2.7327194290461685E-2</v>
      </c>
      <c r="W5" s="312">
        <v>5.0967840679725381E-2</v>
      </c>
      <c r="X5" s="329">
        <v>1.1740375854211787E-2</v>
      </c>
      <c r="Y5" s="329">
        <v>0.1073595</v>
      </c>
      <c r="Z5" s="329">
        <v>6.2712745E-2</v>
      </c>
      <c r="AA5" s="329">
        <v>6.6000000000000003E-2</v>
      </c>
      <c r="AB5" s="329">
        <v>1.2286795995788269E-2</v>
      </c>
      <c r="AC5" s="329">
        <v>0.26009941685000004</v>
      </c>
      <c r="AD5" s="329">
        <v>0.15605965011</v>
      </c>
      <c r="AE5" s="329">
        <v>0.6</v>
      </c>
      <c r="AF5" s="329">
        <f>AC5-AD5</f>
        <v>0.10403976674000004</v>
      </c>
      <c r="AG5" s="329">
        <v>1.711348485068756E-2</v>
      </c>
      <c r="AH5" s="329">
        <v>2.5365897411121973E-3</v>
      </c>
      <c r="AI5" s="329">
        <v>9.1562789306164176E-3</v>
      </c>
      <c r="AJ5" s="329">
        <v>2.8843767100093416E-2</v>
      </c>
      <c r="AK5" s="329">
        <v>4.6389646117490448E-2</v>
      </c>
      <c r="AL5" s="316">
        <v>-9.3356241457882138E-3</v>
      </c>
      <c r="AM5" s="315">
        <v>0.164125149070806</v>
      </c>
      <c r="AN5" s="315">
        <v>0.117687657352517</v>
      </c>
      <c r="AO5" s="315">
        <v>0.117687657352517</v>
      </c>
      <c r="AP5" s="315">
        <v>-5.54968356250563E-2</v>
      </c>
      <c r="AQ5" s="315">
        <v>8.9825162321544097E-2</v>
      </c>
      <c r="AR5" s="313">
        <v>6.8453485388608971E-3</v>
      </c>
      <c r="AS5" s="313">
        <v>6.2548681776781034E-3</v>
      </c>
      <c r="AT5" s="317">
        <v>5.4043187245154639E-2</v>
      </c>
      <c r="AU5" s="313">
        <v>5.6103048622861099E-2</v>
      </c>
      <c r="AV5" s="317">
        <v>-5.5752085647844847E-3</v>
      </c>
      <c r="AW5" s="317">
        <v>0.36097871615474847</v>
      </c>
      <c r="AX5" s="313">
        <f>SUM(AT5:AW5)</f>
        <v>0.46554974345797973</v>
      </c>
    </row>
    <row r="6" spans="1:50">
      <c r="A6" s="306">
        <v>2</v>
      </c>
      <c r="B6" s="306" t="s">
        <v>6</v>
      </c>
      <c r="C6" s="306" t="s">
        <v>210</v>
      </c>
      <c r="D6" s="306" t="s">
        <v>7</v>
      </c>
      <c r="E6" s="306" t="s">
        <v>210</v>
      </c>
      <c r="F6" s="307">
        <v>27.398</v>
      </c>
      <c r="G6" s="308">
        <v>292.50799999999998</v>
      </c>
      <c r="H6" s="309">
        <v>2890.5129999999999</v>
      </c>
      <c r="I6" s="310" t="s">
        <v>560</v>
      </c>
      <c r="J6" s="311">
        <v>3.6804000000000003E-2</v>
      </c>
      <c r="K6" s="311">
        <v>3.5281E-2</v>
      </c>
      <c r="L6" s="311">
        <v>5.0292399999999991E-3</v>
      </c>
      <c r="M6" s="312">
        <v>1.7160000000000001E-3</v>
      </c>
      <c r="N6" s="312">
        <v>2.5191086260568079E-3</v>
      </c>
      <c r="O6" s="312">
        <v>8.1349348626056819E-2</v>
      </c>
      <c r="P6" s="313">
        <v>1.7381907410000001E-2</v>
      </c>
      <c r="Q6" s="315">
        <v>0.21366990275362135</v>
      </c>
      <c r="R6" s="312">
        <v>6.3967441216056825E-2</v>
      </c>
      <c r="S6" s="312">
        <v>1.3312783997431445E-2</v>
      </c>
      <c r="T6" s="312">
        <v>1.0266441929715692E-3</v>
      </c>
      <c r="U6" s="312">
        <v>3.6599670521183397E-3</v>
      </c>
      <c r="V6" s="312">
        <v>9.1443810356844259E-3</v>
      </c>
      <c r="W6" s="312">
        <v>3.6823664937851046E-2</v>
      </c>
      <c r="X6" s="329">
        <v>2.5086562987897007E-2</v>
      </c>
      <c r="Y6" s="329">
        <v>5.2921499999999996E-2</v>
      </c>
      <c r="Z6" s="329">
        <v>5.0292399999999991E-3</v>
      </c>
      <c r="AA6" s="329">
        <v>1.7160000000000001E-3</v>
      </c>
      <c r="AB6" s="329">
        <v>2.1562340621029998E-3</v>
      </c>
      <c r="AC6" s="329">
        <v>8.6909537050000013E-2</v>
      </c>
      <c r="AD6" s="329">
        <v>2.6072861115000002E-2</v>
      </c>
      <c r="AE6" s="329">
        <v>0.3</v>
      </c>
      <c r="AF6" s="329">
        <f t="shared" ref="AF6:AF69" si="0">AC6-AD6</f>
        <v>6.0836675935000015E-2</v>
      </c>
      <c r="AG6" s="329">
        <v>1.1395093494485172E-2</v>
      </c>
      <c r="AH6" s="329">
        <v>9.2757718515789223E-4</v>
      </c>
      <c r="AI6" s="329">
        <v>3.3067950505307857E-3</v>
      </c>
      <c r="AJ6" s="329">
        <v>1.0886237825510176E-2</v>
      </c>
      <c r="AK6" s="329">
        <v>3.4320972379315987E-2</v>
      </c>
      <c r="AL6" s="316">
        <v>-1.1717437012102996E-2</v>
      </c>
      <c r="AM6" s="315">
        <v>0.14404879575273399</v>
      </c>
      <c r="AN6" s="315">
        <v>9.6495951072330693E-2</v>
      </c>
      <c r="AO6" s="315">
        <v>9.6495951072330804E-2</v>
      </c>
      <c r="AP6" s="315">
        <v>-0.190483837345408</v>
      </c>
      <c r="AQ6" s="315">
        <v>6.7964244264088494E-2</v>
      </c>
      <c r="AR6" s="313">
        <v>8.458015104066869E-3</v>
      </c>
      <c r="AS6" s="313">
        <v>7.8506827981090089E-3</v>
      </c>
      <c r="AT6" s="317">
        <v>2.7025979171661246E-2</v>
      </c>
      <c r="AU6" s="313">
        <v>4.2073394710036974E-2</v>
      </c>
      <c r="AV6" s="317">
        <v>-3.4405229986317638E-3</v>
      </c>
      <c r="AW6" s="317">
        <v>9.7978161704692507E-2</v>
      </c>
      <c r="AX6" s="313">
        <f t="shared" ref="AX6:AX69" si="1">SUM(AT6:AW6)</f>
        <v>0.16363701258775898</v>
      </c>
    </row>
    <row r="7" spans="1:50">
      <c r="A7" s="306">
        <v>3</v>
      </c>
      <c r="B7" s="306" t="s">
        <v>8</v>
      </c>
      <c r="C7" s="306" t="s">
        <v>212</v>
      </c>
      <c r="D7" s="306" t="s">
        <v>7</v>
      </c>
      <c r="E7" s="306" t="s">
        <v>214</v>
      </c>
      <c r="F7" s="307">
        <v>2381.7399999999998</v>
      </c>
      <c r="G7" s="308">
        <v>4242.598</v>
      </c>
      <c r="H7" s="309">
        <v>39728.025000000001</v>
      </c>
      <c r="I7" s="310" t="s">
        <v>559</v>
      </c>
      <c r="J7" s="311">
        <v>7.4399999999999994E-2</v>
      </c>
      <c r="K7" s="311">
        <v>2.4622000000000002E-2</v>
      </c>
      <c r="L7" s="311">
        <v>7.5023916999999996E-2</v>
      </c>
      <c r="M7" s="312">
        <v>1.6466999999999999E-2</v>
      </c>
      <c r="N7" s="312">
        <v>2.0852876719126303E-2</v>
      </c>
      <c r="O7" s="312">
        <v>0.21136579371912631</v>
      </c>
      <c r="P7" s="313">
        <v>0.11717756243999999</v>
      </c>
      <c r="Q7" s="315">
        <v>0.55438280895967273</v>
      </c>
      <c r="R7" s="312">
        <v>9.4188231279126317E-2</v>
      </c>
      <c r="S7" s="312">
        <v>2.6043378791064758E-2</v>
      </c>
      <c r="T7" s="312">
        <v>1.7761307204684129E-3</v>
      </c>
      <c r="U7" s="312">
        <v>9.8356853061461538E-3</v>
      </c>
      <c r="V7" s="312">
        <v>1.5511870867761134E-2</v>
      </c>
      <c r="W7" s="312">
        <v>4.102116559368587E-2</v>
      </c>
      <c r="X7" s="329">
        <v>0.16606264724264086</v>
      </c>
      <c r="Y7" s="329">
        <v>3.6933000000000001E-2</v>
      </c>
      <c r="Z7" s="329">
        <v>7.5023916999999996E-2</v>
      </c>
      <c r="AA7" s="329">
        <v>1.6466999999999999E-2</v>
      </c>
      <c r="AB7" s="329">
        <v>2.2077041388128299E-2</v>
      </c>
      <c r="AC7" s="329">
        <v>0.31656360563076918</v>
      </c>
      <c r="AD7" s="329">
        <v>0.20576634365999999</v>
      </c>
      <c r="AE7" s="329">
        <v>0.65</v>
      </c>
      <c r="AF7" s="329">
        <f t="shared" si="0"/>
        <v>0.1107972619707692</v>
      </c>
      <c r="AG7" s="329">
        <v>2.757225102326933E-2</v>
      </c>
      <c r="AH7" s="329">
        <v>1.9848647453580299E-3</v>
      </c>
      <c r="AI7" s="329">
        <v>1.0991592446223155E-2</v>
      </c>
      <c r="AJ7" s="329">
        <v>2.2958864656465034E-2</v>
      </c>
      <c r="AK7" s="329">
        <v>4.728968909945365E-2</v>
      </c>
      <c r="AL7" s="316">
        <v>9.1662647242640866E-2</v>
      </c>
      <c r="AM7" s="315">
        <v>-5.87048341334694E-2</v>
      </c>
      <c r="AN7" s="315">
        <v>-0.117521769363106</v>
      </c>
      <c r="AO7" s="315">
        <v>-0.117521769363106</v>
      </c>
      <c r="AP7" s="315">
        <v>-0.48008353422934003</v>
      </c>
      <c r="AQ7" s="315">
        <v>-0.15281193050088901</v>
      </c>
      <c r="AR7" s="313">
        <v>-2.7087412112558728E-3</v>
      </c>
      <c r="AS7" s="313">
        <v>-6.1413973652569391E-2</v>
      </c>
      <c r="AT7" s="317">
        <v>-4.8522576618237168E-2</v>
      </c>
      <c r="AU7" s="313">
        <v>-1.7542907175497471E-2</v>
      </c>
      <c r="AV7" s="317">
        <v>4.5577479062621599E-3</v>
      </c>
      <c r="AW7" s="317">
        <v>0.99871271050508792</v>
      </c>
      <c r="AX7" s="313">
        <f t="shared" si="1"/>
        <v>0.93720497461761543</v>
      </c>
    </row>
    <row r="8" spans="1:50">
      <c r="A8" s="306">
        <v>4</v>
      </c>
      <c r="B8" s="306" t="s">
        <v>9</v>
      </c>
      <c r="C8" s="306" t="s">
        <v>215</v>
      </c>
      <c r="D8" s="306" t="s">
        <v>7</v>
      </c>
      <c r="E8" s="306" t="s">
        <v>214</v>
      </c>
      <c r="F8" s="307">
        <v>1246.7</v>
      </c>
      <c r="G8" s="308">
        <v>4762.6959999999999</v>
      </c>
      <c r="H8" s="309">
        <v>27884.381000000001</v>
      </c>
      <c r="I8" s="310" t="s">
        <v>559</v>
      </c>
      <c r="J8" s="311">
        <v>2.5493999999999999E-2</v>
      </c>
      <c r="K8" s="311">
        <v>5.3591E-2</v>
      </c>
      <c r="L8" s="311">
        <v>8.8218423999999976E-2</v>
      </c>
      <c r="M8" s="312">
        <v>2.9399999999999999E-4</v>
      </c>
      <c r="N8" s="312">
        <v>1.0218020775012767E-2</v>
      </c>
      <c r="O8" s="312">
        <v>0.17781544477501274</v>
      </c>
      <c r="P8" s="313">
        <v>7.7198623259999988E-2</v>
      </c>
      <c r="Q8" s="315">
        <v>0.43415026944188267</v>
      </c>
      <c r="R8" s="312">
        <v>0.10061682151501275</v>
      </c>
      <c r="S8" s="312">
        <v>1.4916211728719741E-2</v>
      </c>
      <c r="T8" s="312">
        <v>2.5965658399734535E-3</v>
      </c>
      <c r="U8" s="312">
        <v>1.022645709649376E-2</v>
      </c>
      <c r="V8" s="312">
        <v>2.5047098593465152E-2</v>
      </c>
      <c r="W8" s="312">
        <v>4.7830488256360645E-2</v>
      </c>
      <c r="X8" s="329">
        <v>0.13262071062647193</v>
      </c>
      <c r="Y8" s="329">
        <v>8.03865E-2</v>
      </c>
      <c r="Z8" s="329">
        <v>8.8218423999999976E-2</v>
      </c>
      <c r="AA8" s="329">
        <v>2.9399999999999999E-4</v>
      </c>
      <c r="AB8" s="329">
        <v>1.4439063173528111E-2</v>
      </c>
      <c r="AC8" s="329">
        <v>0.31595869780000002</v>
      </c>
      <c r="AD8" s="329">
        <v>0.15797934890000001</v>
      </c>
      <c r="AE8" s="329">
        <v>0.5</v>
      </c>
      <c r="AF8" s="329">
        <f t="shared" si="0"/>
        <v>0.15797934890000001</v>
      </c>
      <c r="AG8" s="329">
        <v>2.1078066702250972E-2</v>
      </c>
      <c r="AH8" s="329">
        <v>3.873046135512175E-3</v>
      </c>
      <c r="AI8" s="329">
        <v>1.5253816994665983E-2</v>
      </c>
      <c r="AJ8" s="329">
        <v>4.4177333680035784E-2</v>
      </c>
      <c r="AK8" s="329">
        <v>7.3597085387535094E-2</v>
      </c>
      <c r="AL8" s="316">
        <v>0.10712671062647193</v>
      </c>
      <c r="AM8" s="315">
        <v>-0.41309784854201098</v>
      </c>
      <c r="AN8" s="315">
        <v>-0.49160328457212199</v>
      </c>
      <c r="AO8" s="315">
        <v>-0.49160328457212199</v>
      </c>
      <c r="AP8" s="315">
        <v>-0.76377050280633096</v>
      </c>
      <c r="AQ8" s="315">
        <v>-0.53870654619018898</v>
      </c>
      <c r="AR8" s="313">
        <v>-1.8698542750863262E-2</v>
      </c>
      <c r="AS8" s="313">
        <v>-7.1774896119736212E-2</v>
      </c>
      <c r="AT8" s="317">
        <v>-7.5051391403543638E-2</v>
      </c>
      <c r="AU8" s="313">
        <v>-7.2856325897473109E-2</v>
      </c>
      <c r="AV8" s="317">
        <v>1.4049036765829788E-2</v>
      </c>
      <c r="AW8" s="317">
        <v>0.91068797142767921</v>
      </c>
      <c r="AX8" s="313">
        <f t="shared" si="1"/>
        <v>0.7768292908924922</v>
      </c>
    </row>
    <row r="9" spans="1:50">
      <c r="A9" s="306">
        <v>5</v>
      </c>
      <c r="B9" s="306" t="s">
        <v>10</v>
      </c>
      <c r="C9" s="306" t="s">
        <v>217</v>
      </c>
      <c r="D9" s="306" t="s">
        <v>7</v>
      </c>
      <c r="E9" s="306" t="s">
        <v>219</v>
      </c>
      <c r="F9" s="307">
        <v>0.44260000000000005</v>
      </c>
      <c r="G9" s="308">
        <v>2.702</v>
      </c>
      <c r="H9" s="309">
        <v>93.566000000000003</v>
      </c>
      <c r="I9" s="310" t="s">
        <v>559</v>
      </c>
      <c r="J9" s="311">
        <v>8.4999999999999999E-6</v>
      </c>
      <c r="K9" s="311">
        <v>2.2699999999999999E-4</v>
      </c>
      <c r="L9" s="311">
        <v>3.8791999999999997E-5</v>
      </c>
      <c r="M9" s="312">
        <v>5.939999999999999E-6</v>
      </c>
      <c r="N9" s="312">
        <v>8.106E-6</v>
      </c>
      <c r="O9" s="312">
        <v>2.8833800000000002E-4</v>
      </c>
      <c r="P9" s="313">
        <v>2.0624379999999997E-5</v>
      </c>
      <c r="Q9" s="315">
        <v>7.1528483932051953E-2</v>
      </c>
      <c r="R9" s="312">
        <v>2.6771362000000001E-4</v>
      </c>
      <c r="S9" s="312">
        <v>1.3385681000000001E-5</v>
      </c>
      <c r="T9" s="312">
        <v>2.0838317930453654E-5</v>
      </c>
      <c r="U9" s="312">
        <v>1.0484421028007208E-6</v>
      </c>
      <c r="V9" s="312">
        <v>2.1240426914107867E-4</v>
      </c>
      <c r="W9" s="312">
        <v>2.0036909825666943E-5</v>
      </c>
      <c r="X9" s="329">
        <v>1.9973792766895817E-5</v>
      </c>
      <c r="Y9" s="329">
        <v>2.2699999999999999E-4</v>
      </c>
      <c r="Z9" s="329">
        <v>3.8791999999999997E-5</v>
      </c>
      <c r="AA9" s="329">
        <v>5.939999999999999E-6</v>
      </c>
      <c r="AB9" s="329">
        <v>7.5013322331041656E-6</v>
      </c>
      <c r="AC9" s="329">
        <v>2.99207125E-4</v>
      </c>
      <c r="AD9" s="329">
        <v>2.3936569999999998E-5</v>
      </c>
      <c r="AE9" s="329">
        <v>0.08</v>
      </c>
      <c r="AF9" s="329">
        <f t="shared" si="0"/>
        <v>2.7527055499999999E-4</v>
      </c>
      <c r="AG9" s="329">
        <v>1.2387174975000001E-5</v>
      </c>
      <c r="AH9" s="329">
        <v>2.0355208580285555E-5</v>
      </c>
      <c r="AI9" s="329">
        <v>1.0241353336716876E-6</v>
      </c>
      <c r="AJ9" s="329">
        <v>2.2131358086848778E-4</v>
      </c>
      <c r="AK9" s="329">
        <v>2.0190455242554962E-5</v>
      </c>
      <c r="AL9" s="316">
        <v>1.1473792766895817E-5</v>
      </c>
      <c r="AM9" s="315">
        <v>7.4595085972839204E-2</v>
      </c>
      <c r="AN9" s="315">
        <v>2.31837018602193E-2</v>
      </c>
      <c r="AO9" s="315">
        <v>2.3183701860219199E-2</v>
      </c>
      <c r="AP9" s="315">
        <v>-4.19450690112615E-2</v>
      </c>
      <c r="AQ9" s="315">
        <v>-7.6631286073528702E-3</v>
      </c>
      <c r="AR9" s="313">
        <v>1.3553299298674196E-6</v>
      </c>
      <c r="AS9" s="313">
        <v>-7.6874411538201981E-6</v>
      </c>
      <c r="AT9" s="317">
        <v>5.3710196396829903E-6</v>
      </c>
      <c r="AU9" s="313">
        <v>4.0596371652030745E-6</v>
      </c>
      <c r="AV9" s="317">
        <v>4.6236903236769047E-6</v>
      </c>
      <c r="AW9" s="317">
        <v>3.7340238877347188E-5</v>
      </c>
      <c r="AX9" s="313">
        <f t="shared" si="1"/>
        <v>5.1394586005910155E-5</v>
      </c>
    </row>
    <row r="10" spans="1:50">
      <c r="A10" s="306">
        <v>6</v>
      </c>
      <c r="B10" s="306" t="s">
        <v>11</v>
      </c>
      <c r="C10" s="306" t="s">
        <v>217</v>
      </c>
      <c r="D10" s="306" t="s">
        <v>7</v>
      </c>
      <c r="E10" s="306" t="s">
        <v>219</v>
      </c>
      <c r="F10" s="307">
        <v>2736.69</v>
      </c>
      <c r="G10" s="308">
        <v>35579.89</v>
      </c>
      <c r="H10" s="309">
        <v>43075.415999999997</v>
      </c>
      <c r="I10" s="310" t="s">
        <v>561</v>
      </c>
      <c r="J10" s="311">
        <v>0.60348100000000005</v>
      </c>
      <c r="K10" s="311">
        <v>0.24307699999999999</v>
      </c>
      <c r="L10" s="311">
        <v>3.3992697430000001</v>
      </c>
      <c r="M10" s="312">
        <v>9.2169000000000001E-2</v>
      </c>
      <c r="N10" s="312">
        <v>0.24202071477133308</v>
      </c>
      <c r="O10" s="312">
        <v>4.5800174577713335</v>
      </c>
      <c r="P10" s="313">
        <v>4</v>
      </c>
      <c r="Q10" s="315">
        <v>0.87335911639656194</v>
      </c>
      <c r="R10" s="312">
        <v>0.58001745777133351</v>
      </c>
      <c r="S10" s="313">
        <v>0.10089408995484024</v>
      </c>
      <c r="T10" s="312">
        <v>9.0318572019044592E-3</v>
      </c>
      <c r="U10" s="312">
        <v>3.1559847919590191E-2</v>
      </c>
      <c r="V10" s="312">
        <v>8.2107734727014769E-2</v>
      </c>
      <c r="W10" s="312">
        <v>0.35642392796798383</v>
      </c>
      <c r="X10" s="329">
        <v>0.74229978475558145</v>
      </c>
      <c r="Y10" s="329">
        <v>0.36461549999999998</v>
      </c>
      <c r="Z10" s="329">
        <v>3.3992697430000001</v>
      </c>
      <c r="AA10" s="329">
        <v>9.2169000000000001E-2</v>
      </c>
      <c r="AB10" s="329">
        <v>0.17942375002219579</v>
      </c>
      <c r="AC10" s="329">
        <v>4.7777777777777777</v>
      </c>
      <c r="AD10" s="329">
        <v>4.3</v>
      </c>
      <c r="AE10" s="329">
        <v>0.9</v>
      </c>
      <c r="AF10" s="329">
        <f t="shared" si="0"/>
        <v>0.47777777777777786</v>
      </c>
      <c r="AG10" s="329">
        <v>7.4798539422041385E-2</v>
      </c>
      <c r="AH10" s="329">
        <v>7.0678211061565976E-3</v>
      </c>
      <c r="AI10" s="329">
        <v>2.4696953710266548E-2</v>
      </c>
      <c r="AJ10" s="329">
        <v>8.3489324631277631E-2</v>
      </c>
      <c r="AK10" s="329">
        <v>0.28772513890803575</v>
      </c>
      <c r="AL10" s="316">
        <v>0.1388187847555814</v>
      </c>
      <c r="AM10" s="315">
        <v>0.25864300420846398</v>
      </c>
      <c r="AN10" s="315">
        <v>0.217456504442267</v>
      </c>
      <c r="AO10" s="315">
        <v>0.217456504442267</v>
      </c>
      <c r="AP10" s="315">
        <v>-1.68265500059923E-2</v>
      </c>
      <c r="AQ10" s="315">
        <v>0.192744604582549</v>
      </c>
      <c r="AR10" s="313">
        <v>3.1430232754083326E-2</v>
      </c>
      <c r="AS10" s="313">
        <v>-9.3008585786239578E-2</v>
      </c>
      <c r="AT10" s="317">
        <v>0.62296685242823691</v>
      </c>
      <c r="AU10" s="313">
        <v>0.25282529102691692</v>
      </c>
      <c r="AV10" s="317">
        <v>-4.6935116451446109E-2</v>
      </c>
      <c r="AW10" s="317">
        <v>3.3820739943071341</v>
      </c>
      <c r="AX10" s="313">
        <f t="shared" si="1"/>
        <v>4.2109310213108415</v>
      </c>
    </row>
    <row r="11" spans="1:50">
      <c r="A11" s="306">
        <v>7</v>
      </c>
      <c r="B11" s="306" t="s">
        <v>12</v>
      </c>
      <c r="C11" s="306" t="s">
        <v>221</v>
      </c>
      <c r="D11" s="306" t="s">
        <v>13</v>
      </c>
      <c r="E11" s="306" t="s">
        <v>209</v>
      </c>
      <c r="F11" s="307">
        <v>28.202999999999999</v>
      </c>
      <c r="G11" s="308">
        <v>311.78399999999999</v>
      </c>
      <c r="H11" s="309">
        <v>2925.5529999999999</v>
      </c>
      <c r="I11" s="310" t="s">
        <v>560</v>
      </c>
      <c r="J11" s="311">
        <v>6.3282000000000005E-2</v>
      </c>
      <c r="K11" s="311">
        <v>4.2319999999999997E-3</v>
      </c>
      <c r="L11" s="311">
        <v>4.8251680000000012E-3</v>
      </c>
      <c r="M11" s="312">
        <v>7.8539999999999999E-3</v>
      </c>
      <c r="N11" s="312">
        <v>2.3511754311143626E-3</v>
      </c>
      <c r="O11" s="312">
        <v>8.2544343431114373E-2</v>
      </c>
      <c r="P11" s="313">
        <v>1.7069859909999999E-2</v>
      </c>
      <c r="Q11" s="315">
        <v>0.20679624066845098</v>
      </c>
      <c r="R11" s="312">
        <v>6.5474483521114374E-2</v>
      </c>
      <c r="S11" s="312">
        <v>1.2942373515429064E-2</v>
      </c>
      <c r="T11" s="312">
        <v>1.1909436694873792E-3</v>
      </c>
      <c r="U11" s="312">
        <v>2.9919463708500669E-3</v>
      </c>
      <c r="V11" s="312">
        <v>1.0863755010140586E-2</v>
      </c>
      <c r="W11" s="312">
        <v>3.7485464955207264E-2</v>
      </c>
      <c r="X11" s="329">
        <v>6.4391259641051787E-2</v>
      </c>
      <c r="Y11" s="329">
        <v>6.3479999999999995E-3</v>
      </c>
      <c r="Z11" s="329">
        <v>4.8251680000000012E-3</v>
      </c>
      <c r="AA11" s="329">
        <v>7.8539999999999999E-3</v>
      </c>
      <c r="AB11" s="329">
        <v>1.9308719089481984E-3</v>
      </c>
      <c r="AC11" s="329">
        <v>8.5349299549999993E-2</v>
      </c>
      <c r="AD11" s="329">
        <v>2.5604789864999998E-2</v>
      </c>
      <c r="AE11" s="329">
        <v>0.3</v>
      </c>
      <c r="AF11" s="329">
        <f t="shared" si="0"/>
        <v>5.9744509684999995E-2</v>
      </c>
      <c r="AG11" s="329">
        <v>1.0628754079916885E-2</v>
      </c>
      <c r="AH11" s="329">
        <v>1.0323827647205669E-3</v>
      </c>
      <c r="AI11" s="329">
        <v>2.5936019858633554E-3</v>
      </c>
      <c r="AJ11" s="329">
        <v>1.196893049729233E-2</v>
      </c>
      <c r="AK11" s="329">
        <v>3.3520840357206858E-2</v>
      </c>
      <c r="AL11" s="316">
        <v>1.1092596410517824E-3</v>
      </c>
      <c r="AM11" s="315">
        <v>0.17876314825515099</v>
      </c>
      <c r="AN11" s="315">
        <v>0.13313887871377</v>
      </c>
      <c r="AO11" s="315">
        <v>0.13313887871377</v>
      </c>
      <c r="AP11" s="315">
        <v>-0.101730523757222</v>
      </c>
      <c r="AQ11" s="315">
        <v>0.10576431698894199</v>
      </c>
      <c r="AR11" s="313">
        <v>3.3397451130495201E-3</v>
      </c>
      <c r="AS11" s="313">
        <v>-7.4320395950469619E-4</v>
      </c>
      <c r="AT11" s="317">
        <v>4.3627310238551653E-2</v>
      </c>
      <c r="AU11" s="313">
        <v>3.574187999224656E-2</v>
      </c>
      <c r="AV11" s="317">
        <v>-3.3211108633851997E-3</v>
      </c>
      <c r="AW11" s="317">
        <v>9.621921548012824E-2</v>
      </c>
      <c r="AX11" s="313">
        <f t="shared" si="1"/>
        <v>0.17226729484754127</v>
      </c>
    </row>
    <row r="12" spans="1:50">
      <c r="A12" s="306">
        <v>8</v>
      </c>
      <c r="B12" s="306" t="s">
        <v>14</v>
      </c>
      <c r="C12" s="306" t="s">
        <v>223</v>
      </c>
      <c r="D12" s="306" t="s">
        <v>15</v>
      </c>
      <c r="E12" s="306" t="s">
        <v>225</v>
      </c>
      <c r="F12" s="307">
        <v>7682.3</v>
      </c>
      <c r="G12" s="308">
        <v>23859.45</v>
      </c>
      <c r="H12" s="309">
        <v>23932.502</v>
      </c>
      <c r="I12" s="310" t="s">
        <v>561</v>
      </c>
      <c r="J12" s="311">
        <v>1.2</v>
      </c>
      <c r="K12" s="311">
        <v>0.14907300000000001</v>
      </c>
      <c r="L12" s="311">
        <v>0.57050252899999998</v>
      </c>
      <c r="M12" s="312">
        <v>3.1693199999999998E-2</v>
      </c>
      <c r="N12" s="312">
        <v>0.12850819779785691</v>
      </c>
      <c r="O12" s="312">
        <v>2.079776926797857</v>
      </c>
      <c r="P12" s="313">
        <v>0.98168045160000006</v>
      </c>
      <c r="Q12" s="315">
        <v>0.4720123773617641</v>
      </c>
      <c r="R12" s="312">
        <v>1.098096475197857</v>
      </c>
      <c r="S12" s="312">
        <v>0.21961929503957142</v>
      </c>
      <c r="T12" s="312">
        <v>3.294289425593571E-2</v>
      </c>
      <c r="U12" s="312">
        <v>6.2677763741296036E-2</v>
      </c>
      <c r="V12" s="312">
        <v>0.21928334969594634</v>
      </c>
      <c r="W12" s="312">
        <v>0.56357317246510763</v>
      </c>
      <c r="X12" s="329">
        <v>1.0293755170405681</v>
      </c>
      <c r="Y12" s="329">
        <v>0.24907300000000002</v>
      </c>
      <c r="Z12" s="329">
        <v>0.57050252899999998</v>
      </c>
      <c r="AA12" s="329">
        <v>3.1693199999999998E-2</v>
      </c>
      <c r="AB12" s="329">
        <v>8.27166571594318E-2</v>
      </c>
      <c r="AC12" s="329">
        <v>1.9633609031999999</v>
      </c>
      <c r="AD12" s="329">
        <v>1.1780165419199999</v>
      </c>
      <c r="AE12" s="329">
        <v>0.6</v>
      </c>
      <c r="AF12" s="329">
        <f t="shared" si="0"/>
        <v>0.78534436127999996</v>
      </c>
      <c r="AG12" s="329">
        <v>0.14136198503040001</v>
      </c>
      <c r="AH12" s="329">
        <v>2.2382314296479997E-2</v>
      </c>
      <c r="AI12" s="329">
        <v>4.2585007757945666E-2</v>
      </c>
      <c r="AJ12" s="329">
        <v>0.18401603298192731</v>
      </c>
      <c r="AK12" s="329">
        <v>0.39499902121324698</v>
      </c>
      <c r="AL12" s="316">
        <v>-0.17062448295943189</v>
      </c>
      <c r="AM12" s="315">
        <v>0.35633166928739501</v>
      </c>
      <c r="AN12" s="315">
        <v>0.32057231758113902</v>
      </c>
      <c r="AO12" s="315">
        <v>0.32057231758113902</v>
      </c>
      <c r="AP12" s="315">
        <v>0.160829888648271</v>
      </c>
      <c r="AQ12" s="315">
        <v>0.29911670655738598</v>
      </c>
      <c r="AR12" s="313">
        <v>0.61389692932290796</v>
      </c>
      <c r="AS12" s="313">
        <v>0.11431840358281943</v>
      </c>
      <c r="AT12" s="317">
        <v>3.4433527971562699</v>
      </c>
      <c r="AU12" s="313">
        <v>0.44727825862504267</v>
      </c>
      <c r="AV12" s="317">
        <v>-8.4830325404693652E-2</v>
      </c>
      <c r="AW12" s="317">
        <v>2.2134106173840284</v>
      </c>
      <c r="AX12" s="313">
        <f t="shared" si="1"/>
        <v>6.0192113477606473</v>
      </c>
    </row>
    <row r="13" spans="1:50">
      <c r="A13" s="306">
        <v>9</v>
      </c>
      <c r="B13" s="306" t="s">
        <v>16</v>
      </c>
      <c r="C13" s="306" t="s">
        <v>210</v>
      </c>
      <c r="D13" s="306" t="s">
        <v>15</v>
      </c>
      <c r="E13" s="306" t="s">
        <v>210</v>
      </c>
      <c r="F13" s="307">
        <v>82.444999999999993</v>
      </c>
      <c r="G13" s="308">
        <v>1089.9359999999999</v>
      </c>
      <c r="H13" s="309">
        <v>8678.66</v>
      </c>
      <c r="I13" s="310" t="s">
        <v>560</v>
      </c>
      <c r="J13" s="311">
        <v>0.12042600000000001</v>
      </c>
      <c r="K13" s="311">
        <v>9.8819000000000004E-2</v>
      </c>
      <c r="L13" s="311">
        <v>2.6006705999999997E-2</v>
      </c>
      <c r="M13" s="312">
        <v>2.5442999999999999E-4</v>
      </c>
      <c r="N13" s="312">
        <v>1.1270072471831035E-2</v>
      </c>
      <c r="O13" s="312">
        <v>0.25677620847183102</v>
      </c>
      <c r="P13" s="313">
        <v>0.10993192512</v>
      </c>
      <c r="Q13" s="315">
        <v>0.42812348454806237</v>
      </c>
      <c r="R13" s="312">
        <v>0.14684428335183103</v>
      </c>
      <c r="S13" s="312">
        <v>2.7403372685825735E-2</v>
      </c>
      <c r="T13" s="312">
        <v>2.3885753243835348E-3</v>
      </c>
      <c r="U13" s="312">
        <v>5.0289104799519264E-3</v>
      </c>
      <c r="V13" s="312">
        <v>2.1640537432486603E-2</v>
      </c>
      <c r="W13" s="312">
        <v>9.0382887429183226E-2</v>
      </c>
      <c r="X13" s="329">
        <v>3.9299498023275772E-2</v>
      </c>
      <c r="Y13" s="329">
        <v>0.14822850000000001</v>
      </c>
      <c r="Z13" s="329">
        <v>2.6006705999999997E-2</v>
      </c>
      <c r="AA13" s="329">
        <v>2.5442999999999999E-4</v>
      </c>
      <c r="AB13" s="329">
        <v>6.0747162167242436E-3</v>
      </c>
      <c r="AC13" s="329">
        <v>0.21986385023999999</v>
      </c>
      <c r="AD13" s="329">
        <v>0.13191831014399999</v>
      </c>
      <c r="AE13" s="329">
        <v>0.6</v>
      </c>
      <c r="AF13" s="329">
        <f t="shared" si="0"/>
        <v>8.7945540096000002E-2</v>
      </c>
      <c r="AG13" s="329">
        <v>1.4770775686101511E-2</v>
      </c>
      <c r="AH13" s="329">
        <v>1.3589995814587191E-3</v>
      </c>
      <c r="AI13" s="329">
        <v>2.8612399900814892E-3</v>
      </c>
      <c r="AJ13" s="329">
        <v>1.5906518912764005E-2</v>
      </c>
      <c r="AK13" s="329">
        <v>5.3048005925594284E-2</v>
      </c>
      <c r="AL13" s="316">
        <v>-8.1126501976724233E-2</v>
      </c>
      <c r="AM13" s="315">
        <v>0.460986942904965</v>
      </c>
      <c r="AN13" s="315">
        <v>0.431041773066352</v>
      </c>
      <c r="AO13" s="315">
        <v>0.431041773066352</v>
      </c>
      <c r="AP13" s="315">
        <v>0.26496654889516402</v>
      </c>
      <c r="AQ13" s="315">
        <v>0.41307467116318403</v>
      </c>
      <c r="AR13" s="313">
        <v>5.4726650503886025E-2</v>
      </c>
      <c r="AS13" s="313">
        <v>5.4354756324405236E-2</v>
      </c>
      <c r="AT13" s="317">
        <v>0.67894022915144325</v>
      </c>
      <c r="AU13" s="313">
        <v>0.33541484290794288</v>
      </c>
      <c r="AV13" s="317">
        <v>-1.8867906336349913E-2</v>
      </c>
      <c r="AW13" s="317">
        <v>0.24786527006164752</v>
      </c>
      <c r="AX13" s="313">
        <f t="shared" si="1"/>
        <v>1.2433524357846837</v>
      </c>
    </row>
    <row r="14" spans="1:50">
      <c r="A14" s="306">
        <v>10</v>
      </c>
      <c r="B14" s="306" t="s">
        <v>17</v>
      </c>
      <c r="C14" s="306" t="s">
        <v>221</v>
      </c>
      <c r="D14" s="306" t="s">
        <v>7</v>
      </c>
      <c r="E14" s="306" t="s">
        <v>209</v>
      </c>
      <c r="F14" s="307">
        <v>82.629000000000005</v>
      </c>
      <c r="G14" s="308">
        <v>1302.9570000000001</v>
      </c>
      <c r="H14" s="309">
        <v>9622.7450000000008</v>
      </c>
      <c r="I14" s="310" t="s">
        <v>559</v>
      </c>
      <c r="J14" s="311">
        <v>4.2599999999999999E-3</v>
      </c>
      <c r="K14" s="311">
        <v>1.4423999999999999E-2</v>
      </c>
      <c r="L14" s="311">
        <v>2.0871609000000003E-2</v>
      </c>
      <c r="M14" s="312">
        <v>3.0590999999999997E-2</v>
      </c>
      <c r="N14" s="312">
        <v>1.4301283143883107E-2</v>
      </c>
      <c r="O14" s="312">
        <v>8.444789214388311E-2</v>
      </c>
      <c r="P14" s="313">
        <v>6.5357099939999996E-2</v>
      </c>
      <c r="Q14" s="315">
        <v>0.77393405898922807</v>
      </c>
      <c r="R14" s="312">
        <v>1.9090792203883114E-2</v>
      </c>
      <c r="S14" s="312">
        <v>3.8010215366546811E-3</v>
      </c>
      <c r="T14" s="312">
        <v>3.6983818569104689E-4</v>
      </c>
      <c r="U14" s="312">
        <v>1.0783472401827826E-3</v>
      </c>
      <c r="V14" s="312">
        <v>3.3959774645045998E-3</v>
      </c>
      <c r="W14" s="312">
        <v>1.0445607776850004E-2</v>
      </c>
      <c r="X14" s="329">
        <v>1.4061062492022902E-2</v>
      </c>
      <c r="Y14" s="329">
        <v>2.7636000000000001E-2</v>
      </c>
      <c r="Z14" s="329">
        <v>2.0871609000000003E-2</v>
      </c>
      <c r="AA14" s="329">
        <v>3.0590999999999997E-2</v>
      </c>
      <c r="AB14" s="329">
        <v>1.4595356976548528E-2</v>
      </c>
      <c r="AC14" s="329">
        <v>0.10775502846857143</v>
      </c>
      <c r="AD14" s="329">
        <v>7.5428519927999996E-2</v>
      </c>
      <c r="AE14" s="329">
        <v>0.7</v>
      </c>
      <c r="AF14" s="329">
        <f t="shared" si="0"/>
        <v>3.2326508540571439E-2</v>
      </c>
      <c r="AG14" s="329">
        <v>3.8791810248685727E-3</v>
      </c>
      <c r="AH14" s="329">
        <v>5.6362352209487424E-4</v>
      </c>
      <c r="AI14" s="329">
        <v>1.2930603416228576E-3</v>
      </c>
      <c r="AJ14" s="329">
        <v>9.2568093670833337E-3</v>
      </c>
      <c r="AK14" s="329">
        <v>1.7333834284901796E-2</v>
      </c>
      <c r="AL14" s="316">
        <v>9.8010624920229026E-3</v>
      </c>
      <c r="AM14" s="315">
        <v>-2.0562758579547698E-2</v>
      </c>
      <c r="AN14" s="315">
        <v>-0.52397330481636795</v>
      </c>
      <c r="AO14" s="315">
        <v>-0.19911313669582001</v>
      </c>
      <c r="AP14" s="315">
        <v>-1.72581589949794</v>
      </c>
      <c r="AQ14" s="315">
        <v>-0.65943759857782203</v>
      </c>
      <c r="AR14" s="313">
        <v>-3.406605482404557E-4</v>
      </c>
      <c r="AS14" s="313">
        <v>-6.5667118696553454E-3</v>
      </c>
      <c r="AT14" s="317">
        <v>-3.1774487299859634E-2</v>
      </c>
      <c r="AU14" s="313">
        <v>-1.9792054933611518E-2</v>
      </c>
      <c r="AV14" s="317">
        <v>-1.5826575112643589E-3</v>
      </c>
      <c r="AW14" s="317">
        <v>0.11354095875719962</v>
      </c>
      <c r="AX14" s="313">
        <f t="shared" si="1"/>
        <v>6.0391759012464109E-2</v>
      </c>
    </row>
    <row r="15" spans="1:50">
      <c r="A15" s="306">
        <v>11</v>
      </c>
      <c r="B15" s="306" t="s">
        <v>18</v>
      </c>
      <c r="C15" s="306" t="s">
        <v>217</v>
      </c>
      <c r="D15" s="306" t="s">
        <v>15</v>
      </c>
      <c r="E15" s="306" t="s">
        <v>219</v>
      </c>
      <c r="F15" s="307">
        <v>10.01</v>
      </c>
      <c r="G15" s="308">
        <v>8.6720000000000006</v>
      </c>
      <c r="H15" s="309">
        <v>374.20600000000002</v>
      </c>
      <c r="I15" s="310" t="s">
        <v>559</v>
      </c>
      <c r="J15" s="311">
        <v>6.6299999999999996E-4</v>
      </c>
      <c r="K15" s="311">
        <v>7.5100000000000004E-4</v>
      </c>
      <c r="L15" s="311">
        <v>1.4112599999999999E-4</v>
      </c>
      <c r="M15" s="312">
        <v>0</v>
      </c>
      <c r="N15" s="312">
        <v>2.5938000000000001E-5</v>
      </c>
      <c r="O15" s="312">
        <v>1.5810640000000001E-3</v>
      </c>
      <c r="P15" s="313">
        <v>1.8481106999999999E-4</v>
      </c>
      <c r="Q15" s="315">
        <v>0.11689031563554668</v>
      </c>
      <c r="R15" s="312">
        <v>1.3962529300000001E-3</v>
      </c>
      <c r="S15" s="312">
        <v>2.1718837369952751E-4</v>
      </c>
      <c r="T15" s="312">
        <v>6.5256767053528631E-5</v>
      </c>
      <c r="U15" s="312">
        <v>2.7413030595233649E-5</v>
      </c>
      <c r="V15" s="312">
        <v>6.4562020460284136E-4</v>
      </c>
      <c r="W15" s="312">
        <v>4.4077455404886896E-4</v>
      </c>
      <c r="X15" s="329">
        <v>2.9991769095415199E-4</v>
      </c>
      <c r="Y15" s="329">
        <v>9.2650000000000002E-4</v>
      </c>
      <c r="Z15" s="329">
        <v>1.4112599999999999E-4</v>
      </c>
      <c r="AA15" s="329">
        <v>0</v>
      </c>
      <c r="AB15" s="329">
        <v>1.8539334045847983E-5</v>
      </c>
      <c r="AC15" s="329">
        <v>1.3860830250000001E-3</v>
      </c>
      <c r="AD15" s="329">
        <v>2.7721660500000002E-4</v>
      </c>
      <c r="AE15" s="329">
        <v>0.2</v>
      </c>
      <c r="AF15" s="329">
        <f t="shared" si="0"/>
        <v>1.1088664200000001E-3</v>
      </c>
      <c r="AG15" s="329">
        <v>1.5523663393052684E-4</v>
      </c>
      <c r="AH15" s="329">
        <v>4.9233906195096922E-5</v>
      </c>
      <c r="AI15" s="329">
        <v>2.068215508963182E-5</v>
      </c>
      <c r="AJ15" s="329">
        <v>5.4066348693152075E-4</v>
      </c>
      <c r="AK15" s="329">
        <v>3.4305023785322373E-4</v>
      </c>
      <c r="AL15" s="316">
        <v>-3.6308230904584797E-4</v>
      </c>
      <c r="AM15" s="315">
        <v>0.28524427304156103</v>
      </c>
      <c r="AN15" s="315">
        <v>0.24553562154386999</v>
      </c>
      <c r="AO15" s="315">
        <v>0.24553562154386999</v>
      </c>
      <c r="AP15" s="315">
        <v>0.16256727550198899</v>
      </c>
      <c r="AQ15" s="315">
        <v>0.221710430645256</v>
      </c>
      <c r="AR15" s="313">
        <v>7.6234928519730791E-5</v>
      </c>
      <c r="AS15" s="313">
        <v>2.4326514706071815E-4</v>
      </c>
      <c r="AT15" s="317">
        <v>2.244167890690635E-3</v>
      </c>
      <c r="AU15" s="313">
        <v>4.8576089861372164E-4</v>
      </c>
      <c r="AV15" s="317">
        <v>8.801637746327535E-5</v>
      </c>
      <c r="AW15" s="317">
        <v>1.0417411895117931E-3</v>
      </c>
      <c r="AX15" s="313">
        <f t="shared" si="1"/>
        <v>3.859686356279425E-3</v>
      </c>
    </row>
    <row r="16" spans="1:50">
      <c r="A16" s="306">
        <v>12</v>
      </c>
      <c r="B16" s="306" t="s">
        <v>19</v>
      </c>
      <c r="C16" s="306" t="s">
        <v>212</v>
      </c>
      <c r="D16" s="306" t="s">
        <v>15</v>
      </c>
      <c r="E16" s="306" t="s">
        <v>209</v>
      </c>
      <c r="F16" s="307">
        <v>0.76</v>
      </c>
      <c r="G16" s="308">
        <v>4.6749999999999998</v>
      </c>
      <c r="H16" s="309">
        <v>1371.8510000000001</v>
      </c>
      <c r="I16" s="310" t="s">
        <v>559</v>
      </c>
      <c r="J16" s="311">
        <v>2.163E-3</v>
      </c>
      <c r="K16" s="311">
        <v>9.5000000000000005E-5</v>
      </c>
      <c r="L16" s="311">
        <v>6.0896000000000008E-5</v>
      </c>
      <c r="M16" s="312">
        <v>5.2536E-4</v>
      </c>
      <c r="N16" s="312">
        <v>1.4024999999999999E-5</v>
      </c>
      <c r="O16" s="312">
        <v>2.8582809999999998E-3</v>
      </c>
      <c r="P16" s="313">
        <v>6.8699719999999997E-5</v>
      </c>
      <c r="Q16" s="315">
        <v>2.4035327527279507E-2</v>
      </c>
      <c r="R16" s="312">
        <v>2.7895812799999999E-3</v>
      </c>
      <c r="S16" s="312">
        <v>2.231665024E-4</v>
      </c>
      <c r="T16" s="312">
        <v>2.1085663446025648E-4</v>
      </c>
      <c r="U16" s="312">
        <v>1.2960692623060767E-5</v>
      </c>
      <c r="V16" s="312">
        <v>2.1473283112333898E-3</v>
      </c>
      <c r="W16" s="312">
        <v>1.9526913928329286E-4</v>
      </c>
      <c r="X16" s="329">
        <v>3.0707693775298213E-4</v>
      </c>
      <c r="Y16" s="329">
        <v>1.325E-4</v>
      </c>
      <c r="Z16" s="329">
        <v>6.0896000000000008E-5</v>
      </c>
      <c r="AA16" s="329">
        <v>5.2536E-4</v>
      </c>
      <c r="AB16" s="329">
        <v>4.6628622470179467E-6</v>
      </c>
      <c r="AC16" s="329">
        <v>1.0304957999999998E-3</v>
      </c>
      <c r="AD16" s="329">
        <v>1.0304958E-4</v>
      </c>
      <c r="AE16" s="329">
        <v>0.1</v>
      </c>
      <c r="AF16" s="329">
        <f t="shared" si="0"/>
        <v>9.2744621999999984E-4</v>
      </c>
      <c r="AG16" s="329">
        <v>7.4195697599999986E-5</v>
      </c>
      <c r="AH16" s="329">
        <v>7.4195697599999986E-5</v>
      </c>
      <c r="AI16" s="329">
        <v>4.0935635016691862E-6</v>
      </c>
      <c r="AJ16" s="329">
        <v>7.113389557282544E-4</v>
      </c>
      <c r="AK16" s="329">
        <v>6.3622305570076304E-5</v>
      </c>
      <c r="AL16" s="316">
        <v>-1.8559230622470179E-3</v>
      </c>
      <c r="AM16" s="315">
        <v>0.66753210359943305</v>
      </c>
      <c r="AN16" s="315">
        <v>0.64812253695538902</v>
      </c>
      <c r="AO16" s="315">
        <v>0.68415549841946199</v>
      </c>
      <c r="AP16" s="315">
        <v>0.66873302419243297</v>
      </c>
      <c r="AQ16" s="315">
        <v>0.67418146152744496</v>
      </c>
      <c r="AR16" s="313">
        <v>2.8022548515512039E-4</v>
      </c>
      <c r="AS16" s="313">
        <v>1.243468451705502E-3</v>
      </c>
      <c r="AT16" s="317">
        <v>4.8493374060266624E-3</v>
      </c>
      <c r="AU16" s="313">
        <v>3.1445305276112325E-3</v>
      </c>
      <c r="AV16" s="317">
        <v>1.701910506773333E-3</v>
      </c>
      <c r="AW16" s="317">
        <v>3.8724589404696969E-4</v>
      </c>
      <c r="AX16" s="313">
        <f t="shared" si="1"/>
        <v>1.0083024334458197E-2</v>
      </c>
    </row>
    <row r="17" spans="1:50">
      <c r="A17" s="306">
        <v>13</v>
      </c>
      <c r="B17" s="306" t="s">
        <v>20</v>
      </c>
      <c r="C17" s="306" t="s">
        <v>207</v>
      </c>
      <c r="D17" s="306" t="s">
        <v>5</v>
      </c>
      <c r="E17" s="306" t="s">
        <v>209</v>
      </c>
      <c r="F17" s="307">
        <v>130.16999999999999</v>
      </c>
      <c r="G17" s="308">
        <v>15857.28</v>
      </c>
      <c r="H17" s="309">
        <v>156256.27600000001</v>
      </c>
      <c r="I17" s="310" t="s">
        <v>560</v>
      </c>
      <c r="J17" s="311">
        <v>1.3</v>
      </c>
      <c r="K17" s="311">
        <v>0.25079600000000002</v>
      </c>
      <c r="L17" s="311">
        <v>0.457315994</v>
      </c>
      <c r="M17" s="312">
        <v>0.10394999999999999</v>
      </c>
      <c r="N17" s="312">
        <v>0.33386637741044595</v>
      </c>
      <c r="O17" s="312">
        <v>2.4459283714104463</v>
      </c>
      <c r="P17" s="313">
        <v>0.98265167507999995</v>
      </c>
      <c r="Q17" s="315">
        <v>0.40174998032070464</v>
      </c>
      <c r="R17" s="312">
        <v>1.4632766963304462</v>
      </c>
      <c r="S17" s="312">
        <v>0.20230738561606723</v>
      </c>
      <c r="T17" s="312">
        <v>5.3373937587232231E-2</v>
      </c>
      <c r="U17" s="312">
        <v>4.3670792781905818E-2</v>
      </c>
      <c r="V17" s="312">
        <v>0.52553247950445658</v>
      </c>
      <c r="W17" s="312">
        <v>0.63839210084078446</v>
      </c>
      <c r="X17" s="329">
        <v>0.86641555771056122</v>
      </c>
      <c r="Y17" s="329">
        <v>0.37619400000000003</v>
      </c>
      <c r="Z17" s="329">
        <v>0.457315994</v>
      </c>
      <c r="AA17" s="329">
        <v>0.10394999999999999</v>
      </c>
      <c r="AB17" s="329">
        <v>0.16142779844943866</v>
      </c>
      <c r="AC17" s="329">
        <v>1.9653033501600001</v>
      </c>
      <c r="AD17" s="329">
        <v>1.179182010096</v>
      </c>
      <c r="AE17" s="329">
        <v>0.6</v>
      </c>
      <c r="AF17" s="329">
        <f t="shared" si="0"/>
        <v>0.78612134006400014</v>
      </c>
      <c r="AG17" s="329">
        <v>9.7817684198593297E-2</v>
      </c>
      <c r="AH17" s="329">
        <v>2.7240556672227217E-2</v>
      </c>
      <c r="AI17" s="329">
        <v>2.2288344451865387E-2</v>
      </c>
      <c r="AJ17" s="329">
        <v>0.30266841070084294</v>
      </c>
      <c r="AK17" s="329">
        <v>0.33610634404047129</v>
      </c>
      <c r="AL17" s="316">
        <v>-0.43358444228943882</v>
      </c>
      <c r="AM17" s="315">
        <v>0.51648980139445499</v>
      </c>
      <c r="AN17" s="315">
        <v>0.48962812369414699</v>
      </c>
      <c r="AO17" s="315">
        <v>0.48962812369414699</v>
      </c>
      <c r="AP17" s="315">
        <v>0.42407287369518998</v>
      </c>
      <c r="AQ17" s="315">
        <v>0.47351111707396198</v>
      </c>
      <c r="AR17" s="313">
        <v>0.49242951341424052</v>
      </c>
      <c r="AS17" s="313">
        <v>0.29050157633392404</v>
      </c>
      <c r="AT17" s="317">
        <v>1.362323131566296</v>
      </c>
      <c r="AU17" s="313">
        <v>2.0473138273331091</v>
      </c>
      <c r="AV17" s="317">
        <v>7.1984592706893932E-2</v>
      </c>
      <c r="AW17" s="317">
        <v>2.215600450500276</v>
      </c>
      <c r="AX17" s="313">
        <f t="shared" si="1"/>
        <v>5.6972220021065745</v>
      </c>
    </row>
    <row r="18" spans="1:50">
      <c r="A18" s="306">
        <v>14</v>
      </c>
      <c r="B18" s="306" t="s">
        <v>21</v>
      </c>
      <c r="C18" s="306" t="s">
        <v>217</v>
      </c>
      <c r="D18" s="306" t="s">
        <v>15</v>
      </c>
      <c r="E18" s="306" t="s">
        <v>219</v>
      </c>
      <c r="F18" s="307">
        <v>0.43</v>
      </c>
      <c r="G18" s="308">
        <v>6.25</v>
      </c>
      <c r="H18" s="309">
        <v>285.32400000000001</v>
      </c>
      <c r="I18" s="310" t="s">
        <v>559</v>
      </c>
      <c r="J18" s="311">
        <v>4.1199999999999999E-4</v>
      </c>
      <c r="K18" s="311">
        <v>1.3359999999999999E-3</v>
      </c>
      <c r="L18" s="311">
        <v>1.26692E-4</v>
      </c>
      <c r="M18" s="312">
        <v>1.8084000000000001E-4</v>
      </c>
      <c r="N18" s="312">
        <v>1.8749999999999998E-5</v>
      </c>
      <c r="O18" s="312">
        <v>2.0742820000000002E-3</v>
      </c>
      <c r="P18" s="313">
        <v>1.3705762999999998E-4</v>
      </c>
      <c r="Q18" s="315">
        <v>6.6074733329412286E-2</v>
      </c>
      <c r="R18" s="312">
        <v>1.9372243700000002E-3</v>
      </c>
      <c r="S18" s="312">
        <v>1.4997079265963791E-4</v>
      </c>
      <c r="T18" s="312">
        <v>1.1749691744179039E-4</v>
      </c>
      <c r="U18" s="312">
        <v>1.8747459149436481E-5</v>
      </c>
      <c r="V18" s="312">
        <v>1.1871329263587757E-3</v>
      </c>
      <c r="W18" s="312">
        <v>4.6387627439035945E-4</v>
      </c>
      <c r="X18" s="329">
        <v>1.7037222731556924E-4</v>
      </c>
      <c r="Y18" s="329">
        <v>1.3359999999999999E-3</v>
      </c>
      <c r="Z18" s="329">
        <v>1.26692E-4</v>
      </c>
      <c r="AA18" s="329">
        <v>1.8084000000000001E-4</v>
      </c>
      <c r="AB18" s="329">
        <v>1.3530839351096947E-5</v>
      </c>
      <c r="AC18" s="329">
        <v>1.8274350666666664E-3</v>
      </c>
      <c r="AD18" s="329">
        <v>2.7411525999999995E-4</v>
      </c>
      <c r="AE18" s="329">
        <v>0.15</v>
      </c>
      <c r="AF18" s="329">
        <f t="shared" si="0"/>
        <v>1.5533198066666665E-3</v>
      </c>
      <c r="AG18" s="329">
        <v>1.0822563748449225E-4</v>
      </c>
      <c r="AH18" s="329">
        <v>8.950164850051961E-5</v>
      </c>
      <c r="AI18" s="329">
        <v>1.4280617190676369E-5</v>
      </c>
      <c r="AJ18" s="329">
        <v>9.7680211738075022E-4</v>
      </c>
      <c r="AK18" s="329">
        <v>3.6450978611022781E-4</v>
      </c>
      <c r="AL18" s="316">
        <v>-2.4162777268443074E-4</v>
      </c>
      <c r="AM18" s="315">
        <v>0.27835523460816303</v>
      </c>
      <c r="AN18" s="315">
        <v>0.238263858753061</v>
      </c>
      <c r="AO18" s="315">
        <v>0.238263858753061</v>
      </c>
      <c r="AP18" s="315">
        <v>0.17717544877064501</v>
      </c>
      <c r="AQ18" s="315">
        <v>0.21420903324000001</v>
      </c>
      <c r="AR18" s="313">
        <v>7.4207266075176543E-5</v>
      </c>
      <c r="AS18" s="313">
        <v>1.6189060769856861E-4</v>
      </c>
      <c r="AT18" s="317">
        <v>8.8263248205885068E-4</v>
      </c>
      <c r="AU18" s="313">
        <v>4.591162999656081E-4</v>
      </c>
      <c r="AV18" s="317">
        <v>3.1501613705583179E-4</v>
      </c>
      <c r="AW18" s="317">
        <v>1.5451301538145648E-3</v>
      </c>
      <c r="AX18" s="313">
        <f t="shared" si="1"/>
        <v>3.2018950728948557E-3</v>
      </c>
    </row>
    <row r="19" spans="1:50">
      <c r="A19" s="306">
        <v>15</v>
      </c>
      <c r="B19" s="306" t="s">
        <v>22</v>
      </c>
      <c r="C19" s="306" t="s">
        <v>221</v>
      </c>
      <c r="D19" s="306" t="s">
        <v>7</v>
      </c>
      <c r="E19" s="306" t="s">
        <v>210</v>
      </c>
      <c r="F19" s="307">
        <v>202.9</v>
      </c>
      <c r="G19" s="308">
        <v>3248.9650000000001</v>
      </c>
      <c r="H19" s="309">
        <v>9439.4230000000007</v>
      </c>
      <c r="I19" s="310" t="s">
        <v>561</v>
      </c>
      <c r="J19" s="311">
        <v>0.44377699999999998</v>
      </c>
      <c r="K19" s="311">
        <v>0.19884399999999999</v>
      </c>
      <c r="L19" s="311">
        <v>5.0291614999999991E-2</v>
      </c>
      <c r="M19" s="312">
        <v>1.6136999999999998E-3</v>
      </c>
      <c r="N19" s="312">
        <v>2.3876535664042017E-2</v>
      </c>
      <c r="O19" s="312">
        <v>0.71840285066404208</v>
      </c>
      <c r="P19" s="313">
        <v>0.20971565130999997</v>
      </c>
      <c r="Q19" s="315">
        <v>0.29191929168453784</v>
      </c>
      <c r="R19" s="312">
        <v>0.50868719935404205</v>
      </c>
      <c r="S19" s="312">
        <v>8.3503607252728887E-2</v>
      </c>
      <c r="T19" s="312">
        <v>1.8001842707307602E-2</v>
      </c>
      <c r="U19" s="312">
        <v>1.6519761790868982E-2</v>
      </c>
      <c r="V19" s="312">
        <v>0.17568768664139792</v>
      </c>
      <c r="W19" s="312">
        <v>0.21497430096173872</v>
      </c>
      <c r="X19" s="329">
        <v>0.29449749245014206</v>
      </c>
      <c r="Y19" s="329">
        <v>0.29826599999999998</v>
      </c>
      <c r="Z19" s="329">
        <v>5.0291614999999991E-2</v>
      </c>
      <c r="AA19" s="329">
        <v>1.6136999999999998E-3</v>
      </c>
      <c r="AB19" s="329">
        <v>1.6764884962357767E-2</v>
      </c>
      <c r="AC19" s="329">
        <v>0.66143369241249994</v>
      </c>
      <c r="AD19" s="329">
        <v>0.264573476965</v>
      </c>
      <c r="AE19" s="329">
        <v>0.4</v>
      </c>
      <c r="AF19" s="329">
        <f t="shared" si="0"/>
        <v>0.39686021544749994</v>
      </c>
      <c r="AG19" s="329">
        <v>5.8631971959072403E-2</v>
      </c>
      <c r="AH19" s="329">
        <v>1.334219619665856E-2</v>
      </c>
      <c r="AI19" s="329">
        <v>1.2243741183582567E-2</v>
      </c>
      <c r="AJ19" s="329">
        <v>0.1482810787102595</v>
      </c>
      <c r="AK19" s="329">
        <v>0.16436122739792694</v>
      </c>
      <c r="AL19" s="316">
        <v>-0.14927950754985791</v>
      </c>
      <c r="AM19" s="315">
        <v>0.29785102837989902</v>
      </c>
      <c r="AN19" s="315">
        <v>0.258842752178782</v>
      </c>
      <c r="AO19" s="315">
        <v>0.258842752178782</v>
      </c>
      <c r="AP19" s="315">
        <v>0.155996179670115</v>
      </c>
      <c r="AQ19" s="315">
        <v>0.235437786458112</v>
      </c>
      <c r="AR19" s="313">
        <v>7.0443868429260384E-2</v>
      </c>
      <c r="AS19" s="313">
        <v>0.10001727005840481</v>
      </c>
      <c r="AT19" s="317">
        <v>0.1999016657746579</v>
      </c>
      <c r="AU19" s="313">
        <v>0.63292806886229191</v>
      </c>
      <c r="AV19" s="317">
        <v>1.7177774647675753E-3</v>
      </c>
      <c r="AW19" s="317">
        <v>0.61844408510670135</v>
      </c>
      <c r="AX19" s="313">
        <f t="shared" si="1"/>
        <v>1.4529915972084186</v>
      </c>
    </row>
    <row r="20" spans="1:50">
      <c r="A20" s="306">
        <v>16</v>
      </c>
      <c r="B20" s="306" t="s">
        <v>23</v>
      </c>
      <c r="C20" s="306" t="s">
        <v>210</v>
      </c>
      <c r="D20" s="306" t="s">
        <v>15</v>
      </c>
      <c r="E20" s="306" t="s">
        <v>210</v>
      </c>
      <c r="F20" s="307">
        <v>30.277999999999999</v>
      </c>
      <c r="G20" s="308">
        <v>569.91200000000003</v>
      </c>
      <c r="H20" s="309">
        <v>11287.94</v>
      </c>
      <c r="I20" s="310" t="s">
        <v>561</v>
      </c>
      <c r="J20" s="311">
        <v>0.17719799999999999</v>
      </c>
      <c r="K20" s="311">
        <v>0.14780799999999999</v>
      </c>
      <c r="L20" s="311">
        <v>1.0594770999999999E-2</v>
      </c>
      <c r="M20" s="312">
        <v>1.3265999999999999E-4</v>
      </c>
      <c r="N20" s="312">
        <v>1.0215864830665304E-2</v>
      </c>
      <c r="O20" s="312">
        <v>0.3459492958306653</v>
      </c>
      <c r="P20" s="313">
        <v>8.4257141460000004E-2</v>
      </c>
      <c r="Q20" s="315">
        <v>0.24355344114139216</v>
      </c>
      <c r="R20" s="312">
        <v>0.26169215437066529</v>
      </c>
      <c r="S20" s="312">
        <v>5.2401035561577297E-2</v>
      </c>
      <c r="T20" s="312">
        <v>5.8802090572247908E-3</v>
      </c>
      <c r="U20" s="312">
        <v>8.0724288437361482E-3</v>
      </c>
      <c r="V20" s="312">
        <v>5.4816144848444069E-2</v>
      </c>
      <c r="W20" s="312">
        <v>0.14052233605968298</v>
      </c>
      <c r="X20" s="329">
        <v>9.4668919775914587E-2</v>
      </c>
      <c r="Y20" s="329">
        <v>0.201712</v>
      </c>
      <c r="Z20" s="329">
        <v>1.0594770999999999E-2</v>
      </c>
      <c r="AA20" s="329">
        <v>1.3265999999999999E-4</v>
      </c>
      <c r="AB20" s="329">
        <v>7.177363509799738E-3</v>
      </c>
      <c r="AC20" s="329">
        <v>0.31428571428571433</v>
      </c>
      <c r="AD20" s="329">
        <v>0.11</v>
      </c>
      <c r="AE20" s="329">
        <v>0.35</v>
      </c>
      <c r="AF20" s="329">
        <f t="shared" si="0"/>
        <v>0.20428571428571435</v>
      </c>
      <c r="AG20" s="329">
        <v>3.6815412767250748E-2</v>
      </c>
      <c r="AH20" s="329">
        <v>4.3607748760319384E-3</v>
      </c>
      <c r="AI20" s="329">
        <v>5.986529483517038E-3</v>
      </c>
      <c r="AJ20" s="329">
        <v>4.9620455683020481E-2</v>
      </c>
      <c r="AK20" s="329">
        <v>0.10750254147589415</v>
      </c>
      <c r="AL20" s="316">
        <v>-8.2529080224085408E-2</v>
      </c>
      <c r="AM20" s="315">
        <v>0.29742967151883198</v>
      </c>
      <c r="AN20" s="315">
        <v>0.25839798660321101</v>
      </c>
      <c r="AO20" s="315">
        <v>0.25839798660321101</v>
      </c>
      <c r="AP20" s="315">
        <v>9.4783921411997402E-2</v>
      </c>
      <c r="AQ20" s="315">
        <v>0.23497897565383899</v>
      </c>
      <c r="AR20" s="313">
        <v>0.19543543551799464</v>
      </c>
      <c r="AS20" s="313">
        <v>5.5294483750137229E-2</v>
      </c>
      <c r="AT20" s="317">
        <v>0.68980966061775351</v>
      </c>
      <c r="AU20" s="313">
        <v>0.37676143593305728</v>
      </c>
      <c r="AV20" s="317">
        <v>-1.6924060516924567E-2</v>
      </c>
      <c r="AW20" s="317">
        <v>0.29021417469087119</v>
      </c>
      <c r="AX20" s="313">
        <f t="shared" si="1"/>
        <v>1.3398612107247576</v>
      </c>
    </row>
    <row r="21" spans="1:50">
      <c r="A21" s="306">
        <v>17</v>
      </c>
      <c r="B21" s="306" t="s">
        <v>24</v>
      </c>
      <c r="C21" s="306" t="s">
        <v>217</v>
      </c>
      <c r="D21" s="306" t="s">
        <v>13</v>
      </c>
      <c r="E21" s="306" t="s">
        <v>219</v>
      </c>
      <c r="F21" s="307">
        <v>22.806000000000001</v>
      </c>
      <c r="G21" s="308">
        <v>104.63800000000001</v>
      </c>
      <c r="H21" s="309">
        <v>360.93299999999999</v>
      </c>
      <c r="I21" s="310" t="s">
        <v>561</v>
      </c>
      <c r="J21" s="311">
        <v>1.7614999999999999E-2</v>
      </c>
      <c r="K21" s="311">
        <v>9.9599999999999992E-4</v>
      </c>
      <c r="L21" s="311">
        <v>2.4096489999999998E-3</v>
      </c>
      <c r="M21" s="312">
        <v>2.2572E-4</v>
      </c>
      <c r="N21" s="312">
        <v>1.1882460235606398E-3</v>
      </c>
      <c r="O21" s="312">
        <v>2.2434615023560638E-2</v>
      </c>
      <c r="P21" s="313">
        <v>3.0133435699999998E-3</v>
      </c>
      <c r="Q21" s="315">
        <v>0.13431670509324151</v>
      </c>
      <c r="R21" s="312">
        <v>1.9421271453560637E-2</v>
      </c>
      <c r="S21" s="312">
        <v>3.3891008453360424E-3</v>
      </c>
      <c r="T21" s="312">
        <v>3.2992613222232112E-4</v>
      </c>
      <c r="U21" s="312">
        <v>1.2877224709981218E-3</v>
      </c>
      <c r="V21" s="312">
        <v>3.0296680778238694E-3</v>
      </c>
      <c r="W21" s="312">
        <v>1.1384853927180284E-2</v>
      </c>
      <c r="X21" s="329">
        <v>1.5247004434757001E-2</v>
      </c>
      <c r="Y21" s="329">
        <v>1.3939999999999998E-3</v>
      </c>
      <c r="Z21" s="329">
        <v>2.4096489999999998E-3</v>
      </c>
      <c r="AA21" s="329">
        <v>2.2572E-4</v>
      </c>
      <c r="AB21" s="329">
        <v>8.3037512524299886E-4</v>
      </c>
      <c r="AC21" s="329">
        <v>2.0106748559999998E-2</v>
      </c>
      <c r="AD21" s="329">
        <v>5.0266871399999996E-3</v>
      </c>
      <c r="AE21" s="329">
        <v>0.25</v>
      </c>
      <c r="AF21" s="329">
        <f t="shared" si="0"/>
        <v>1.5080061419999999E-2</v>
      </c>
      <c r="AG21" s="329">
        <v>2.3683858250786319E-3</v>
      </c>
      <c r="AH21" s="329">
        <v>2.4336928879135312E-4</v>
      </c>
      <c r="AI21" s="329">
        <v>9.4988566021280503E-4</v>
      </c>
      <c r="AJ21" s="329">
        <v>2.8552076862338612E-3</v>
      </c>
      <c r="AK21" s="329">
        <v>8.6632129596833467E-3</v>
      </c>
      <c r="AL21" s="316">
        <v>-2.3679955652429977E-3</v>
      </c>
      <c r="AM21" s="315">
        <v>0.30117575924661</v>
      </c>
      <c r="AN21" s="315">
        <v>0.26235219031586599</v>
      </c>
      <c r="AO21" s="315">
        <v>0.26235219031586599</v>
      </c>
      <c r="AP21" s="315">
        <v>5.7583995047839898E-2</v>
      </c>
      <c r="AQ21" s="315">
        <v>0.23905804895742</v>
      </c>
      <c r="AR21" s="313">
        <v>1.7211854392432128E-3</v>
      </c>
      <c r="AS21" s="313">
        <v>1.5865570287128088E-3</v>
      </c>
      <c r="AT21" s="317">
        <v>3.1307324998803635E-2</v>
      </c>
      <c r="AU21" s="313">
        <v>9.8639499056806072E-3</v>
      </c>
      <c r="AV21" s="317">
        <v>-1.8770166486704002E-3</v>
      </c>
      <c r="AW21" s="317">
        <v>2.2697589765674962E-2</v>
      </c>
      <c r="AX21" s="313">
        <f t="shared" si="1"/>
        <v>6.1991848021488813E-2</v>
      </c>
    </row>
    <row r="22" spans="1:50">
      <c r="A22" s="306">
        <v>18</v>
      </c>
      <c r="B22" s="306" t="s">
        <v>25</v>
      </c>
      <c r="C22" s="306" t="s">
        <v>215</v>
      </c>
      <c r="D22" s="306" t="s">
        <v>5</v>
      </c>
      <c r="E22" s="306" t="s">
        <v>214</v>
      </c>
      <c r="F22" s="307">
        <v>110.622</v>
      </c>
      <c r="G22" s="308">
        <v>3453.9</v>
      </c>
      <c r="H22" s="309">
        <v>10575.951999999999</v>
      </c>
      <c r="I22" s="310" t="s">
        <v>562</v>
      </c>
      <c r="J22" s="311">
        <v>1.85E-4</v>
      </c>
      <c r="K22" s="311">
        <v>1.2936E-2</v>
      </c>
      <c r="L22" s="311">
        <v>7.9296722E-2</v>
      </c>
      <c r="M22" s="312">
        <v>1.18E-4</v>
      </c>
      <c r="N22" s="312">
        <v>3.500684340433749E-2</v>
      </c>
      <c r="O22" s="312">
        <v>0.12754256540433748</v>
      </c>
      <c r="P22" s="313">
        <v>7.2623040080000006E-2</v>
      </c>
      <c r="Q22" s="315">
        <v>0.56940237833361185</v>
      </c>
      <c r="R22" s="312">
        <v>5.491952532433747E-2</v>
      </c>
      <c r="S22" s="312">
        <v>4.6837266273147601E-3</v>
      </c>
      <c r="T22" s="312">
        <v>2.4520191796493914E-3</v>
      </c>
      <c r="U22" s="312">
        <v>3.9829970126879768E-3</v>
      </c>
      <c r="V22" s="312">
        <v>2.4614994232921988E-2</v>
      </c>
      <c r="W22" s="312">
        <v>1.918578827176335E-2</v>
      </c>
      <c r="X22" s="329">
        <v>5.655281740036672E-4</v>
      </c>
      <c r="Y22" s="329">
        <v>3.1935999999999999E-2</v>
      </c>
      <c r="Z22" s="329">
        <v>7.9296722E-2</v>
      </c>
      <c r="AA22" s="329">
        <v>1.18E-4</v>
      </c>
      <c r="AB22" s="329">
        <v>3.3329829985996359E-2</v>
      </c>
      <c r="AC22" s="329">
        <v>0.14524608016000001</v>
      </c>
      <c r="AD22" s="329">
        <v>8.7147648096000008E-2</v>
      </c>
      <c r="AE22" s="329">
        <v>0.6</v>
      </c>
      <c r="AF22" s="329">
        <f t="shared" si="0"/>
        <v>5.8098432064000005E-2</v>
      </c>
      <c r="AG22" s="329">
        <v>4.4593512870098623E-3</v>
      </c>
      <c r="AH22" s="329">
        <v>2.4642519293969073E-3</v>
      </c>
      <c r="AI22" s="329">
        <v>4.0028675773661386E-3</v>
      </c>
      <c r="AJ22" s="329">
        <v>2.7281568450549489E-2</v>
      </c>
      <c r="AK22" s="329">
        <v>1.9890392819677607E-2</v>
      </c>
      <c r="AL22" s="316">
        <v>3.805281740036672E-4</v>
      </c>
      <c r="AM22" s="315">
        <v>4.7905302371059798E-2</v>
      </c>
      <c r="AN22" s="315">
        <v>-4.9888474972145103E-3</v>
      </c>
      <c r="AO22" s="315">
        <v>-4.9888474972146499E-3</v>
      </c>
      <c r="AP22" s="315">
        <v>-0.108331295648285</v>
      </c>
      <c r="AQ22" s="315">
        <v>-3.67253374181793E-2</v>
      </c>
      <c r="AR22" s="313">
        <v>2.8840803881883008E-4</v>
      </c>
      <c r="AS22" s="313">
        <v>-2.5495387658245699E-4</v>
      </c>
      <c r="AT22" s="317">
        <v>-4.5700628814958425E-4</v>
      </c>
      <c r="AU22" s="313">
        <v>-1.124393705146299E-3</v>
      </c>
      <c r="AV22" s="317">
        <v>-4.2006759507244248E-4</v>
      </c>
      <c r="AW22" s="317">
        <v>0.16374433016139522</v>
      </c>
      <c r="AX22" s="313">
        <f t="shared" si="1"/>
        <v>0.16174286257302689</v>
      </c>
    </row>
    <row r="23" spans="1:50">
      <c r="A23" s="306">
        <v>19</v>
      </c>
      <c r="B23" s="306" t="s">
        <v>26</v>
      </c>
      <c r="C23" s="306" t="s">
        <v>207</v>
      </c>
      <c r="D23" s="306" t="s">
        <v>13</v>
      </c>
      <c r="E23" s="306" t="s">
        <v>209</v>
      </c>
      <c r="F23" s="307">
        <v>38.393999999999998</v>
      </c>
      <c r="G23" s="308">
        <v>95.254000000000005</v>
      </c>
      <c r="H23" s="309">
        <v>727.87599999999998</v>
      </c>
      <c r="I23" s="310" t="s">
        <v>559</v>
      </c>
      <c r="J23" s="311">
        <v>9.2000000000000003E-4</v>
      </c>
      <c r="K23" s="311">
        <v>1.9589999999999998E-3</v>
      </c>
      <c r="L23" s="311">
        <v>1.7069780000000001E-3</v>
      </c>
      <c r="M23" s="312">
        <v>1.0493999999999998E-3</v>
      </c>
      <c r="N23" s="312">
        <v>5.1074088639492521E-4</v>
      </c>
      <c r="O23" s="312">
        <v>6.1461188863949244E-3</v>
      </c>
      <c r="P23" s="313">
        <v>3.8110130100000002E-3</v>
      </c>
      <c r="Q23" s="315">
        <v>0.62006822198576006</v>
      </c>
      <c r="R23" s="312">
        <v>2.3351058763949242E-3</v>
      </c>
      <c r="S23" s="312">
        <v>1.8680847011159394E-4</v>
      </c>
      <c r="T23" s="312">
        <v>1.2762881223582777E-4</v>
      </c>
      <c r="U23" s="312">
        <v>1.3727837325607954E-4</v>
      </c>
      <c r="V23" s="312">
        <v>1.2947612279329336E-3</v>
      </c>
      <c r="W23" s="312">
        <v>5.8862899285848911E-4</v>
      </c>
      <c r="X23" s="329">
        <v>4.524700792420758E-4</v>
      </c>
      <c r="Y23" s="329">
        <v>2.9384999999999997E-3</v>
      </c>
      <c r="Z23" s="329">
        <v>1.7069780000000001E-3</v>
      </c>
      <c r="AA23" s="329">
        <v>1.0493999999999998E-3</v>
      </c>
      <c r="AB23" s="329">
        <v>3.858170807579259E-4</v>
      </c>
      <c r="AC23" s="329">
        <v>6.5331651600000007E-3</v>
      </c>
      <c r="AD23" s="329">
        <v>4.5732156120000004E-3</v>
      </c>
      <c r="AE23" s="329">
        <v>0.7</v>
      </c>
      <c r="AF23" s="329">
        <f t="shared" si="0"/>
        <v>1.9599495480000003E-3</v>
      </c>
      <c r="AG23" s="329">
        <v>1.4111636745600003E-4</v>
      </c>
      <c r="AH23" s="329">
        <v>1.0176786141174849E-4</v>
      </c>
      <c r="AI23" s="329">
        <v>1.0946216782571606E-4</v>
      </c>
      <c r="AJ23" s="329">
        <v>1.1234240494714016E-3</v>
      </c>
      <c r="AK23" s="329">
        <v>4.841791018351338E-4</v>
      </c>
      <c r="AL23" s="316">
        <v>-4.6752992075792423E-4</v>
      </c>
      <c r="AM23" s="315">
        <v>0.244593313291944</v>
      </c>
      <c r="AN23" s="315">
        <v>0.202626275141497</v>
      </c>
      <c r="AO23" s="315">
        <v>0.202626275141497</v>
      </c>
      <c r="AP23" s="315">
        <v>0.13233110071968199</v>
      </c>
      <c r="AQ23" s="315">
        <v>0.177446052251228</v>
      </c>
      <c r="AR23" s="313">
        <v>1.2882917251077347E-3</v>
      </c>
      <c r="AS23" s="313">
        <v>3.1324504690780926E-4</v>
      </c>
      <c r="AT23" s="317">
        <v>3.6413412521459022E-4</v>
      </c>
      <c r="AU23" s="313">
        <v>1.1692658210860397E-3</v>
      </c>
      <c r="AV23" s="317">
        <v>1.4483853385314046E-4</v>
      </c>
      <c r="AW23" s="317">
        <v>8.5927519953914438E-3</v>
      </c>
      <c r="AX23" s="313">
        <f t="shared" si="1"/>
        <v>1.0270990475545215E-2</v>
      </c>
    </row>
    <row r="24" spans="1:50">
      <c r="A24" s="306">
        <v>20</v>
      </c>
      <c r="B24" s="306" t="s">
        <v>27</v>
      </c>
      <c r="C24" s="306" t="s">
        <v>217</v>
      </c>
      <c r="D24" s="306" t="s">
        <v>13</v>
      </c>
      <c r="E24" s="306" t="s">
        <v>219</v>
      </c>
      <c r="F24" s="307">
        <v>1083.3009999999999</v>
      </c>
      <c r="G24" s="308">
        <v>3668.2429999999999</v>
      </c>
      <c r="H24" s="309">
        <v>10869.73</v>
      </c>
      <c r="I24" s="310" t="s">
        <v>561</v>
      </c>
      <c r="J24" s="311">
        <v>2.3120000000000002E-2</v>
      </c>
      <c r="K24" s="311">
        <v>9.5171000000000006E-2</v>
      </c>
      <c r="L24" s="311">
        <v>0.25261616199999992</v>
      </c>
      <c r="M24" s="312">
        <v>6.3359999999999996E-3</v>
      </c>
      <c r="N24" s="312">
        <v>8.3832835600004037E-3</v>
      </c>
      <c r="O24" s="312">
        <v>0.38562644556000036</v>
      </c>
      <c r="P24" s="313">
        <v>0.25841650004</v>
      </c>
      <c r="Q24" s="315">
        <v>0.67012131303581068</v>
      </c>
      <c r="R24" s="312">
        <v>0.12720994552000037</v>
      </c>
      <c r="S24" s="312">
        <v>1.0188383762924944E-2</v>
      </c>
      <c r="T24" s="312">
        <v>5.585654886004791E-3</v>
      </c>
      <c r="U24" s="312">
        <v>5.3687346713847785E-3</v>
      </c>
      <c r="V24" s="312">
        <v>5.6121739474145567E-2</v>
      </c>
      <c r="W24" s="312">
        <v>4.9945432725540306E-2</v>
      </c>
      <c r="X24" s="329">
        <v>3.3212456673264147E-2</v>
      </c>
      <c r="Y24" s="329">
        <v>0.11517100000000001</v>
      </c>
      <c r="Z24" s="329">
        <v>0.25261616199999992</v>
      </c>
      <c r="AA24" s="329">
        <v>6.3359999999999996E-3</v>
      </c>
      <c r="AB24" s="329">
        <v>6.1307813907358795E-3</v>
      </c>
      <c r="AC24" s="329">
        <v>0.41346640006399998</v>
      </c>
      <c r="AD24" s="329">
        <v>0.31009980004799997</v>
      </c>
      <c r="AE24" s="329">
        <v>0.75</v>
      </c>
      <c r="AF24" s="329">
        <f t="shared" si="0"/>
        <v>0.10336660001600001</v>
      </c>
      <c r="AG24" s="329">
        <v>7.4508697133242189E-3</v>
      </c>
      <c r="AH24" s="329">
        <v>4.3117827341682376E-3</v>
      </c>
      <c r="AI24" s="329">
        <v>4.1443336426688453E-3</v>
      </c>
      <c r="AJ24" s="329">
        <v>4.7687285157502257E-2</v>
      </c>
      <c r="AK24" s="329">
        <v>3.9772328768336446E-2</v>
      </c>
      <c r="AL24" s="316">
        <v>1.0092456673264145E-2</v>
      </c>
      <c r="AM24" s="315">
        <v>0.26868972678104402</v>
      </c>
      <c r="AN24" s="315">
        <v>0.22806137826887901</v>
      </c>
      <c r="AO24" s="315">
        <v>0.22806137826888001</v>
      </c>
      <c r="AP24" s="315">
        <v>0.150288540513413</v>
      </c>
      <c r="AQ24" s="315">
        <v>0.203684369161581</v>
      </c>
      <c r="AR24" s="313">
        <v>8.4300454340532262E-3</v>
      </c>
      <c r="AS24" s="313">
        <v>-6.7619459710869766E-3</v>
      </c>
      <c r="AT24" s="317">
        <v>2.231456476089809E-2</v>
      </c>
      <c r="AU24" s="313">
        <v>3.6385883056329588E-2</v>
      </c>
      <c r="AV24" s="317">
        <v>6.8948180946043752E-3</v>
      </c>
      <c r="AW24" s="317">
        <v>0.58265581632343499</v>
      </c>
      <c r="AX24" s="313">
        <f t="shared" si="1"/>
        <v>0.64825108223526706</v>
      </c>
    </row>
    <row r="25" spans="1:50">
      <c r="A25" s="306">
        <v>21</v>
      </c>
      <c r="B25" s="306" t="s">
        <v>28</v>
      </c>
      <c r="C25" s="306" t="s">
        <v>215</v>
      </c>
      <c r="D25" s="306" t="s">
        <v>7</v>
      </c>
      <c r="E25" s="306" t="s">
        <v>214</v>
      </c>
      <c r="F25" s="307">
        <v>566.73</v>
      </c>
      <c r="G25" s="308">
        <v>79.852000000000004</v>
      </c>
      <c r="H25" s="309">
        <v>2120.7159999999999</v>
      </c>
      <c r="I25" s="310" t="s">
        <v>559</v>
      </c>
      <c r="J25" s="311">
        <v>5.2890000000000003E-3</v>
      </c>
      <c r="K25" s="311">
        <v>2.8830000000000001E-3</v>
      </c>
      <c r="L25" s="311">
        <v>1.236703E-3</v>
      </c>
      <c r="M25" s="312">
        <v>1.6000000000000001E-4</v>
      </c>
      <c r="N25" s="312">
        <v>3.2139063733273819E-4</v>
      </c>
      <c r="O25" s="312">
        <v>9.8900936373327395E-3</v>
      </c>
      <c r="P25" s="313">
        <v>1.3951424800000001E-3</v>
      </c>
      <c r="Q25" s="315">
        <v>0.14106463812775955</v>
      </c>
      <c r="R25" s="312">
        <v>8.4949511573327394E-3</v>
      </c>
      <c r="S25" s="312">
        <v>1.2677052070665228E-3</v>
      </c>
      <c r="T25" s="312">
        <v>4.6323841389895427E-4</v>
      </c>
      <c r="U25" s="312">
        <v>7.2972118524238655E-4</v>
      </c>
      <c r="V25" s="312">
        <v>4.6111128897574931E-3</v>
      </c>
      <c r="W25" s="312">
        <v>1.4231734613673835E-3</v>
      </c>
      <c r="X25" s="329">
        <v>3.4627081654793571E-2</v>
      </c>
      <c r="Y25" s="329">
        <v>3.3245000000000002E-3</v>
      </c>
      <c r="Z25" s="329">
        <v>1.236703E-3</v>
      </c>
      <c r="AA25" s="329">
        <v>1.6000000000000001E-4</v>
      </c>
      <c r="AB25" s="329">
        <v>9.6076107853976288E-4</v>
      </c>
      <c r="AC25" s="329">
        <v>4.0309045733333333E-2</v>
      </c>
      <c r="AD25" s="329">
        <v>1.209271372E-2</v>
      </c>
      <c r="AE25" s="329">
        <v>0.3</v>
      </c>
      <c r="AF25" s="329">
        <f t="shared" si="0"/>
        <v>2.8216332013333331E-2</v>
      </c>
      <c r="AG25" s="329">
        <v>3.7896618025955145E-3</v>
      </c>
      <c r="AH25" s="329">
        <v>1.4617322941037954E-3</v>
      </c>
      <c r="AI25" s="329">
        <v>2.3026091752251861E-3</v>
      </c>
      <c r="AJ25" s="329">
        <v>1.6029741752775328E-2</v>
      </c>
      <c r="AK25" s="329">
        <v>4.6325869886335034E-3</v>
      </c>
      <c r="AL25" s="316">
        <v>2.9338081654793569E-2</v>
      </c>
      <c r="AM25" s="315">
        <v>-1.98938726564421</v>
      </c>
      <c r="AN25" s="315">
        <v>-2.1554643359577699</v>
      </c>
      <c r="AO25" s="315">
        <v>-2.1554643359577699</v>
      </c>
      <c r="AP25" s="315">
        <v>-2.4763281958204999</v>
      </c>
      <c r="AQ25" s="315">
        <v>-2.25511057814591</v>
      </c>
      <c r="AR25" s="313">
        <v>-1.4134144821878988E-3</v>
      </c>
      <c r="AS25" s="313">
        <v>-1.9656514708711693E-2</v>
      </c>
      <c r="AT25" s="317">
        <v>-7.4517599981405317E-3</v>
      </c>
      <c r="AU25" s="313">
        <v>-1.3696781564688577E-2</v>
      </c>
      <c r="AV25" s="317">
        <v>-2.579879751163661E-3</v>
      </c>
      <c r="AW25" s="317">
        <v>0.1205999249768398</v>
      </c>
      <c r="AX25" s="313">
        <f t="shared" si="1"/>
        <v>9.6871503662847025E-2</v>
      </c>
    </row>
    <row r="26" spans="1:50">
      <c r="A26" s="306">
        <v>22</v>
      </c>
      <c r="B26" s="306" t="s">
        <v>29</v>
      </c>
      <c r="C26" s="306" t="s">
        <v>29</v>
      </c>
      <c r="D26" s="306" t="s">
        <v>7</v>
      </c>
      <c r="E26" s="306" t="s">
        <v>219</v>
      </c>
      <c r="F26" s="307">
        <v>8358.14</v>
      </c>
      <c r="G26" s="308">
        <v>76777.27</v>
      </c>
      <c r="H26" s="309">
        <v>204471.769</v>
      </c>
      <c r="I26" s="310" t="s">
        <v>561</v>
      </c>
      <c r="J26" s="311">
        <v>3.5</v>
      </c>
      <c r="K26" s="311">
        <v>1.71</v>
      </c>
      <c r="L26" s="311">
        <v>5.9507691419999995</v>
      </c>
      <c r="M26" s="312">
        <v>0.14817</v>
      </c>
      <c r="N26" s="312">
        <v>0.67649960174891577</v>
      </c>
      <c r="O26" s="312">
        <v>11.985438743748915</v>
      </c>
      <c r="P26" s="313">
        <v>8.3380097963199997</v>
      </c>
      <c r="Q26" s="315">
        <v>0.69567831220769816</v>
      </c>
      <c r="R26" s="312">
        <v>3.6474289474289154</v>
      </c>
      <c r="S26" s="312">
        <v>0.80243436843436144</v>
      </c>
      <c r="T26" s="312">
        <v>0.10620231739908183</v>
      </c>
      <c r="U26" s="312">
        <v>0.20407050453292358</v>
      </c>
      <c r="V26" s="312">
        <v>1.0348254186089096</v>
      </c>
      <c r="W26" s="312">
        <v>1.4998963384536392</v>
      </c>
      <c r="X26" s="329">
        <v>2.8352837486858871</v>
      </c>
      <c r="Y26" s="329">
        <v>2.5649999999999999</v>
      </c>
      <c r="Z26" s="329">
        <v>5.9507691419999995</v>
      </c>
      <c r="AA26" s="329">
        <v>0.14817</v>
      </c>
      <c r="AB26" s="329">
        <v>0.50077710931411379</v>
      </c>
      <c r="AC26" s="329">
        <v>12</v>
      </c>
      <c r="AD26" s="329">
        <v>9</v>
      </c>
      <c r="AE26" s="329">
        <v>0.75</v>
      </c>
      <c r="AF26" s="329">
        <f t="shared" si="0"/>
        <v>3</v>
      </c>
      <c r="AG26" s="329">
        <v>0.59400000000000008</v>
      </c>
      <c r="AH26" s="329">
        <v>8.298355059136682E-2</v>
      </c>
      <c r="AI26" s="329">
        <v>0.15945504252490086</v>
      </c>
      <c r="AJ26" s="329">
        <v>0.95457411786139024</v>
      </c>
      <c r="AK26" s="329">
        <v>1.2089872890223421</v>
      </c>
      <c r="AL26" s="316">
        <v>-0.66471625131411294</v>
      </c>
      <c r="AM26" s="315">
        <v>0.25975254380123303</v>
      </c>
      <c r="AN26" s="315">
        <v>0.21862768512352401</v>
      </c>
      <c r="AO26" s="315">
        <v>0.21862768512352401</v>
      </c>
      <c r="AP26" s="315">
        <v>7.7550569694547405E-2</v>
      </c>
      <c r="AQ26" s="315">
        <v>0.193952769916898</v>
      </c>
      <c r="AR26" s="313">
        <v>2.7268977378993777</v>
      </c>
      <c r="AS26" s="313">
        <v>0.44535988838045587</v>
      </c>
      <c r="AT26" s="317">
        <v>2.5771091250973091</v>
      </c>
      <c r="AU26" s="313">
        <v>1.4454543966889155</v>
      </c>
      <c r="AV26" s="317">
        <v>-0.23282583987593877</v>
      </c>
      <c r="AW26" s="317">
        <v>7.4629995078407099</v>
      </c>
      <c r="AX26" s="313">
        <f t="shared" si="1"/>
        <v>11.252737189750995</v>
      </c>
    </row>
    <row r="27" spans="1:50">
      <c r="A27" s="306">
        <v>23</v>
      </c>
      <c r="B27" s="306" t="s">
        <v>30</v>
      </c>
      <c r="C27" s="306" t="s">
        <v>212</v>
      </c>
      <c r="D27" s="306" t="s">
        <v>15</v>
      </c>
      <c r="E27" s="306" t="s">
        <v>209</v>
      </c>
      <c r="F27" s="307">
        <v>25.68</v>
      </c>
      <c r="G27" s="308">
        <v>13.223000000000001</v>
      </c>
      <c r="H27" s="309">
        <v>414.90699999999998</v>
      </c>
      <c r="I27" s="310" t="s">
        <v>562</v>
      </c>
      <c r="J27" s="311">
        <v>2.43E-4</v>
      </c>
      <c r="K27" s="311">
        <v>3.7079999999999999E-3</v>
      </c>
      <c r="L27" s="311">
        <v>1.94639E-4</v>
      </c>
      <c r="M27" s="312">
        <v>1.9799999999999997E-5</v>
      </c>
      <c r="N27" s="312">
        <v>1.9792975096942321E-4</v>
      </c>
      <c r="O27" s="312">
        <v>4.3633687509694232E-3</v>
      </c>
      <c r="P27" s="313">
        <v>7.4871880000000003E-5</v>
      </c>
      <c r="Q27" s="315">
        <v>1.715919150389604E-2</v>
      </c>
      <c r="R27" s="312">
        <v>4.2884968709694235E-3</v>
      </c>
      <c r="S27" s="313">
        <v>2.6612373329039867E-4</v>
      </c>
      <c r="T27" s="312">
        <v>2.080581505334736E-4</v>
      </c>
      <c r="U27" s="312">
        <v>2.9362326250399154E-4</v>
      </c>
      <c r="V27" s="312">
        <v>2.1020629690312819E-3</v>
      </c>
      <c r="W27" s="312">
        <v>1.4186287556102776E-3</v>
      </c>
      <c r="X27" s="329">
        <v>8.5295789407104279E-4</v>
      </c>
      <c r="Y27" s="329">
        <v>3.7079999999999999E-3</v>
      </c>
      <c r="Z27" s="329">
        <v>1.94639E-4</v>
      </c>
      <c r="AA27" s="329">
        <v>1.9799999999999997E-5</v>
      </c>
      <c r="AB27" s="329">
        <v>2.1606177259562412E-4</v>
      </c>
      <c r="AC27" s="329">
        <v>4.991458666666667E-3</v>
      </c>
      <c r="AD27" s="329">
        <v>1.4974376000000001E-4</v>
      </c>
      <c r="AE27" s="329">
        <v>0.03</v>
      </c>
      <c r="AF27" s="329">
        <f t="shared" si="0"/>
        <v>4.8417149066666667E-3</v>
      </c>
      <c r="AG27" s="329">
        <v>2.9050289439999996E-4</v>
      </c>
      <c r="AH27" s="329">
        <v>2.2315285873824502E-4</v>
      </c>
      <c r="AI27" s="329">
        <v>3.1492575634173081E-4</v>
      </c>
      <c r="AJ27" s="329">
        <v>2.4435335407033227E-3</v>
      </c>
      <c r="AK27" s="329">
        <v>1.569599856483368E-3</v>
      </c>
      <c r="AL27" s="316">
        <v>6.0995789407104284E-4</v>
      </c>
      <c r="AM27" s="315">
        <v>-9.1608368814660904E-2</v>
      </c>
      <c r="AN27" s="315">
        <v>-7.2550429608586195E-2</v>
      </c>
      <c r="AO27" s="315">
        <v>-7.2550429608586195E-2</v>
      </c>
      <c r="AP27" s="315">
        <v>-0.16244545320609699</v>
      </c>
      <c r="AQ27" s="315">
        <v>-0.106420443175173</v>
      </c>
      <c r="AR27" s="313">
        <v>-3.1502414900511365E-5</v>
      </c>
      <c r="AS27" s="313">
        <v>-4.0867178902759873E-4</v>
      </c>
      <c r="AT27" s="317">
        <v>-2.3547551664018329E-3</v>
      </c>
      <c r="AU27" s="313">
        <v>-9.5102248695861996E-4</v>
      </c>
      <c r="AV27" s="317">
        <v>-8.1030388691120904E-5</v>
      </c>
      <c r="AW27" s="317">
        <v>8.4407412750961528E-4</v>
      </c>
      <c r="AX27" s="313">
        <f t="shared" si="1"/>
        <v>-2.5427339145419588E-3</v>
      </c>
    </row>
    <row r="28" spans="1:50">
      <c r="A28" s="306">
        <v>24</v>
      </c>
      <c r="B28" s="306" t="s">
        <v>31</v>
      </c>
      <c r="C28" s="306" t="s">
        <v>210</v>
      </c>
      <c r="D28" s="306" t="s">
        <v>7</v>
      </c>
      <c r="E28" s="306" t="s">
        <v>210</v>
      </c>
      <c r="F28" s="307">
        <v>108.489</v>
      </c>
      <c r="G28" s="308">
        <v>3065.0949999999998</v>
      </c>
      <c r="H28" s="309">
        <v>7199.741</v>
      </c>
      <c r="I28" s="310" t="s">
        <v>561</v>
      </c>
      <c r="J28" s="311">
        <v>0.32954600000000001</v>
      </c>
      <c r="K28" s="311">
        <v>3.7775000000000003E-2</v>
      </c>
      <c r="L28" s="311">
        <v>5.3308555999999993E-2</v>
      </c>
      <c r="M28" s="312">
        <v>2.7350399999999998E-3</v>
      </c>
      <c r="N28" s="312">
        <v>2.4346888866431816E-2</v>
      </c>
      <c r="O28" s="312">
        <v>0.44771148486643186</v>
      </c>
      <c r="P28" s="313">
        <v>0.20791487329</v>
      </c>
      <c r="Q28" s="315">
        <v>0.464394772789955</v>
      </c>
      <c r="R28" s="312">
        <v>0.23979661157643187</v>
      </c>
      <c r="S28" s="312">
        <v>5.2537547691034706E-2</v>
      </c>
      <c r="T28" s="312">
        <v>3.6368292949372728E-3</v>
      </c>
      <c r="U28" s="312">
        <v>1.4539722961485257E-2</v>
      </c>
      <c r="V28" s="312">
        <v>3.184308736099959E-2</v>
      </c>
      <c r="W28" s="312">
        <v>0.13723942426797503</v>
      </c>
      <c r="X28" s="329">
        <v>0.3288086001404551</v>
      </c>
      <c r="Y28" s="329">
        <v>5.6662500000000005E-2</v>
      </c>
      <c r="Z28" s="329">
        <v>5.3308555999999993E-2</v>
      </c>
      <c r="AA28" s="329">
        <v>2.7350399999999998E-3</v>
      </c>
      <c r="AB28" s="329">
        <v>1.5898025097544875E-2</v>
      </c>
      <c r="AC28" s="329">
        <v>0.45741272123800003</v>
      </c>
      <c r="AD28" s="329">
        <v>0.22870636061900002</v>
      </c>
      <c r="AE28" s="329">
        <v>0.5</v>
      </c>
      <c r="AF28" s="329">
        <f t="shared" si="0"/>
        <v>0.22870636061900002</v>
      </c>
      <c r="AG28" s="329">
        <v>3.4305954092849998E-2</v>
      </c>
      <c r="AH28" s="329">
        <v>3.2951995753031137E-3</v>
      </c>
      <c r="AI28" s="329">
        <v>1.317391745452752E-2</v>
      </c>
      <c r="AJ28" s="329">
        <v>4.9656838617284843E-2</v>
      </c>
      <c r="AK28" s="329">
        <v>0.12827445087903452</v>
      </c>
      <c r="AL28" s="316">
        <v>-7.3739985954490717E-4</v>
      </c>
      <c r="AM28" s="315">
        <v>0.34702026263962499</v>
      </c>
      <c r="AN28" s="315">
        <v>9.3936143802441405E-2</v>
      </c>
      <c r="AO28" s="315">
        <v>9.3936143802441294E-2</v>
      </c>
      <c r="AP28" s="315">
        <v>-0.55942286796295304</v>
      </c>
      <c r="AQ28" s="315">
        <v>6.5323600975149901E-2</v>
      </c>
      <c r="AR28" s="313">
        <v>0.18177452190963456</v>
      </c>
      <c r="AS28" s="313">
        <v>4.9405790589507857E-4</v>
      </c>
      <c r="AT28" s="317">
        <v>0.2017439850273389</v>
      </c>
      <c r="AU28" s="313">
        <v>0.32742596627360981</v>
      </c>
      <c r="AV28" s="317">
        <v>-3.2646201429877751E-2</v>
      </c>
      <c r="AW28" s="317">
        <v>0.23439449532792433</v>
      </c>
      <c r="AX28" s="313">
        <f t="shared" si="1"/>
        <v>0.73091824519899529</v>
      </c>
    </row>
    <row r="29" spans="1:50">
      <c r="A29" s="306">
        <v>25</v>
      </c>
      <c r="B29" s="306" t="s">
        <v>32</v>
      </c>
      <c r="C29" s="306" t="s">
        <v>215</v>
      </c>
      <c r="D29" s="306" t="s">
        <v>5</v>
      </c>
      <c r="E29" s="306" t="s">
        <v>214</v>
      </c>
      <c r="F29" s="307">
        <v>273.8</v>
      </c>
      <c r="G29" s="308">
        <v>6463.107</v>
      </c>
      <c r="H29" s="309">
        <v>18110.624</v>
      </c>
      <c r="I29" s="310" t="s">
        <v>560</v>
      </c>
      <c r="J29" s="311">
        <v>5.1093E-2</v>
      </c>
      <c r="K29" s="311">
        <v>5.6751999999999997E-2</v>
      </c>
      <c r="L29" s="311">
        <v>0.13011495499999998</v>
      </c>
      <c r="M29" s="312">
        <v>8.4140000000000007E-4</v>
      </c>
      <c r="N29" s="312">
        <v>4.6734273780199356E-2</v>
      </c>
      <c r="O29" s="312">
        <v>0.28553562878019934</v>
      </c>
      <c r="P29" s="313">
        <v>0.14548158355999999</v>
      </c>
      <c r="Q29" s="315">
        <v>0.50950413502333658</v>
      </c>
      <c r="R29" s="312">
        <v>0.14005404522019935</v>
      </c>
      <c r="S29" s="312">
        <v>1.652918874324762E-2</v>
      </c>
      <c r="T29" s="312">
        <v>5.8748051913063556E-3</v>
      </c>
      <c r="U29" s="312">
        <v>1.3421197547814677E-2</v>
      </c>
      <c r="V29" s="312">
        <v>5.8432019742891708E-2</v>
      </c>
      <c r="W29" s="312">
        <v>4.5796833994939001E-2</v>
      </c>
      <c r="X29" s="329">
        <v>8.4353622871965794E-2</v>
      </c>
      <c r="Y29" s="329">
        <v>8.5127999999999995E-2</v>
      </c>
      <c r="Z29" s="329">
        <v>0.13011495499999998</v>
      </c>
      <c r="AA29" s="329">
        <v>8.4140000000000007E-4</v>
      </c>
      <c r="AB29" s="329">
        <v>3.5288753420341913E-2</v>
      </c>
      <c r="AC29" s="329">
        <v>0.33572673129230768</v>
      </c>
      <c r="AD29" s="329">
        <v>0.21822237534</v>
      </c>
      <c r="AE29" s="329">
        <v>0.65</v>
      </c>
      <c r="AF29" s="329">
        <f t="shared" si="0"/>
        <v>0.11750435595230768</v>
      </c>
      <c r="AG29" s="329">
        <v>1.2481085477910861E-2</v>
      </c>
      <c r="AH29" s="329">
        <v>4.6824741070574782E-3</v>
      </c>
      <c r="AI29" s="329">
        <v>1.0697275561808221E-2</v>
      </c>
      <c r="AJ29" s="329">
        <v>5.1988764562868495E-2</v>
      </c>
      <c r="AK29" s="329">
        <v>3.7654756242662638E-2</v>
      </c>
      <c r="AL29" s="316">
        <v>3.3260622871965795E-2</v>
      </c>
      <c r="AM29" s="315">
        <v>0.24490634889691501</v>
      </c>
      <c r="AN29" s="315">
        <v>0.20295670161341001</v>
      </c>
      <c r="AO29" s="315">
        <v>0.20295670161341001</v>
      </c>
      <c r="AP29" s="315">
        <v>0.110269253200118</v>
      </c>
      <c r="AQ29" s="315">
        <v>0.177786913243307</v>
      </c>
      <c r="AR29" s="313">
        <v>7.7040888743918581E-2</v>
      </c>
      <c r="AS29" s="313">
        <v>-2.228461732421708E-2</v>
      </c>
      <c r="AT29" s="317">
        <v>1.4090090465747844E-2</v>
      </c>
      <c r="AU29" s="313">
        <v>2.6290108837792509E-2</v>
      </c>
      <c r="AV29" s="317">
        <v>-1.9132886863145841E-3</v>
      </c>
      <c r="AW29" s="317">
        <v>0.82004913401482771</v>
      </c>
      <c r="AX29" s="313">
        <f t="shared" si="1"/>
        <v>0.85851604463205344</v>
      </c>
    </row>
    <row r="30" spans="1:50">
      <c r="A30" s="306">
        <v>26</v>
      </c>
      <c r="B30" s="306" t="s">
        <v>33</v>
      </c>
      <c r="C30" s="306" t="s">
        <v>215</v>
      </c>
      <c r="D30" s="306" t="s">
        <v>5</v>
      </c>
      <c r="E30" s="306" t="s">
        <v>214</v>
      </c>
      <c r="F30" s="307">
        <v>25.68</v>
      </c>
      <c r="G30" s="308">
        <v>1324.3869999999999</v>
      </c>
      <c r="H30" s="309">
        <v>10160.030000000001</v>
      </c>
      <c r="I30" s="310" t="s">
        <v>559</v>
      </c>
      <c r="J30" s="311">
        <v>4.6179999999999997E-3</v>
      </c>
      <c r="K30" s="311">
        <v>9.5130000000000006E-3</v>
      </c>
      <c r="L30" s="311">
        <v>1.9830128999999998E-2</v>
      </c>
      <c r="M30" s="312">
        <v>4.44E-4</v>
      </c>
      <c r="N30" s="312">
        <v>1.2111276100858843E-2</v>
      </c>
      <c r="O30" s="312">
        <v>4.6516405100858846E-2</v>
      </c>
      <c r="P30" s="313">
        <v>2.3231842879999999E-2</v>
      </c>
      <c r="Q30" s="315">
        <v>0.49943332528873913</v>
      </c>
      <c r="R30" s="312">
        <v>2.3284562220858847E-2</v>
      </c>
      <c r="S30" s="312">
        <v>2.3284562220858849E-3</v>
      </c>
      <c r="T30" s="312">
        <v>1.1901973088253219E-3</v>
      </c>
      <c r="U30" s="312">
        <v>1.9222906299567718E-3</v>
      </c>
      <c r="V30" s="312">
        <v>1.2026338738128944E-2</v>
      </c>
      <c r="W30" s="312">
        <v>5.817279321861925E-3</v>
      </c>
      <c r="X30" s="329">
        <v>1.2660509092856695E-2</v>
      </c>
      <c r="Y30" s="329">
        <v>1.4269500000000001E-2</v>
      </c>
      <c r="Z30" s="329">
        <v>1.9830128999999998E-2</v>
      </c>
      <c r="AA30" s="329">
        <v>4.44E-4</v>
      </c>
      <c r="AB30" s="329">
        <v>1.0875469107143309E-2</v>
      </c>
      <c r="AC30" s="329">
        <v>5.8079607200000008E-2</v>
      </c>
      <c r="AD30" s="329">
        <v>3.4847764320000002E-2</v>
      </c>
      <c r="AE30" s="329">
        <v>0.6</v>
      </c>
      <c r="AF30" s="329">
        <f t="shared" si="0"/>
        <v>2.3231842880000006E-2</v>
      </c>
      <c r="AG30" s="329">
        <v>2.090865859200001E-3</v>
      </c>
      <c r="AH30" s="329">
        <v>1.1281274168666075E-3</v>
      </c>
      <c r="AI30" s="329">
        <v>1.8220413932714472E-3</v>
      </c>
      <c r="AJ30" s="329">
        <v>1.2502782146249534E-2</v>
      </c>
      <c r="AK30" s="329">
        <v>5.6880260644124186E-3</v>
      </c>
      <c r="AL30" s="316">
        <v>8.0425090928566943E-3</v>
      </c>
      <c r="AM30" s="315">
        <v>0.102037719512306</v>
      </c>
      <c r="AN30" s="315">
        <v>5.2150926151879003E-2</v>
      </c>
      <c r="AO30" s="315">
        <v>5.2150926151879003E-2</v>
      </c>
      <c r="AP30" s="315">
        <v>-3.9616662934168601E-2</v>
      </c>
      <c r="AQ30" s="315">
        <v>2.2218850135622598E-2</v>
      </c>
      <c r="AR30" s="313">
        <v>4.7989138983590735E-4</v>
      </c>
      <c r="AS30" s="313">
        <v>-5.388481092213987E-3</v>
      </c>
      <c r="AT30" s="317">
        <v>8.7114897071013909E-4</v>
      </c>
      <c r="AU30" s="313">
        <v>7.7434934575809199E-4</v>
      </c>
      <c r="AV30" s="317">
        <v>8.8515502130722475E-6</v>
      </c>
      <c r="AW30" s="317">
        <v>0.13095301940712903</v>
      </c>
      <c r="AX30" s="313">
        <f t="shared" si="1"/>
        <v>0.13260736927381034</v>
      </c>
    </row>
    <row r="31" spans="1:50">
      <c r="A31" s="306">
        <v>27</v>
      </c>
      <c r="B31" s="306" t="s">
        <v>34</v>
      </c>
      <c r="C31" s="306" t="s">
        <v>215</v>
      </c>
      <c r="D31" s="306" t="s">
        <v>13</v>
      </c>
      <c r="E31" s="306" t="s">
        <v>214</v>
      </c>
      <c r="F31" s="307">
        <v>4.0330000000000004</v>
      </c>
      <c r="G31" s="308">
        <v>71.03</v>
      </c>
      <c r="H31" s="309">
        <v>524.74300000000005</v>
      </c>
      <c r="I31" s="310" t="s">
        <v>559</v>
      </c>
      <c r="J31" s="311"/>
      <c r="K31" s="311">
        <v>1.4189999999999999E-3</v>
      </c>
      <c r="L31" s="311">
        <v>1.3027690000000001E-3</v>
      </c>
      <c r="M31" s="312">
        <v>5.0000000000000002E-5</v>
      </c>
      <c r="N31" s="312">
        <v>1.31606814980441E-4</v>
      </c>
      <c r="O31" s="312">
        <v>2.9033758149804409E-3</v>
      </c>
      <c r="P31" s="312">
        <v>5.9875807999999991E-4</v>
      </c>
      <c r="Q31" s="315">
        <v>0.2062282384907286</v>
      </c>
      <c r="R31" s="312">
        <v>2.3046177349804412E-3</v>
      </c>
      <c r="S31" s="312">
        <v>1.8436941879843531E-4</v>
      </c>
      <c r="T31" s="312">
        <v>1.6813752255308094E-4</v>
      </c>
      <c r="U31" s="312">
        <v>1.3042771727073762E-5</v>
      </c>
      <c r="V31" s="312">
        <v>1.7100681449128807E-3</v>
      </c>
      <c r="W31" s="312">
        <v>2.2899987698897059E-4</v>
      </c>
      <c r="X31" s="329">
        <v>-2.6320172122446656E-4</v>
      </c>
      <c r="Y31" s="329">
        <v>1.8284999999999998E-3</v>
      </c>
      <c r="Z31" s="329">
        <v>1.3027690000000001E-3</v>
      </c>
      <c r="AA31" s="329">
        <v>5.0000000000000002E-5</v>
      </c>
      <c r="AB31" s="329">
        <v>7.6965041224466582E-5</v>
      </c>
      <c r="AC31" s="329">
        <v>2.9950323199999999E-3</v>
      </c>
      <c r="AD31" s="329">
        <v>1.49751616E-3</v>
      </c>
      <c r="AE31" s="329">
        <v>0.5</v>
      </c>
      <c r="AF31" s="329">
        <f t="shared" si="0"/>
        <v>1.49751616E-3</v>
      </c>
      <c r="AG31" s="329">
        <v>1.0782116352000001E-4</v>
      </c>
      <c r="AH31" s="329">
        <v>1.0379127984596241E-4</v>
      </c>
      <c r="AI31" s="329">
        <v>8.0513019921793405E-6</v>
      </c>
      <c r="AJ31" s="329">
        <v>1.1320267573107661E-3</v>
      </c>
      <c r="AK31" s="329">
        <v>1.4582565733109218E-4</v>
      </c>
      <c r="AL31" s="316">
        <v>-2.6320172122446656E-4</v>
      </c>
      <c r="AM31" s="315">
        <v>0.41518954595242702</v>
      </c>
      <c r="AN31" s="315">
        <v>0.38270007628311797</v>
      </c>
      <c r="AO31" s="315">
        <v>0.38270007628311797</v>
      </c>
      <c r="AP31" s="315">
        <v>0.33802242870944899</v>
      </c>
      <c r="AQ31" s="315">
        <v>0.36320639448153202</v>
      </c>
      <c r="AR31" s="313">
        <v>1.7506316126453792E-4</v>
      </c>
      <c r="AS31" s="313">
        <v>1.763451532203926E-4</v>
      </c>
      <c r="AT31" s="317">
        <v>1.4391488329101664E-4</v>
      </c>
      <c r="AU31" s="313">
        <v>3.6294474778760845E-4</v>
      </c>
      <c r="AV31" s="317">
        <v>6.6749823655761268E-4</v>
      </c>
      <c r="AW31" s="317">
        <v>1.0132221098471375E-2</v>
      </c>
      <c r="AX31" s="313">
        <f t="shared" si="1"/>
        <v>1.1306578966107613E-2</v>
      </c>
    </row>
    <row r="32" spans="1:50">
      <c r="A32" s="306">
        <v>28</v>
      </c>
      <c r="B32" s="306" t="s">
        <v>35</v>
      </c>
      <c r="C32" s="306" t="s">
        <v>207</v>
      </c>
      <c r="D32" s="306" t="s">
        <v>5</v>
      </c>
      <c r="E32" s="306" t="s">
        <v>209</v>
      </c>
      <c r="F32" s="307">
        <v>176.51499999999999</v>
      </c>
      <c r="G32" s="308">
        <v>3659.5909999999999</v>
      </c>
      <c r="H32" s="309">
        <v>15521.436</v>
      </c>
      <c r="I32" s="310" t="s">
        <v>560</v>
      </c>
      <c r="J32" s="311">
        <v>8.1046000000000007E-2</v>
      </c>
      <c r="K32" s="311">
        <v>5.8481999999999999E-2</v>
      </c>
      <c r="L32" s="311">
        <v>0.11979328100000002</v>
      </c>
      <c r="M32" s="312">
        <v>6.7748999999999995E-3</v>
      </c>
      <c r="N32" s="312">
        <v>3.4350172333155661E-2</v>
      </c>
      <c r="O32" s="312">
        <v>0.30044635333315567</v>
      </c>
      <c r="P32" s="313">
        <v>0.18416428804000001</v>
      </c>
      <c r="Q32" s="315">
        <v>0.61296895767540216</v>
      </c>
      <c r="R32" s="312">
        <v>0.11628206529315566</v>
      </c>
      <c r="S32" s="312">
        <v>1.552544816682775E-2</v>
      </c>
      <c r="T32" s="312">
        <v>2.8735041621217143E-3</v>
      </c>
      <c r="U32" s="312">
        <v>1.221073861592922E-2</v>
      </c>
      <c r="V32" s="312">
        <v>2.7818976949681034E-2</v>
      </c>
      <c r="W32" s="312">
        <v>5.7853397398595928E-2</v>
      </c>
      <c r="X32" s="329">
        <v>0.10846159755244589</v>
      </c>
      <c r="Y32" s="329">
        <v>0.11772299999999999</v>
      </c>
      <c r="Z32" s="329">
        <v>0.11979328100000002</v>
      </c>
      <c r="AA32" s="329">
        <v>6.7748999999999995E-3</v>
      </c>
      <c r="AB32" s="329">
        <v>3.0573758704697002E-2</v>
      </c>
      <c r="AC32" s="329">
        <v>0.38332653725714289</v>
      </c>
      <c r="AD32" s="329">
        <v>0.26832857607999999</v>
      </c>
      <c r="AE32" s="329">
        <v>0.7</v>
      </c>
      <c r="AF32" s="329">
        <f t="shared" si="0"/>
        <v>0.11499796117714289</v>
      </c>
      <c r="AG32" s="329">
        <v>1.3818600425963719E-2</v>
      </c>
      <c r="AH32" s="329">
        <v>2.6996834230859452E-3</v>
      </c>
      <c r="AI32" s="329">
        <v>1.1472100531331408E-2</v>
      </c>
      <c r="AJ32" s="329">
        <v>3.0937345530985292E-2</v>
      </c>
      <c r="AK32" s="329">
        <v>5.6070231265776524E-2</v>
      </c>
      <c r="AL32" s="316">
        <v>2.7415597552445881E-2</v>
      </c>
      <c r="AM32" s="315">
        <v>0.109938709821656</v>
      </c>
      <c r="AN32" s="315">
        <v>6.0490860367303202E-2</v>
      </c>
      <c r="AO32" s="315">
        <v>6.0490860367303202E-2</v>
      </c>
      <c r="AP32" s="315">
        <v>-0.112095012945471</v>
      </c>
      <c r="AQ32" s="315">
        <v>3.0822150694691599E-2</v>
      </c>
      <c r="AR32" s="313">
        <v>2.3108104580123368E-3</v>
      </c>
      <c r="AS32" s="313">
        <v>-1.8368450360138736E-2</v>
      </c>
      <c r="AT32" s="317">
        <v>8.3875093121580837E-3</v>
      </c>
      <c r="AU32" s="313">
        <v>2.8591601664690536E-2</v>
      </c>
      <c r="AV32" s="317">
        <v>-3.2353887413780298E-3</v>
      </c>
      <c r="AW32" s="317">
        <v>0.94883283276486341</v>
      </c>
      <c r="AX32" s="313">
        <f t="shared" si="1"/>
        <v>0.98257655500033403</v>
      </c>
    </row>
    <row r="33" spans="1:50">
      <c r="A33" s="306">
        <v>29</v>
      </c>
      <c r="B33" s="306" t="s">
        <v>36</v>
      </c>
      <c r="C33" s="306" t="s">
        <v>215</v>
      </c>
      <c r="D33" s="306" t="s">
        <v>13</v>
      </c>
      <c r="E33" s="306" t="s">
        <v>214</v>
      </c>
      <c r="F33" s="307">
        <v>472.71</v>
      </c>
      <c r="G33" s="308">
        <v>6783.1639999999998</v>
      </c>
      <c r="H33" s="309">
        <v>23298.367999999999</v>
      </c>
      <c r="I33" s="310" t="s">
        <v>562</v>
      </c>
      <c r="J33" s="311">
        <v>4.2522999999999998E-2</v>
      </c>
      <c r="K33" s="311">
        <v>3.7599E-2</v>
      </c>
      <c r="L33" s="311">
        <v>0.122437875</v>
      </c>
      <c r="M33" s="312">
        <v>1.474E-3</v>
      </c>
      <c r="N33" s="312">
        <v>6.4266476554119059E-2</v>
      </c>
      <c r="O33" s="312">
        <v>0.26830035155411908</v>
      </c>
      <c r="P33" s="313">
        <v>0.14547547439</v>
      </c>
      <c r="Q33" s="315">
        <v>0.54221127012074011</v>
      </c>
      <c r="R33" s="312">
        <v>0.12282487716411908</v>
      </c>
      <c r="S33" s="312">
        <v>2.3278807376842015E-2</v>
      </c>
      <c r="T33" s="312">
        <v>1.9921023107717897E-3</v>
      </c>
      <c r="U33" s="312">
        <v>2.2337369150549343E-2</v>
      </c>
      <c r="V33" s="312">
        <v>1.8005087081727586E-2</v>
      </c>
      <c r="W33" s="312">
        <v>5.7211511244228366E-2</v>
      </c>
      <c r="X33" s="329">
        <v>7.2362789275300057E-2</v>
      </c>
      <c r="Y33" s="329">
        <v>5.3398500000000002E-2</v>
      </c>
      <c r="Z33" s="329">
        <v>0.122437875</v>
      </c>
      <c r="AA33" s="329">
        <v>1.474E-3</v>
      </c>
      <c r="AB33" s="329">
        <v>5.7944451171366582E-2</v>
      </c>
      <c r="AC33" s="329">
        <v>0.30761761544666666</v>
      </c>
      <c r="AD33" s="329">
        <v>0.184570569268</v>
      </c>
      <c r="AE33" s="329">
        <v>0.6</v>
      </c>
      <c r="AF33" s="329">
        <f t="shared" si="0"/>
        <v>0.12304704617866666</v>
      </c>
      <c r="AG33" s="329">
        <v>2.0988823251250985E-2</v>
      </c>
      <c r="AH33" s="329">
        <v>1.8959203961889577E-3</v>
      </c>
      <c r="AI33" s="329">
        <v>2.1258884918074879E-2</v>
      </c>
      <c r="AJ33" s="329">
        <v>2.2734720554484146E-2</v>
      </c>
      <c r="AK33" s="329">
        <v>5.6168697058667699E-2</v>
      </c>
      <c r="AL33" s="316">
        <v>2.9839789275300059E-2</v>
      </c>
      <c r="AM33" s="315">
        <v>9.8372055256968502E-2</v>
      </c>
      <c r="AN33" s="315">
        <v>4.8281613882355703E-2</v>
      </c>
      <c r="AO33" s="315">
        <v>4.8281613882355599E-2</v>
      </c>
      <c r="AP33" s="315">
        <v>-0.26268317677599101</v>
      </c>
      <c r="AQ33" s="315">
        <v>1.82273490575879E-2</v>
      </c>
      <c r="AR33" s="313">
        <v>4.1575803271779906E-3</v>
      </c>
      <c r="AS33" s="313">
        <v>-1.9992658814451041E-2</v>
      </c>
      <c r="AT33" s="317">
        <v>5.6334983456993405E-3</v>
      </c>
      <c r="AU33" s="313">
        <v>6.6855955913796032E-3</v>
      </c>
      <c r="AV33" s="317">
        <v>-6.6770320464011445E-3</v>
      </c>
      <c r="AW33" s="317">
        <v>0.44074167897284638</v>
      </c>
      <c r="AX33" s="313">
        <f t="shared" si="1"/>
        <v>0.44638374086352417</v>
      </c>
    </row>
    <row r="34" spans="1:50">
      <c r="A34" s="306">
        <v>30</v>
      </c>
      <c r="B34" s="306" t="s">
        <v>37</v>
      </c>
      <c r="C34" s="306" t="s">
        <v>233</v>
      </c>
      <c r="D34" s="306" t="s">
        <v>15</v>
      </c>
      <c r="E34" s="306" t="s">
        <v>219</v>
      </c>
      <c r="F34" s="307">
        <v>9093.5069999999996</v>
      </c>
      <c r="G34" s="308">
        <v>29635.16</v>
      </c>
      <c r="H34" s="309">
        <v>36026.675999999999</v>
      </c>
      <c r="I34" s="310" t="s">
        <v>561</v>
      </c>
      <c r="J34" s="311">
        <v>2.6</v>
      </c>
      <c r="K34" s="311">
        <v>0.237125</v>
      </c>
      <c r="L34" s="311">
        <v>0.86542316699999988</v>
      </c>
      <c r="M34" s="312">
        <v>1.5671699999999997E-2</v>
      </c>
      <c r="N34" s="312">
        <v>0.10055857964309053</v>
      </c>
      <c r="O34" s="312">
        <v>3.8187784466430901</v>
      </c>
      <c r="P34" s="313">
        <v>2.2249701635200001</v>
      </c>
      <c r="Q34" s="315">
        <v>0.58263923781068461</v>
      </c>
      <c r="R34" s="312">
        <v>1.59380828312309</v>
      </c>
      <c r="S34" s="312">
        <v>0.31876165662461803</v>
      </c>
      <c r="T34" s="312">
        <v>2.3085207690652525E-2</v>
      </c>
      <c r="U34" s="312">
        <v>7.8587719058328204E-2</v>
      </c>
      <c r="V34" s="312">
        <v>0.20463527261827047</v>
      </c>
      <c r="W34" s="312">
        <v>0.96873842713122094</v>
      </c>
      <c r="X34" s="329">
        <v>2.4537180720450751</v>
      </c>
      <c r="Y34" s="329">
        <v>0.35568749999999999</v>
      </c>
      <c r="Z34" s="329">
        <v>0.86542316699999988</v>
      </c>
      <c r="AA34" s="329">
        <v>1.5671699999999997E-2</v>
      </c>
      <c r="AB34" s="329">
        <v>7.4833683834926043E-2</v>
      </c>
      <c r="AC34" s="329">
        <v>3.7653341228800006</v>
      </c>
      <c r="AD34" s="329">
        <v>2.4474671798720005</v>
      </c>
      <c r="AE34" s="329">
        <v>0.65</v>
      </c>
      <c r="AF34" s="329">
        <f t="shared" si="0"/>
        <v>1.3178669430080001</v>
      </c>
      <c r="AG34" s="329">
        <v>0.23721604974144006</v>
      </c>
      <c r="AH34" s="329">
        <v>1.8133969304609053E-2</v>
      </c>
      <c r="AI34" s="329">
        <v>6.173248706356696E-2</v>
      </c>
      <c r="AJ34" s="329">
        <v>0.21578727268775028</v>
      </c>
      <c r="AK34" s="329">
        <v>0.7849971642106337</v>
      </c>
      <c r="AL34" s="316">
        <v>-0.14628192795492501</v>
      </c>
      <c r="AM34" s="315">
        <v>0.25581999964069801</v>
      </c>
      <c r="AN34" s="315">
        <v>0.214476666287403</v>
      </c>
      <c r="AO34" s="315">
        <v>0.214476666287403</v>
      </c>
      <c r="AP34" s="315">
        <v>-5.4496959037374303E-2</v>
      </c>
      <c r="AQ34" s="315">
        <v>0.189670666275426</v>
      </c>
      <c r="AR34" s="313">
        <v>8.5427206209834808E-2</v>
      </c>
      <c r="AS34" s="313">
        <v>9.8008891729799763E-2</v>
      </c>
      <c r="AT34" s="317">
        <v>3.7810107817051928</v>
      </c>
      <c r="AU34" s="313">
        <v>0.75008450726327247</v>
      </c>
      <c r="AV34" s="317">
        <v>-0.15987422754816111</v>
      </c>
      <c r="AW34" s="317">
        <v>2.5083379093834335</v>
      </c>
      <c r="AX34" s="313">
        <f t="shared" si="1"/>
        <v>6.8795589708037381</v>
      </c>
    </row>
    <row r="35" spans="1:50">
      <c r="A35" s="306">
        <v>31</v>
      </c>
      <c r="B35" s="306" t="s">
        <v>38</v>
      </c>
      <c r="C35" s="306" t="s">
        <v>215</v>
      </c>
      <c r="D35" s="306" t="s">
        <v>5</v>
      </c>
      <c r="E35" s="306" t="s">
        <v>214</v>
      </c>
      <c r="F35" s="307">
        <v>622.98400000000004</v>
      </c>
      <c r="G35" s="308">
        <v>951.38</v>
      </c>
      <c r="H35" s="309">
        <v>4493.17</v>
      </c>
      <c r="I35" s="310" t="s">
        <v>562</v>
      </c>
      <c r="J35" s="311">
        <v>2.2000000000000001E-4</v>
      </c>
      <c r="K35" s="311">
        <v>2.1072E-2</v>
      </c>
      <c r="L35" s="311">
        <v>1.9321537999999999E-2</v>
      </c>
      <c r="M35" s="312">
        <v>8.0000000000000007E-7</v>
      </c>
      <c r="N35" s="312">
        <v>4.3862733247756738E-3</v>
      </c>
      <c r="O35" s="312">
        <v>4.5000611324775681E-2</v>
      </c>
      <c r="P35" s="313">
        <v>1.262625302E-2</v>
      </c>
      <c r="Q35" s="315">
        <v>0.28057958877212963</v>
      </c>
      <c r="R35" s="312">
        <v>3.2374358304775683E-2</v>
      </c>
      <c r="S35" s="312">
        <v>5.3186110328643432E-3</v>
      </c>
      <c r="T35" s="312">
        <v>6.6413266400416763E-4</v>
      </c>
      <c r="U35" s="312">
        <v>6.0491299734550825E-3</v>
      </c>
      <c r="V35" s="312">
        <v>6.2525191178726888E-3</v>
      </c>
      <c r="W35" s="312">
        <v>1.4089965516579397E-2</v>
      </c>
      <c r="X35" s="329">
        <v>7.3084597209367578E-4</v>
      </c>
      <c r="Y35" s="329">
        <v>3.2607999999999998E-2</v>
      </c>
      <c r="Z35" s="329">
        <v>1.9321537999999999E-2</v>
      </c>
      <c r="AA35" s="329">
        <v>8.0000000000000007E-7</v>
      </c>
      <c r="AB35" s="329">
        <v>4.1569546179063216E-3</v>
      </c>
      <c r="AC35" s="329">
        <v>5.6818138590000004E-2</v>
      </c>
      <c r="AD35" s="329">
        <v>2.2727255436000002E-2</v>
      </c>
      <c r="AE35" s="329">
        <v>0.4</v>
      </c>
      <c r="AF35" s="329">
        <f t="shared" si="0"/>
        <v>3.4090883154000003E-2</v>
      </c>
      <c r="AG35" s="329">
        <v>5.0405487886561809E-3</v>
      </c>
      <c r="AH35" s="329">
        <v>6.6437843778920298E-4</v>
      </c>
      <c r="AI35" s="329">
        <v>6.051368558681088E-3</v>
      </c>
      <c r="AJ35" s="329">
        <v>7.7942966771885093E-3</v>
      </c>
      <c r="AK35" s="329">
        <v>1.4540290691685021E-2</v>
      </c>
      <c r="AL35" s="316">
        <v>5.1084597209367574E-4</v>
      </c>
      <c r="AM35" s="315">
        <v>5.2280988869082903E-2</v>
      </c>
      <c r="AN35" s="315">
        <v>-3.70067304856741E-4</v>
      </c>
      <c r="AO35" s="315">
        <v>-3.70067304856893E-4</v>
      </c>
      <c r="AP35" s="315">
        <v>-0.24658502121307899</v>
      </c>
      <c r="AQ35" s="315">
        <v>-3.1960701009220702E-2</v>
      </c>
      <c r="AR35" s="313">
        <v>3.3069346223654566E-4</v>
      </c>
      <c r="AS35" s="313">
        <v>-3.4226680130276278E-4</v>
      </c>
      <c r="AT35" s="317">
        <v>-8.9723748146285478E-6</v>
      </c>
      <c r="AU35" s="313">
        <v>-5.1929183057815092E-4</v>
      </c>
      <c r="AV35" s="317">
        <v>-4.2417108212819442E-4</v>
      </c>
      <c r="AW35" s="317">
        <v>0.11387445862529051</v>
      </c>
      <c r="AX35" s="313">
        <f t="shared" si="1"/>
        <v>0.11292202333776953</v>
      </c>
    </row>
    <row r="36" spans="1:50">
      <c r="A36" s="306">
        <v>32</v>
      </c>
      <c r="B36" s="306" t="s">
        <v>39</v>
      </c>
      <c r="C36" s="306" t="s">
        <v>215</v>
      </c>
      <c r="D36" s="306" t="s">
        <v>5</v>
      </c>
      <c r="E36" s="306" t="s">
        <v>214</v>
      </c>
      <c r="F36" s="307">
        <v>1259.2</v>
      </c>
      <c r="G36" s="308">
        <v>4680.9840000000004</v>
      </c>
      <c r="H36" s="309">
        <v>14110.975</v>
      </c>
      <c r="I36" s="310" t="s">
        <v>562</v>
      </c>
      <c r="J36" s="311"/>
      <c r="K36" s="311">
        <v>4.8415E-2</v>
      </c>
      <c r="L36" s="311">
        <v>0.103690556</v>
      </c>
      <c r="M36" s="312">
        <v>1.3443999999999999E-3</v>
      </c>
      <c r="N36" s="312">
        <v>1.7583319541655089E-2</v>
      </c>
      <c r="O36" s="312">
        <v>0.17103327554165509</v>
      </c>
      <c r="P36" s="313">
        <v>8.226497599999999E-2</v>
      </c>
      <c r="Q36" s="315">
        <v>0.48098813368024623</v>
      </c>
      <c r="R36" s="312">
        <v>8.8768299541655105E-2</v>
      </c>
      <c r="S36" s="312">
        <v>1.0391845513725271E-2</v>
      </c>
      <c r="T36" s="312">
        <v>4.0608672102348219E-3</v>
      </c>
      <c r="U36" s="312">
        <v>8.7063980462114537E-3</v>
      </c>
      <c r="V36" s="312">
        <v>4.0496009987855769E-2</v>
      </c>
      <c r="W36" s="312">
        <v>2.5113178783627798E-2</v>
      </c>
      <c r="X36" s="329">
        <v>5.1041862033310605E-3</v>
      </c>
      <c r="Y36" s="329">
        <v>7.2622500000000006E-2</v>
      </c>
      <c r="Z36" s="329">
        <v>0.103690556</v>
      </c>
      <c r="AA36" s="329">
        <v>1.3443999999999999E-3</v>
      </c>
      <c r="AB36" s="329">
        <v>1.4033285796668942E-2</v>
      </c>
      <c r="AC36" s="329">
        <v>0.19679492800000001</v>
      </c>
      <c r="AD36" s="329">
        <v>0.11807695679999999</v>
      </c>
      <c r="AE36" s="329">
        <v>0.6</v>
      </c>
      <c r="AF36" s="329">
        <f t="shared" si="0"/>
        <v>7.8717971200000014E-2</v>
      </c>
      <c r="AG36" s="329">
        <v>8.2937546407810883E-3</v>
      </c>
      <c r="AH36" s="329">
        <v>3.4210418388680611E-3</v>
      </c>
      <c r="AI36" s="329">
        <v>7.3346284032287266E-3</v>
      </c>
      <c r="AJ36" s="329">
        <v>3.7844073790909531E-2</v>
      </c>
      <c r="AK36" s="329">
        <v>2.1824472526212609E-2</v>
      </c>
      <c r="AL36" s="316">
        <v>5.1041862033310605E-3</v>
      </c>
      <c r="AM36" s="315">
        <v>0.20189781210402699</v>
      </c>
      <c r="AN36" s="315">
        <v>0.15755880166536201</v>
      </c>
      <c r="AO36" s="315">
        <v>0.15755880166536201</v>
      </c>
      <c r="AP36" s="315">
        <v>6.5486357736021905E-2</v>
      </c>
      <c r="AQ36" s="315">
        <v>0.130955395402163</v>
      </c>
      <c r="AR36" s="313">
        <v>2.9178769799785061E-2</v>
      </c>
      <c r="AS36" s="313">
        <v>-3.4198047562318109E-3</v>
      </c>
      <c r="AT36" s="317">
        <v>4.6303428128912603E-3</v>
      </c>
      <c r="AU36" s="313">
        <v>1.1784391362061216E-2</v>
      </c>
      <c r="AV36" s="317">
        <v>-5.8767176787037807E-4</v>
      </c>
      <c r="AW36" s="317">
        <v>0.40372922982768827</v>
      </c>
      <c r="AX36" s="313">
        <f t="shared" si="1"/>
        <v>0.41955629223477037</v>
      </c>
    </row>
    <row r="37" spans="1:50">
      <c r="A37" s="306">
        <v>33</v>
      </c>
      <c r="B37" s="306" t="s">
        <v>40</v>
      </c>
      <c r="C37" s="306" t="s">
        <v>217</v>
      </c>
      <c r="D37" s="306" t="s">
        <v>7</v>
      </c>
      <c r="E37" s="306" t="s">
        <v>219</v>
      </c>
      <c r="F37" s="307">
        <v>743.81200000000001</v>
      </c>
      <c r="G37" s="308">
        <v>1242.9110000000001</v>
      </c>
      <c r="H37" s="309">
        <v>17969.352999999999</v>
      </c>
      <c r="I37" s="310" t="s">
        <v>561</v>
      </c>
      <c r="J37" s="311">
        <v>0.32896300000000001</v>
      </c>
      <c r="K37" s="311">
        <v>0.127549</v>
      </c>
      <c r="L37" s="311">
        <v>1.9054380000000003E-2</v>
      </c>
      <c r="M37" s="312">
        <v>9.7085999999999992E-2</v>
      </c>
      <c r="N37" s="312">
        <v>3.7762919153149733E-3</v>
      </c>
      <c r="O37" s="312">
        <v>0.57642867191531488</v>
      </c>
      <c r="P37" s="313">
        <v>9.9399610369999988E-2</v>
      </c>
      <c r="Q37" s="315">
        <v>0.17244043402581322</v>
      </c>
      <c r="R37" s="312">
        <v>0.47702906154531488</v>
      </c>
      <c r="S37" s="312">
        <v>0.10668282958089968</v>
      </c>
      <c r="T37" s="312">
        <v>1.3210459640915702E-2</v>
      </c>
      <c r="U37" s="312">
        <v>1.7310158360839222E-2</v>
      </c>
      <c r="V37" s="312">
        <v>0.12427975358709314</v>
      </c>
      <c r="W37" s="312">
        <v>0.21554586037556711</v>
      </c>
      <c r="X37" s="329">
        <v>0.35189531675511637</v>
      </c>
      <c r="Y37" s="329">
        <v>0.19132349999999998</v>
      </c>
      <c r="Z37" s="329">
        <v>1.9054380000000003E-2</v>
      </c>
      <c r="AA37" s="329">
        <v>9.7085999999999992E-2</v>
      </c>
      <c r="AB37" s="329">
        <v>3.3048723782170149E-3</v>
      </c>
      <c r="AC37" s="329">
        <v>0.66266406913333331</v>
      </c>
      <c r="AD37" s="329">
        <v>0.19879922073999998</v>
      </c>
      <c r="AE37" s="329">
        <v>0.3</v>
      </c>
      <c r="AF37" s="329">
        <f t="shared" si="0"/>
        <v>0.46386484839333331</v>
      </c>
      <c r="AG37" s="329">
        <v>9.3364905208219579E-2</v>
      </c>
      <c r="AH37" s="329">
        <v>1.2203605471654529E-2</v>
      </c>
      <c r="AI37" s="329">
        <v>1.59908397610381E-2</v>
      </c>
      <c r="AJ37" s="329">
        <v>0.13689984704593725</v>
      </c>
      <c r="AK37" s="329">
        <v>0.20540565090648388</v>
      </c>
      <c r="AL37" s="316">
        <v>2.2932316755116366E-2</v>
      </c>
      <c r="AM37" s="315">
        <v>0.12483662483456</v>
      </c>
      <c r="AN37" s="315">
        <v>7.6216437325369299E-2</v>
      </c>
      <c r="AO37" s="315">
        <v>7.6216437325369396E-2</v>
      </c>
      <c r="AP37" s="315">
        <v>-0.101545851955686</v>
      </c>
      <c r="AQ37" s="315">
        <v>4.7044324819854703E-2</v>
      </c>
      <c r="AR37" s="313">
        <v>-5.4442820792471088E-3</v>
      </c>
      <c r="AS37" s="313">
        <v>-1.5364652225927981E-2</v>
      </c>
      <c r="AT37" s="317">
        <v>0.17054355674794464</v>
      </c>
      <c r="AU37" s="313">
        <v>6.7943783594000925E-2</v>
      </c>
      <c r="AV37" s="317">
        <v>-1.5031742859762521E-2</v>
      </c>
      <c r="AW37" s="317">
        <v>1.1205894575887962</v>
      </c>
      <c r="AX37" s="313">
        <f t="shared" si="1"/>
        <v>1.3440450550709793</v>
      </c>
    </row>
    <row r="38" spans="1:50">
      <c r="A38" s="306">
        <v>34</v>
      </c>
      <c r="B38" s="306" t="s">
        <v>41</v>
      </c>
      <c r="C38" s="306" t="s">
        <v>41</v>
      </c>
      <c r="D38" s="306" t="s">
        <v>7</v>
      </c>
      <c r="E38" s="306" t="s">
        <v>209</v>
      </c>
      <c r="F38" s="307">
        <v>9326.41</v>
      </c>
      <c r="G38" s="308">
        <v>185837.6</v>
      </c>
      <c r="H38" s="309">
        <v>1438193.4280000001</v>
      </c>
      <c r="I38" s="310" t="s">
        <v>561</v>
      </c>
      <c r="J38" s="311">
        <v>31</v>
      </c>
      <c r="K38" s="311">
        <v>5</v>
      </c>
      <c r="L38" s="311">
        <v>4.689463366</v>
      </c>
      <c r="M38" s="312">
        <v>1.2711599999999998</v>
      </c>
      <c r="N38" s="312">
        <v>4.2684908419974406</v>
      </c>
      <c r="O38" s="312">
        <v>46.229114207997441</v>
      </c>
      <c r="P38" s="313">
        <v>15.131464140890001</v>
      </c>
      <c r="Q38" s="315">
        <v>0.32731460249939903</v>
      </c>
      <c r="R38" s="312">
        <v>31.097650067107438</v>
      </c>
      <c r="S38" s="312">
        <v>5.286600511408265</v>
      </c>
      <c r="T38" s="312">
        <v>1.0824023760655732</v>
      </c>
      <c r="U38" s="312">
        <v>1.2439060026842976</v>
      </c>
      <c r="V38" s="312">
        <v>9.951248021474381</v>
      </c>
      <c r="W38" s="312">
        <v>13.533493155474922</v>
      </c>
      <c r="X38" s="329">
        <v>18.382695258954925</v>
      </c>
      <c r="Y38" s="329">
        <v>6.8897139687550002</v>
      </c>
      <c r="Z38" s="329">
        <v>4.689463366</v>
      </c>
      <c r="AA38" s="329">
        <v>1.2711599999999998</v>
      </c>
      <c r="AB38" s="329">
        <v>2.0561885162480795</v>
      </c>
      <c r="AC38" s="329">
        <v>33.289221109958007</v>
      </c>
      <c r="AD38" s="329">
        <v>16.644610554979003</v>
      </c>
      <c r="AE38" s="329">
        <v>0.5</v>
      </c>
      <c r="AF38" s="329">
        <f t="shared" si="0"/>
        <v>16.644610554979003</v>
      </c>
      <c r="AG38" s="329">
        <v>2.5466254149117877</v>
      </c>
      <c r="AH38" s="329">
        <v>0.55037463203140402</v>
      </c>
      <c r="AI38" s="329">
        <v>0.6324952010892021</v>
      </c>
      <c r="AJ38" s="329">
        <v>5.8163625688925178</v>
      </c>
      <c r="AK38" s="329">
        <v>7.0987527380540909</v>
      </c>
      <c r="AL38" s="316">
        <v>-12.617304741045075</v>
      </c>
      <c r="AM38" s="315">
        <v>0.518286768705849</v>
      </c>
      <c r="AN38" s="315">
        <v>0.49152492252284002</v>
      </c>
      <c r="AO38" s="315">
        <v>0.49152492252284002</v>
      </c>
      <c r="AP38" s="315">
        <v>0.41551425948373</v>
      </c>
      <c r="AQ38" s="315">
        <v>0.47546781481303502</v>
      </c>
      <c r="AR38" s="313">
        <v>4.8542670526571774</v>
      </c>
      <c r="AS38" s="313">
        <v>8.4535941765002001</v>
      </c>
      <c r="AT38" s="317">
        <v>42.435957821723676</v>
      </c>
      <c r="AU38" s="313">
        <v>51.360338041701418</v>
      </c>
      <c r="AV38" s="317">
        <v>-0.1305023872722022</v>
      </c>
      <c r="AW38" s="317">
        <v>17.058577122231704</v>
      </c>
      <c r="AX38" s="313">
        <f t="shared" si="1"/>
        <v>110.72437059838458</v>
      </c>
    </row>
    <row r="39" spans="1:50">
      <c r="A39" s="306">
        <v>35</v>
      </c>
      <c r="B39" s="306" t="s">
        <v>42</v>
      </c>
      <c r="C39" s="306" t="s">
        <v>217</v>
      </c>
      <c r="D39" s="306" t="s">
        <v>7</v>
      </c>
      <c r="E39" s="306" t="s">
        <v>219</v>
      </c>
      <c r="F39" s="307">
        <v>1038.7</v>
      </c>
      <c r="G39" s="308">
        <v>4485.7120000000004</v>
      </c>
      <c r="H39" s="309">
        <v>47520.667000000001</v>
      </c>
      <c r="I39" s="310" t="s">
        <v>560</v>
      </c>
      <c r="J39" s="311">
        <v>0.58146200000000003</v>
      </c>
      <c r="K39" s="311">
        <v>0.34079100000000001</v>
      </c>
      <c r="L39" s="311">
        <v>6.7559573000000012E-2</v>
      </c>
      <c r="M39" s="312">
        <v>2.1090299999999999E-2</v>
      </c>
      <c r="N39" s="312">
        <v>3.4436520628504719E-2</v>
      </c>
      <c r="O39" s="312">
        <v>1.0453393936285047</v>
      </c>
      <c r="P39" s="313">
        <v>0.13176455400999998</v>
      </c>
      <c r="Q39" s="315">
        <v>0.12604954411277722</v>
      </c>
      <c r="R39" s="312">
        <v>0.91357483961850472</v>
      </c>
      <c r="S39" s="312">
        <v>0.14389072175467288</v>
      </c>
      <c r="T39" s="312">
        <v>2.5264934834958563E-2</v>
      </c>
      <c r="U39" s="312">
        <v>3.5195352019199273E-2</v>
      </c>
      <c r="V39" s="312">
        <v>0.24383915791748639</v>
      </c>
      <c r="W39" s="312">
        <v>0.46538467309218762</v>
      </c>
      <c r="X39" s="329">
        <v>0.47292726327820089</v>
      </c>
      <c r="Y39" s="329">
        <v>0.46571875744886498</v>
      </c>
      <c r="Z39" s="329">
        <v>6.7559573000000012E-2</v>
      </c>
      <c r="AA39" s="329">
        <v>2.1090299999999999E-2</v>
      </c>
      <c r="AB39" s="329">
        <v>2.6820538352934277E-2</v>
      </c>
      <c r="AC39" s="329">
        <v>1.0541164320800001</v>
      </c>
      <c r="AD39" s="329">
        <v>0.26352910802000001</v>
      </c>
      <c r="AE39" s="329">
        <v>0.25</v>
      </c>
      <c r="AF39" s="329">
        <f t="shared" si="0"/>
        <v>0.7905873240600001</v>
      </c>
      <c r="AG39" s="329">
        <v>0.11206784399287238</v>
      </c>
      <c r="AH39" s="329">
        <v>2.0770526441444052E-2</v>
      </c>
      <c r="AI39" s="329">
        <v>2.8934410260944128E-2</v>
      </c>
      <c r="AJ39" s="329">
        <v>0.23413568044652605</v>
      </c>
      <c r="AK39" s="329">
        <v>0.39467886291821352</v>
      </c>
      <c r="AL39" s="316">
        <v>-0.10853473672179914</v>
      </c>
      <c r="AM39" s="315">
        <v>0.22116003988121699</v>
      </c>
      <c r="AN39" s="315">
        <v>0.17789115320795101</v>
      </c>
      <c r="AO39" s="315">
        <v>0.17789115320795101</v>
      </c>
      <c r="AP39" s="315">
        <v>3.9794582436361303E-2</v>
      </c>
      <c r="AQ39" s="315">
        <v>0.15192982120399101</v>
      </c>
      <c r="AR39" s="313">
        <v>6.7820196638088887E-2</v>
      </c>
      <c r="AS39" s="313">
        <v>7.2718273603605443E-2</v>
      </c>
      <c r="AT39" s="317">
        <v>0.49635928904781212</v>
      </c>
      <c r="AU39" s="313">
        <v>0.27958510270381792</v>
      </c>
      <c r="AV39" s="317">
        <v>-2.0621733089683656E-2</v>
      </c>
      <c r="AW39" s="317">
        <v>1.4854582382956638</v>
      </c>
      <c r="AX39" s="313">
        <f t="shared" si="1"/>
        <v>2.2407808969576104</v>
      </c>
    </row>
    <row r="40" spans="1:50">
      <c r="A40" s="306">
        <v>36</v>
      </c>
      <c r="B40" s="306" t="s">
        <v>43</v>
      </c>
      <c r="C40" s="306" t="s">
        <v>215</v>
      </c>
      <c r="D40" s="306" t="s">
        <v>5</v>
      </c>
      <c r="E40" s="306" t="s">
        <v>214</v>
      </c>
      <c r="F40" s="307">
        <v>2.2349999999999999</v>
      </c>
      <c r="G40" s="308">
        <v>117.29300000000001</v>
      </c>
      <c r="H40" s="309">
        <v>777.42399999999998</v>
      </c>
      <c r="I40" s="310" t="s">
        <v>559</v>
      </c>
      <c r="J40" s="311"/>
      <c r="K40" s="311">
        <v>1.63E-4</v>
      </c>
      <c r="L40" s="311">
        <v>2.2795370000000003E-3</v>
      </c>
      <c r="M40" s="312">
        <v>9.3999999999999998E-6</v>
      </c>
      <c r="N40" s="312">
        <v>4.6917200000000001E-4</v>
      </c>
      <c r="O40" s="312">
        <v>2.9211090000000003E-3</v>
      </c>
      <c r="P40" s="313">
        <v>1.65452408E-3</v>
      </c>
      <c r="Q40" s="315">
        <v>0.56640271896735106</v>
      </c>
      <c r="R40" s="312">
        <v>1.2665849200000003E-3</v>
      </c>
      <c r="S40" s="312">
        <v>6.3329246000000023E-5</v>
      </c>
      <c r="T40" s="312">
        <v>1.0139936257962778E-4</v>
      </c>
      <c r="U40" s="312">
        <v>2.385221366695995E-6</v>
      </c>
      <c r="V40" s="312">
        <v>1.0357844429309355E-3</v>
      </c>
      <c r="W40" s="312">
        <v>6.3686647122740864E-5</v>
      </c>
      <c r="X40" s="329">
        <v>5.3238667085082783E-4</v>
      </c>
      <c r="Y40" s="329">
        <v>3.6949395790240001E-4</v>
      </c>
      <c r="Z40" s="329">
        <v>2.2795370000000003E-3</v>
      </c>
      <c r="AA40" s="329">
        <v>9.3999999999999998E-6</v>
      </c>
      <c r="AB40" s="329">
        <v>3.5459111410391525E-4</v>
      </c>
      <c r="AC40" s="329">
        <v>3.5454087428571433E-3</v>
      </c>
      <c r="AD40" s="329">
        <v>2.4817861200000001E-3</v>
      </c>
      <c r="AE40" s="329">
        <v>0.7</v>
      </c>
      <c r="AF40" s="329">
        <f t="shared" si="0"/>
        <v>1.0636226228571432E-3</v>
      </c>
      <c r="AG40" s="329">
        <v>4.7863018028571453E-5</v>
      </c>
      <c r="AH40" s="329">
        <v>8.0893212579727245E-5</v>
      </c>
      <c r="AI40" s="329">
        <v>1.9028543588163742E-6</v>
      </c>
      <c r="AJ40" s="329">
        <v>8.8055190213441397E-4</v>
      </c>
      <c r="AK40" s="329">
        <v>5.2411635755614084E-5</v>
      </c>
      <c r="AL40" s="316">
        <v>5.3238667085082783E-4</v>
      </c>
      <c r="AM40" s="315">
        <v>0.24421936069519201</v>
      </c>
      <c r="AN40" s="315">
        <v>0.20223154740048099</v>
      </c>
      <c r="AO40" s="315">
        <v>0.20223154740048099</v>
      </c>
      <c r="AP40" s="315">
        <v>0.14986954269873301</v>
      </c>
      <c r="AQ40" s="315">
        <v>0.17703885942365399</v>
      </c>
      <c r="AR40" s="313">
        <v>4.0100219477129598E-5</v>
      </c>
      <c r="AS40" s="313">
        <v>-3.5669906947005469E-4</v>
      </c>
      <c r="AT40" s="317">
        <v>2.4012434581720694E-4</v>
      </c>
      <c r="AU40" s="313">
        <v>6.9597314558094122E-5</v>
      </c>
      <c r="AV40" s="317">
        <v>2.1799282584650294E-4</v>
      </c>
      <c r="AW40" s="317">
        <v>9.3262047732049005E-3</v>
      </c>
      <c r="AX40" s="313">
        <f t="shared" si="1"/>
        <v>9.853919259426705E-3</v>
      </c>
    </row>
    <row r="41" spans="1:50">
      <c r="A41" s="306">
        <v>37</v>
      </c>
      <c r="B41" s="306" t="s">
        <v>44</v>
      </c>
      <c r="C41" s="306" t="s">
        <v>215</v>
      </c>
      <c r="D41" s="306" t="s">
        <v>13</v>
      </c>
      <c r="E41" s="306" t="s">
        <v>214</v>
      </c>
      <c r="F41" s="307">
        <v>341.5</v>
      </c>
      <c r="G41" s="308">
        <v>363.27100000000002</v>
      </c>
      <c r="H41" s="309">
        <v>4856.0950000000003</v>
      </c>
      <c r="I41" s="310" t="s">
        <v>559</v>
      </c>
      <c r="J41" s="311">
        <v>3.0499999999999999E-4</v>
      </c>
      <c r="K41" s="311">
        <v>1.9289999999999999E-3</v>
      </c>
      <c r="L41" s="311">
        <v>8.3509829999999993E-3</v>
      </c>
      <c r="M41" s="312">
        <v>7.9999999999999996E-6</v>
      </c>
      <c r="N41" s="312">
        <v>2.6513971721735703E-3</v>
      </c>
      <c r="O41" s="312">
        <v>1.3244380172173569E-2</v>
      </c>
      <c r="P41" s="313">
        <v>4.9434391299999995E-3</v>
      </c>
      <c r="Q41" s="315">
        <v>0.37324805432466829</v>
      </c>
      <c r="R41" s="312">
        <v>8.3009410421735694E-3</v>
      </c>
      <c r="S41" s="312">
        <v>1.205976602902161E-3</v>
      </c>
      <c r="T41" s="312">
        <v>1.1774126674377486E-4</v>
      </c>
      <c r="U41" s="312">
        <v>1.1491005126632392E-3</v>
      </c>
      <c r="V41" s="312">
        <v>1.0815604076153181E-3</v>
      </c>
      <c r="W41" s="312">
        <v>4.7465622522490751E-3</v>
      </c>
      <c r="X41" s="329">
        <v>1.1463800231134651E-3</v>
      </c>
      <c r="Y41" s="329">
        <v>3.4874064598999803E-3</v>
      </c>
      <c r="Z41" s="329">
        <v>8.3509829999999993E-3</v>
      </c>
      <c r="AA41" s="329">
        <v>7.9999999999999996E-6</v>
      </c>
      <c r="AB41" s="329">
        <v>2.1809870369865559E-3</v>
      </c>
      <c r="AC41" s="329">
        <v>1.517375652E-2</v>
      </c>
      <c r="AD41" s="329">
        <v>7.5868782599999999E-3</v>
      </c>
      <c r="AE41" s="329">
        <v>0.5</v>
      </c>
      <c r="AF41" s="329">
        <f t="shared" si="0"/>
        <v>7.5868782599999999E-3</v>
      </c>
      <c r="AG41" s="329">
        <v>9.9201257564987414E-4</v>
      </c>
      <c r="AH41" s="329">
        <v>1.0223229147196029E-4</v>
      </c>
      <c r="AI41" s="329">
        <v>9.9774005996396608E-4</v>
      </c>
      <c r="AJ41" s="329">
        <v>1.2434044977570557E-3</v>
      </c>
      <c r="AK41" s="329">
        <v>4.2514888351571443E-3</v>
      </c>
      <c r="AL41" s="316">
        <v>8.4138002311346521E-4</v>
      </c>
      <c r="AM41" s="315">
        <v>0.177419716715388</v>
      </c>
      <c r="AN41" s="315">
        <v>0.13172081208846501</v>
      </c>
      <c r="AO41" s="315">
        <v>0.13172081208846501</v>
      </c>
      <c r="AP41" s="315">
        <v>-0.14963943668997701</v>
      </c>
      <c r="AQ41" s="315">
        <v>0.104301469312311</v>
      </c>
      <c r="AR41" s="313">
        <v>4.0013037828965276E-4</v>
      </c>
      <c r="AS41" s="313">
        <v>-5.6372461548602178E-4</v>
      </c>
      <c r="AT41" s="317">
        <v>2.2804586908387547E-3</v>
      </c>
      <c r="AU41" s="313">
        <v>1.5239271514325748E-3</v>
      </c>
      <c r="AV41" s="317">
        <v>-7.3548624176156079E-4</v>
      </c>
      <c r="AW41" s="317">
        <v>2.980102245702294E-2</v>
      </c>
      <c r="AX41" s="313">
        <f t="shared" si="1"/>
        <v>3.2869922057532711E-2</v>
      </c>
    </row>
    <row r="42" spans="1:50">
      <c r="A42" s="306">
        <v>38</v>
      </c>
      <c r="B42" s="306" t="s">
        <v>45</v>
      </c>
      <c r="C42" s="306" t="s">
        <v>217</v>
      </c>
      <c r="D42" s="306" t="s">
        <v>7</v>
      </c>
      <c r="E42" s="306" t="s">
        <v>219</v>
      </c>
      <c r="F42" s="307">
        <v>51.06</v>
      </c>
      <c r="G42" s="308">
        <v>510.92599999999999</v>
      </c>
      <c r="H42" s="309">
        <v>4847.8040000000001</v>
      </c>
      <c r="I42" s="310" t="s">
        <v>560</v>
      </c>
      <c r="J42" s="311">
        <v>8.5644999999999999E-2</v>
      </c>
      <c r="K42" s="311">
        <v>4.0113999999999997E-2</v>
      </c>
      <c r="L42" s="311">
        <v>7.4351449999999989E-3</v>
      </c>
      <c r="M42" s="312">
        <v>7.5965999999999994E-3</v>
      </c>
      <c r="N42" s="312">
        <v>2.8629919703859748E-3</v>
      </c>
      <c r="O42" s="312">
        <v>0.143653736970386</v>
      </c>
      <c r="P42" s="313">
        <v>1.281509606E-2</v>
      </c>
      <c r="Q42" s="315">
        <v>8.920823314635952E-2</v>
      </c>
      <c r="R42" s="312">
        <v>0.13083864091038599</v>
      </c>
      <c r="S42" s="312">
        <v>1.9017569034625762E-2</v>
      </c>
      <c r="T42" s="312">
        <v>3.9600486477944716E-3</v>
      </c>
      <c r="U42" s="312">
        <v>4.3923571529789806E-3</v>
      </c>
      <c r="V42" s="312">
        <v>3.8581448076904848E-2</v>
      </c>
      <c r="W42" s="312">
        <v>6.4887217998081934E-2</v>
      </c>
      <c r="X42" s="329">
        <v>6.1605040805391011E-2</v>
      </c>
      <c r="Y42" s="329">
        <v>4.9495164803200001E-2</v>
      </c>
      <c r="Z42" s="329">
        <v>7.4351449999999989E-3</v>
      </c>
      <c r="AA42" s="329">
        <v>7.5965999999999994E-3</v>
      </c>
      <c r="AB42" s="329">
        <v>2.0190099914089376E-3</v>
      </c>
      <c r="AC42" s="329">
        <v>0.12815096059999997</v>
      </c>
      <c r="AD42" s="329">
        <v>2.5630192119999999E-2</v>
      </c>
      <c r="AE42" s="329">
        <v>0.2</v>
      </c>
      <c r="AF42" s="329">
        <f t="shared" si="0"/>
        <v>0.10252076847999997</v>
      </c>
      <c r="AG42" s="329">
        <v>1.3411376032620234E-2</v>
      </c>
      <c r="AH42" s="329">
        <v>2.947813171834577E-3</v>
      </c>
      <c r="AI42" s="329">
        <v>3.2696184876830994E-3</v>
      </c>
      <c r="AJ42" s="329">
        <v>3.3065383109758907E-2</v>
      </c>
      <c r="AK42" s="329">
        <v>4.9826577678103147E-2</v>
      </c>
      <c r="AL42" s="316">
        <v>-2.4039959194608988E-2</v>
      </c>
      <c r="AM42" s="315">
        <v>0.29479020119754501</v>
      </c>
      <c r="AN42" s="315">
        <v>0.25561187904185301</v>
      </c>
      <c r="AO42" s="315">
        <v>0.25561187904185301</v>
      </c>
      <c r="AP42" s="315">
        <v>0.142971952637721</v>
      </c>
      <c r="AQ42" s="315">
        <v>0.23210488574843799</v>
      </c>
      <c r="AR42" s="313">
        <v>9.2200568753639887E-3</v>
      </c>
      <c r="AS42" s="313">
        <v>1.6106772660388024E-2</v>
      </c>
      <c r="AT42" s="317">
        <v>0.14566877645479842</v>
      </c>
      <c r="AU42" s="313">
        <v>5.5674959404329635E-2</v>
      </c>
      <c r="AV42" s="317">
        <v>-7.6662635071559314E-4</v>
      </c>
      <c r="AW42" s="317">
        <v>0.14447201039691279</v>
      </c>
      <c r="AX42" s="313">
        <f t="shared" si="1"/>
        <v>0.34504911990532527</v>
      </c>
    </row>
    <row r="43" spans="1:50">
      <c r="A43" s="306">
        <v>39</v>
      </c>
      <c r="B43" s="306" t="s">
        <v>46</v>
      </c>
      <c r="C43" s="306" t="s">
        <v>215</v>
      </c>
      <c r="D43" s="306" t="s">
        <v>13</v>
      </c>
      <c r="E43" s="306" t="s">
        <v>214</v>
      </c>
      <c r="F43" s="307">
        <v>318.00299999999999</v>
      </c>
      <c r="G43" s="308">
        <v>11459.62</v>
      </c>
      <c r="H43" s="309">
        <v>23226.143</v>
      </c>
      <c r="I43" s="310" t="s">
        <v>562</v>
      </c>
      <c r="J43" s="311">
        <v>4.2563999999999998E-2</v>
      </c>
      <c r="K43" s="311">
        <v>1.336E-2</v>
      </c>
      <c r="L43" s="311">
        <v>0.15691328700000004</v>
      </c>
      <c r="M43" s="312">
        <v>1.1906000000000002E-3</v>
      </c>
      <c r="N43" s="312">
        <v>6.4341473999999996E-2</v>
      </c>
      <c r="O43" s="312">
        <v>0.27836936100000004</v>
      </c>
      <c r="P43" s="313">
        <v>0.12777973047999999</v>
      </c>
      <c r="Q43" s="315">
        <v>0.4590294349240539</v>
      </c>
      <c r="R43" s="312">
        <v>0.15058963052000005</v>
      </c>
      <c r="S43" s="312">
        <v>1.5058963052000005E-2</v>
      </c>
      <c r="T43" s="312">
        <v>5.9265190307986213E-3</v>
      </c>
      <c r="U43" s="312">
        <v>1.1208853209434143E-2</v>
      </c>
      <c r="V43" s="312">
        <v>5.9427833546293031E-2</v>
      </c>
      <c r="W43" s="312">
        <v>5.8967461681474244E-2</v>
      </c>
      <c r="X43" s="329">
        <v>6.0807601941128893E-2</v>
      </c>
      <c r="Y43" s="329">
        <v>1.536E-2</v>
      </c>
      <c r="Z43" s="329">
        <v>0.15691328700000004</v>
      </c>
      <c r="AA43" s="329">
        <v>1.1906000000000002E-3</v>
      </c>
      <c r="AB43" s="329">
        <v>4.2584593765537734E-2</v>
      </c>
      <c r="AC43" s="329">
        <v>0.27685608270666667</v>
      </c>
      <c r="AD43" s="329">
        <v>0.16611364962399999</v>
      </c>
      <c r="AE43" s="329">
        <v>0.6</v>
      </c>
      <c r="AF43" s="329">
        <f t="shared" si="0"/>
        <v>0.11074243308266668</v>
      </c>
      <c r="AG43" s="329">
        <v>9.9668189774400028E-3</v>
      </c>
      <c r="AH43" s="329">
        <v>4.140399828124224E-3</v>
      </c>
      <c r="AI43" s="329">
        <v>7.8307575932236497E-3</v>
      </c>
      <c r="AJ43" s="329">
        <v>4.6307532070738698E-2</v>
      </c>
      <c r="AK43" s="329">
        <v>4.2496924613140113E-2</v>
      </c>
      <c r="AL43" s="316">
        <v>1.8243601941128895E-2</v>
      </c>
      <c r="AM43" s="315">
        <v>0.33814705946062501</v>
      </c>
      <c r="AN43" s="315">
        <v>0.30137745165288199</v>
      </c>
      <c r="AO43" s="315">
        <v>0.30137745165288199</v>
      </c>
      <c r="AP43" s="315">
        <v>0.22077704490664099</v>
      </c>
      <c r="AQ43" s="315">
        <v>0.279315686968236</v>
      </c>
      <c r="AR43" s="313">
        <v>1.2307630672133871E-2</v>
      </c>
      <c r="AS43" s="313">
        <v>-1.2223213300556361E-2</v>
      </c>
      <c r="AT43" s="317">
        <v>6.420804341303199E-2</v>
      </c>
      <c r="AU43" s="313">
        <v>4.7548676525647829E-2</v>
      </c>
      <c r="AV43" s="317">
        <v>1.2416977366989691E-3</v>
      </c>
      <c r="AW43" s="317">
        <v>0.43216050345598289</v>
      </c>
      <c r="AX43" s="313">
        <f t="shared" si="1"/>
        <v>0.54515892113136166</v>
      </c>
    </row>
    <row r="44" spans="1:50">
      <c r="A44" s="306">
        <v>40</v>
      </c>
      <c r="B44" s="306" t="s">
        <v>47</v>
      </c>
      <c r="C44" s="306" t="s">
        <v>217</v>
      </c>
      <c r="D44" s="306" t="s">
        <v>7</v>
      </c>
      <c r="E44" s="306" t="s">
        <v>219</v>
      </c>
      <c r="F44" s="307">
        <v>109.82</v>
      </c>
      <c r="G44" s="308">
        <v>1441.3330000000001</v>
      </c>
      <c r="H44" s="309">
        <v>11324.781000000001</v>
      </c>
      <c r="I44" s="310" t="s">
        <v>560</v>
      </c>
      <c r="J44" s="311">
        <v>8.6165000000000005E-2</v>
      </c>
      <c r="K44" s="311">
        <v>4.7201E-2</v>
      </c>
      <c r="L44" s="311">
        <v>2.5853195000000006E-2</v>
      </c>
      <c r="M44" s="312">
        <v>1.4912699999999999E-2</v>
      </c>
      <c r="N44" s="312">
        <v>1.2994742881092671E-2</v>
      </c>
      <c r="O44" s="312">
        <v>0.18712663788109268</v>
      </c>
      <c r="P44" s="313">
        <v>3.3817320259999999E-2</v>
      </c>
      <c r="Q44" s="315">
        <v>0.18071890054204254</v>
      </c>
      <c r="R44" s="312">
        <v>0.15330931762109268</v>
      </c>
      <c r="S44" s="312">
        <v>2.1904535786308108E-2</v>
      </c>
      <c r="T44" s="312">
        <v>4.9912877969186271E-3</v>
      </c>
      <c r="U44" s="312">
        <v>1.2752169799451377E-2</v>
      </c>
      <c r="V44" s="312">
        <v>4.8839848438142756E-2</v>
      </c>
      <c r="W44" s="312">
        <v>6.4821475800271838E-2</v>
      </c>
      <c r="X44" s="329">
        <v>0.11593700307764888</v>
      </c>
      <c r="Y44" s="329">
        <v>5.67069810917738E-2</v>
      </c>
      <c r="Z44" s="329">
        <v>2.5853195000000006E-2</v>
      </c>
      <c r="AA44" s="329">
        <v>1.4912699999999999E-2</v>
      </c>
      <c r="AB44" s="329">
        <v>1.2038922563910651E-2</v>
      </c>
      <c r="AC44" s="329">
        <v>0.22544880173333334</v>
      </c>
      <c r="AD44" s="329">
        <v>6.7634640519999997E-2</v>
      </c>
      <c r="AE44" s="329">
        <v>0.3</v>
      </c>
      <c r="AF44" s="329">
        <f t="shared" si="0"/>
        <v>0.15781416121333336</v>
      </c>
      <c r="AG44" s="329">
        <v>2.0293361134021842E-2</v>
      </c>
      <c r="AH44" s="329">
        <v>4.8810542881827564E-3</v>
      </c>
      <c r="AI44" s="329">
        <v>1.2470535784707337E-2</v>
      </c>
      <c r="AJ44" s="329">
        <v>5.477754268345375E-2</v>
      </c>
      <c r="AK44" s="329">
        <v>6.5391667322967681E-2</v>
      </c>
      <c r="AL44" s="316">
        <v>2.9772003077648879E-2</v>
      </c>
      <c r="AM44" s="315">
        <v>7.3554384717587407E-2</v>
      </c>
      <c r="AN44" s="315">
        <v>2.20851838685646E-2</v>
      </c>
      <c r="AO44" s="315">
        <v>2.20851838685646E-2</v>
      </c>
      <c r="AP44" s="315">
        <v>-0.121574788521944</v>
      </c>
      <c r="AQ44" s="315">
        <v>-8.7963366408490701E-3</v>
      </c>
      <c r="AR44" s="313">
        <v>2.3857077934809289E-3</v>
      </c>
      <c r="AS44" s="313">
        <v>-1.994724206202475E-2</v>
      </c>
      <c r="AT44" s="317">
        <v>3.3747178163899289E-3</v>
      </c>
      <c r="AU44" s="313">
        <v>4.5961177360251482E-3</v>
      </c>
      <c r="AV44" s="317">
        <v>-2.4684919926123939E-3</v>
      </c>
      <c r="AW44" s="317">
        <v>0.38124226469500611</v>
      </c>
      <c r="AX44" s="313">
        <f t="shared" si="1"/>
        <v>0.38674460825480877</v>
      </c>
    </row>
    <row r="45" spans="1:50">
      <c r="A45" s="306">
        <v>41</v>
      </c>
      <c r="B45" s="306" t="s">
        <v>48</v>
      </c>
      <c r="C45" s="306" t="s">
        <v>210</v>
      </c>
      <c r="D45" s="306" t="s">
        <v>15</v>
      </c>
      <c r="E45" s="306" t="s">
        <v>210</v>
      </c>
      <c r="F45" s="307">
        <v>9.2409999999999997</v>
      </c>
      <c r="G45" s="308">
        <v>68.176000000000002</v>
      </c>
      <c r="H45" s="309">
        <v>1160.9849999999999</v>
      </c>
      <c r="I45" s="310" t="s">
        <v>562</v>
      </c>
      <c r="J45" s="311">
        <v>7.9399999999999991E-3</v>
      </c>
      <c r="K45" s="311">
        <v>5.3010000000000002E-3</v>
      </c>
      <c r="L45" s="311">
        <v>1.0268479999999997E-3</v>
      </c>
      <c r="M45" s="312">
        <v>5.5308000000000006E-4</v>
      </c>
      <c r="N45" s="312">
        <v>4.0905600000000004E-4</v>
      </c>
      <c r="O45" s="312">
        <v>1.5229984E-2</v>
      </c>
      <c r="P45" s="313">
        <v>2.5170799699999998E-3</v>
      </c>
      <c r="Q45" s="315">
        <v>0.1652713469692417</v>
      </c>
      <c r="R45" s="312">
        <v>1.271290403E-2</v>
      </c>
      <c r="S45" s="312">
        <v>2.3529047504047234E-3</v>
      </c>
      <c r="T45" s="312">
        <v>6.1946785748434499E-4</v>
      </c>
      <c r="U45" s="312">
        <v>3.9066155289874257E-4</v>
      </c>
      <c r="V45" s="312">
        <v>6.0989276067887743E-3</v>
      </c>
      <c r="W45" s="312">
        <v>3.2509422624234148E-3</v>
      </c>
      <c r="X45" s="329">
        <v>3.6431814947874988E-3</v>
      </c>
      <c r="Y45" s="329">
        <v>7.9515000000000002E-3</v>
      </c>
      <c r="Z45" s="329">
        <v>1.0268479999999997E-3</v>
      </c>
      <c r="AA45" s="329">
        <v>5.5308000000000006E-4</v>
      </c>
      <c r="AB45" s="329">
        <v>2.7259030521250183E-4</v>
      </c>
      <c r="AC45" s="329">
        <v>1.3447199800000002E-2</v>
      </c>
      <c r="AD45" s="329">
        <v>4.0341599400000004E-3</v>
      </c>
      <c r="AE45" s="329">
        <v>0.3</v>
      </c>
      <c r="AF45" s="329">
        <f t="shared" si="0"/>
        <v>9.4130398600000015E-3</v>
      </c>
      <c r="AG45" s="329">
        <v>1.5679491904501315E-3</v>
      </c>
      <c r="AH45" s="329">
        <v>4.3574008265084748E-4</v>
      </c>
      <c r="AI45" s="329">
        <v>2.7479536717190924E-4</v>
      </c>
      <c r="AJ45" s="329">
        <v>4.7755958469507271E-3</v>
      </c>
      <c r="AK45" s="329">
        <v>2.3589593727763856E-3</v>
      </c>
      <c r="AL45" s="316">
        <v>-4.2968185052125003E-3</v>
      </c>
      <c r="AM45" s="315">
        <v>0.33361127764290999</v>
      </c>
      <c r="AN45" s="315">
        <v>0.296589681956405</v>
      </c>
      <c r="AO45" s="315">
        <v>0.296589681956405</v>
      </c>
      <c r="AP45" s="315">
        <v>0.21697777792362</v>
      </c>
      <c r="AQ45" s="315">
        <v>0.27437672454450202</v>
      </c>
      <c r="AR45" s="313">
        <v>2.4752890616616193E-3</v>
      </c>
      <c r="AS45" s="313">
        <v>2.8788683984923755E-3</v>
      </c>
      <c r="AT45" s="317">
        <v>2.3363716199678267E-2</v>
      </c>
      <c r="AU45" s="313">
        <v>1.2573836184756661E-2</v>
      </c>
      <c r="AV45" s="317">
        <v>6.9083672793705732E-4</v>
      </c>
      <c r="AW45" s="317">
        <v>1.7102922379404174E-2</v>
      </c>
      <c r="AX45" s="313">
        <f t="shared" si="1"/>
        <v>5.3731311491776158E-2</v>
      </c>
    </row>
    <row r="46" spans="1:50">
      <c r="A46" s="306">
        <v>42</v>
      </c>
      <c r="B46" s="306" t="s">
        <v>49</v>
      </c>
      <c r="C46" s="306" t="s">
        <v>210</v>
      </c>
      <c r="D46" s="306" t="s">
        <v>15</v>
      </c>
      <c r="E46" s="306" t="s">
        <v>210</v>
      </c>
      <c r="F46" s="307">
        <v>77.247</v>
      </c>
      <c r="G46" s="308">
        <v>2008.107</v>
      </c>
      <c r="H46" s="309">
        <v>10601.397000000001</v>
      </c>
      <c r="I46" s="310" t="s">
        <v>561</v>
      </c>
      <c r="J46" s="311">
        <v>0.39713599999999999</v>
      </c>
      <c r="K46" s="311">
        <v>7.0249000000000006E-2</v>
      </c>
      <c r="L46" s="311">
        <v>3.4311449999999993E-2</v>
      </c>
      <c r="M46" s="312">
        <v>1.4520000000000001E-4</v>
      </c>
      <c r="N46" s="312">
        <v>1.2048642E-2</v>
      </c>
      <c r="O46" s="312">
        <v>0.51389029199999992</v>
      </c>
      <c r="P46" s="313">
        <v>0.18</v>
      </c>
      <c r="Q46" s="315">
        <v>0.35026931390250904</v>
      </c>
      <c r="R46" s="312">
        <v>0.33389029199999992</v>
      </c>
      <c r="S46" s="312">
        <v>5.6876607490481519E-2</v>
      </c>
      <c r="T46" s="312">
        <v>8.9659804936056339E-3</v>
      </c>
      <c r="U46" s="312">
        <v>1.0468153154047857E-2</v>
      </c>
      <c r="V46" s="312">
        <v>8.5938358067386741E-2</v>
      </c>
      <c r="W46" s="312">
        <v>0.17164119279447812</v>
      </c>
      <c r="X46" s="329">
        <v>0.40044497371347648</v>
      </c>
      <c r="Y46" s="329">
        <v>0.10537350000000001</v>
      </c>
      <c r="Z46" s="329">
        <v>3.4311449999999993E-2</v>
      </c>
      <c r="AA46" s="329">
        <v>1.4520000000000001E-4</v>
      </c>
      <c r="AB46" s="329">
        <v>5.1794217410689883E-3</v>
      </c>
      <c r="AC46" s="329">
        <v>0.54545454545454541</v>
      </c>
      <c r="AD46" s="329">
        <v>0.3</v>
      </c>
      <c r="AE46" s="329">
        <v>0.55000000000000004</v>
      </c>
      <c r="AF46" s="329">
        <f t="shared" si="0"/>
        <v>0.24545454545454543</v>
      </c>
      <c r="AG46" s="329">
        <v>3.7630802559289335E-2</v>
      </c>
      <c r="AH46" s="329">
        <v>6.2616484617099245E-3</v>
      </c>
      <c r="AI46" s="329">
        <v>7.3107336270400282E-3</v>
      </c>
      <c r="AJ46" s="329">
        <v>7.0595448284581919E-2</v>
      </c>
      <c r="AK46" s="329">
        <v>0.12365591252192425</v>
      </c>
      <c r="AL46" s="316">
        <v>3.3089737134764929E-3</v>
      </c>
      <c r="AM46" s="315">
        <v>0.57012402384692096</v>
      </c>
      <c r="AN46" s="315">
        <v>0.54624202517175002</v>
      </c>
      <c r="AO46" s="315">
        <v>0.54624202517175002</v>
      </c>
      <c r="AP46" s="315">
        <v>0.46626826389521098</v>
      </c>
      <c r="AQ46" s="315">
        <v>0.53191282596664702</v>
      </c>
      <c r="AR46" s="313">
        <v>0.13882895642883464</v>
      </c>
      <c r="AS46" s="313">
        <v>-2.2170123880292602E-3</v>
      </c>
      <c r="AT46" s="317">
        <v>1.6955320844595791</v>
      </c>
      <c r="AU46" s="313">
        <v>1.3653112964078049</v>
      </c>
      <c r="AV46" s="317">
        <v>-2.407630497136487E-2</v>
      </c>
      <c r="AW46" s="317">
        <v>1.3528295977228544</v>
      </c>
      <c r="AX46" s="313">
        <f t="shared" si="1"/>
        <v>4.3895966736188736</v>
      </c>
    </row>
    <row r="47" spans="1:50">
      <c r="A47" s="306">
        <v>43</v>
      </c>
      <c r="B47" s="306" t="s">
        <v>50</v>
      </c>
      <c r="C47" s="306" t="s">
        <v>207</v>
      </c>
      <c r="D47" s="306" t="s">
        <v>5</v>
      </c>
      <c r="E47" s="306" t="s">
        <v>209</v>
      </c>
      <c r="F47" s="307">
        <v>120.408</v>
      </c>
      <c r="G47" s="308">
        <v>2723.7669999999998</v>
      </c>
      <c r="H47" s="309">
        <v>25183.832999999999</v>
      </c>
      <c r="I47" s="310" t="s">
        <v>562</v>
      </c>
      <c r="J47" s="311">
        <v>0.13200000000000001</v>
      </c>
      <c r="K47" s="311">
        <v>2.5063999999999999E-2</v>
      </c>
      <c r="L47" s="311">
        <v>8.9392971000000002E-2</v>
      </c>
      <c r="M47" s="312">
        <v>2.1812999999999999E-2</v>
      </c>
      <c r="N47" s="312">
        <v>8.1713009999999989E-3</v>
      </c>
      <c r="O47" s="313">
        <v>0.27644127200000007</v>
      </c>
      <c r="P47" s="313">
        <v>0.13926871687</v>
      </c>
      <c r="Q47" s="315">
        <v>0.50379133282963606</v>
      </c>
      <c r="R47" s="312">
        <v>0.13717255513000007</v>
      </c>
      <c r="S47" s="312">
        <v>1.7040918865502387E-2</v>
      </c>
      <c r="T47" s="312">
        <v>4.3602411361713354E-3</v>
      </c>
      <c r="U47" s="312">
        <v>4.3210078611601354E-3</v>
      </c>
      <c r="V47" s="312">
        <v>4.287937168139392E-2</v>
      </c>
      <c r="W47" s="312">
        <v>6.8571015585772305E-2</v>
      </c>
      <c r="X47" s="329">
        <v>0.14476452262429931</v>
      </c>
      <c r="Y47" s="329">
        <v>3.7595999999999997E-2</v>
      </c>
      <c r="Z47" s="329">
        <v>8.9392971000000002E-2</v>
      </c>
      <c r="AA47" s="329">
        <v>2.1812999999999999E-2</v>
      </c>
      <c r="AB47" s="329">
        <v>6.4335063757006176E-3</v>
      </c>
      <c r="AC47" s="329">
        <v>0.3</v>
      </c>
      <c r="AD47" s="329">
        <v>0.18</v>
      </c>
      <c r="AE47" s="329">
        <v>0.6</v>
      </c>
      <c r="AF47" s="329">
        <f t="shared" si="0"/>
        <v>0.12</v>
      </c>
      <c r="AG47" s="329">
        <v>1.3416818223806288E-2</v>
      </c>
      <c r="AH47" s="329">
        <v>3.6236657475138189E-3</v>
      </c>
      <c r="AI47" s="329">
        <v>3.5910601483322762E-3</v>
      </c>
      <c r="AJ47" s="329">
        <v>4.0581540194155739E-2</v>
      </c>
      <c r="AK47" s="329">
        <v>5.8786915686191883E-2</v>
      </c>
      <c r="AL47" s="316">
        <v>1.2764522624299307E-2</v>
      </c>
      <c r="AM47" s="315">
        <v>0.21267049449033701</v>
      </c>
      <c r="AN47" s="315">
        <v>0.16892996640646599</v>
      </c>
      <c r="AO47" s="315">
        <v>0.16892996640646599</v>
      </c>
      <c r="AP47" s="315">
        <v>5.3588273268361498E-2</v>
      </c>
      <c r="AQ47" s="315">
        <v>0.14268564955614399</v>
      </c>
      <c r="AR47" s="313">
        <v>0.12098511702261185</v>
      </c>
      <c r="AS47" s="313">
        <v>-8.552230158280532E-3</v>
      </c>
      <c r="AT47" s="317">
        <v>4.0462552165957427E-2</v>
      </c>
      <c r="AU47" s="313">
        <v>6.7901535841115995E-2</v>
      </c>
      <c r="AV47" s="317">
        <v>5.2125287858960454E-4</v>
      </c>
      <c r="AW47" s="317">
        <v>0.45918737809577975</v>
      </c>
      <c r="AX47" s="313">
        <f t="shared" si="1"/>
        <v>0.56807271898144274</v>
      </c>
    </row>
    <row r="48" spans="1:50">
      <c r="A48" s="306">
        <v>44</v>
      </c>
      <c r="B48" s="306" t="s">
        <v>51</v>
      </c>
      <c r="C48" s="306" t="s">
        <v>215</v>
      </c>
      <c r="D48" s="306" t="s">
        <v>5</v>
      </c>
      <c r="E48" s="306" t="s">
        <v>214</v>
      </c>
      <c r="F48" s="307">
        <v>2267.0479999999998</v>
      </c>
      <c r="G48" s="308">
        <v>11919.91</v>
      </c>
      <c r="H48" s="309">
        <v>76244.543999999994</v>
      </c>
      <c r="I48" s="310" t="s">
        <v>559</v>
      </c>
      <c r="J48" s="311">
        <v>1.8083999999999999E-2</v>
      </c>
      <c r="K48" s="311">
        <v>1.7696E-2</v>
      </c>
      <c r="L48" s="311">
        <v>0.20918226799999995</v>
      </c>
      <c r="M48" s="312">
        <v>1.438E-4</v>
      </c>
      <c r="N48" s="312">
        <v>8.4636768537435056E-2</v>
      </c>
      <c r="O48" s="312">
        <v>0.32974283653743502</v>
      </c>
      <c r="P48" s="313">
        <v>0.14575084148</v>
      </c>
      <c r="Q48" s="315">
        <v>0.44201367044240009</v>
      </c>
      <c r="R48" s="312">
        <v>0.18399199505743502</v>
      </c>
      <c r="S48" s="312">
        <v>1.807877459527343E-2</v>
      </c>
      <c r="T48" s="312">
        <v>6.5628509255307695E-3</v>
      </c>
      <c r="U48" s="312">
        <v>2.2290423909486944E-2</v>
      </c>
      <c r="V48" s="312">
        <v>6.5314996543832174E-2</v>
      </c>
      <c r="W48" s="312">
        <v>7.1744949083311721E-2</v>
      </c>
      <c r="X48" s="329">
        <v>4.345011503663708E-2</v>
      </c>
      <c r="Y48" s="329">
        <v>2.4616432785169999E-2</v>
      </c>
      <c r="Z48" s="329">
        <v>0.20918226799999995</v>
      </c>
      <c r="AA48" s="329">
        <v>1.438E-4</v>
      </c>
      <c r="AB48" s="329">
        <v>7.2409403730192973E-2</v>
      </c>
      <c r="AC48" s="329">
        <v>0.34980201955200002</v>
      </c>
      <c r="AD48" s="329">
        <v>0.17490100977600001</v>
      </c>
      <c r="AE48" s="329">
        <v>0.5</v>
      </c>
      <c r="AF48" s="329">
        <f t="shared" si="0"/>
        <v>0.17490100977600001</v>
      </c>
      <c r="AG48" s="329">
        <v>1.5466957342981535E-2</v>
      </c>
      <c r="AH48" s="329">
        <v>5.9266534440808472E-3</v>
      </c>
      <c r="AI48" s="329">
        <v>2.012960817367624E-2</v>
      </c>
      <c r="AJ48" s="329">
        <v>6.6541737668817616E-2</v>
      </c>
      <c r="AK48" s="329">
        <v>6.6836053146443766E-2</v>
      </c>
      <c r="AL48" s="316">
        <v>2.536611503663708E-2</v>
      </c>
      <c r="AM48" s="315">
        <v>0.144468710449808</v>
      </c>
      <c r="AN48" s="315">
        <v>9.6939194363685796E-2</v>
      </c>
      <c r="AO48" s="315">
        <v>9.6939194363685796E-2</v>
      </c>
      <c r="AP48" s="315">
        <v>-1.87819213029E-2</v>
      </c>
      <c r="AQ48" s="315">
        <v>6.8421484712012898E-2</v>
      </c>
      <c r="AR48" s="313">
        <v>5.6828972145244834E-3</v>
      </c>
      <c r="AS48" s="313">
        <v>-1.6995297074546844E-2</v>
      </c>
      <c r="AT48" s="317">
        <v>3.367757515993243E-2</v>
      </c>
      <c r="AU48" s="313">
        <v>1.664292164198793E-2</v>
      </c>
      <c r="AV48" s="317">
        <v>-4.2708429327186284E-3</v>
      </c>
      <c r="AW48" s="317">
        <v>0.32862675374525996</v>
      </c>
      <c r="AX48" s="313">
        <f t="shared" si="1"/>
        <v>0.37467640761446169</v>
      </c>
    </row>
    <row r="49" spans="1:50">
      <c r="A49" s="306">
        <v>45</v>
      </c>
      <c r="B49" s="306" t="s">
        <v>52</v>
      </c>
      <c r="C49" s="306" t="s">
        <v>210</v>
      </c>
      <c r="D49" s="306" t="s">
        <v>15</v>
      </c>
      <c r="E49" s="306" t="s">
        <v>210</v>
      </c>
      <c r="F49" s="307">
        <v>42.433999999999997</v>
      </c>
      <c r="G49" s="308">
        <v>1748.7670000000001</v>
      </c>
      <c r="H49" s="309">
        <v>5688.6949999999997</v>
      </c>
      <c r="I49" s="310" t="s">
        <v>561</v>
      </c>
      <c r="J49" s="311">
        <v>0.225054</v>
      </c>
      <c r="K49" s="311">
        <v>0.164461</v>
      </c>
      <c r="L49" s="311">
        <v>2.7433884999999998E-2</v>
      </c>
      <c r="M49" s="312">
        <v>5.4120000000000004E-4</v>
      </c>
      <c r="N49" s="312">
        <v>1.6712008674599106E-2</v>
      </c>
      <c r="O49" s="312">
        <v>0.43420209367459911</v>
      </c>
      <c r="P49" s="313">
        <v>0.22352534371999999</v>
      </c>
      <c r="Q49" s="315">
        <v>0.51479563773710169</v>
      </c>
      <c r="R49" s="312">
        <v>0.21067674995459912</v>
      </c>
      <c r="S49" s="312">
        <v>4.0188784203829722E-2</v>
      </c>
      <c r="T49" s="312">
        <v>5.2331755030880049E-3</v>
      </c>
      <c r="U49" s="312">
        <v>6.2668288496345991E-3</v>
      </c>
      <c r="V49" s="312">
        <v>4.9444126139877004E-2</v>
      </c>
      <c r="W49" s="312">
        <v>0.1095438352581698</v>
      </c>
      <c r="X49" s="329">
        <v>0.18435440868128228</v>
      </c>
      <c r="Y49" s="329">
        <v>0.18576435933948998</v>
      </c>
      <c r="Z49" s="329">
        <v>2.7433884999999998E-2</v>
      </c>
      <c r="AA49" s="329">
        <v>5.4120000000000004E-4</v>
      </c>
      <c r="AB49" s="329">
        <v>1.1702610465894431E-2</v>
      </c>
      <c r="AC49" s="329">
        <v>0.40979646348666671</v>
      </c>
      <c r="AD49" s="329">
        <v>0.24587787809200001</v>
      </c>
      <c r="AE49" s="329">
        <v>0.6</v>
      </c>
      <c r="AF49" s="329">
        <f t="shared" si="0"/>
        <v>0.16391858539466669</v>
      </c>
      <c r="AG49" s="329">
        <v>2.814225960462485E-2</v>
      </c>
      <c r="AH49" s="329">
        <v>3.8681249330285131E-3</v>
      </c>
      <c r="AI49" s="329">
        <v>4.6321543984125645E-3</v>
      </c>
      <c r="AJ49" s="329">
        <v>4.3749292283148181E-2</v>
      </c>
      <c r="AK49" s="329">
        <v>8.3526754175452592E-2</v>
      </c>
      <c r="AL49" s="316">
        <v>-4.0699591318717726E-2</v>
      </c>
      <c r="AM49" s="315">
        <v>0.29974842080584602</v>
      </c>
      <c r="AN49" s="315">
        <v>0.26084555529505898</v>
      </c>
      <c r="AO49" s="315">
        <v>0.26084555529505898</v>
      </c>
      <c r="AP49" s="315">
        <v>0.115177156546729</v>
      </c>
      <c r="AQ49" s="315">
        <v>0.23750383598858699</v>
      </c>
      <c r="AR49" s="313">
        <v>9.1715285660337348E-2</v>
      </c>
      <c r="AS49" s="313">
        <v>2.726872618354087E-2</v>
      </c>
      <c r="AT49" s="317">
        <v>0.14972359409559188</v>
      </c>
      <c r="AU49" s="313">
        <v>0.29570542945933831</v>
      </c>
      <c r="AV49" s="317">
        <v>-1.0351173286093324E-2</v>
      </c>
      <c r="AW49" s="317">
        <v>0.25199308402132553</v>
      </c>
      <c r="AX49" s="313">
        <f t="shared" si="1"/>
        <v>0.68707093429016242</v>
      </c>
    </row>
    <row r="50" spans="1:50">
      <c r="A50" s="306">
        <v>46</v>
      </c>
      <c r="B50" s="306" t="s">
        <v>53</v>
      </c>
      <c r="C50" s="306" t="s">
        <v>215</v>
      </c>
      <c r="D50" s="306" t="s">
        <v>13</v>
      </c>
      <c r="E50" s="306" t="s">
        <v>214</v>
      </c>
      <c r="F50" s="307">
        <v>23.18</v>
      </c>
      <c r="G50" s="308">
        <v>12.159000000000001</v>
      </c>
      <c r="H50" s="309">
        <v>913.99300000000005</v>
      </c>
      <c r="I50" s="310" t="s">
        <v>559</v>
      </c>
      <c r="J50" s="311"/>
      <c r="K50" s="311">
        <v>6.2600000000000004E-4</v>
      </c>
      <c r="L50" s="311">
        <v>1.5806700000000002E-4</v>
      </c>
      <c r="M50" s="312">
        <v>6.0000000000000002E-6</v>
      </c>
      <c r="N50" s="312">
        <v>4.1986082435609975E-5</v>
      </c>
      <c r="O50" s="312">
        <v>8.3205308243561012E-4</v>
      </c>
      <c r="P50" s="313">
        <v>1.7040856E-4</v>
      </c>
      <c r="Q50" s="315">
        <v>0.20480491401002335</v>
      </c>
      <c r="R50" s="312">
        <v>6.6164452243561015E-4</v>
      </c>
      <c r="S50" s="312">
        <v>1.6573384105194482E-4</v>
      </c>
      <c r="T50" s="312">
        <v>3.1824128986396968E-5</v>
      </c>
      <c r="U50" s="312">
        <v>2.1063865630169383E-5</v>
      </c>
      <c r="V50" s="312">
        <v>3.0873148177330026E-4</v>
      </c>
      <c r="W50" s="312">
        <v>1.3429120499379882E-4</v>
      </c>
      <c r="X50" s="329">
        <v>5.5405940018623413E-3</v>
      </c>
      <c r="Y50" s="329">
        <v>9.3900000000000006E-4</v>
      </c>
      <c r="Z50" s="329">
        <v>1.5806700000000002E-4</v>
      </c>
      <c r="AA50" s="329">
        <v>6.0000000000000002E-6</v>
      </c>
      <c r="AB50" s="329">
        <v>1.7268139813765888E-4</v>
      </c>
      <c r="AC50" s="329">
        <v>6.8163423999999997E-3</v>
      </c>
      <c r="AD50" s="329">
        <v>3.4081711999999998E-3</v>
      </c>
      <c r="AE50" s="329">
        <v>0.5</v>
      </c>
      <c r="AF50" s="329">
        <f t="shared" si="0"/>
        <v>3.4081711999999998E-3</v>
      </c>
      <c r="AG50" s="329">
        <v>6.8163423999999999E-4</v>
      </c>
      <c r="AH50" s="329">
        <v>1.5573162383842557E-4</v>
      </c>
      <c r="AI50" s="329">
        <v>1.0307619103425668E-4</v>
      </c>
      <c r="AJ50" s="329">
        <v>1.789821819186524E-3</v>
      </c>
      <c r="AK50" s="329">
        <v>6.7790732594079383E-4</v>
      </c>
      <c r="AL50" s="316">
        <v>5.5405940018623413E-3</v>
      </c>
      <c r="AM50" s="315">
        <v>-3.11282472953945</v>
      </c>
      <c r="AN50" s="315">
        <v>-3.8935078130493999</v>
      </c>
      <c r="AO50" s="315">
        <v>-3.8935078130493999</v>
      </c>
      <c r="AP50" s="315">
        <v>-4.7973414596596902</v>
      </c>
      <c r="AQ50" s="315">
        <v>-4.0480396387246502</v>
      </c>
      <c r="AR50" s="313">
        <v>-1.4436404384083421E-3</v>
      </c>
      <c r="AS50" s="313">
        <v>-3.7121979812477688E-3</v>
      </c>
      <c r="AT50" s="317">
        <v>-2.0386338501629121E-3</v>
      </c>
      <c r="AU50" s="313">
        <v>-2.0697332210195193E-3</v>
      </c>
      <c r="AV50" s="317">
        <v>-4.0329349985887786E-4</v>
      </c>
      <c r="AW50" s="317">
        <v>3.6501176081610721E-2</v>
      </c>
      <c r="AX50" s="313">
        <f t="shared" si="1"/>
        <v>3.1989515510569409E-2</v>
      </c>
    </row>
    <row r="51" spans="1:50">
      <c r="A51" s="306">
        <v>47</v>
      </c>
      <c r="B51" s="306" t="s">
        <v>54</v>
      </c>
      <c r="C51" s="306" t="s">
        <v>217</v>
      </c>
      <c r="D51" s="306" t="s">
        <v>7</v>
      </c>
      <c r="E51" s="306" t="s">
        <v>219</v>
      </c>
      <c r="F51" s="307">
        <v>48.32</v>
      </c>
      <c r="G51" s="308">
        <v>913.36099999999999</v>
      </c>
      <c r="H51" s="309">
        <v>10281.68</v>
      </c>
      <c r="I51" s="310" t="s">
        <v>562</v>
      </c>
      <c r="J51" s="311">
        <v>4.9992000000000002E-2</v>
      </c>
      <c r="K51" s="311">
        <v>6.1571000000000001E-2</v>
      </c>
      <c r="L51" s="311">
        <v>1.6490102E-2</v>
      </c>
      <c r="M51" s="312">
        <v>1.8859499999999998E-2</v>
      </c>
      <c r="N51" s="312">
        <v>3.99817857575838E-3</v>
      </c>
      <c r="O51" s="312">
        <v>0.15091078057575838</v>
      </c>
      <c r="P51" s="313">
        <v>2.1498603969999999E-2</v>
      </c>
      <c r="Q51" s="315">
        <v>0.14245903366199564</v>
      </c>
      <c r="R51" s="312">
        <v>0.12941217660575838</v>
      </c>
      <c r="S51" s="312">
        <v>2.2084590574261164E-2</v>
      </c>
      <c r="T51" s="312">
        <v>3.6120289374299902E-3</v>
      </c>
      <c r="U51" s="312">
        <v>9.139963762583473E-3</v>
      </c>
      <c r="V51" s="312">
        <v>3.4705878296994258E-2</v>
      </c>
      <c r="W51" s="312">
        <v>5.9869715034489485E-2</v>
      </c>
      <c r="X51" s="329">
        <v>2.733907097619754E-2</v>
      </c>
      <c r="Y51" s="329">
        <v>7.7845723548100001E-2</v>
      </c>
      <c r="Z51" s="329">
        <v>1.6490102E-2</v>
      </c>
      <c r="AA51" s="329">
        <v>1.8859499999999998E-2</v>
      </c>
      <c r="AB51" s="329">
        <v>2.7896299423691333E-3</v>
      </c>
      <c r="AC51" s="329">
        <v>0.14332402646666667</v>
      </c>
      <c r="AD51" s="329">
        <v>4.2997207939999997E-2</v>
      </c>
      <c r="AE51" s="329">
        <v>0.3</v>
      </c>
      <c r="AF51" s="329">
        <f t="shared" si="0"/>
        <v>0.10032681852666667</v>
      </c>
      <c r="AG51" s="329">
        <v>1.5408975353042158E-2</v>
      </c>
      <c r="AH51" s="329">
        <v>2.6602149207446248E-3</v>
      </c>
      <c r="AI51" s="329">
        <v>6.7314709814007417E-3</v>
      </c>
      <c r="AJ51" s="329">
        <v>3.0040427650141647E-2</v>
      </c>
      <c r="AK51" s="329">
        <v>4.5485729621337498E-2</v>
      </c>
      <c r="AL51" s="316">
        <v>-2.2652929023802462E-2</v>
      </c>
      <c r="AM51" s="315">
        <v>0.30227480100985898</v>
      </c>
      <c r="AN51" s="315">
        <v>0.26351228995485099</v>
      </c>
      <c r="AO51" s="315">
        <v>0.26351228995485099</v>
      </c>
      <c r="AP51" s="315">
        <v>0.13442825468723699</v>
      </c>
      <c r="AQ51" s="315">
        <v>0.24025478332184699</v>
      </c>
      <c r="AR51" s="313">
        <v>1.1953206809809025E-2</v>
      </c>
      <c r="AS51" s="313">
        <v>1.5177462445947651E-2</v>
      </c>
      <c r="AT51" s="317">
        <v>0.15983673534169801</v>
      </c>
      <c r="AU51" s="313">
        <v>6.0888993635477465E-2</v>
      </c>
      <c r="AV51" s="317">
        <v>-8.6506215050782109E-3</v>
      </c>
      <c r="AW51" s="317">
        <v>0.24236623133615048</v>
      </c>
      <c r="AX51" s="313">
        <f t="shared" si="1"/>
        <v>0.45444133880824777</v>
      </c>
    </row>
    <row r="52" spans="1:50">
      <c r="A52" s="306">
        <v>48</v>
      </c>
      <c r="B52" s="306" t="s">
        <v>55</v>
      </c>
      <c r="C52" s="306" t="s">
        <v>217</v>
      </c>
      <c r="D52" s="306" t="s">
        <v>7</v>
      </c>
      <c r="E52" s="306" t="s">
        <v>219</v>
      </c>
      <c r="F52" s="307">
        <v>276.84100000000001</v>
      </c>
      <c r="G52" s="308">
        <v>2379.3220000000001</v>
      </c>
      <c r="H52" s="309">
        <v>16212.02</v>
      </c>
      <c r="I52" s="310" t="s">
        <v>560</v>
      </c>
      <c r="J52" s="311">
        <v>0.14755699999999999</v>
      </c>
      <c r="K52" s="311">
        <v>8.9396000000000003E-2</v>
      </c>
      <c r="L52" s="311">
        <v>4.3188658000000019E-2</v>
      </c>
      <c r="M52" s="312">
        <v>2.6650799999999999E-2</v>
      </c>
      <c r="N52" s="312">
        <v>1.4128002454747319E-2</v>
      </c>
      <c r="O52" s="312">
        <v>0.32092046045474731</v>
      </c>
      <c r="P52" s="313">
        <v>7.8090989759999993E-2</v>
      </c>
      <c r="Q52" s="315">
        <v>0.24333440644246965</v>
      </c>
      <c r="R52" s="312">
        <v>0.24282947069474731</v>
      </c>
      <c r="S52" s="312">
        <v>5.2102702935967936E-2</v>
      </c>
      <c r="T52" s="312">
        <v>3.8822743267841061E-3</v>
      </c>
      <c r="U52" s="312">
        <v>1.5973561930043272E-2</v>
      </c>
      <c r="V52" s="312">
        <v>3.4399511480354437E-2</v>
      </c>
      <c r="W52" s="312">
        <v>0.13647142002159757</v>
      </c>
      <c r="X52" s="329">
        <v>7.9147594387767084E-2</v>
      </c>
      <c r="Y52" s="329">
        <v>0.1346537885734076</v>
      </c>
      <c r="Z52" s="329">
        <v>4.3188658000000019E-2</v>
      </c>
      <c r="AA52" s="329">
        <v>2.6650799999999999E-2</v>
      </c>
      <c r="AB52" s="329">
        <v>9.2003706388252438E-3</v>
      </c>
      <c r="AC52" s="329">
        <v>0.29284121159999993</v>
      </c>
      <c r="AD52" s="329">
        <v>0.11713648463999998</v>
      </c>
      <c r="AE52" s="329">
        <v>0.4</v>
      </c>
      <c r="AF52" s="329">
        <f t="shared" si="0"/>
        <v>0.17570472695999995</v>
      </c>
      <c r="AG52" s="329">
        <v>3.3930074674812669E-2</v>
      </c>
      <c r="AH52" s="329">
        <v>2.6686515898947912E-3</v>
      </c>
      <c r="AI52" s="329">
        <v>1.0980128618629537E-2</v>
      </c>
      <c r="AJ52" s="329">
        <v>3.135384496787999E-2</v>
      </c>
      <c r="AK52" s="329">
        <v>9.6772027108782965E-2</v>
      </c>
      <c r="AL52" s="316">
        <v>-6.840940561223291E-2</v>
      </c>
      <c r="AM52" s="315">
        <v>0.348784750831232</v>
      </c>
      <c r="AN52" s="315">
        <v>0.31260612587741099</v>
      </c>
      <c r="AO52" s="315">
        <v>0.31260612587741099</v>
      </c>
      <c r="AP52" s="315">
        <v>8.8538074565792199E-2</v>
      </c>
      <c r="AQ52" s="315">
        <v>0.29089895090511902</v>
      </c>
      <c r="AR52" s="313">
        <v>2.6817652740404152E-2</v>
      </c>
      <c r="AS52" s="313">
        <v>4.5834301760196053E-2</v>
      </c>
      <c r="AT52" s="317">
        <v>0.42806328923482651</v>
      </c>
      <c r="AU52" s="313">
        <v>0.15836093996793404</v>
      </c>
      <c r="AV52" s="317">
        <v>-3.5614133222129349E-2</v>
      </c>
      <c r="AW52" s="317">
        <v>0.44018250942833465</v>
      </c>
      <c r="AX52" s="313">
        <f t="shared" si="1"/>
        <v>0.99099260540896594</v>
      </c>
    </row>
    <row r="53" spans="1:50">
      <c r="A53" s="306">
        <v>49</v>
      </c>
      <c r="B53" s="306" t="s">
        <v>56</v>
      </c>
      <c r="C53" s="306" t="s">
        <v>212</v>
      </c>
      <c r="D53" s="306" t="s">
        <v>13</v>
      </c>
      <c r="E53" s="306" t="s">
        <v>214</v>
      </c>
      <c r="F53" s="307">
        <v>995.45</v>
      </c>
      <c r="G53" s="308">
        <v>5597.5259999999998</v>
      </c>
      <c r="H53" s="309">
        <v>92442.547000000006</v>
      </c>
      <c r="I53" s="310" t="s">
        <v>560</v>
      </c>
      <c r="J53" s="311">
        <v>1.4</v>
      </c>
      <c r="K53" s="311">
        <v>3.2543000000000002E-2</v>
      </c>
      <c r="L53" s="311">
        <v>0.10839680400000001</v>
      </c>
      <c r="M53" s="312">
        <v>0.202455</v>
      </c>
      <c r="N53" s="312">
        <v>4.4138901571280746E-2</v>
      </c>
      <c r="O53" s="312">
        <v>1.7875337055712808</v>
      </c>
      <c r="P53" s="313">
        <v>0.53447946135000002</v>
      </c>
      <c r="Q53" s="315">
        <v>0.29900385077168928</v>
      </c>
      <c r="R53" s="312">
        <v>1.2530542442212806</v>
      </c>
      <c r="S53" s="312">
        <v>0.20878881720256826</v>
      </c>
      <c r="T53" s="312">
        <v>3.4130422448039877E-2</v>
      </c>
      <c r="U53" s="312">
        <v>2.6370410090317317E-2</v>
      </c>
      <c r="V53" s="312">
        <v>0.3279281255300685</v>
      </c>
      <c r="W53" s="312">
        <v>0.65583646895028669</v>
      </c>
      <c r="X53" s="329">
        <v>2.1492390701794912</v>
      </c>
      <c r="Y53" s="329">
        <v>6.3915950151514911E-2</v>
      </c>
      <c r="Z53" s="329">
        <v>0.10839680400000001</v>
      </c>
      <c r="AA53" s="329">
        <v>0.202455</v>
      </c>
      <c r="AB53" s="329">
        <v>4.0653126668993476E-2</v>
      </c>
      <c r="AC53" s="329">
        <v>2.5646599509999999</v>
      </c>
      <c r="AD53" s="329">
        <v>1.2823299754999999</v>
      </c>
      <c r="AE53" s="329">
        <v>0.5</v>
      </c>
      <c r="AF53" s="329">
        <f t="shared" si="0"/>
        <v>1.2823299754999999</v>
      </c>
      <c r="AG53" s="329">
        <v>0.19230016902659058</v>
      </c>
      <c r="AH53" s="329">
        <v>3.3181437103992788E-2</v>
      </c>
      <c r="AI53" s="329">
        <v>2.5637189377027851E-2</v>
      </c>
      <c r="AJ53" s="329">
        <v>0.37347525858381575</v>
      </c>
      <c r="AK53" s="329">
        <v>0.65773592140857307</v>
      </c>
      <c r="AL53" s="316">
        <v>0.74923907017949132</v>
      </c>
      <c r="AM53" s="315">
        <v>7.8972851117693102E-2</v>
      </c>
      <c r="AN53" s="315">
        <v>2.7804676179787199E-2</v>
      </c>
      <c r="AO53" s="315">
        <v>2.7804676179787199E-2</v>
      </c>
      <c r="AP53" s="315">
        <v>-0.138893646222397</v>
      </c>
      <c r="AQ53" s="315">
        <v>-2.8962287829564998E-3</v>
      </c>
      <c r="AR53" s="313">
        <v>1.2781898034977038E-2</v>
      </c>
      <c r="AS53" s="313">
        <v>-0.50199017702025939</v>
      </c>
      <c r="AT53" s="317">
        <v>0.10856423899623877</v>
      </c>
      <c r="AU53" s="313">
        <v>1.9781002128488004E-2</v>
      </c>
      <c r="AV53" s="317">
        <v>-1.7881861431852154E-2</v>
      </c>
      <c r="AW53" s="317">
        <v>8.4309525851197851</v>
      </c>
      <c r="AX53" s="313">
        <f t="shared" si="1"/>
        <v>8.5414159648126589</v>
      </c>
    </row>
    <row r="54" spans="1:50">
      <c r="A54" s="306">
        <v>50</v>
      </c>
      <c r="B54" s="306" t="s">
        <v>57</v>
      </c>
      <c r="C54" s="306" t="s">
        <v>217</v>
      </c>
      <c r="D54" s="306" t="s">
        <v>13</v>
      </c>
      <c r="E54" s="306" t="s">
        <v>219</v>
      </c>
      <c r="F54" s="307">
        <v>20.721</v>
      </c>
      <c r="G54" s="308">
        <v>764.89599999999996</v>
      </c>
      <c r="H54" s="309">
        <v>6325.1239999999998</v>
      </c>
      <c r="I54" s="310" t="s">
        <v>560</v>
      </c>
      <c r="J54" s="311">
        <v>5.858E-2</v>
      </c>
      <c r="K54" s="311">
        <v>1.4759E-2</v>
      </c>
      <c r="L54" s="311">
        <v>1.1429060999999999E-2</v>
      </c>
      <c r="M54" s="312">
        <v>4.7222999999999996E-3</v>
      </c>
      <c r="N54" s="312">
        <v>6.1384224770782876E-3</v>
      </c>
      <c r="O54" s="312">
        <v>9.5628783477078289E-2</v>
      </c>
      <c r="P54" s="313">
        <v>2.0532943259999999E-2</v>
      </c>
      <c r="Q54" s="315">
        <v>0.21471509427829996</v>
      </c>
      <c r="R54" s="312">
        <v>7.5095840217078297E-2</v>
      </c>
      <c r="S54" s="312">
        <v>1.0796321659239475E-2</v>
      </c>
      <c r="T54" s="312">
        <v>3.283949319731215E-3</v>
      </c>
      <c r="U54" s="312">
        <v>3.3347690572955858E-3</v>
      </c>
      <c r="V54" s="312">
        <v>3.250352049374209E-2</v>
      </c>
      <c r="W54" s="312">
        <v>2.5177279687069926E-2</v>
      </c>
      <c r="X54" s="329">
        <v>3.5136513460746671E-2</v>
      </c>
      <c r="Y54" s="329">
        <v>2.2311929130959959E-2</v>
      </c>
      <c r="Z54" s="329">
        <v>1.1429060999999999E-2</v>
      </c>
      <c r="AA54" s="329">
        <v>4.7222999999999996E-3</v>
      </c>
      <c r="AB54" s="329">
        <v>3.3987336332933606E-3</v>
      </c>
      <c r="AC54" s="329">
        <v>7.6998537224999997E-2</v>
      </c>
      <c r="AD54" s="329">
        <v>3.0799414889999998E-2</v>
      </c>
      <c r="AE54" s="329">
        <v>0.4</v>
      </c>
      <c r="AF54" s="329">
        <f t="shared" si="0"/>
        <v>4.6199122334999995E-2</v>
      </c>
      <c r="AG54" s="329">
        <v>5.9777282642455047E-3</v>
      </c>
      <c r="AH54" s="329">
        <v>1.9192780469511851E-3</v>
      </c>
      <c r="AI54" s="329">
        <v>1.9489792381580883E-3</v>
      </c>
      <c r="AJ54" s="329">
        <v>2.1173802530327739E-2</v>
      </c>
      <c r="AK54" s="329">
        <v>1.517933425531748E-2</v>
      </c>
      <c r="AL54" s="316">
        <v>-2.3443486539253329E-2</v>
      </c>
      <c r="AM54" s="315">
        <v>0.44631806527089002</v>
      </c>
      <c r="AN54" s="315">
        <v>0.41555795778594001</v>
      </c>
      <c r="AO54" s="315">
        <v>0.41555795778594001</v>
      </c>
      <c r="AP54" s="315">
        <v>0.348568948572684</v>
      </c>
      <c r="AQ54" s="315">
        <v>0.39710189329496998</v>
      </c>
      <c r="AR54" s="313">
        <v>9.0150634355961132E-3</v>
      </c>
      <c r="AS54" s="313">
        <v>1.570713598129973E-2</v>
      </c>
      <c r="AT54" s="317">
        <v>5.3074163542108491E-2</v>
      </c>
      <c r="AU54" s="313">
        <v>4.2835016819769076E-2</v>
      </c>
      <c r="AV54" s="317">
        <v>4.0082354045147209E-3</v>
      </c>
      <c r="AW54" s="317">
        <v>0.11573988904371664</v>
      </c>
      <c r="AX54" s="313">
        <f t="shared" si="1"/>
        <v>0.21565730481010892</v>
      </c>
    </row>
    <row r="55" spans="1:50">
      <c r="A55" s="306">
        <v>51</v>
      </c>
      <c r="B55" s="306" t="s">
        <v>58</v>
      </c>
      <c r="C55" s="306" t="s">
        <v>215</v>
      </c>
      <c r="D55" s="306" t="s">
        <v>5</v>
      </c>
      <c r="E55" s="306" t="s">
        <v>214</v>
      </c>
      <c r="F55" s="307">
        <v>101</v>
      </c>
      <c r="G55" s="308">
        <v>641.952</v>
      </c>
      <c r="H55" s="309">
        <v>3342.8180000000002</v>
      </c>
      <c r="I55" s="310" t="s">
        <v>559</v>
      </c>
      <c r="J55" s="311">
        <v>1.6019999999999999E-3</v>
      </c>
      <c r="K55" s="311">
        <v>6.0650000000000001E-3</v>
      </c>
      <c r="L55" s="311">
        <v>9.7842729999999996E-3</v>
      </c>
      <c r="M55" s="312">
        <v>1.1000000000000001E-3</v>
      </c>
      <c r="N55" s="312">
        <v>2.2314778316852774E-3</v>
      </c>
      <c r="O55" s="312">
        <v>2.0782750831685279E-2</v>
      </c>
      <c r="P55" s="313">
        <v>7.0881860800000003E-3</v>
      </c>
      <c r="Q55" s="315">
        <v>0.34106101436742375</v>
      </c>
      <c r="R55" s="312">
        <v>1.3694564751685279E-2</v>
      </c>
      <c r="S55" s="312">
        <v>1.369456475168528E-3</v>
      </c>
      <c r="T55" s="312">
        <v>8.5035515388873705E-4</v>
      </c>
      <c r="U55" s="312">
        <v>1.0767797100395199E-3</v>
      </c>
      <c r="V55" s="312">
        <v>8.5932048066366101E-3</v>
      </c>
      <c r="W55" s="312">
        <v>1.8047686059518831E-3</v>
      </c>
      <c r="X55" s="329">
        <v>1.8971230973968668E-2</v>
      </c>
      <c r="Y55" s="329">
        <v>9.0974999999999997E-3</v>
      </c>
      <c r="Z55" s="329">
        <v>9.7842729999999996E-3</v>
      </c>
      <c r="AA55" s="329">
        <v>1.1000000000000001E-3</v>
      </c>
      <c r="AB55" s="329">
        <v>3.0822704580313327E-3</v>
      </c>
      <c r="AC55" s="329">
        <v>4.2035274432000003E-2</v>
      </c>
      <c r="AD55" s="329">
        <v>2.1017637216000001E-2</v>
      </c>
      <c r="AE55" s="329">
        <v>0.5</v>
      </c>
      <c r="AF55" s="329">
        <f t="shared" si="0"/>
        <v>2.1017637216000001E-2</v>
      </c>
      <c r="AG55" s="329">
        <v>1.8915873494400003E-3</v>
      </c>
      <c r="AH55" s="329">
        <v>1.2398227786421918E-3</v>
      </c>
      <c r="AI55" s="329">
        <v>1.5699511033497055E-3</v>
      </c>
      <c r="AJ55" s="329">
        <v>1.3601817142217991E-2</v>
      </c>
      <c r="AK55" s="329">
        <v>2.7144588423501132E-3</v>
      </c>
      <c r="AL55" s="316">
        <v>1.7369230973968669E-2</v>
      </c>
      <c r="AM55" s="315">
        <v>-0.38126868851908402</v>
      </c>
      <c r="AN55" s="315">
        <v>-0.45800583788125498</v>
      </c>
      <c r="AO55" s="315">
        <v>-0.45800583788125498</v>
      </c>
      <c r="AP55" s="315">
        <v>-0.582857321370158</v>
      </c>
      <c r="AQ55" s="315">
        <v>-0.50404812749855799</v>
      </c>
      <c r="AR55" s="313">
        <v>-2.8095397846702253E-3</v>
      </c>
      <c r="AS55" s="313">
        <v>-1.1637384752559009E-2</v>
      </c>
      <c r="AT55" s="317">
        <v>-1.3030641896253147E-2</v>
      </c>
      <c r="AU55" s="313">
        <v>-3.6095200036508641E-3</v>
      </c>
      <c r="AV55" s="317">
        <v>-2.0413429251327393E-3</v>
      </c>
      <c r="AW55" s="317">
        <v>0.15703478147345867</v>
      </c>
      <c r="AX55" s="313">
        <f t="shared" si="1"/>
        <v>0.13835327664842192</v>
      </c>
    </row>
    <row r="56" spans="1:50">
      <c r="A56" s="306">
        <v>52</v>
      </c>
      <c r="B56" s="306" t="s">
        <v>59</v>
      </c>
      <c r="C56" s="306" t="s">
        <v>210</v>
      </c>
      <c r="D56" s="306" t="s">
        <v>15</v>
      </c>
      <c r="E56" s="306" t="s">
        <v>210</v>
      </c>
      <c r="F56" s="307">
        <v>42.387999999999998</v>
      </c>
      <c r="G56" s="308">
        <v>468.41500000000002</v>
      </c>
      <c r="H56" s="309">
        <v>1315.325</v>
      </c>
      <c r="I56" s="310" t="s">
        <v>561</v>
      </c>
      <c r="J56" s="311">
        <v>3.6276000000000003E-2</v>
      </c>
      <c r="K56" s="311">
        <v>1.3653E-2</v>
      </c>
      <c r="L56" s="311">
        <v>7.4949209999999981E-3</v>
      </c>
      <c r="M56" s="312">
        <v>1.6500000000000001E-5</v>
      </c>
      <c r="N56" s="312">
        <v>2.7456029449768626E-3</v>
      </c>
      <c r="O56" s="312">
        <v>6.0186023944976866E-2</v>
      </c>
      <c r="P56" s="313">
        <v>3.8539624360000004E-2</v>
      </c>
      <c r="Q56" s="315">
        <v>0.64034175766841839</v>
      </c>
      <c r="R56" s="312">
        <v>2.1646399584976862E-2</v>
      </c>
      <c r="S56" s="312">
        <v>3.1896376611303756E-3</v>
      </c>
      <c r="T56" s="312">
        <v>6.4136687349051179E-4</v>
      </c>
      <c r="U56" s="312">
        <v>5.6993308130815574E-4</v>
      </c>
      <c r="V56" s="312">
        <v>6.237412930134148E-3</v>
      </c>
      <c r="W56" s="312">
        <v>1.1008049038913673E-2</v>
      </c>
      <c r="X56" s="329">
        <v>4.1100809260228383E-2</v>
      </c>
      <c r="Y56" s="329">
        <v>2.0479500000000001E-2</v>
      </c>
      <c r="Z56" s="329">
        <v>7.4949209999999981E-3</v>
      </c>
      <c r="AA56" s="329">
        <v>1.6500000000000001E-5</v>
      </c>
      <c r="AB56" s="329">
        <v>2.4500536254859063E-3</v>
      </c>
      <c r="AC56" s="329">
        <v>7.1541783885714291E-2</v>
      </c>
      <c r="AD56" s="329">
        <v>5.0079248719999997E-2</v>
      </c>
      <c r="AE56" s="329">
        <v>0.7</v>
      </c>
      <c r="AF56" s="329">
        <f t="shared" si="0"/>
        <v>2.1462535165714294E-2</v>
      </c>
      <c r="AG56" s="329">
        <v>2.8462904040572113E-3</v>
      </c>
      <c r="AH56" s="329">
        <v>6.0412315088507606E-4</v>
      </c>
      <c r="AI56" s="329">
        <v>5.3683746870131558E-4</v>
      </c>
      <c r="AJ56" s="329">
        <v>6.7790283558561721E-3</v>
      </c>
      <c r="AK56" s="329">
        <v>1.0696255786214519E-2</v>
      </c>
      <c r="AL56" s="316">
        <v>4.8248092602283799E-3</v>
      </c>
      <c r="AM56" s="315">
        <v>0.107644595891649</v>
      </c>
      <c r="AN56" s="315">
        <v>5.8069295663407398E-2</v>
      </c>
      <c r="AO56" s="315">
        <v>5.8069295663407502E-2</v>
      </c>
      <c r="AP56" s="315">
        <v>-8.6833344495339596E-2</v>
      </c>
      <c r="AQ56" s="315">
        <v>2.8324115526462398E-2</v>
      </c>
      <c r="AR56" s="313">
        <v>8.0354483685523865E-4</v>
      </c>
      <c r="AS56" s="313">
        <v>-3.2326222043530159E-3</v>
      </c>
      <c r="AT56" s="317">
        <v>1.1939658010459767E-2</v>
      </c>
      <c r="AU56" s="313">
        <v>7.1456126140982757E-3</v>
      </c>
      <c r="AV56" s="317">
        <v>-2.5885213831733573E-4</v>
      </c>
      <c r="AW56" s="317">
        <v>0.13009287817343035</v>
      </c>
      <c r="AX56" s="313">
        <f t="shared" si="1"/>
        <v>0.14891929665967105</v>
      </c>
    </row>
    <row r="57" spans="1:50">
      <c r="A57" s="306">
        <v>53</v>
      </c>
      <c r="B57" s="306" t="s">
        <v>60</v>
      </c>
      <c r="C57" s="306" t="s">
        <v>215</v>
      </c>
      <c r="D57" s="306" t="s">
        <v>5</v>
      </c>
      <c r="E57" s="306" t="s">
        <v>214</v>
      </c>
      <c r="F57" s="307">
        <v>1096.57</v>
      </c>
      <c r="G57" s="308">
        <v>15377.68</v>
      </c>
      <c r="H57" s="309">
        <v>100835.458</v>
      </c>
      <c r="I57" s="310" t="s">
        <v>559</v>
      </c>
      <c r="J57" s="311">
        <v>0.13953599999999999</v>
      </c>
      <c r="K57" s="311">
        <v>0.115134</v>
      </c>
      <c r="L57" s="311">
        <v>0.27977249500000001</v>
      </c>
      <c r="M57" s="312">
        <v>1.9373999999999999E-2</v>
      </c>
      <c r="N57" s="312">
        <v>7.4592764005418033E-2</v>
      </c>
      <c r="O57" s="312">
        <v>0.628409259005418</v>
      </c>
      <c r="P57" s="313">
        <v>0.59007369988000002</v>
      </c>
      <c r="Q57" s="315">
        <v>0.93899587159792719</v>
      </c>
      <c r="R57" s="312">
        <v>3.8335559125417973E-2</v>
      </c>
      <c r="S57" s="312">
        <v>3.1386964976189186E-3</v>
      </c>
      <c r="T57" s="312">
        <v>1.3057909149225288E-3</v>
      </c>
      <c r="U57" s="312">
        <v>2.0773676861344393E-3</v>
      </c>
      <c r="V57" s="312">
        <v>1.3042442113789111E-2</v>
      </c>
      <c r="W57" s="312">
        <v>1.8771261912952975E-2</v>
      </c>
      <c r="X57" s="329">
        <v>0.25606733663232473</v>
      </c>
      <c r="Y57" s="329">
        <v>0.12489293525799999</v>
      </c>
      <c r="Z57" s="329">
        <v>0.27977249500000001</v>
      </c>
      <c r="AA57" s="329">
        <v>1.9373999999999999E-2</v>
      </c>
      <c r="AB57" s="329">
        <v>6.5265001353885799E-2</v>
      </c>
      <c r="AC57" s="329">
        <v>0.74537176824421059</v>
      </c>
      <c r="AD57" s="329">
        <v>0.708103179832</v>
      </c>
      <c r="AE57" s="329">
        <v>0.95</v>
      </c>
      <c r="AF57" s="329">
        <f t="shared" si="0"/>
        <v>3.726858841221059E-2</v>
      </c>
      <c r="AG57" s="329">
        <v>2.7462051299192549E-3</v>
      </c>
      <c r="AH57" s="329">
        <v>1.205975235717003E-3</v>
      </c>
      <c r="AI57" s="329">
        <v>1.9185720748451519E-3</v>
      </c>
      <c r="AJ57" s="329">
        <v>1.3513999628441173E-2</v>
      </c>
      <c r="AK57" s="329">
        <v>1.7883836343288009E-2</v>
      </c>
      <c r="AL57" s="316">
        <v>1.6067336632324736E-2</v>
      </c>
      <c r="AM57" s="315">
        <v>0.12504916228676999</v>
      </c>
      <c r="AN57" s="315">
        <v>7.6440782413812303E-2</v>
      </c>
      <c r="AO57" s="315">
        <v>7.6440782413812303E-2</v>
      </c>
      <c r="AP57" s="315">
        <v>-3.61556149176624E-2</v>
      </c>
      <c r="AQ57" s="315">
        <v>4.7275754490037999E-2</v>
      </c>
      <c r="AR57" s="313">
        <v>2.3439695695001172E-3</v>
      </c>
      <c r="AS57" s="313">
        <v>-1.076511554365756E-2</v>
      </c>
      <c r="AT57" s="317">
        <v>3.7684800711078404E-3</v>
      </c>
      <c r="AU57" s="313">
        <v>2.582212485628275E-3</v>
      </c>
      <c r="AV57" s="317">
        <v>6.8690317016176271E-6</v>
      </c>
      <c r="AW57" s="317">
        <v>1.3306147823575152</v>
      </c>
      <c r="AX57" s="313">
        <f t="shared" si="1"/>
        <v>1.3369723439459529</v>
      </c>
    </row>
    <row r="58" spans="1:50">
      <c r="A58" s="306">
        <v>54</v>
      </c>
      <c r="B58" s="306" t="s">
        <v>61</v>
      </c>
      <c r="C58" s="306" t="s">
        <v>207</v>
      </c>
      <c r="D58" s="306" t="s">
        <v>13</v>
      </c>
      <c r="E58" s="306" t="s">
        <v>225</v>
      </c>
      <c r="F58" s="307">
        <v>18.274000000000001</v>
      </c>
      <c r="G58" s="308">
        <v>74.162999999999997</v>
      </c>
      <c r="H58" s="309">
        <v>868.62699999999995</v>
      </c>
      <c r="I58" s="310" t="s">
        <v>562</v>
      </c>
      <c r="J58" s="311">
        <v>5.8320000000000004E-3</v>
      </c>
      <c r="K58" s="311">
        <v>4.2119999999999996E-3</v>
      </c>
      <c r="L58" s="311">
        <v>1.4992419999999998E-3</v>
      </c>
      <c r="M58" s="312">
        <v>1.65E-4</v>
      </c>
      <c r="N58" s="312">
        <v>2.2216200000000001E-4</v>
      </c>
      <c r="O58" s="312">
        <v>1.1930404E-2</v>
      </c>
      <c r="P58" s="313">
        <v>1.30852647E-3</v>
      </c>
      <c r="Q58" s="315">
        <v>0.10967997982298001</v>
      </c>
      <c r="R58" s="312">
        <v>1.0621877530000001E-2</v>
      </c>
      <c r="S58" s="312">
        <v>1.3726631747813952E-3</v>
      </c>
      <c r="T58" s="312">
        <v>2.0242063252493659E-4</v>
      </c>
      <c r="U58" s="312">
        <v>8.131631334692014E-4</v>
      </c>
      <c r="V58" s="312">
        <v>1.9311228456711203E-3</v>
      </c>
      <c r="W58" s="312">
        <v>6.3025077435533488E-3</v>
      </c>
      <c r="X58" s="329">
        <v>1.8055310905287138E-3</v>
      </c>
      <c r="Y58" s="329">
        <v>4.2779327985999994E-3</v>
      </c>
      <c r="Z58" s="329">
        <v>1.4992419999999998E-3</v>
      </c>
      <c r="AA58" s="329">
        <v>1.65E-4</v>
      </c>
      <c r="AB58" s="329">
        <v>1.0345293087128722E-4</v>
      </c>
      <c r="AC58" s="329">
        <v>7.8511588200000006E-3</v>
      </c>
      <c r="AD58" s="329">
        <v>2.3553476460000003E-3</v>
      </c>
      <c r="AE58" s="329">
        <v>0.3</v>
      </c>
      <c r="AF58" s="329">
        <f t="shared" si="0"/>
        <v>5.4958111739999999E-3</v>
      </c>
      <c r="AG58" s="329">
        <v>6.3920035168130163E-4</v>
      </c>
      <c r="AH58" s="329">
        <v>9.9496750211048568E-5</v>
      </c>
      <c r="AI58" s="329">
        <v>3.9969783792495351E-4</v>
      </c>
      <c r="AJ58" s="329">
        <v>1.1616869918010832E-3</v>
      </c>
      <c r="AK58" s="329">
        <v>3.1957292423816126E-3</v>
      </c>
      <c r="AL58" s="316">
        <v>-4.0264689094712865E-3</v>
      </c>
      <c r="AM58" s="315">
        <v>0.53433561603115198</v>
      </c>
      <c r="AN58" s="315">
        <v>0.50846537247732704</v>
      </c>
      <c r="AO58" s="315">
        <v>0.50846537247732704</v>
      </c>
      <c r="AP58" s="315">
        <v>0.39843962055279603</v>
      </c>
      <c r="AQ58" s="315">
        <v>0.49294322634503202</v>
      </c>
      <c r="AR58" s="313">
        <v>1.5626501221036946E-3</v>
      </c>
      <c r="AS58" s="313">
        <v>2.697734169345762E-3</v>
      </c>
      <c r="AT58" s="317">
        <v>1.0540193204877618E-2</v>
      </c>
      <c r="AU58" s="313">
        <v>6.8561027558109184E-3</v>
      </c>
      <c r="AV58" s="317">
        <v>-1.4891082672575261E-3</v>
      </c>
      <c r="AW58" s="317">
        <v>1.1801422253465381E-2</v>
      </c>
      <c r="AX58" s="313">
        <f t="shared" si="1"/>
        <v>2.770860994689639E-2</v>
      </c>
    </row>
    <row r="59" spans="1:50">
      <c r="A59" s="306">
        <v>55</v>
      </c>
      <c r="B59" s="306" t="s">
        <v>62</v>
      </c>
      <c r="C59" s="306" t="s">
        <v>210</v>
      </c>
      <c r="D59" s="306" t="s">
        <v>15</v>
      </c>
      <c r="E59" s="306" t="s">
        <v>210</v>
      </c>
      <c r="F59" s="307">
        <v>303.815</v>
      </c>
      <c r="G59" s="308">
        <v>1137.991</v>
      </c>
      <c r="H59" s="309">
        <v>5481.1220000000003</v>
      </c>
      <c r="I59" s="310" t="s">
        <v>561</v>
      </c>
      <c r="J59" s="311">
        <v>0.143479</v>
      </c>
      <c r="K59" s="311">
        <v>4.6441000000000003E-2</v>
      </c>
      <c r="L59" s="311">
        <v>1.6745261000000001E-2</v>
      </c>
      <c r="M59" s="312">
        <v>1.65E-4</v>
      </c>
      <c r="N59" s="312">
        <v>7.033666728479813E-3</v>
      </c>
      <c r="O59" s="312">
        <v>0.21386392772847984</v>
      </c>
      <c r="P59" s="313">
        <v>7.6035808159999996E-2</v>
      </c>
      <c r="Q59" s="315">
        <v>0.35553358141132868</v>
      </c>
      <c r="R59" s="312">
        <v>0.13782811956847985</v>
      </c>
      <c r="S59" s="312">
        <v>2.4003175407946293E-2</v>
      </c>
      <c r="T59" s="312">
        <v>3.2776214977608209E-3</v>
      </c>
      <c r="U59" s="312">
        <v>4.4126291181881775E-3</v>
      </c>
      <c r="V59" s="312">
        <v>3.108715129066552E-2</v>
      </c>
      <c r="W59" s="312">
        <v>7.504754225391902E-2</v>
      </c>
      <c r="X59" s="329">
        <v>9.5420317558888551E-2</v>
      </c>
      <c r="Y59" s="329">
        <v>5.1106730537949951E-2</v>
      </c>
      <c r="Z59" s="329">
        <v>1.6745261000000001E-2</v>
      </c>
      <c r="AA59" s="329">
        <v>1.65E-4</v>
      </c>
      <c r="AB59" s="329">
        <v>3.841468855161461E-3</v>
      </c>
      <c r="AC59" s="329">
        <v>0.167278777952</v>
      </c>
      <c r="AD59" s="329">
        <v>8.3639388975999998E-2</v>
      </c>
      <c r="AE59" s="329">
        <v>0.5</v>
      </c>
      <c r="AF59" s="329">
        <f t="shared" si="0"/>
        <v>8.3639388975999998E-2</v>
      </c>
      <c r="AG59" s="329">
        <v>1.3109442672517978E-2</v>
      </c>
      <c r="AH59" s="329">
        <v>1.8895371076259656E-3</v>
      </c>
      <c r="AI59" s="329">
        <v>2.5438649541149193E-3</v>
      </c>
      <c r="AJ59" s="329">
        <v>2.1465651895809901E-2</v>
      </c>
      <c r="AK59" s="329">
        <v>4.463089234593124E-2</v>
      </c>
      <c r="AL59" s="316">
        <v>-4.8058682441111444E-2</v>
      </c>
      <c r="AM59" s="315">
        <v>0.45384548295313998</v>
      </c>
      <c r="AN59" s="315">
        <v>0.42350356533942501</v>
      </c>
      <c r="AO59" s="315">
        <v>0.42350356533942501</v>
      </c>
      <c r="AP59" s="315">
        <v>0.30950083862282501</v>
      </c>
      <c r="AQ59" s="315">
        <v>0.40529841477119699</v>
      </c>
      <c r="AR59" s="313">
        <v>0.13889064396822662</v>
      </c>
      <c r="AS59" s="313">
        <v>3.2199317235544672E-2</v>
      </c>
      <c r="AT59" s="317">
        <v>0.54668141946483695</v>
      </c>
      <c r="AU59" s="313">
        <v>0.29261663624545214</v>
      </c>
      <c r="AV59" s="317">
        <v>-8.8399773658444387E-3</v>
      </c>
      <c r="AW59" s="317">
        <v>8.5719576471354128E-2</v>
      </c>
      <c r="AX59" s="313">
        <f t="shared" si="1"/>
        <v>0.91617765481579883</v>
      </c>
    </row>
    <row r="60" spans="1:50">
      <c r="A60" s="306">
        <v>56</v>
      </c>
      <c r="B60" s="306" t="s">
        <v>63</v>
      </c>
      <c r="C60" s="306" t="s">
        <v>210</v>
      </c>
      <c r="D60" s="306" t="s">
        <v>15</v>
      </c>
      <c r="E60" s="306" t="s">
        <v>210</v>
      </c>
      <c r="F60" s="307">
        <v>549.97</v>
      </c>
      <c r="G60" s="308">
        <v>14076.3</v>
      </c>
      <c r="H60" s="309">
        <v>64453.2</v>
      </c>
      <c r="I60" s="310" t="s">
        <v>561</v>
      </c>
      <c r="J60" s="311">
        <v>2.2000000000000002</v>
      </c>
      <c r="K60" s="311">
        <v>0.86699300000000001</v>
      </c>
      <c r="L60" s="311">
        <v>0.25083716699999997</v>
      </c>
      <c r="M60" s="312">
        <v>1.0371899999999998E-2</v>
      </c>
      <c r="N60" s="312">
        <v>0.17164840521452918</v>
      </c>
      <c r="O60" s="312">
        <v>3.4998504722145292</v>
      </c>
      <c r="P60" s="313">
        <v>1.7095256037900002</v>
      </c>
      <c r="Q60" s="315">
        <v>0.48845675475623918</v>
      </c>
      <c r="R60" s="312">
        <v>1.790324868424529</v>
      </c>
      <c r="S60" s="312">
        <v>0.34778373185984718</v>
      </c>
      <c r="T60" s="312">
        <v>3.4668148755288432E-2</v>
      </c>
      <c r="U60" s="312">
        <v>6.2222011827148961E-2</v>
      </c>
      <c r="V60" s="312">
        <v>0.31920634853745666</v>
      </c>
      <c r="W60" s="312">
        <v>1.0264446274447878</v>
      </c>
      <c r="X60" s="329">
        <v>1.8051463060956316</v>
      </c>
      <c r="Y60" s="329">
        <v>0.95959975858401791</v>
      </c>
      <c r="Z60" s="329">
        <v>0.25083716699999997</v>
      </c>
      <c r="AA60" s="329">
        <v>1.0371899999999998E-2</v>
      </c>
      <c r="AB60" s="329">
        <v>0.10817514193535138</v>
      </c>
      <c r="AC60" s="329">
        <v>3.1341302736150007</v>
      </c>
      <c r="AD60" s="329">
        <v>1.8804781641690003</v>
      </c>
      <c r="AE60" s="329">
        <v>0.6</v>
      </c>
      <c r="AF60" s="329">
        <f t="shared" si="0"/>
        <v>1.2536521094460005</v>
      </c>
      <c r="AG60" s="329">
        <v>0.21917800232239315</v>
      </c>
      <c r="AH60" s="329">
        <v>2.3062131714176568E-2</v>
      </c>
      <c r="AI60" s="329">
        <v>4.1391660177985838E-2</v>
      </c>
      <c r="AJ60" s="329">
        <v>0.26564067708963168</v>
      </c>
      <c r="AK60" s="329">
        <v>0.70437963814181315</v>
      </c>
      <c r="AL60" s="316">
        <v>-0.39485369390436853</v>
      </c>
      <c r="AM60" s="315">
        <v>0.36978650165638199</v>
      </c>
      <c r="AN60" s="315">
        <v>0.33477464063729201</v>
      </c>
      <c r="AO60" s="315">
        <v>0.33477464063729201</v>
      </c>
      <c r="AP60" s="315">
        <v>0.16780891637416601</v>
      </c>
      <c r="AQ60" s="315">
        <v>0.31376752402583802</v>
      </c>
      <c r="AR60" s="313">
        <v>0.59144367965727751</v>
      </c>
      <c r="AS60" s="313">
        <v>0.26455197491592691</v>
      </c>
      <c r="AT60" s="317">
        <v>6.3047427379926919</v>
      </c>
      <c r="AU60" s="313">
        <v>3.2713616219735839</v>
      </c>
      <c r="AV60" s="317">
        <v>-0.16980459088450078</v>
      </c>
      <c r="AW60" s="317">
        <v>1.9272473623934554</v>
      </c>
      <c r="AX60" s="313">
        <f t="shared" si="1"/>
        <v>11.33354713147523</v>
      </c>
    </row>
    <row r="61" spans="1:50">
      <c r="A61" s="306">
        <v>57</v>
      </c>
      <c r="B61" s="306" t="s">
        <v>64</v>
      </c>
      <c r="C61" s="306" t="s">
        <v>215</v>
      </c>
      <c r="D61" s="306" t="s">
        <v>7</v>
      </c>
      <c r="E61" s="306" t="s">
        <v>214</v>
      </c>
      <c r="F61" s="307">
        <v>257.66699999999997</v>
      </c>
      <c r="G61" s="308">
        <v>267.93700000000001</v>
      </c>
      <c r="H61" s="309">
        <v>1947.6859999999999</v>
      </c>
      <c r="I61" s="310" t="s">
        <v>559</v>
      </c>
      <c r="J61" s="311">
        <v>3.8800000000000002E-3</v>
      </c>
      <c r="K61" s="311">
        <v>3.5149999999999999E-3</v>
      </c>
      <c r="L61" s="311">
        <v>4.6285639999999999E-3</v>
      </c>
      <c r="M61" s="312">
        <v>8.0600000000000008E-5</v>
      </c>
      <c r="N61" s="312">
        <v>1.0402549999999999E-3</v>
      </c>
      <c r="O61" s="312">
        <v>1.3144419000000001E-2</v>
      </c>
      <c r="P61" s="313">
        <v>3.4055738000000001E-3</v>
      </c>
      <c r="Q61" s="315">
        <v>0.25908895630913775</v>
      </c>
      <c r="R61" s="312">
        <v>9.7388452000000004E-3</v>
      </c>
      <c r="S61" s="312">
        <v>1.2641450687389166E-3</v>
      </c>
      <c r="T61" s="312">
        <v>1.9520419870541167E-4</v>
      </c>
      <c r="U61" s="312">
        <v>1.3525367781824676E-3</v>
      </c>
      <c r="V61" s="312">
        <v>1.8683746807749424E-3</v>
      </c>
      <c r="W61" s="312">
        <v>5.0585844735982627E-3</v>
      </c>
      <c r="X61" s="329">
        <v>7.1565129689884349E-3</v>
      </c>
      <c r="Y61" s="329">
        <v>4.1800226083E-3</v>
      </c>
      <c r="Z61" s="329">
        <v>4.6285639999999999E-3</v>
      </c>
      <c r="AA61" s="329">
        <v>8.0600000000000008E-5</v>
      </c>
      <c r="AB61" s="329">
        <v>9.8216942271156537E-4</v>
      </c>
      <c r="AC61" s="329">
        <v>1.7027869000000001E-2</v>
      </c>
      <c r="AD61" s="329">
        <v>6.8111476000000002E-3</v>
      </c>
      <c r="AE61" s="329">
        <v>0.4</v>
      </c>
      <c r="AF61" s="329">
        <f t="shared" si="0"/>
        <v>1.02167214E-2</v>
      </c>
      <c r="AG61" s="329">
        <v>1.1935579568345973E-3</v>
      </c>
      <c r="AH61" s="329">
        <v>1.9454355518139463E-4</v>
      </c>
      <c r="AI61" s="329">
        <v>1.3479592912768216E-3</v>
      </c>
      <c r="AJ61" s="329">
        <v>2.2799921149639188E-3</v>
      </c>
      <c r="AK61" s="329">
        <v>5.2006684817432688E-3</v>
      </c>
      <c r="AL61" s="316">
        <v>3.2765129689884347E-3</v>
      </c>
      <c r="AM61" s="315">
        <v>5.5837825618174901E-2</v>
      </c>
      <c r="AN61" s="315">
        <v>3.3843714858512899E-3</v>
      </c>
      <c r="AO61" s="315">
        <v>3.3843714858513398E-3</v>
      </c>
      <c r="AP61" s="315">
        <v>-0.22030775648182699</v>
      </c>
      <c r="AQ61" s="315">
        <v>-2.80877009935428E-2</v>
      </c>
      <c r="AR61" s="313">
        <v>9.0311064723121702E-5</v>
      </c>
      <c r="AS61" s="313">
        <v>-2.1952636892222511E-3</v>
      </c>
      <c r="AT61" s="317">
        <v>-1.8471239575940581E-5</v>
      </c>
      <c r="AU61" s="313">
        <v>-2.1303323654261444E-4</v>
      </c>
      <c r="AV61" s="317">
        <v>-1.3236033202933197E-4</v>
      </c>
      <c r="AW61" s="317">
        <v>3.8393008615579108E-2</v>
      </c>
      <c r="AX61" s="313">
        <f t="shared" si="1"/>
        <v>3.802914380743122E-2</v>
      </c>
    </row>
    <row r="62" spans="1:50">
      <c r="A62" s="306">
        <v>58</v>
      </c>
      <c r="B62" s="306" t="s">
        <v>65</v>
      </c>
      <c r="C62" s="306" t="s">
        <v>215</v>
      </c>
      <c r="D62" s="306" t="s">
        <v>5</v>
      </c>
      <c r="E62" s="306" t="s">
        <v>214</v>
      </c>
      <c r="F62" s="307">
        <v>10.119999999999999</v>
      </c>
      <c r="G62" s="308">
        <v>385.72399999999999</v>
      </c>
      <c r="H62" s="309">
        <v>2085.86</v>
      </c>
      <c r="I62" s="310" t="s">
        <v>559</v>
      </c>
      <c r="J62" s="311">
        <v>1.4100000000000001E-4</v>
      </c>
      <c r="K62" s="311">
        <v>9.990000000000001E-4</v>
      </c>
      <c r="L62" s="311">
        <v>1.3828887000000002E-2</v>
      </c>
      <c r="M62" s="312">
        <v>8.0000000000000007E-5</v>
      </c>
      <c r="N62" s="312">
        <v>1.8853989262154493E-3</v>
      </c>
      <c r="O62" s="312">
        <v>1.6934285926215452E-2</v>
      </c>
      <c r="P62" s="313">
        <v>6.6250513600000002E-3</v>
      </c>
      <c r="Q62" s="315">
        <v>0.39122118221376906</v>
      </c>
      <c r="R62" s="312">
        <v>1.0309234566215452E-2</v>
      </c>
      <c r="S62" s="312">
        <v>9.4254733177564522E-4</v>
      </c>
      <c r="T62" s="312">
        <v>5.9680415640986069E-4</v>
      </c>
      <c r="U62" s="312">
        <v>3.3228804630506203E-4</v>
      </c>
      <c r="V62" s="312">
        <v>6.0113219779529443E-3</v>
      </c>
      <c r="W62" s="312">
        <v>2.4262730537719397E-3</v>
      </c>
      <c r="X62" s="329">
        <v>8.3158139799793221E-4</v>
      </c>
      <c r="Y62" s="329">
        <v>3.4990000000000004E-3</v>
      </c>
      <c r="Z62" s="329">
        <v>1.3828887000000002E-2</v>
      </c>
      <c r="AA62" s="329">
        <v>8.0000000000000007E-5</v>
      </c>
      <c r="AB62" s="329">
        <v>1.635685682002064E-3</v>
      </c>
      <c r="AC62" s="329">
        <v>1.9875154079999999E-2</v>
      </c>
      <c r="AD62" s="329">
        <v>9.9375770399999994E-3</v>
      </c>
      <c r="AE62" s="329">
        <v>0.5</v>
      </c>
      <c r="AF62" s="329">
        <f t="shared" si="0"/>
        <v>9.9375770399999994E-3</v>
      </c>
      <c r="AG62" s="329">
        <v>8.177108588309955E-4</v>
      </c>
      <c r="AH62" s="329">
        <v>5.465243691780493E-4</v>
      </c>
      <c r="AI62" s="329">
        <v>3.042933145518554E-4</v>
      </c>
      <c r="AJ62" s="329">
        <v>5.9770209242639644E-3</v>
      </c>
      <c r="AK62" s="329">
        <v>2.2920275731751348E-3</v>
      </c>
      <c r="AL62" s="316">
        <v>6.9058139799793214E-4</v>
      </c>
      <c r="AM62" s="315">
        <v>0.13244583983859201</v>
      </c>
      <c r="AN62" s="315">
        <v>8.4248386496291905E-2</v>
      </c>
      <c r="AO62" s="315">
        <v>8.4248386496292002E-2</v>
      </c>
      <c r="AP62" s="315">
        <v>5.7060749390536901E-3</v>
      </c>
      <c r="AQ62" s="315">
        <v>5.5329914490911798E-2</v>
      </c>
      <c r="AR62" s="313">
        <v>1.9701766217177768E-3</v>
      </c>
      <c r="AS62" s="313">
        <v>-4.6268953665861459E-4</v>
      </c>
      <c r="AT62" s="317">
        <v>5.7852443016283338E-4</v>
      </c>
      <c r="AU62" s="313">
        <v>5.2719087601975443E-4</v>
      </c>
      <c r="AV62" s="317">
        <v>3.0357136592181074E-4</v>
      </c>
      <c r="AW62" s="317">
        <v>3.7344023192675199E-2</v>
      </c>
      <c r="AX62" s="313">
        <f t="shared" si="1"/>
        <v>3.8753309864779595E-2</v>
      </c>
    </row>
    <row r="63" spans="1:50">
      <c r="A63" s="306">
        <v>59</v>
      </c>
      <c r="B63" s="306" t="s">
        <v>66</v>
      </c>
      <c r="C63" s="306" t="s">
        <v>221</v>
      </c>
      <c r="D63" s="306" t="s">
        <v>13</v>
      </c>
      <c r="E63" s="306" t="s">
        <v>209</v>
      </c>
      <c r="F63" s="307">
        <v>69.7</v>
      </c>
      <c r="G63" s="308">
        <v>377.52199999999999</v>
      </c>
      <c r="H63" s="309">
        <v>4024.183</v>
      </c>
      <c r="I63" s="310" t="s">
        <v>560</v>
      </c>
      <c r="J63" s="311">
        <v>4.99E-2</v>
      </c>
      <c r="K63" s="311">
        <v>6.0369999999999998E-3</v>
      </c>
      <c r="L63" s="311">
        <v>5.3406219999999997E-3</v>
      </c>
      <c r="M63" s="312">
        <v>3.4814999999999998E-3</v>
      </c>
      <c r="N63" s="312">
        <v>3.3513301252446432E-3</v>
      </c>
      <c r="O63" s="312">
        <v>6.811045212524465E-2</v>
      </c>
      <c r="P63" s="313">
        <v>8.9107422400000001E-3</v>
      </c>
      <c r="Q63" s="315">
        <v>0.13082782395298911</v>
      </c>
      <c r="R63" s="312">
        <v>5.9199709885244652E-2</v>
      </c>
      <c r="S63" s="312">
        <v>9.4880593065386869E-3</v>
      </c>
      <c r="T63" s="312">
        <v>1.6584675296618247E-3</v>
      </c>
      <c r="U63" s="312">
        <v>2.6586145183412533E-3</v>
      </c>
      <c r="V63" s="312">
        <v>1.6001984387520631E-2</v>
      </c>
      <c r="W63" s="312">
        <v>2.9392584143182254E-2</v>
      </c>
      <c r="X63" s="329">
        <v>5.3209210009847054E-2</v>
      </c>
      <c r="Y63" s="329">
        <v>9.0554999999999993E-3</v>
      </c>
      <c r="Z63" s="329">
        <v>5.3406219999999997E-3</v>
      </c>
      <c r="AA63" s="329">
        <v>3.4814999999999998E-3</v>
      </c>
      <c r="AB63" s="329">
        <v>3.0205903901529356E-3</v>
      </c>
      <c r="AC63" s="329">
        <v>7.4107422399999998E-2</v>
      </c>
      <c r="AD63" s="329">
        <v>1.4821484479999999E-2</v>
      </c>
      <c r="AE63" s="329">
        <v>0.2</v>
      </c>
      <c r="AF63" s="329">
        <f t="shared" si="0"/>
        <v>5.9285937919999997E-2</v>
      </c>
      <c r="AG63" s="329">
        <v>8.5516913259745704E-3</v>
      </c>
      <c r="AH63" s="329">
        <v>1.5778390305736096E-3</v>
      </c>
      <c r="AI63" s="329">
        <v>2.5293626069024426E-3</v>
      </c>
      <c r="AJ63" s="329">
        <v>1.778035662387056E-2</v>
      </c>
      <c r="AK63" s="329">
        <v>2.8846688332678817E-2</v>
      </c>
      <c r="AL63" s="316">
        <v>3.3092100098470537E-3</v>
      </c>
      <c r="AM63" s="315">
        <v>9.8689094398769106E-2</v>
      </c>
      <c r="AN63" s="315">
        <v>4.8616266309811897E-2</v>
      </c>
      <c r="AO63" s="315">
        <v>4.8616266309811897E-2</v>
      </c>
      <c r="AP63" s="315">
        <v>-0.111134481404495</v>
      </c>
      <c r="AQ63" s="315">
        <v>1.8572569456437499E-2</v>
      </c>
      <c r="AR63" s="313">
        <v>3.5622014187871912E-3</v>
      </c>
      <c r="AS63" s="313">
        <v>-2.2171707065975271E-3</v>
      </c>
      <c r="AT63" s="317">
        <v>1.3859031760563606E-2</v>
      </c>
      <c r="AU63" s="313">
        <v>1.2121082772828671E-2</v>
      </c>
      <c r="AV63" s="317">
        <v>-1.0138656448751182E-3</v>
      </c>
      <c r="AW63" s="317">
        <v>6.6635225389855682E-2</v>
      </c>
      <c r="AX63" s="313">
        <f t="shared" si="1"/>
        <v>9.1601474278372841E-2</v>
      </c>
    </row>
    <row r="64" spans="1:50">
      <c r="A64" s="306">
        <v>60</v>
      </c>
      <c r="B64" s="306" t="s">
        <v>67</v>
      </c>
      <c r="C64" s="306" t="s">
        <v>210</v>
      </c>
      <c r="D64" s="306" t="s">
        <v>15</v>
      </c>
      <c r="E64" s="306" t="s">
        <v>210</v>
      </c>
      <c r="F64" s="307">
        <v>348.67200000000003</v>
      </c>
      <c r="G64" s="308">
        <v>8865.6869999999999</v>
      </c>
      <c r="H64" s="309">
        <v>81787.410999999993</v>
      </c>
      <c r="I64" s="310" t="s">
        <v>561</v>
      </c>
      <c r="J64" s="311">
        <v>1.7</v>
      </c>
      <c r="K64" s="311">
        <v>0.75853499999999996</v>
      </c>
      <c r="L64" s="311">
        <v>0.146078443</v>
      </c>
      <c r="M64" s="312">
        <v>6.9596999999999997E-4</v>
      </c>
      <c r="N64" s="312">
        <v>0.13746696877787384</v>
      </c>
      <c r="O64" s="312">
        <v>2.7427763817778739</v>
      </c>
      <c r="P64" s="313">
        <v>1.17092118422</v>
      </c>
      <c r="Q64" s="315">
        <v>0.42691091843987888</v>
      </c>
      <c r="R64" s="312">
        <v>1.5718551975578738</v>
      </c>
      <c r="S64" s="312">
        <v>0.31390754983543806</v>
      </c>
      <c r="T64" s="312">
        <v>2.9844021049616466E-2</v>
      </c>
      <c r="U64" s="312">
        <v>5.0329745973788795E-2</v>
      </c>
      <c r="V64" s="312">
        <v>0.2733024379898476</v>
      </c>
      <c r="W64" s="312">
        <v>0.90447144270918289</v>
      </c>
      <c r="X64" s="329">
        <v>1.5407991689653571</v>
      </c>
      <c r="Y64" s="329">
        <v>0.78707386558110015</v>
      </c>
      <c r="Z64" s="329">
        <v>0.146078443</v>
      </c>
      <c r="AA64" s="329">
        <v>6.9596999999999997E-4</v>
      </c>
      <c r="AB64" s="329">
        <v>0.10137915773754307</v>
      </c>
      <c r="AC64" s="329">
        <v>2.5760266052840004</v>
      </c>
      <c r="AD64" s="329">
        <v>1.2880133026420002</v>
      </c>
      <c r="AE64" s="329">
        <v>0.5</v>
      </c>
      <c r="AF64" s="329">
        <f t="shared" si="0"/>
        <v>1.2880133026420002</v>
      </c>
      <c r="AG64" s="329">
        <v>0.23150058004985088</v>
      </c>
      <c r="AH64" s="329">
        <v>2.3232115380066774E-2</v>
      </c>
      <c r="AI64" s="329">
        <v>3.9179253478228572E-2</v>
      </c>
      <c r="AJ64" s="329">
        <v>0.26778010808628228</v>
      </c>
      <c r="AK64" s="329">
        <v>0.72632124564757172</v>
      </c>
      <c r="AL64" s="316">
        <v>-0.15920083103464289</v>
      </c>
      <c r="AM64" s="315">
        <v>0.26251987194569898</v>
      </c>
      <c r="AN64" s="315">
        <v>0.22154875372046001</v>
      </c>
      <c r="AO64" s="315">
        <v>0.22154875372046001</v>
      </c>
      <c r="AP64" s="315">
        <v>2.0205929900158699E-2</v>
      </c>
      <c r="AQ64" s="315">
        <v>0.19696608278531599</v>
      </c>
      <c r="AR64" s="313">
        <v>0.32485094851188545</v>
      </c>
      <c r="AS64" s="313">
        <v>0.10666455679321074</v>
      </c>
      <c r="AT64" s="317">
        <v>3.8910607816238585</v>
      </c>
      <c r="AU64" s="313">
        <v>1.9807000728814181</v>
      </c>
      <c r="AV64" s="317">
        <v>-0.11114737364834695</v>
      </c>
      <c r="AW64" s="317">
        <v>1.3200473621779278</v>
      </c>
      <c r="AX64" s="313">
        <f t="shared" si="1"/>
        <v>7.0806608430348579</v>
      </c>
    </row>
    <row r="65" spans="1:50">
      <c r="A65" s="306">
        <v>61</v>
      </c>
      <c r="B65" s="306" t="s">
        <v>68</v>
      </c>
      <c r="C65" s="306" t="s">
        <v>215</v>
      </c>
      <c r="D65" s="306" t="s">
        <v>13</v>
      </c>
      <c r="E65" s="306" t="s">
        <v>214</v>
      </c>
      <c r="F65" s="307">
        <v>227.53299999999999</v>
      </c>
      <c r="G65" s="308">
        <v>6999.76</v>
      </c>
      <c r="H65" s="309">
        <v>27849.205000000002</v>
      </c>
      <c r="I65" s="310" t="s">
        <v>559</v>
      </c>
      <c r="J65" s="311">
        <v>4.2680999999999997E-2</v>
      </c>
      <c r="K65" s="311">
        <v>2.1328E-2</v>
      </c>
      <c r="L65" s="311">
        <v>0.10908300900000004</v>
      </c>
      <c r="M65" s="312">
        <v>1.304E-3</v>
      </c>
      <c r="N65" s="312">
        <v>5.4148417933738681E-2</v>
      </c>
      <c r="O65" s="312">
        <v>0.22854442693373872</v>
      </c>
      <c r="P65" s="313">
        <v>0.12504898316000002</v>
      </c>
      <c r="Q65" s="315">
        <v>0.54715393780420263</v>
      </c>
      <c r="R65" s="312">
        <v>0.1034954437737387</v>
      </c>
      <c r="S65" s="312">
        <v>1.034954437737387E-2</v>
      </c>
      <c r="T65" s="312">
        <v>4.2157628958680114E-3</v>
      </c>
      <c r="U65" s="312">
        <v>7.6804992999884563E-3</v>
      </c>
      <c r="V65" s="312">
        <v>4.2250521989890578E-2</v>
      </c>
      <c r="W65" s="312">
        <v>3.8999115210617802E-2</v>
      </c>
      <c r="X65" s="329">
        <v>4.9277376882697857E-2</v>
      </c>
      <c r="Y65" s="329">
        <v>2.6411486354000004E-2</v>
      </c>
      <c r="Z65" s="329">
        <v>0.10908300900000004</v>
      </c>
      <c r="AA65" s="329">
        <v>1.304E-3</v>
      </c>
      <c r="AB65" s="329">
        <v>4.3180596889968816E-2</v>
      </c>
      <c r="AC65" s="329">
        <v>0.22925646912666672</v>
      </c>
      <c r="AD65" s="329">
        <v>0.13755388147600003</v>
      </c>
      <c r="AE65" s="329">
        <v>0.6</v>
      </c>
      <c r="AF65" s="329">
        <f t="shared" si="0"/>
        <v>9.1702587650666689E-2</v>
      </c>
      <c r="AG65" s="329">
        <v>8.2532328885600026E-3</v>
      </c>
      <c r="AH65" s="329">
        <v>3.5486252800852082E-3</v>
      </c>
      <c r="AI65" s="329">
        <v>6.4650727882086039E-3</v>
      </c>
      <c r="AJ65" s="329">
        <v>3.95714279172854E-2</v>
      </c>
      <c r="AK65" s="329">
        <v>3.3864228776527484E-2</v>
      </c>
      <c r="AL65" s="316">
        <v>6.5963768826978603E-3</v>
      </c>
      <c r="AM65" s="315">
        <v>0.20255108943702099</v>
      </c>
      <c r="AN65" s="315">
        <v>0.158248372183522</v>
      </c>
      <c r="AO65" s="315">
        <v>0.158248372183522</v>
      </c>
      <c r="AP65" s="315">
        <v>6.3409727180322506E-2</v>
      </c>
      <c r="AQ65" s="315">
        <v>0.13166674183142299</v>
      </c>
      <c r="AR65" s="313">
        <v>4.7746507396518277E-3</v>
      </c>
      <c r="AS65" s="313">
        <v>-4.4195725114075692E-3</v>
      </c>
      <c r="AT65" s="317">
        <v>2.1635772440792185E-2</v>
      </c>
      <c r="AU65" s="313">
        <v>1.58438298039324E-2</v>
      </c>
      <c r="AV65" s="317">
        <v>3.2260802491121832E-4</v>
      </c>
      <c r="AW65" s="317">
        <v>0.14097497131999587</v>
      </c>
      <c r="AX65" s="313">
        <f t="shared" si="1"/>
        <v>0.17877718158963168</v>
      </c>
    </row>
    <row r="66" spans="1:50">
      <c r="A66" s="306">
        <v>62</v>
      </c>
      <c r="B66" s="306" t="s">
        <v>69</v>
      </c>
      <c r="C66" s="306" t="s">
        <v>210</v>
      </c>
      <c r="D66" s="306" t="s">
        <v>15</v>
      </c>
      <c r="E66" s="306" t="s">
        <v>210</v>
      </c>
      <c r="F66" s="307">
        <v>130.64699999999999</v>
      </c>
      <c r="G66" s="308">
        <v>2704.0819999999999</v>
      </c>
      <c r="H66" s="309">
        <v>10659.75</v>
      </c>
      <c r="I66" s="310" t="s">
        <v>560</v>
      </c>
      <c r="J66" s="311">
        <v>0.164463</v>
      </c>
      <c r="K66" s="311">
        <v>5.8770999999999997E-2</v>
      </c>
      <c r="L66" s="311">
        <v>4.1928109999999998E-2</v>
      </c>
      <c r="M66" s="312">
        <v>2.6129400000000001E-2</v>
      </c>
      <c r="N66" s="312">
        <v>2.0793990273652679E-2</v>
      </c>
      <c r="O66" s="312">
        <v>0.31208550027365273</v>
      </c>
      <c r="P66" s="313">
        <v>0.14364729366000001</v>
      </c>
      <c r="Q66" s="315">
        <v>0.46028185716427911</v>
      </c>
      <c r="R66" s="312">
        <v>0.16843820661365272</v>
      </c>
      <c r="S66" s="312">
        <v>3.1142822867938819E-2</v>
      </c>
      <c r="T66" s="312">
        <v>3.5605855446430943E-3</v>
      </c>
      <c r="U66" s="312">
        <v>5.6941360882829363E-3</v>
      </c>
      <c r="V66" s="312">
        <v>3.3252365714838944E-2</v>
      </c>
      <c r="W66" s="312">
        <v>9.4788296397948946E-2</v>
      </c>
      <c r="X66" s="329">
        <v>0.10038380652538258</v>
      </c>
      <c r="Y66" s="329">
        <v>8.3207939345414983E-2</v>
      </c>
      <c r="Z66" s="329">
        <v>4.1928109999999998E-2</v>
      </c>
      <c r="AA66" s="329">
        <v>2.6129400000000001E-2</v>
      </c>
      <c r="AB66" s="329">
        <v>1.1704115839202382E-2</v>
      </c>
      <c r="AC66" s="329">
        <v>0.26335337171000001</v>
      </c>
      <c r="AD66" s="329">
        <v>0.15801202302600001</v>
      </c>
      <c r="AE66" s="329">
        <v>0.6</v>
      </c>
      <c r="AF66" s="329">
        <f t="shared" si="0"/>
        <v>0.105341348684</v>
      </c>
      <c r="AG66" s="329">
        <v>1.7529064965850289E-2</v>
      </c>
      <c r="AH66" s="329">
        <v>2.1154525827141147E-3</v>
      </c>
      <c r="AI66" s="329">
        <v>3.3830601015629341E-3</v>
      </c>
      <c r="AJ66" s="329">
        <v>2.421873048987561E-2</v>
      </c>
      <c r="AK66" s="329">
        <v>5.8095040543997049E-2</v>
      </c>
      <c r="AL66" s="316">
        <v>-6.4079193474617421E-2</v>
      </c>
      <c r="AM66" s="315">
        <v>0.43713949630762999</v>
      </c>
      <c r="AN66" s="315">
        <v>0.40586946832472098</v>
      </c>
      <c r="AO66" s="315">
        <v>0.40586946832472098</v>
      </c>
      <c r="AP66" s="315">
        <v>0.27166894838198102</v>
      </c>
      <c r="AQ66" s="315">
        <v>0.387107451534975</v>
      </c>
      <c r="AR66" s="313">
        <v>4.312660195422012E-2</v>
      </c>
      <c r="AS66" s="313">
        <v>4.2933059627993674E-2</v>
      </c>
      <c r="AT66" s="317">
        <v>0.5702038485328591</v>
      </c>
      <c r="AU66" s="313">
        <v>0.35761953759048393</v>
      </c>
      <c r="AV66" s="317">
        <v>-1.5237280966492723E-2</v>
      </c>
      <c r="AW66" s="317">
        <v>0.16194192541336211</v>
      </c>
      <c r="AX66" s="313">
        <f t="shared" si="1"/>
        <v>1.0745280305702125</v>
      </c>
    </row>
    <row r="67" spans="1:50">
      <c r="A67" s="306">
        <v>63</v>
      </c>
      <c r="B67" s="306" t="s">
        <v>70</v>
      </c>
      <c r="C67" s="306" t="s">
        <v>217</v>
      </c>
      <c r="D67" s="306" t="s">
        <v>13</v>
      </c>
      <c r="E67" s="306" t="s">
        <v>219</v>
      </c>
      <c r="F67" s="307">
        <v>107.15900000000001</v>
      </c>
      <c r="G67" s="308">
        <v>2458.1120000000001</v>
      </c>
      <c r="H67" s="309">
        <v>16252.429</v>
      </c>
      <c r="I67" s="310" t="s">
        <v>560</v>
      </c>
      <c r="J67" s="311">
        <v>0.18164</v>
      </c>
      <c r="K67" s="311">
        <v>7.3484999999999995E-2</v>
      </c>
      <c r="L67" s="311">
        <v>3.8134532000000006E-2</v>
      </c>
      <c r="M67" s="312">
        <v>6.223799999999999E-3</v>
      </c>
      <c r="N67" s="312">
        <v>2.243746475116945E-2</v>
      </c>
      <c r="O67" s="312">
        <v>0.32192079675116947</v>
      </c>
      <c r="P67" s="313">
        <v>7.5852941390000012E-2</v>
      </c>
      <c r="Q67" s="315">
        <v>0.23562609857924458</v>
      </c>
      <c r="R67" s="312">
        <v>0.24606785536116946</v>
      </c>
      <c r="S67" s="312">
        <v>2.1988550590952557E-2</v>
      </c>
      <c r="T67" s="312">
        <v>9.0791924853649893E-3</v>
      </c>
      <c r="U67" s="312">
        <v>8.7853769949444386E-3</v>
      </c>
      <c r="V67" s="312">
        <v>9.066748298504626E-2</v>
      </c>
      <c r="W67" s="312">
        <v>0.11554725230486124</v>
      </c>
      <c r="X67" s="329">
        <v>0.22317905052910314</v>
      </c>
      <c r="Y67" s="329">
        <v>9.3052561803999997E-2</v>
      </c>
      <c r="Z67" s="329">
        <v>3.8134532000000006E-2</v>
      </c>
      <c r="AA67" s="329">
        <v>6.223799999999999E-3</v>
      </c>
      <c r="AB67" s="329">
        <v>1.8674762616896847E-2</v>
      </c>
      <c r="AC67" s="329">
        <v>0.37926470695000003</v>
      </c>
      <c r="AD67" s="329">
        <v>0.15170588278000002</v>
      </c>
      <c r="AE67" s="329">
        <v>0.4</v>
      </c>
      <c r="AF67" s="329">
        <f t="shared" si="0"/>
        <v>0.22755882417000001</v>
      </c>
      <c r="AG67" s="329">
        <v>1.8301130146812315E-2</v>
      </c>
      <c r="AH67" s="329">
        <v>7.9764496064826072E-3</v>
      </c>
      <c r="AI67" s="329">
        <v>7.7183204329111452E-3</v>
      </c>
      <c r="AJ67" s="329">
        <v>8.8844162992700829E-2</v>
      </c>
      <c r="AK67" s="329">
        <v>0.1047187609910931</v>
      </c>
      <c r="AL67" s="316">
        <v>4.1539050529103144E-2</v>
      </c>
      <c r="AM67" s="315">
        <v>0.16769729450278001</v>
      </c>
      <c r="AN67" s="315">
        <v>0.12145825530849</v>
      </c>
      <c r="AO67" s="315">
        <v>0.12145825530849</v>
      </c>
      <c r="AP67" s="315">
        <v>2.0109965914088E-2</v>
      </c>
      <c r="AQ67" s="315">
        <v>9.3714831791915906E-2</v>
      </c>
      <c r="AR67" s="313">
        <v>6.4217061743641109E-3</v>
      </c>
      <c r="AS67" s="313">
        <v>-2.7831163854499116E-2</v>
      </c>
      <c r="AT67" s="317">
        <v>1.910706696625453E-2</v>
      </c>
      <c r="AU67" s="313">
        <v>3.9559545935093671E-2</v>
      </c>
      <c r="AV67" s="317">
        <v>3.7795974195261699E-3</v>
      </c>
      <c r="AW67" s="317">
        <v>0.85513420155607467</v>
      </c>
      <c r="AX67" s="313">
        <f t="shared" si="1"/>
        <v>0.91758041187694905</v>
      </c>
    </row>
    <row r="68" spans="1:50">
      <c r="A68" s="306">
        <v>64</v>
      </c>
      <c r="B68" s="306" t="s">
        <v>71</v>
      </c>
      <c r="C68" s="306" t="s">
        <v>215</v>
      </c>
      <c r="D68" s="306" t="s">
        <v>5</v>
      </c>
      <c r="E68" s="306" t="s">
        <v>214</v>
      </c>
      <c r="F68" s="307">
        <v>245.71700000000001</v>
      </c>
      <c r="G68" s="308">
        <v>5094.8450000000003</v>
      </c>
      <c r="H68" s="309">
        <v>11432.088</v>
      </c>
      <c r="I68" s="310" t="s">
        <v>560</v>
      </c>
      <c r="J68" s="311">
        <v>2.4120000000000001E-3</v>
      </c>
      <c r="K68" s="311">
        <v>1.2694E-2</v>
      </c>
      <c r="L68" s="311">
        <v>0.13685003699999998</v>
      </c>
      <c r="M68" s="312">
        <v>5.8580000000000004E-4</v>
      </c>
      <c r="N68" s="312">
        <v>2.0428353526009076E-2</v>
      </c>
      <c r="O68" s="312">
        <v>0.17297019052600907</v>
      </c>
      <c r="P68" s="313">
        <v>8.0206765139999997E-2</v>
      </c>
      <c r="Q68" s="315">
        <v>0.46370282009916336</v>
      </c>
      <c r="R68" s="312">
        <v>9.2763425386009069E-2</v>
      </c>
      <c r="S68" s="312">
        <v>6.4658801586644837E-3</v>
      </c>
      <c r="T68" s="312">
        <v>3.9064373240355723E-3</v>
      </c>
      <c r="U68" s="312">
        <v>5.2712155835931696E-3</v>
      </c>
      <c r="V68" s="312">
        <v>3.9317340467398938E-2</v>
      </c>
      <c r="W68" s="312">
        <v>3.7802551852316915E-2</v>
      </c>
      <c r="X68" s="329">
        <v>1.4059445870740133E-2</v>
      </c>
      <c r="Y68" s="329">
        <v>3.3124815777159908E-2</v>
      </c>
      <c r="Z68" s="329">
        <v>0.13685003699999998</v>
      </c>
      <c r="AA68" s="329">
        <v>5.8580000000000004E-4</v>
      </c>
      <c r="AB68" s="329">
        <v>1.5896814202099981E-2</v>
      </c>
      <c r="AC68" s="329">
        <v>0.20051691285000001</v>
      </c>
      <c r="AD68" s="329">
        <v>0.12031014771</v>
      </c>
      <c r="AE68" s="329">
        <v>0.6</v>
      </c>
      <c r="AF68" s="329">
        <f t="shared" si="0"/>
        <v>8.0206765140000011E-2</v>
      </c>
      <c r="AG68" s="329">
        <v>5.0315800245216676E-3</v>
      </c>
      <c r="AH68" s="329">
        <v>3.2087707487653038E-3</v>
      </c>
      <c r="AI68" s="329">
        <v>4.3298076922929718E-3</v>
      </c>
      <c r="AJ68" s="329">
        <v>3.5604801274989654E-2</v>
      </c>
      <c r="AK68" s="329">
        <v>3.2031805399430416E-2</v>
      </c>
      <c r="AL68" s="316">
        <v>1.1647445870740132E-2</v>
      </c>
      <c r="AM68" s="315">
        <v>0.22182596938806701</v>
      </c>
      <c r="AN68" s="315">
        <v>0.17859407879851499</v>
      </c>
      <c r="AO68" s="315">
        <v>0.17859407879851499</v>
      </c>
      <c r="AP68" s="315">
        <v>9.4424982673679006E-2</v>
      </c>
      <c r="AQ68" s="315">
        <v>0.152654944444784</v>
      </c>
      <c r="AR68" s="313">
        <v>3.6880495208559388E-3</v>
      </c>
      <c r="AS68" s="313">
        <v>-7.803788733395889E-3</v>
      </c>
      <c r="AT68" s="317">
        <v>1.4856017210664711E-2</v>
      </c>
      <c r="AU68" s="313">
        <v>1.5276519758348078E-2</v>
      </c>
      <c r="AV68" s="317">
        <v>2.6771198352831681E-3</v>
      </c>
      <c r="AW68" s="317">
        <v>0.45210869091249023</v>
      </c>
      <c r="AX68" s="313">
        <f t="shared" si="1"/>
        <v>0.48491834771678621</v>
      </c>
    </row>
    <row r="69" spans="1:50">
      <c r="A69" s="306">
        <v>65</v>
      </c>
      <c r="B69" s="306" t="s">
        <v>72</v>
      </c>
      <c r="C69" s="306" t="s">
        <v>215</v>
      </c>
      <c r="D69" s="306" t="s">
        <v>5</v>
      </c>
      <c r="E69" s="306" t="s">
        <v>214</v>
      </c>
      <c r="F69" s="307">
        <v>28.12</v>
      </c>
      <c r="G69" s="308">
        <v>521.70899999999995</v>
      </c>
      <c r="H69" s="309">
        <v>1737.202</v>
      </c>
      <c r="I69" s="310" t="s">
        <v>562</v>
      </c>
      <c r="J69" s="311"/>
      <c r="K69" s="311">
        <v>7.9539999999999993E-3</v>
      </c>
      <c r="L69" s="311">
        <v>1.1213182E-2</v>
      </c>
      <c r="M69" s="312">
        <v>2.8799999999999995E-4</v>
      </c>
      <c r="N69" s="312">
        <v>2.4618373726060291E-3</v>
      </c>
      <c r="O69" s="312">
        <v>2.1917019372606025E-2</v>
      </c>
      <c r="P69" s="313">
        <v>7.3970857999999997E-3</v>
      </c>
      <c r="Q69" s="315">
        <v>0.33750418678032384</v>
      </c>
      <c r="R69" s="312">
        <v>1.4519933572606026E-2</v>
      </c>
      <c r="S69" s="312">
        <v>1.3825121870466204E-3</v>
      </c>
      <c r="T69" s="312">
        <v>6.8058970329074216E-4</v>
      </c>
      <c r="U69" s="312">
        <v>1.293518461756816E-3</v>
      </c>
      <c r="V69" s="312">
        <v>6.8237692272257325E-3</v>
      </c>
      <c r="W69" s="312">
        <v>4.3395439932861161E-3</v>
      </c>
      <c r="X69" s="329">
        <v>1.2463985375833618E-2</v>
      </c>
      <c r="Y69" s="329">
        <v>1.0762760932199999E-2</v>
      </c>
      <c r="Z69" s="329">
        <v>1.1213182E-2</v>
      </c>
      <c r="AA69" s="329">
        <v>2.8799999999999995E-4</v>
      </c>
      <c r="AB69" s="329">
        <v>2.2575006919663861E-3</v>
      </c>
      <c r="AC69" s="329">
        <v>3.6985429E-2</v>
      </c>
      <c r="AD69" s="329">
        <v>2.2191257399999997E-2</v>
      </c>
      <c r="AE69" s="329">
        <v>0.6</v>
      </c>
      <c r="AF69" s="329">
        <f t="shared" si="0"/>
        <v>1.4794171600000003E-2</v>
      </c>
      <c r="AG69" s="329">
        <v>1.2677613288508511E-3</v>
      </c>
      <c r="AH69" s="329">
        <v>6.5877180283654242E-4</v>
      </c>
      <c r="AI69" s="329">
        <v>1.2520516912520267E-3</v>
      </c>
      <c r="AJ69" s="329">
        <v>7.2825119032832175E-3</v>
      </c>
      <c r="AK69" s="329">
        <v>4.3330748737773648E-3</v>
      </c>
      <c r="AL69" s="316">
        <v>1.2463985375833618E-2</v>
      </c>
      <c r="AM69" s="315">
        <v>8.3001697396176202E-2</v>
      </c>
      <c r="AN69" s="315">
        <v>3.2057347251519201E-2</v>
      </c>
      <c r="AO69" s="315">
        <v>3.2057347251519298E-2</v>
      </c>
      <c r="AP69" s="315">
        <v>-6.7227167388248701E-2</v>
      </c>
      <c r="AQ69" s="315">
        <v>1.4907371647251201E-3</v>
      </c>
      <c r="AR69" s="313">
        <v>2.1364263498570998E-4</v>
      </c>
      <c r="AS69" s="313">
        <v>-8.3508702018085246E-3</v>
      </c>
      <c r="AT69" s="317">
        <v>6.5859992615137689E-4</v>
      </c>
      <c r="AU69" s="313">
        <v>2.4503758796665538E-4</v>
      </c>
      <c r="AV69" s="317">
        <v>-6.7590775639654631E-5</v>
      </c>
      <c r="AW69" s="317">
        <v>0.1667832767855906</v>
      </c>
      <c r="AX69" s="313">
        <f t="shared" si="1"/>
        <v>0.16761932352406897</v>
      </c>
    </row>
    <row r="70" spans="1:50">
      <c r="A70" s="306">
        <v>66</v>
      </c>
      <c r="B70" s="306" t="s">
        <v>73</v>
      </c>
      <c r="C70" s="306" t="s">
        <v>217</v>
      </c>
      <c r="D70" s="306" t="s">
        <v>13</v>
      </c>
      <c r="E70" s="306" t="s">
        <v>219</v>
      </c>
      <c r="F70" s="307">
        <v>196.84899999999999</v>
      </c>
      <c r="G70" s="308">
        <v>269.79899999999998</v>
      </c>
      <c r="H70" s="309">
        <v>767.43200000000002</v>
      </c>
      <c r="I70" s="310" t="s">
        <v>561</v>
      </c>
      <c r="J70" s="311">
        <v>1.7224E-2</v>
      </c>
      <c r="K70" s="311">
        <v>6.8279999999999999E-3</v>
      </c>
      <c r="L70" s="311">
        <v>8.06195E-3</v>
      </c>
      <c r="M70" s="312">
        <v>4.4979E-3</v>
      </c>
      <c r="N70" s="312">
        <v>2.3680848848098052E-3</v>
      </c>
      <c r="O70" s="312">
        <v>3.897993488480981E-2</v>
      </c>
      <c r="P70" s="313">
        <v>1.2856226339999999E-2</v>
      </c>
      <c r="Q70" s="315">
        <v>0.32981651657427408</v>
      </c>
      <c r="R70" s="312">
        <v>2.6123708544809811E-2</v>
      </c>
      <c r="S70" s="312">
        <v>3.2039945116158486E-3</v>
      </c>
      <c r="T70" s="312">
        <v>5.4985539015240401E-4</v>
      </c>
      <c r="U70" s="312">
        <v>2.0125630396250756E-3</v>
      </c>
      <c r="V70" s="312">
        <v>5.2994013144698256E-3</v>
      </c>
      <c r="W70" s="312">
        <v>1.505789428894666E-2</v>
      </c>
      <c r="X70" s="329">
        <v>1.6381977557956898E-2</v>
      </c>
      <c r="Y70" s="329">
        <v>8.0535580858000014E-3</v>
      </c>
      <c r="Z70" s="329">
        <v>8.06195E-3</v>
      </c>
      <c r="AA70" s="329">
        <v>4.4979E-3</v>
      </c>
      <c r="AB70" s="329">
        <v>1.5732933762430932E-3</v>
      </c>
      <c r="AC70" s="329">
        <v>3.8568679019999996E-2</v>
      </c>
      <c r="AD70" s="329">
        <v>1.9284339509999998E-2</v>
      </c>
      <c r="AE70" s="329">
        <v>0.5</v>
      </c>
      <c r="AF70" s="329">
        <f t="shared" ref="AF70:AF133" si="2">AC70-AD70</f>
        <v>1.9284339509999998E-2</v>
      </c>
      <c r="AG70" s="329">
        <v>2.1286497688402317E-3</v>
      </c>
      <c r="AH70" s="329">
        <v>3.8560444458214969E-4</v>
      </c>
      <c r="AI70" s="329">
        <v>1.4113770038083843E-3</v>
      </c>
      <c r="AJ70" s="329">
        <v>4.465388365771308E-3</v>
      </c>
      <c r="AK70" s="329">
        <v>1.0893319926997923E-2</v>
      </c>
      <c r="AL70" s="316">
        <v>-8.4202244204310134E-4</v>
      </c>
      <c r="AM70" s="315">
        <v>0.33562627491309099</v>
      </c>
      <c r="AN70" s="315">
        <v>0.298716623519374</v>
      </c>
      <c r="AO70" s="315">
        <v>0.298716623519374</v>
      </c>
      <c r="AP70" s="315">
        <v>0.15737871114257301</v>
      </c>
      <c r="AQ70" s="315">
        <v>0.27657083268314397</v>
      </c>
      <c r="AR70" s="313">
        <v>1.3363942408992472E-3</v>
      </c>
      <c r="AS70" s="313">
        <v>5.6415503616887833E-4</v>
      </c>
      <c r="AT70" s="317">
        <v>4.3747176995593473E-3</v>
      </c>
      <c r="AU70" s="313">
        <v>1.4011835643745699E-2</v>
      </c>
      <c r="AV70" s="317">
        <v>-1.9954921583661502E-3</v>
      </c>
      <c r="AW70" s="317">
        <v>7.2467847949067341E-2</v>
      </c>
      <c r="AX70" s="313">
        <f t="shared" ref="AX70:AX133" si="3">SUM(AT70:AW70)</f>
        <v>8.8858909134006236E-2</v>
      </c>
    </row>
    <row r="71" spans="1:50">
      <c r="A71" s="306">
        <v>67</v>
      </c>
      <c r="B71" s="306" t="s">
        <v>74</v>
      </c>
      <c r="C71" s="306" t="s">
        <v>217</v>
      </c>
      <c r="D71" s="306" t="s">
        <v>5</v>
      </c>
      <c r="E71" s="306" t="s">
        <v>219</v>
      </c>
      <c r="F71" s="307">
        <v>27.56</v>
      </c>
      <c r="G71" s="308">
        <v>1561.8019999999999</v>
      </c>
      <c r="H71" s="309">
        <v>10695.541999999999</v>
      </c>
      <c r="I71" s="310" t="s">
        <v>559</v>
      </c>
      <c r="J71" s="311"/>
      <c r="K71" s="311">
        <v>2.3191E-2</v>
      </c>
      <c r="L71" s="311">
        <v>2.4941902000000009E-2</v>
      </c>
      <c r="M71" s="312">
        <v>3.9896999999999997E-3</v>
      </c>
      <c r="N71" s="312">
        <v>7.6977380912713967E-3</v>
      </c>
      <c r="O71" s="312">
        <v>5.98203400912714E-2</v>
      </c>
      <c r="P71" s="313">
        <v>2.236342207E-2</v>
      </c>
      <c r="Q71" s="315">
        <v>0.37384311148814625</v>
      </c>
      <c r="R71" s="312">
        <v>3.74569180212714E-2</v>
      </c>
      <c r="S71" s="312">
        <v>4.8468631057681823E-3</v>
      </c>
      <c r="T71" s="312">
        <v>1.5513354156729197E-3</v>
      </c>
      <c r="U71" s="312">
        <v>1.6455287216487632E-3</v>
      </c>
      <c r="V71" s="312">
        <v>1.5380565199837862E-2</v>
      </c>
      <c r="W71" s="312">
        <v>1.403262557834367E-2</v>
      </c>
      <c r="X71" s="329">
        <v>8.5727387438059143E-3</v>
      </c>
      <c r="Y71" s="329">
        <v>3.2786499999999996E-2</v>
      </c>
      <c r="Z71" s="329">
        <v>2.4941902000000009E-2</v>
      </c>
      <c r="AA71" s="329">
        <v>3.9896999999999997E-3</v>
      </c>
      <c r="AB71" s="329">
        <v>7.1628475361940848E-3</v>
      </c>
      <c r="AC71" s="329">
        <v>7.7453688280000002E-2</v>
      </c>
      <c r="AD71" s="329">
        <v>3.8726844140000001E-2</v>
      </c>
      <c r="AE71" s="329">
        <v>0.5</v>
      </c>
      <c r="AF71" s="329">
        <f t="shared" si="2"/>
        <v>3.8726844140000001E-2</v>
      </c>
      <c r="AG71" s="329">
        <v>4.510070496525239E-3</v>
      </c>
      <c r="AH71" s="329">
        <v>1.5237347764873216E-3</v>
      </c>
      <c r="AI71" s="329">
        <v>1.6162522389120721E-3</v>
      </c>
      <c r="AJ71" s="329">
        <v>1.6858571523669253E-2</v>
      </c>
      <c r="AK71" s="329">
        <v>1.421821510440612E-2</v>
      </c>
      <c r="AL71" s="316">
        <v>8.5727387438059143E-3</v>
      </c>
      <c r="AM71" s="315">
        <v>6.9486717881949503E-2</v>
      </c>
      <c r="AN71" s="315">
        <v>1.7791535542058E-2</v>
      </c>
      <c r="AO71" s="315">
        <v>1.7791535542057899E-2</v>
      </c>
      <c r="AP71" s="315">
        <v>-9.6095709398700893E-2</v>
      </c>
      <c r="AQ71" s="315">
        <v>-1.32255738618771E-2</v>
      </c>
      <c r="AR71" s="313">
        <v>9.0544038168003456E-4</v>
      </c>
      <c r="AS71" s="313">
        <v>-5.7437349583499631E-3</v>
      </c>
      <c r="AT71" s="317">
        <v>2.1775488787367485E-4</v>
      </c>
      <c r="AU71" s="313">
        <v>7.8712205792872076E-4</v>
      </c>
      <c r="AV71" s="317">
        <v>-2.9774174486017996E-4</v>
      </c>
      <c r="AW71" s="317">
        <v>0.18447434746939481</v>
      </c>
      <c r="AX71" s="313">
        <f t="shared" si="3"/>
        <v>0.18518148267033702</v>
      </c>
    </row>
    <row r="72" spans="1:50">
      <c r="A72" s="306">
        <v>68</v>
      </c>
      <c r="B72" s="306" t="s">
        <v>75</v>
      </c>
      <c r="C72" s="306" t="s">
        <v>217</v>
      </c>
      <c r="D72" s="306" t="s">
        <v>13</v>
      </c>
      <c r="E72" s="306" t="s">
        <v>219</v>
      </c>
      <c r="F72" s="307">
        <v>111.89</v>
      </c>
      <c r="G72" s="308">
        <v>1102.5619999999999</v>
      </c>
      <c r="H72" s="309">
        <v>9112.9159999999993</v>
      </c>
      <c r="I72" s="310" t="s">
        <v>562</v>
      </c>
      <c r="J72" s="311">
        <v>7.5361999999999998E-2</v>
      </c>
      <c r="K72" s="311">
        <v>3.4758999999999998E-2</v>
      </c>
      <c r="L72" s="311">
        <v>1.3428582999999999E-2</v>
      </c>
      <c r="M72" s="312">
        <v>3.8873999999999996E-3</v>
      </c>
      <c r="N72" s="312">
        <v>7.3043912972526126E-3</v>
      </c>
      <c r="O72" s="312">
        <v>0.13474137429725261</v>
      </c>
      <c r="P72" s="313">
        <v>2.4911268720000001E-2</v>
      </c>
      <c r="Q72" s="315">
        <v>0.18488210358492643</v>
      </c>
      <c r="R72" s="312">
        <v>0.1098301055772526</v>
      </c>
      <c r="S72" s="313">
        <v>1.5105070108979473E-2</v>
      </c>
      <c r="T72" s="313">
        <v>3.8702093796862493E-3</v>
      </c>
      <c r="U72" s="313">
        <v>5.7037706644218764E-3</v>
      </c>
      <c r="V72" s="313">
        <v>3.8062430503007331E-2</v>
      </c>
      <c r="W72" s="313">
        <v>4.708862492115766E-2</v>
      </c>
      <c r="X72" s="329">
        <v>6.7262580116457762E-2</v>
      </c>
      <c r="Y72" s="329">
        <v>3.4758999999999998E-2</v>
      </c>
      <c r="Z72" s="329">
        <v>1.3428582999999999E-2</v>
      </c>
      <c r="AA72" s="329">
        <v>3.8873999999999996E-3</v>
      </c>
      <c r="AB72" s="329">
        <v>5.2187804835422532E-3</v>
      </c>
      <c r="AC72" s="329">
        <v>0.12455634360000001</v>
      </c>
      <c r="AD72" s="329">
        <v>3.736690308E-2</v>
      </c>
      <c r="AE72" s="329">
        <v>0.3</v>
      </c>
      <c r="AF72" s="329">
        <f t="shared" si="2"/>
        <v>8.7189440520000008E-2</v>
      </c>
      <c r="AG72" s="329">
        <v>1.0792144325144484E-2</v>
      </c>
      <c r="AH72" s="329">
        <v>2.9187745864371621E-3</v>
      </c>
      <c r="AI72" s="329">
        <v>4.3015814466167207E-3</v>
      </c>
      <c r="AJ72" s="329">
        <v>3.2542920524379411E-2</v>
      </c>
      <c r="AK72" s="329">
        <v>3.663401963742223E-2</v>
      </c>
      <c r="AL72" s="316">
        <v>-8.099419883542236E-3</v>
      </c>
      <c r="AM72" s="315">
        <v>0.28552835258083897</v>
      </c>
      <c r="AN72" s="315">
        <v>0.245835483279775</v>
      </c>
      <c r="AO72" s="315">
        <v>0.245835483279775</v>
      </c>
      <c r="AP72" s="315">
        <v>0.145012021189551</v>
      </c>
      <c r="AQ72" s="315">
        <v>0.22201976169913601</v>
      </c>
      <c r="AR72" s="313">
        <v>7.9401422464868299E-3</v>
      </c>
      <c r="AS72" s="313">
        <v>5.4266113219733018E-3</v>
      </c>
      <c r="AT72" s="317">
        <v>2.5403003133732695E-2</v>
      </c>
      <c r="AU72" s="313">
        <v>4.114709718137096E-2</v>
      </c>
      <c r="AV72" s="317">
        <v>-4.4116143705076171E-4</v>
      </c>
      <c r="AW72" s="317">
        <v>0.14041959017184802</v>
      </c>
      <c r="AX72" s="313">
        <f t="shared" si="3"/>
        <v>0.20652852904990091</v>
      </c>
    </row>
    <row r="73" spans="1:50">
      <c r="A73" s="306">
        <v>69</v>
      </c>
      <c r="B73" s="306" t="s">
        <v>76</v>
      </c>
      <c r="C73" s="306" t="s">
        <v>210</v>
      </c>
      <c r="D73" s="306" t="s">
        <v>15</v>
      </c>
      <c r="E73" s="306" t="s">
        <v>210</v>
      </c>
      <c r="F73" s="307">
        <v>89.608000000000004</v>
      </c>
      <c r="G73" s="308">
        <v>3950.9720000000002</v>
      </c>
      <c r="H73" s="309">
        <v>9777.9230000000007</v>
      </c>
      <c r="I73" s="310" t="s">
        <v>561</v>
      </c>
      <c r="J73" s="311">
        <v>0.35842099999999999</v>
      </c>
      <c r="K73" s="311">
        <v>7.9825999999999994E-2</v>
      </c>
      <c r="L73" s="311">
        <v>7.0479625000000004E-2</v>
      </c>
      <c r="M73" s="312">
        <v>1.0625999999999999E-3</v>
      </c>
      <c r="N73" s="312">
        <v>3.6148342976054293E-2</v>
      </c>
      <c r="O73" s="312">
        <v>0.54593756797605431</v>
      </c>
      <c r="P73" s="313">
        <v>0.31534107613000001</v>
      </c>
      <c r="Q73" s="315">
        <v>0.57761380536433682</v>
      </c>
      <c r="R73" s="312">
        <v>0.2305964918460543</v>
      </c>
      <c r="S73" s="312">
        <v>4.3976244573696199E-2</v>
      </c>
      <c r="T73" s="312">
        <v>3.6830769727370181E-3</v>
      </c>
      <c r="U73" s="312">
        <v>9.3310956794101733E-3</v>
      </c>
      <c r="V73" s="312">
        <v>3.3192569731905285E-2</v>
      </c>
      <c r="W73" s="312">
        <v>0.14041350488830562</v>
      </c>
      <c r="X73" s="329">
        <v>0.31340763775620839</v>
      </c>
      <c r="Y73" s="329">
        <v>8.961243327719999E-2</v>
      </c>
      <c r="Z73" s="329">
        <v>7.0479625000000004E-2</v>
      </c>
      <c r="AA73" s="329">
        <v>1.0625999999999999E-3</v>
      </c>
      <c r="AB73" s="329">
        <v>2.0973680742305961E-2</v>
      </c>
      <c r="AC73" s="329">
        <v>0.49553597677571437</v>
      </c>
      <c r="AD73" s="329">
        <v>0.34687518374300003</v>
      </c>
      <c r="AE73" s="329">
        <v>0.7</v>
      </c>
      <c r="AF73" s="329">
        <f t="shared" si="2"/>
        <v>0.14866079303271434</v>
      </c>
      <c r="AG73" s="329">
        <v>2.5515518499568738E-2</v>
      </c>
      <c r="AH73" s="329">
        <v>2.2556834331048103E-3</v>
      </c>
      <c r="AI73" s="329">
        <v>5.7147863301699967E-3</v>
      </c>
      <c r="AJ73" s="329">
        <v>2.6463553502999105E-2</v>
      </c>
      <c r="AK73" s="329">
        <v>8.8711251266871696E-2</v>
      </c>
      <c r="AL73" s="316">
        <v>-4.5013362243791599E-2</v>
      </c>
      <c r="AM73" s="315">
        <v>0.41978859843729099</v>
      </c>
      <c r="AN73" s="315">
        <v>0.38755463168380699</v>
      </c>
      <c r="AO73" s="315">
        <v>0.38755463168380699</v>
      </c>
      <c r="AP73" s="315">
        <v>0.202726582583274</v>
      </c>
      <c r="AQ73" s="315">
        <v>0.368214251631717</v>
      </c>
      <c r="AR73" s="313">
        <v>6.5793687954879082E-2</v>
      </c>
      <c r="AS73" s="313">
        <v>3.0158952703340375E-2</v>
      </c>
      <c r="AT73" s="317">
        <v>1.0701909634333227</v>
      </c>
      <c r="AU73" s="313">
        <v>0.48892075387261363</v>
      </c>
      <c r="AV73" s="317">
        <v>-3.0741962424600908E-2</v>
      </c>
      <c r="AW73" s="317">
        <v>0.35550228430536679</v>
      </c>
      <c r="AX73" s="313">
        <f t="shared" si="3"/>
        <v>1.8838720391867023</v>
      </c>
    </row>
    <row r="74" spans="1:50">
      <c r="A74" s="306">
        <v>70</v>
      </c>
      <c r="B74" s="306" t="s">
        <v>77</v>
      </c>
      <c r="C74" s="306" t="s">
        <v>210</v>
      </c>
      <c r="D74" s="306" t="s">
        <v>15</v>
      </c>
      <c r="E74" s="306" t="s">
        <v>210</v>
      </c>
      <c r="F74" s="307">
        <v>100.25</v>
      </c>
      <c r="G74" s="308">
        <v>2.1</v>
      </c>
      <c r="H74" s="309">
        <v>330.24299999999999</v>
      </c>
      <c r="I74" s="310" t="s">
        <v>559</v>
      </c>
      <c r="J74" s="311">
        <v>1.88059E-4</v>
      </c>
      <c r="K74" s="311">
        <v>1.1160429675999999E-3</v>
      </c>
      <c r="L74" s="311">
        <v>8.2810000000000008E-6</v>
      </c>
      <c r="M74" s="312">
        <v>9.8999999999999984E-7</v>
      </c>
      <c r="N74" s="312">
        <v>1.22106585621566E-6</v>
      </c>
      <c r="O74" s="313">
        <v>1.3145940334562155E-3</v>
      </c>
      <c r="P74" s="313">
        <v>3.1384299999999997E-5</v>
      </c>
      <c r="Q74" s="315">
        <v>2.3873758134659369E-2</v>
      </c>
      <c r="R74" s="312">
        <v>1.2832097334562155E-3</v>
      </c>
      <c r="S74" s="312">
        <v>2.3079010490188381E-4</v>
      </c>
      <c r="T74" s="312">
        <v>4.1603860298098142E-5</v>
      </c>
      <c r="U74" s="312">
        <v>2.9094376035885592E-5</v>
      </c>
      <c r="V74" s="312">
        <v>4.0216077000821657E-4</v>
      </c>
      <c r="W74" s="312">
        <v>5.7956062221213144E-4</v>
      </c>
      <c r="X74" s="329">
        <v>2.0150250600691979E-4</v>
      </c>
      <c r="Y74" s="329">
        <v>1.14184511598E-3</v>
      </c>
      <c r="Z74" s="329">
        <v>8.2810000000000008E-6</v>
      </c>
      <c r="AA74" s="329">
        <v>9.8999999999999984E-7</v>
      </c>
      <c r="AB74" s="329">
        <v>1.1013780130802197E-6</v>
      </c>
      <c r="AC74" s="329">
        <v>1.3537199999999999E-3</v>
      </c>
      <c r="AD74" s="329">
        <v>6.7686000000000002E-5</v>
      </c>
      <c r="AE74" s="329">
        <v>0.05</v>
      </c>
      <c r="AF74" s="329">
        <f t="shared" si="2"/>
        <v>1.2860339999999999E-3</v>
      </c>
      <c r="AG74" s="329">
        <v>2.0816825389188403E-4</v>
      </c>
      <c r="AH74" s="329">
        <v>3.9610656469984189E-5</v>
      </c>
      <c r="AI74" s="329">
        <v>2.7700490437871384E-5</v>
      </c>
      <c r="AJ74" s="329">
        <v>4.413351233207469E-4</v>
      </c>
      <c r="AK74" s="329">
        <v>5.6921947587951335E-4</v>
      </c>
      <c r="AL74" s="316">
        <v>1.3443506006919796E-5</v>
      </c>
      <c r="AM74" s="315">
        <v>9.8019154762363198E-2</v>
      </c>
      <c r="AN74" s="315">
        <v>4.7909107804716598E-2</v>
      </c>
      <c r="AO74" s="315">
        <v>4.7909107804716702E-2</v>
      </c>
      <c r="AP74" s="315">
        <v>-9.7409683474919601E-2</v>
      </c>
      <c r="AQ74" s="315">
        <v>1.7843079630128902E-2</v>
      </c>
      <c r="AR74" s="313">
        <v>8.9988333014959189E-5</v>
      </c>
      <c r="AS74" s="313">
        <v>-9.0071490246362544E-6</v>
      </c>
      <c r="AT74" s="317">
        <v>5.5694169864437513E-4</v>
      </c>
      <c r="AU74" s="313">
        <v>4.2665427134046453E-4</v>
      </c>
      <c r="AV74" s="317">
        <v>-2.0347519648851469E-5</v>
      </c>
      <c r="AW74" s="317">
        <v>4.0925011839713124E-4</v>
      </c>
      <c r="AX74" s="313">
        <f t="shared" si="3"/>
        <v>1.3724985687331194E-3</v>
      </c>
    </row>
    <row r="75" spans="1:50">
      <c r="A75" s="306">
        <v>71</v>
      </c>
      <c r="B75" s="306" t="s">
        <v>78</v>
      </c>
      <c r="C75" s="306" t="s">
        <v>78</v>
      </c>
      <c r="D75" s="306" t="s">
        <v>13</v>
      </c>
      <c r="E75" s="306" t="s">
        <v>209</v>
      </c>
      <c r="F75" s="307">
        <v>2973.1930000000002</v>
      </c>
      <c r="G75" s="308">
        <v>196183.5</v>
      </c>
      <c r="H75" s="309">
        <v>1310152.4029999999</v>
      </c>
      <c r="I75" s="310" t="s">
        <v>560</v>
      </c>
      <c r="J75" s="311">
        <v>17</v>
      </c>
      <c r="K75" s="311">
        <v>2.2000000000000002</v>
      </c>
      <c r="L75" s="311">
        <v>6.0827888910000016</v>
      </c>
      <c r="M75" s="312">
        <v>2.2704</v>
      </c>
      <c r="N75" s="312">
        <v>2.9651383170741106</v>
      </c>
      <c r="O75" s="312">
        <v>30.518327208074112</v>
      </c>
      <c r="P75" s="313">
        <v>7.9359322484200003</v>
      </c>
      <c r="Q75" s="315">
        <v>0.260038245029381</v>
      </c>
      <c r="R75" s="312">
        <v>22.58239495965411</v>
      </c>
      <c r="S75" s="312">
        <v>3.839007143141199</v>
      </c>
      <c r="T75" s="312">
        <v>0.88722113932359936</v>
      </c>
      <c r="U75" s="312">
        <v>0.86980055350225705</v>
      </c>
      <c r="V75" s="312">
        <v>8.5813100846685622</v>
      </c>
      <c r="W75" s="312">
        <v>8.4050560390184952</v>
      </c>
      <c r="X75" s="329">
        <v>10.066547678608702</v>
      </c>
      <c r="Y75" s="329">
        <v>3.7</v>
      </c>
      <c r="Z75" s="329">
        <v>6.0827888910000016</v>
      </c>
      <c r="AA75" s="329">
        <v>2.2704</v>
      </c>
      <c r="AB75" s="329">
        <v>1.6880601756512965</v>
      </c>
      <c r="AC75" s="329">
        <v>23.807796745259999</v>
      </c>
      <c r="AD75" s="329">
        <v>9.5231186981039997</v>
      </c>
      <c r="AE75" s="329">
        <v>0.4</v>
      </c>
      <c r="AF75" s="329">
        <f t="shared" si="2"/>
        <v>14.284678047156</v>
      </c>
      <c r="AG75" s="329">
        <v>2.1855557412148681</v>
      </c>
      <c r="AH75" s="329">
        <v>0.53315801697675824</v>
      </c>
      <c r="AI75" s="329">
        <v>0.52268946006414774</v>
      </c>
      <c r="AJ75" s="329">
        <v>5.8329218390518891</v>
      </c>
      <c r="AK75" s="329">
        <v>5.2103529898483361</v>
      </c>
      <c r="AL75" s="316">
        <v>-6.9334523213912984</v>
      </c>
      <c r="AM75" s="315">
        <v>0.43069766225374201</v>
      </c>
      <c r="AN75" s="315">
        <v>0.399069754601172</v>
      </c>
      <c r="AO75" s="315">
        <v>0.399069754601172</v>
      </c>
      <c r="AP75" s="315">
        <v>0.32027606723208502</v>
      </c>
      <c r="AQ75" s="315">
        <v>0.38009301000962997</v>
      </c>
      <c r="AR75" s="313">
        <v>3.0610133030246658</v>
      </c>
      <c r="AS75" s="313">
        <v>4.6454130553321704</v>
      </c>
      <c r="AT75" s="317">
        <v>20.979044318751814</v>
      </c>
      <c r="AU75" s="313">
        <v>29.199222778803044</v>
      </c>
      <c r="AV75" s="317">
        <v>0.42602436026786439</v>
      </c>
      <c r="AW75" s="317">
        <v>17.893273385309751</v>
      </c>
      <c r="AX75" s="313">
        <f t="shared" si="3"/>
        <v>68.49756484313248</v>
      </c>
    </row>
    <row r="76" spans="1:50">
      <c r="A76" s="306">
        <v>72</v>
      </c>
      <c r="B76" s="306" t="s">
        <v>79</v>
      </c>
      <c r="C76" s="306" t="s">
        <v>207</v>
      </c>
      <c r="D76" s="306" t="s">
        <v>13</v>
      </c>
      <c r="E76" s="306" t="s">
        <v>209</v>
      </c>
      <c r="F76" s="307">
        <v>1811.569</v>
      </c>
      <c r="G76" s="308">
        <v>43331.02</v>
      </c>
      <c r="H76" s="309">
        <v>258383.25599999999</v>
      </c>
      <c r="I76" s="310" t="s">
        <v>560</v>
      </c>
      <c r="J76" s="311">
        <v>2.8</v>
      </c>
      <c r="K76" s="311">
        <v>0.70326200000000005</v>
      </c>
      <c r="L76" s="311">
        <v>0.87753469299999998</v>
      </c>
      <c r="M76" s="312">
        <v>0.30610799999999999</v>
      </c>
      <c r="N76" s="312">
        <v>0.47595441392963717</v>
      </c>
      <c r="O76" s="312">
        <v>5.1628591069296368</v>
      </c>
      <c r="P76" s="313">
        <v>1.8872418367999999</v>
      </c>
      <c r="Q76" s="315">
        <v>0.36554199867025744</v>
      </c>
      <c r="R76" s="312">
        <v>3.2756172701296369</v>
      </c>
      <c r="S76" s="312">
        <v>0.34437657135562288</v>
      </c>
      <c r="T76" s="312">
        <v>0.10280356793021486</v>
      </c>
      <c r="U76" s="312">
        <v>0.11520545488419316</v>
      </c>
      <c r="V76" s="312">
        <v>1.0168631923205176</v>
      </c>
      <c r="W76" s="312">
        <v>1.6963684836390887</v>
      </c>
      <c r="X76" s="329">
        <v>2.2236127019142731</v>
      </c>
      <c r="Y76" s="329">
        <v>0.87419574278038503</v>
      </c>
      <c r="Z76" s="329">
        <v>0.87753469299999998</v>
      </c>
      <c r="AA76" s="329">
        <v>0.30610799999999999</v>
      </c>
      <c r="AB76" s="329">
        <v>0.33180668559423165</v>
      </c>
      <c r="AC76" s="329">
        <v>4.6132578232888894</v>
      </c>
      <c r="AD76" s="329">
        <v>2.0759660204800001</v>
      </c>
      <c r="AE76" s="329">
        <v>0.45</v>
      </c>
      <c r="AF76" s="329">
        <f t="shared" si="2"/>
        <v>2.5372918028088893</v>
      </c>
      <c r="AG76" s="329">
        <v>0.24007855667183128</v>
      </c>
      <c r="AH76" s="329">
        <v>7.5650021740357926E-2</v>
      </c>
      <c r="AI76" s="329">
        <v>8.4776193492750715E-2</v>
      </c>
      <c r="AJ76" s="329">
        <v>0.84906082137878947</v>
      </c>
      <c r="AK76" s="329">
        <v>1.2877262095251598</v>
      </c>
      <c r="AL76" s="316">
        <v>-0.57638729808572675</v>
      </c>
      <c r="AM76" s="315">
        <v>0.30286036670040301</v>
      </c>
      <c r="AN76" s="315">
        <v>0.26413038707264802</v>
      </c>
      <c r="AO76" s="315">
        <v>0.26413038707264802</v>
      </c>
      <c r="AP76" s="315">
        <v>0.16501961346324001</v>
      </c>
      <c r="AQ76" s="315">
        <v>0.24089239929599501</v>
      </c>
      <c r="AR76" s="313">
        <v>0.11616926497974388</v>
      </c>
      <c r="AS76" s="313">
        <v>0.38617948971743693</v>
      </c>
      <c r="AT76" s="317">
        <v>1.129489528100299</v>
      </c>
      <c r="AU76" s="313">
        <v>2.3994489034921167</v>
      </c>
      <c r="AV76" s="317">
        <v>5.4994170148614394E-2</v>
      </c>
      <c r="AW76" s="317">
        <v>2.1275971790699062</v>
      </c>
      <c r="AX76" s="313">
        <f t="shared" si="3"/>
        <v>5.7115297808109364</v>
      </c>
    </row>
    <row r="77" spans="1:50">
      <c r="A77" s="306">
        <v>73</v>
      </c>
      <c r="B77" s="306" t="s">
        <v>80</v>
      </c>
      <c r="C77" s="306" t="s">
        <v>212</v>
      </c>
      <c r="D77" s="306" t="s">
        <v>7</v>
      </c>
      <c r="E77" s="306" t="s">
        <v>209</v>
      </c>
      <c r="F77" s="307">
        <v>1531.595</v>
      </c>
      <c r="G77" s="308">
        <v>12261.28</v>
      </c>
      <c r="H77" s="309">
        <v>78490</v>
      </c>
      <c r="I77" s="310" t="s">
        <v>561</v>
      </c>
      <c r="J77" s="311">
        <v>0.56405300000000003</v>
      </c>
      <c r="K77" s="311">
        <v>0.31895600000000002</v>
      </c>
      <c r="L77" s="311">
        <v>0.237600754</v>
      </c>
      <c r="M77" s="312">
        <v>0.2838</v>
      </c>
      <c r="N77" s="312">
        <v>4.9044375999999994E-2</v>
      </c>
      <c r="O77" s="312">
        <v>1.4534541299999999</v>
      </c>
      <c r="P77" s="313">
        <v>0.47716282166999996</v>
      </c>
      <c r="Q77" s="315">
        <v>0.3282957554842133</v>
      </c>
      <c r="R77" s="312">
        <v>0.97629130833</v>
      </c>
      <c r="S77" s="312">
        <v>0.19014452109354577</v>
      </c>
      <c r="T77" s="312">
        <v>2.6824773983007148E-2</v>
      </c>
      <c r="U77" s="312">
        <v>3.7699531731997117E-2</v>
      </c>
      <c r="V77" s="312">
        <v>0.25506910332972998</v>
      </c>
      <c r="W77" s="312">
        <v>0.46655337819172016</v>
      </c>
      <c r="X77" s="329">
        <v>0.48682542944733509</v>
      </c>
      <c r="Y77" s="329">
        <v>0.48417738189701243</v>
      </c>
      <c r="Z77" s="329">
        <v>0.237600754</v>
      </c>
      <c r="AA77" s="329">
        <v>0.2838</v>
      </c>
      <c r="AB77" s="329">
        <v>3.4517463999652456E-2</v>
      </c>
      <c r="AC77" s="329">
        <v>1.5269210293439999</v>
      </c>
      <c r="AD77" s="329">
        <v>0.76346051467199993</v>
      </c>
      <c r="AE77" s="329">
        <v>0.5</v>
      </c>
      <c r="AF77" s="329">
        <f t="shared" si="2"/>
        <v>0.76346051467199993</v>
      </c>
      <c r="AG77" s="329">
        <v>0.13382383867168834</v>
      </c>
      <c r="AH77" s="329">
        <v>1.9928143165337992E-2</v>
      </c>
      <c r="AI77" s="329">
        <v>2.800700822669969E-2</v>
      </c>
      <c r="AJ77" s="329">
        <v>0.22415334445639673</v>
      </c>
      <c r="AK77" s="329">
        <v>0.35754818015187717</v>
      </c>
      <c r="AL77" s="316">
        <v>-7.7227570552664937E-2</v>
      </c>
      <c r="AM77" s="315">
        <v>0.29619934404604398</v>
      </c>
      <c r="AN77" s="315">
        <v>0.257099307604158</v>
      </c>
      <c r="AO77" s="315">
        <v>0.257099307604158</v>
      </c>
      <c r="AP77" s="315">
        <v>0.121205424215446</v>
      </c>
      <c r="AQ77" s="315">
        <v>0.23363928573902601</v>
      </c>
      <c r="AR77" s="313">
        <v>3.5713986612057914E-2</v>
      </c>
      <c r="AS77" s="313">
        <v>5.1742472270285493E-2</v>
      </c>
      <c r="AT77" s="317">
        <v>0.64584931582530158</v>
      </c>
      <c r="AU77" s="313">
        <v>0.93835003209904921</v>
      </c>
      <c r="AV77" s="317">
        <v>-4.4997507396620326E-2</v>
      </c>
      <c r="AW77" s="317">
        <v>3.2275999404406406</v>
      </c>
      <c r="AX77" s="313">
        <f t="shared" si="3"/>
        <v>4.7668017809683709</v>
      </c>
    </row>
    <row r="78" spans="1:50">
      <c r="A78" s="306">
        <v>74</v>
      </c>
      <c r="B78" s="306" t="s">
        <v>81</v>
      </c>
      <c r="C78" s="306" t="s">
        <v>212</v>
      </c>
      <c r="D78" s="306" t="s">
        <v>13</v>
      </c>
      <c r="E78" s="306" t="s">
        <v>209</v>
      </c>
      <c r="F78" s="307">
        <v>437.36700000000002</v>
      </c>
      <c r="G78" s="308">
        <v>1717.271</v>
      </c>
      <c r="H78" s="309">
        <v>35572.260999999999</v>
      </c>
      <c r="I78" s="310" t="s">
        <v>559</v>
      </c>
      <c r="J78" s="311">
        <v>6.3237000000000002E-2</v>
      </c>
      <c r="K78" s="311">
        <v>1.239E-2</v>
      </c>
      <c r="L78" s="311">
        <v>2.9907896000000003E-2</v>
      </c>
      <c r="M78" s="312">
        <v>0.1716</v>
      </c>
      <c r="N78" s="312">
        <v>7.1021056239740027E-3</v>
      </c>
      <c r="O78" s="312">
        <v>0.28423700162397403</v>
      </c>
      <c r="P78" s="313">
        <v>7.2793734220000003E-2</v>
      </c>
      <c r="Q78" s="315">
        <v>0.25610224497196565</v>
      </c>
      <c r="R78" s="312">
        <v>0.21144326740397401</v>
      </c>
      <c r="S78" s="312">
        <v>3.8242459423499076E-2</v>
      </c>
      <c r="T78" s="312">
        <v>6.78713594254553E-3</v>
      </c>
      <c r="U78" s="312">
        <v>9.8719714855444625E-3</v>
      </c>
      <c r="V78" s="312">
        <v>6.5546781316383793E-2</v>
      </c>
      <c r="W78" s="312">
        <v>9.0994919236001157E-2</v>
      </c>
      <c r="X78" s="329">
        <v>8.6181042447785489E-2</v>
      </c>
      <c r="Y78" s="329">
        <v>2.0584999999999999E-2</v>
      </c>
      <c r="Z78" s="329">
        <v>2.9907896000000003E-2</v>
      </c>
      <c r="AA78" s="329">
        <v>0.1716</v>
      </c>
      <c r="AB78" s="329">
        <v>5.6947326522144162E-3</v>
      </c>
      <c r="AC78" s="329">
        <v>0.31396867109999993</v>
      </c>
      <c r="AD78" s="329">
        <v>0.12558746843999999</v>
      </c>
      <c r="AE78" s="329">
        <v>0.4</v>
      </c>
      <c r="AF78" s="329">
        <f t="shared" si="2"/>
        <v>0.18838120265999994</v>
      </c>
      <c r="AG78" s="329">
        <v>3.0664227471475614E-2</v>
      </c>
      <c r="AH78" s="329">
        <v>5.7445214728890836E-3</v>
      </c>
      <c r="AI78" s="329">
        <v>8.3554761033988959E-3</v>
      </c>
      <c r="AJ78" s="329">
        <v>6.4168254172394246E-2</v>
      </c>
      <c r="AK78" s="329">
        <v>7.9448723439842106E-2</v>
      </c>
      <c r="AL78" s="316">
        <v>2.2944042447785487E-2</v>
      </c>
      <c r="AM78" s="315">
        <v>0.19816277682618999</v>
      </c>
      <c r="AN78" s="315">
        <v>0.15361626442764501</v>
      </c>
      <c r="AO78" s="315">
        <v>0.15361626442764501</v>
      </c>
      <c r="AP78" s="315">
        <v>2.10311950686887E-2</v>
      </c>
      <c r="AQ78" s="315">
        <v>0.126888356988518</v>
      </c>
      <c r="AR78" s="313">
        <v>1.2674395364739013E-2</v>
      </c>
      <c r="AS78" s="313">
        <v>-1.5372508440016277E-2</v>
      </c>
      <c r="AT78" s="317">
        <v>4.0820500944501126E-2</v>
      </c>
      <c r="AU78" s="313">
        <v>0.12113183919588932</v>
      </c>
      <c r="AV78" s="317">
        <v>-5.0851734215110224E-3</v>
      </c>
      <c r="AW78" s="317">
        <v>0.59517438522608224</v>
      </c>
      <c r="AX78" s="313">
        <f t="shared" si="3"/>
        <v>0.75204155194496169</v>
      </c>
    </row>
    <row r="79" spans="1:50">
      <c r="A79" s="306">
        <v>75</v>
      </c>
      <c r="B79" s="306" t="s">
        <v>82</v>
      </c>
      <c r="C79" s="306" t="s">
        <v>210</v>
      </c>
      <c r="D79" s="306" t="s">
        <v>15</v>
      </c>
      <c r="E79" s="306" t="s">
        <v>210</v>
      </c>
      <c r="F79" s="307">
        <v>689</v>
      </c>
      <c r="G79" s="308">
        <v>451</v>
      </c>
      <c r="H79" s="309">
        <v>4652.4250000000002</v>
      </c>
      <c r="I79" s="310" t="s">
        <v>561</v>
      </c>
      <c r="J79" s="311">
        <v>0.32239400000000001</v>
      </c>
      <c r="K79" s="311">
        <v>4.2320859351999999E-3</v>
      </c>
      <c r="L79" s="311">
        <v>4.7986679999999999E-3</v>
      </c>
      <c r="M79" s="312">
        <v>5.9069999999999988E-4</v>
      </c>
      <c r="N79" s="312">
        <v>3.1050236277999493E-3</v>
      </c>
      <c r="O79" s="312">
        <v>0.33512047756300001</v>
      </c>
      <c r="P79" s="313">
        <v>5.3720366280000001E-2</v>
      </c>
      <c r="Q79" s="315">
        <v>0.16030165232114471</v>
      </c>
      <c r="R79" s="312">
        <v>0.28140011128300002</v>
      </c>
      <c r="S79" s="312">
        <v>4.8588916738996159E-2</v>
      </c>
      <c r="T79" s="312">
        <v>7.7877765116368177E-3</v>
      </c>
      <c r="U79" s="312">
        <v>8.7915053542363102E-3</v>
      </c>
      <c r="V79" s="312">
        <v>7.4728615689521827E-2</v>
      </c>
      <c r="W79" s="312">
        <v>0.14150329698860892</v>
      </c>
      <c r="X79" s="329">
        <v>0.23356276943026003</v>
      </c>
      <c r="Y79" s="329">
        <v>7.3481289028000003E-3</v>
      </c>
      <c r="Z79" s="329">
        <v>4.7986679999999999E-3</v>
      </c>
      <c r="AA79" s="329">
        <v>5.9069999999999988E-4</v>
      </c>
      <c r="AB79" s="329">
        <v>1.7241523336066252E-3</v>
      </c>
      <c r="AC79" s="329">
        <v>0.24802441866666669</v>
      </c>
      <c r="AD79" s="329">
        <v>7.4407325600000004E-2</v>
      </c>
      <c r="AE79" s="329">
        <v>0.3</v>
      </c>
      <c r="AF79" s="329">
        <f t="shared" si="2"/>
        <v>0.17361709306666667</v>
      </c>
      <c r="AG79" s="329">
        <v>2.6980372526928701E-2</v>
      </c>
      <c r="AH79" s="329">
        <v>4.564627062784982E-3</v>
      </c>
      <c r="AI79" s="329">
        <v>5.1529397643348277E-3</v>
      </c>
      <c r="AJ79" s="329">
        <v>5.1361109150765354E-2</v>
      </c>
      <c r="AK79" s="329">
        <v>8.5558044561852814E-2</v>
      </c>
      <c r="AL79" s="316">
        <v>-8.8831230569739988E-2</v>
      </c>
      <c r="AM79" s="315">
        <v>0.44472167033773402</v>
      </c>
      <c r="AN79" s="315">
        <v>0.41387287424538599</v>
      </c>
      <c r="AO79" s="315">
        <v>0.41387287424538599</v>
      </c>
      <c r="AP79" s="315">
        <v>0.312698239130274</v>
      </c>
      <c r="AQ79" s="315">
        <v>0.395363596589977</v>
      </c>
      <c r="AR79" s="313">
        <v>0.20202990165109055</v>
      </c>
      <c r="AS79" s="313">
        <v>5.9516924481725797E-2</v>
      </c>
      <c r="AT79" s="317">
        <v>1.4262793668424183</v>
      </c>
      <c r="AU79" s="313">
        <v>0.57591627415909774</v>
      </c>
      <c r="AV79" s="317">
        <v>-1.0250651824296117E-2</v>
      </c>
      <c r="AW79" s="317">
        <v>0.23321609045820549</v>
      </c>
      <c r="AX79" s="313">
        <f t="shared" si="3"/>
        <v>2.2251610796354258</v>
      </c>
    </row>
    <row r="80" spans="1:50">
      <c r="A80" s="306">
        <v>76</v>
      </c>
      <c r="B80" s="306" t="s">
        <v>83</v>
      </c>
      <c r="C80" s="306" t="s">
        <v>212</v>
      </c>
      <c r="D80" s="306" t="s">
        <v>15</v>
      </c>
      <c r="E80" s="306" t="s">
        <v>209</v>
      </c>
      <c r="F80" s="307">
        <v>21.497</v>
      </c>
      <c r="G80" s="308">
        <v>293.113</v>
      </c>
      <c r="H80" s="309">
        <v>7978.49</v>
      </c>
      <c r="I80" s="310" t="s">
        <v>559</v>
      </c>
      <c r="J80" s="311">
        <v>4.5100000000000001E-2</v>
      </c>
      <c r="K80" s="311">
        <v>1.1098E-2</v>
      </c>
      <c r="L80" s="311">
        <v>4.6228239999999993E-3</v>
      </c>
      <c r="M80" s="312">
        <v>3.3528E-3</v>
      </c>
      <c r="N80" s="312">
        <v>1.7199410898922167E-3</v>
      </c>
      <c r="O80" s="312">
        <v>6.589356508989222E-2</v>
      </c>
      <c r="P80" s="313">
        <v>1.5668881329999999E-2</v>
      </c>
      <c r="Q80" s="315">
        <v>0.23779076619430833</v>
      </c>
      <c r="R80" s="312">
        <v>5.0224683759892225E-2</v>
      </c>
      <c r="S80" s="312">
        <v>1.0237961019308404E-2</v>
      </c>
      <c r="T80" s="312">
        <v>2.0497619828181335E-3</v>
      </c>
      <c r="U80" s="312">
        <v>1.5483778575324045E-3</v>
      </c>
      <c r="V80" s="312">
        <v>1.9929804729061671E-2</v>
      </c>
      <c r="W80" s="312">
        <v>1.6458778171171615E-2</v>
      </c>
      <c r="X80" s="329">
        <v>3.4969849747073331E-2</v>
      </c>
      <c r="Y80" s="329">
        <v>1.88877103206E-2</v>
      </c>
      <c r="Z80" s="329">
        <v>4.6228239999999993E-3</v>
      </c>
      <c r="AA80" s="329">
        <v>3.3528E-3</v>
      </c>
      <c r="AB80" s="329">
        <v>8.4234125232666697E-4</v>
      </c>
      <c r="AC80" s="329">
        <v>6.2675525319999995E-2</v>
      </c>
      <c r="AD80" s="329">
        <v>3.1337762659999997E-2</v>
      </c>
      <c r="AE80" s="329">
        <v>0.5</v>
      </c>
      <c r="AF80" s="329">
        <f t="shared" si="2"/>
        <v>3.1337762659999997E-2</v>
      </c>
      <c r="AG80" s="329">
        <v>5.0140420255999994E-3</v>
      </c>
      <c r="AH80" s="329">
        <v>1.2150043013197523E-3</v>
      </c>
      <c r="AI80" s="329">
        <v>9.1780693209249202E-4</v>
      </c>
      <c r="AJ80" s="329">
        <v>1.4126820979083583E-2</v>
      </c>
      <c r="AK80" s="329">
        <v>1.0064088421904167E-2</v>
      </c>
      <c r="AL80" s="316">
        <v>-1.013015025292667E-2</v>
      </c>
      <c r="AM80" s="315">
        <v>0.51024993979331401</v>
      </c>
      <c r="AN80" s="315">
        <v>0.40724615272193998</v>
      </c>
      <c r="AO80" s="315">
        <v>0.40724615272193998</v>
      </c>
      <c r="AP80" s="315">
        <v>0.29117112931448702</v>
      </c>
      <c r="AQ80" s="315">
        <v>0.38852761017631698</v>
      </c>
      <c r="AR80" s="313">
        <v>4.2947237137711354E-3</v>
      </c>
      <c r="AS80" s="313">
        <v>6.7872006694608715E-3</v>
      </c>
      <c r="AT80" s="317">
        <v>0.13791580383754329</v>
      </c>
      <c r="AU80" s="313">
        <v>7.9731759904778016E-2</v>
      </c>
      <c r="AV80" s="317">
        <v>-5.2988696134026675E-4</v>
      </c>
      <c r="AW80" s="317">
        <v>0.17664438688692535</v>
      </c>
      <c r="AX80" s="313">
        <f t="shared" si="3"/>
        <v>0.39376206366790639</v>
      </c>
    </row>
    <row r="81" spans="1:50">
      <c r="A81" s="306">
        <v>77</v>
      </c>
      <c r="B81" s="306" t="s">
        <v>84</v>
      </c>
      <c r="C81" s="306" t="s">
        <v>210</v>
      </c>
      <c r="D81" s="306" t="s">
        <v>15</v>
      </c>
      <c r="E81" s="306" t="s">
        <v>210</v>
      </c>
      <c r="F81" s="307">
        <v>294.14</v>
      </c>
      <c r="G81" s="308">
        <v>6829.3739999999998</v>
      </c>
      <c r="H81" s="309">
        <v>60578.493999999999</v>
      </c>
      <c r="I81" s="310" t="s">
        <v>560</v>
      </c>
      <c r="J81" s="311">
        <v>0.605236</v>
      </c>
      <c r="K81" s="311">
        <v>0.40845799999999999</v>
      </c>
      <c r="L81" s="311">
        <v>0.15954735199999998</v>
      </c>
      <c r="M81" s="312">
        <v>4.2536999999999998E-2</v>
      </c>
      <c r="N81" s="312">
        <v>0.10297430829090558</v>
      </c>
      <c r="O81" s="312">
        <v>1.3187526602909057</v>
      </c>
      <c r="P81" s="313">
        <v>0.47192466363000002</v>
      </c>
      <c r="Q81" s="315">
        <v>0.35785684293967412</v>
      </c>
      <c r="R81" s="312">
        <v>0.84682799666090558</v>
      </c>
      <c r="S81" s="312">
        <v>0.1709699649473643</v>
      </c>
      <c r="T81" s="312">
        <v>1.3873020859167157E-2</v>
      </c>
      <c r="U81" s="312">
        <v>3.2285185534358274E-2</v>
      </c>
      <c r="V81" s="312">
        <v>0.12448126262911399</v>
      </c>
      <c r="W81" s="312">
        <v>0.50521856269090193</v>
      </c>
      <c r="X81" s="329">
        <v>0.33004477005870331</v>
      </c>
      <c r="Y81" s="329">
        <v>0.45607929634797939</v>
      </c>
      <c r="Z81" s="329">
        <v>0.15954735199999998</v>
      </c>
      <c r="AA81" s="329">
        <v>4.2536999999999998E-2</v>
      </c>
      <c r="AB81" s="329">
        <v>5.0025841579317352E-2</v>
      </c>
      <c r="AC81" s="329">
        <v>1.0382342599860002</v>
      </c>
      <c r="AD81" s="329">
        <v>0.51911712999300008</v>
      </c>
      <c r="AE81" s="329">
        <v>0.5</v>
      </c>
      <c r="AF81" s="329">
        <f t="shared" si="2"/>
        <v>0.51911712999300008</v>
      </c>
      <c r="AG81" s="329">
        <v>8.305874079888001E-2</v>
      </c>
      <c r="AH81" s="329">
        <v>8.079133733277212E-3</v>
      </c>
      <c r="AI81" s="329">
        <v>1.8801696774166477E-2</v>
      </c>
      <c r="AJ81" s="329">
        <v>0.10566579585989429</v>
      </c>
      <c r="AK81" s="329">
        <v>0.30351176282678211</v>
      </c>
      <c r="AL81" s="316">
        <v>-0.27519122994129669</v>
      </c>
      <c r="AM81" s="315">
        <v>0.51419104037103303</v>
      </c>
      <c r="AN81" s="315">
        <v>0.41763702258556001</v>
      </c>
      <c r="AO81" s="315">
        <v>0.41763702258556001</v>
      </c>
      <c r="AP81" s="315">
        <v>0.151150995513915</v>
      </c>
      <c r="AQ81" s="315">
        <v>0.39924661277247298</v>
      </c>
      <c r="AR81" s="313">
        <v>0.38559220918162518</v>
      </c>
      <c r="AS81" s="313">
        <v>0.18437812406066878</v>
      </c>
      <c r="AT81" s="317">
        <v>3.7449694882998124</v>
      </c>
      <c r="AU81" s="313">
        <v>2.1465129813670965</v>
      </c>
      <c r="AV81" s="317">
        <v>-0.14443997309557399</v>
      </c>
      <c r="AW81" s="317">
        <v>0.53202804404505588</v>
      </c>
      <c r="AX81" s="313">
        <f t="shared" si="3"/>
        <v>6.2790705406163907</v>
      </c>
    </row>
    <row r="82" spans="1:50">
      <c r="A82" s="306">
        <v>78</v>
      </c>
      <c r="B82" s="306" t="s">
        <v>85</v>
      </c>
      <c r="C82" s="306" t="s">
        <v>217</v>
      </c>
      <c r="D82" s="306" t="s">
        <v>7</v>
      </c>
      <c r="E82" s="306" t="s">
        <v>219</v>
      </c>
      <c r="F82" s="307">
        <v>10.831</v>
      </c>
      <c r="G82" s="308">
        <v>145.589</v>
      </c>
      <c r="H82" s="309">
        <v>2891.0210000000002</v>
      </c>
      <c r="I82" s="310" t="s">
        <v>559</v>
      </c>
      <c r="J82" s="311">
        <v>2.6689999999999999E-3</v>
      </c>
      <c r="K82" s="311">
        <v>6.4999999999999997E-3</v>
      </c>
      <c r="L82" s="311">
        <v>2.3623359999999996E-3</v>
      </c>
      <c r="M82" s="312">
        <v>1.4783999999999999E-3</v>
      </c>
      <c r="N82" s="312">
        <v>4.3049699999999995E-4</v>
      </c>
      <c r="O82" s="312">
        <v>1.3440232999999999E-2</v>
      </c>
      <c r="P82" s="313">
        <v>3.1571696000000002E-3</v>
      </c>
      <c r="Q82" s="315">
        <v>0.23490438000591213</v>
      </c>
      <c r="R82" s="312">
        <v>1.0283063399999999E-2</v>
      </c>
      <c r="S82" s="312">
        <v>1.5185693325328294E-3</v>
      </c>
      <c r="T82" s="312">
        <v>3.8874802697781897E-4</v>
      </c>
      <c r="U82" s="312">
        <v>3.6690621260024119E-4</v>
      </c>
      <c r="V82" s="312">
        <v>3.8230932293953734E-3</v>
      </c>
      <c r="W82" s="312">
        <v>4.1857465984937369E-3</v>
      </c>
      <c r="X82" s="329">
        <v>1.8382426149988129E-3</v>
      </c>
      <c r="Y82" s="329">
        <v>9.75E-3</v>
      </c>
      <c r="Z82" s="329">
        <v>2.3623359999999996E-3</v>
      </c>
      <c r="AA82" s="329">
        <v>1.4783999999999999E-3</v>
      </c>
      <c r="AB82" s="329">
        <v>3.5686938500118951E-4</v>
      </c>
      <c r="AC82" s="329">
        <v>1.5785848000000002E-2</v>
      </c>
      <c r="AD82" s="329">
        <v>6.3143392000000005E-3</v>
      </c>
      <c r="AE82" s="329">
        <v>0.4</v>
      </c>
      <c r="AF82" s="329">
        <f t="shared" si="2"/>
        <v>9.4715088000000003E-3</v>
      </c>
      <c r="AG82" s="329">
        <v>1.2588494316630725E-3</v>
      </c>
      <c r="AH82" s="329">
        <v>3.4016408384469335E-4</v>
      </c>
      <c r="AI82" s="329">
        <v>3.2105195912211949E-4</v>
      </c>
      <c r="AJ82" s="329">
        <v>3.7731500759713571E-3</v>
      </c>
      <c r="AK82" s="329">
        <v>3.7782932493987571E-3</v>
      </c>
      <c r="AL82" s="316">
        <v>-8.3075738500118707E-4</v>
      </c>
      <c r="AM82" s="315">
        <v>0.17102933353498501</v>
      </c>
      <c r="AN82" s="315">
        <v>0.12497540762026201</v>
      </c>
      <c r="AO82" s="315">
        <v>0.12497540762026201</v>
      </c>
      <c r="AP82" s="315">
        <v>1.30635457801574E-2</v>
      </c>
      <c r="AQ82" s="315">
        <v>9.7343052071428293E-2</v>
      </c>
      <c r="AR82" s="313">
        <v>4.2181724554133428E-4</v>
      </c>
      <c r="AS82" s="313">
        <v>5.5660744795079536E-4</v>
      </c>
      <c r="AT82" s="317">
        <v>4.1849302515940033E-3</v>
      </c>
      <c r="AU82" s="313">
        <v>1.9287987224029736E-3</v>
      </c>
      <c r="AV82" s="317">
        <v>1.2068517295760433E-5</v>
      </c>
      <c r="AW82" s="317">
        <v>3.5592603999256879E-2</v>
      </c>
      <c r="AX82" s="313">
        <f t="shared" si="3"/>
        <v>4.1718401490549617E-2</v>
      </c>
    </row>
    <row r="83" spans="1:50">
      <c r="A83" s="306">
        <v>79</v>
      </c>
      <c r="B83" s="306" t="s">
        <v>86</v>
      </c>
      <c r="C83" s="306" t="s">
        <v>223</v>
      </c>
      <c r="D83" s="306" t="s">
        <v>15</v>
      </c>
      <c r="E83" s="306" t="s">
        <v>209</v>
      </c>
      <c r="F83" s="307">
        <v>364.48500000000001</v>
      </c>
      <c r="G83" s="308">
        <v>2894.3530000000001</v>
      </c>
      <c r="H83" s="309">
        <v>127985.133</v>
      </c>
      <c r="I83" s="310" t="s">
        <v>559</v>
      </c>
      <c r="J83" s="311">
        <v>0.35909999999999997</v>
      </c>
      <c r="K83" s="311">
        <v>0.16500999999999999</v>
      </c>
      <c r="L83" s="311">
        <v>9.1287327999999973E-2</v>
      </c>
      <c r="M83" s="312">
        <v>0.10886</v>
      </c>
      <c r="N83" s="312">
        <v>3.5888653926410399E-2</v>
      </c>
      <c r="O83" s="312">
        <v>0.76014598192641025</v>
      </c>
      <c r="P83" s="313">
        <v>0.24821042384</v>
      </c>
      <c r="Q83" s="315">
        <v>0.32652994259203921</v>
      </c>
      <c r="R83" s="312">
        <v>0.51193555808641023</v>
      </c>
      <c r="S83" s="312">
        <v>8.6765485443819054E-2</v>
      </c>
      <c r="T83" s="312">
        <v>1.5162533038073746E-2</v>
      </c>
      <c r="U83" s="312">
        <v>1.5522138484293672E-2</v>
      </c>
      <c r="V83" s="312">
        <v>0.14629593798856513</v>
      </c>
      <c r="W83" s="312">
        <v>0.2481894631316586</v>
      </c>
      <c r="X83" s="329">
        <v>0.15471712604667398</v>
      </c>
      <c r="Y83" s="329">
        <v>0.17397197697394998</v>
      </c>
      <c r="Z83" s="329">
        <v>9.1287327999999973E-2</v>
      </c>
      <c r="AA83" s="329">
        <v>0.10886</v>
      </c>
      <c r="AB83" s="329">
        <v>1.722650142737623E-2</v>
      </c>
      <c r="AC83" s="329">
        <v>0.54606293244800008</v>
      </c>
      <c r="AD83" s="329">
        <v>0.27303146622400004</v>
      </c>
      <c r="AE83" s="329">
        <v>0.5</v>
      </c>
      <c r="AF83" s="329">
        <f t="shared" si="2"/>
        <v>0.27303146622400004</v>
      </c>
      <c r="AG83" s="329">
        <v>4.1647306190690493E-2</v>
      </c>
      <c r="AH83" s="329">
        <v>7.6823266787780526E-3</v>
      </c>
      <c r="AI83" s="329">
        <v>7.8645262167043491E-3</v>
      </c>
      <c r="AJ83" s="329">
        <v>8.6117342757913287E-2</v>
      </c>
      <c r="AK83" s="329">
        <v>0.12971996437991387</v>
      </c>
      <c r="AL83" s="316">
        <v>-0.20438287395332599</v>
      </c>
      <c r="AM83" s="315">
        <v>0.52000146166810501</v>
      </c>
      <c r="AN83" s="315">
        <v>0.49333487620522198</v>
      </c>
      <c r="AO83" s="315">
        <v>0.49333487620522098</v>
      </c>
      <c r="AP83" s="315">
        <v>0.41134836727562202</v>
      </c>
      <c r="AQ83" s="315">
        <v>0.47733492492749202</v>
      </c>
      <c r="AR83" s="313">
        <v>7.5494126028833236E-2</v>
      </c>
      <c r="AS83" s="313">
        <v>0.13693652554872843</v>
      </c>
      <c r="AT83" s="317">
        <v>1.7049968746331738</v>
      </c>
      <c r="AU83" s="313">
        <v>0.86672992147620054</v>
      </c>
      <c r="AV83" s="317">
        <v>-1.0532852849824928E-2</v>
      </c>
      <c r="AW83" s="317">
        <v>0.27982200652840578</v>
      </c>
      <c r="AX83" s="313">
        <f t="shared" si="3"/>
        <v>2.841015949787955</v>
      </c>
    </row>
    <row r="84" spans="1:50">
      <c r="A84" s="306">
        <v>80</v>
      </c>
      <c r="B84" s="306" t="s">
        <v>87</v>
      </c>
      <c r="C84" s="306" t="s">
        <v>212</v>
      </c>
      <c r="D84" s="306" t="s">
        <v>7</v>
      </c>
      <c r="E84" s="306" t="s">
        <v>209</v>
      </c>
      <c r="F84" s="307">
        <v>88.802000000000007</v>
      </c>
      <c r="G84" s="308">
        <v>200.63800000000001</v>
      </c>
      <c r="H84" s="309">
        <v>9266.5750000000007</v>
      </c>
      <c r="I84" s="310" t="s">
        <v>559</v>
      </c>
      <c r="J84" s="311">
        <v>3.4522999999999998E-2</v>
      </c>
      <c r="K84" s="311">
        <v>3.2179999999999999E-3</v>
      </c>
      <c r="L84" s="311">
        <v>3.0079439999999981E-3</v>
      </c>
      <c r="M84" s="312">
        <v>1.8974999999999997E-3</v>
      </c>
      <c r="N84" s="312">
        <v>6.9627673419891489E-4</v>
      </c>
      <c r="O84" s="312">
        <v>4.3342720734198904E-2</v>
      </c>
      <c r="P84" s="313">
        <v>7.1634926500000005E-3</v>
      </c>
      <c r="Q84" s="315">
        <v>0.16527556481584132</v>
      </c>
      <c r="R84" s="312">
        <v>3.6179228084198906E-2</v>
      </c>
      <c r="S84" s="312">
        <v>1.0198066900737346E-2</v>
      </c>
      <c r="T84" s="312">
        <v>1.2248996165276529E-3</v>
      </c>
      <c r="U84" s="312">
        <v>1.5361508907484991E-3</v>
      </c>
      <c r="V84" s="312">
        <v>1.1492121765729689E-2</v>
      </c>
      <c r="W84" s="312">
        <v>1.1727988910455718E-2</v>
      </c>
      <c r="X84" s="329">
        <v>2.3376480545092542E-2</v>
      </c>
      <c r="Y84" s="329">
        <v>5.6561643821000009E-3</v>
      </c>
      <c r="Z84" s="329">
        <v>3.0079439999999981E-3</v>
      </c>
      <c r="AA84" s="329">
        <v>1.8974999999999997E-3</v>
      </c>
      <c r="AB84" s="329">
        <v>4.4667579280746849E-4</v>
      </c>
      <c r="AC84" s="329">
        <v>3.4384764720000002E-2</v>
      </c>
      <c r="AD84" s="329">
        <v>8.5961911800000006E-3</v>
      </c>
      <c r="AE84" s="329">
        <v>0.25</v>
      </c>
      <c r="AF84" s="329">
        <f t="shared" si="2"/>
        <v>2.5788573540000002E-2</v>
      </c>
      <c r="AG84" s="329">
        <v>6.5422688914507122E-3</v>
      </c>
      <c r="AH84" s="329">
        <v>8.2945365993174398E-4</v>
      </c>
      <c r="AI84" s="329">
        <v>1.0402207342922994E-3</v>
      </c>
      <c r="AJ84" s="329">
        <v>9.1841076909936412E-3</v>
      </c>
      <c r="AK84" s="329">
        <v>8.1925225633316025E-3</v>
      </c>
      <c r="AL84" s="316">
        <v>-1.1146519454907456E-2</v>
      </c>
      <c r="AM84" s="315">
        <v>0.35847950840784398</v>
      </c>
      <c r="AN84" s="315">
        <v>0.32283948109716898</v>
      </c>
      <c r="AO84" s="315">
        <v>0.32283948109716898</v>
      </c>
      <c r="AP84" s="315">
        <v>0.20083446049264</v>
      </c>
      <c r="AQ84" s="315">
        <v>0.30145546471076401</v>
      </c>
      <c r="AR84" s="313">
        <v>5.6851868797679105E-3</v>
      </c>
      <c r="AS84" s="313">
        <v>7.4681680347879961E-3</v>
      </c>
      <c r="AT84" s="317">
        <v>3.7569752547593364E-2</v>
      </c>
      <c r="AU84" s="313">
        <v>5.1356894773147532E-2</v>
      </c>
      <c r="AV84" s="317">
        <v>-3.0779664372822743E-3</v>
      </c>
      <c r="AW84" s="317">
        <v>1.6151641466650209E-2</v>
      </c>
      <c r="AX84" s="313">
        <f t="shared" si="3"/>
        <v>0.10200032235010884</v>
      </c>
    </row>
    <row r="85" spans="1:50">
      <c r="A85" s="306">
        <v>81</v>
      </c>
      <c r="B85" s="306" t="s">
        <v>88</v>
      </c>
      <c r="C85" s="306" t="s">
        <v>221</v>
      </c>
      <c r="D85" s="306" t="s">
        <v>7</v>
      </c>
      <c r="E85" s="306" t="s">
        <v>209</v>
      </c>
      <c r="F85" s="307">
        <v>2699.7</v>
      </c>
      <c r="G85" s="308">
        <v>17233.099999999999</v>
      </c>
      <c r="H85" s="309">
        <v>17572.016</v>
      </c>
      <c r="I85" s="310" t="s">
        <v>561</v>
      </c>
      <c r="J85" s="311">
        <v>9.1532000000000002E-2</v>
      </c>
      <c r="K85" s="311">
        <v>0.16259499999999999</v>
      </c>
      <c r="L85" s="311">
        <v>0.32293925400000001</v>
      </c>
      <c r="M85" s="312">
        <v>5.0126999999999998E-2</v>
      </c>
      <c r="N85" s="312">
        <v>9.01181336158864E-2</v>
      </c>
      <c r="O85" s="312">
        <v>0.71731138761588642</v>
      </c>
      <c r="P85" s="313">
        <v>0.43108844266000002</v>
      </c>
      <c r="Q85" s="315">
        <v>0.6009781109049448</v>
      </c>
      <c r="R85" s="312">
        <v>0.2862229449558864</v>
      </c>
      <c r="S85" s="312">
        <v>4.8607005766250766E-2</v>
      </c>
      <c r="T85" s="312">
        <v>6.1234958406691051E-3</v>
      </c>
      <c r="U85" s="312">
        <v>2.27221712447279E-2</v>
      </c>
      <c r="V85" s="312">
        <v>5.7694265188633104E-2</v>
      </c>
      <c r="W85" s="312">
        <v>0.15107600691560552</v>
      </c>
      <c r="X85" s="329">
        <v>9.7560191294068191E-2</v>
      </c>
      <c r="Y85" s="329">
        <v>0.24389249999999998</v>
      </c>
      <c r="Z85" s="329">
        <v>0.32293925400000001</v>
      </c>
      <c r="AA85" s="329">
        <v>5.0126999999999998E-2</v>
      </c>
      <c r="AB85" s="329">
        <v>6.6384860405931861E-2</v>
      </c>
      <c r="AC85" s="329">
        <v>0.78090380570000006</v>
      </c>
      <c r="AD85" s="329">
        <v>0.54663266398999999</v>
      </c>
      <c r="AE85" s="329">
        <v>0.7</v>
      </c>
      <c r="AF85" s="329">
        <f t="shared" si="2"/>
        <v>0.23427114171000007</v>
      </c>
      <c r="AG85" s="329">
        <v>3.5805993345317727E-2</v>
      </c>
      <c r="AH85" s="329">
        <v>4.7614297448009702E-3</v>
      </c>
      <c r="AI85" s="329">
        <v>1.7668015925244258E-2</v>
      </c>
      <c r="AJ85" s="329">
        <v>5.4854315025139183E-2</v>
      </c>
      <c r="AK85" s="329">
        <v>0.12118138766949792</v>
      </c>
      <c r="AL85" s="316">
        <v>6.0281912940681887E-3</v>
      </c>
      <c r="AM85" s="315">
        <v>0.26335735392738702</v>
      </c>
      <c r="AN85" s="315">
        <v>0.222432762478908</v>
      </c>
      <c r="AO85" s="315">
        <v>0.222432762478908</v>
      </c>
      <c r="AP85" s="315">
        <v>4.9224132662208597E-2</v>
      </c>
      <c r="AQ85" s="315">
        <v>0.19787800760982099</v>
      </c>
      <c r="AR85" s="313">
        <v>2.9699361383349259E-2</v>
      </c>
      <c r="AS85" s="313">
        <v>-4.0388881670256867E-3</v>
      </c>
      <c r="AT85" s="317">
        <v>0.2947102662208575</v>
      </c>
      <c r="AU85" s="313">
        <v>0.24988104499915581</v>
      </c>
      <c r="AV85" s="317">
        <v>-2.4546161645667166E-2</v>
      </c>
      <c r="AW85" s="317">
        <v>1.3025970205088693</v>
      </c>
      <c r="AX85" s="313">
        <f t="shared" si="3"/>
        <v>1.8226421700832156</v>
      </c>
    </row>
    <row r="86" spans="1:50">
      <c r="A86" s="306">
        <v>82</v>
      </c>
      <c r="B86" s="306" t="s">
        <v>89</v>
      </c>
      <c r="C86" s="306" t="s">
        <v>215</v>
      </c>
      <c r="D86" s="306" t="s">
        <v>5</v>
      </c>
      <c r="E86" s="306" t="s">
        <v>214</v>
      </c>
      <c r="F86" s="307">
        <v>569.14</v>
      </c>
      <c r="G86" s="308">
        <v>5725.5590000000002</v>
      </c>
      <c r="H86" s="309">
        <v>47878.336000000003</v>
      </c>
      <c r="I86" s="310" t="s">
        <v>559</v>
      </c>
      <c r="J86" s="311">
        <v>0.13281699999999999</v>
      </c>
      <c r="K86" s="311">
        <v>6.1905000000000002E-2</v>
      </c>
      <c r="L86" s="311">
        <v>8.5387704999999967E-2</v>
      </c>
      <c r="M86" s="312">
        <v>3.8140000000000001E-3</v>
      </c>
      <c r="N86" s="312">
        <v>3.6010985307037592E-2</v>
      </c>
      <c r="O86" s="312">
        <v>0.31993469030703758</v>
      </c>
      <c r="P86" s="313">
        <v>0.14698532526999999</v>
      </c>
      <c r="Q86" s="315">
        <v>0.4594229063717345</v>
      </c>
      <c r="R86" s="312">
        <v>0.17294936503703759</v>
      </c>
      <c r="S86" s="312">
        <v>2.4312846273971869E-2</v>
      </c>
      <c r="T86" s="312">
        <v>4.3240885329442098E-3</v>
      </c>
      <c r="U86" s="312">
        <v>1.2348459381941677E-2</v>
      </c>
      <c r="V86" s="312">
        <v>4.1765160478800932E-2</v>
      </c>
      <c r="W86" s="312">
        <v>9.0198810369378893E-2</v>
      </c>
      <c r="X86" s="329">
        <v>0.44944707919727667</v>
      </c>
      <c r="Y86" s="329">
        <v>0.15513264552455003</v>
      </c>
      <c r="Z86" s="329">
        <v>8.5387704999999967E-2</v>
      </c>
      <c r="AA86" s="329">
        <v>3.8140000000000001E-3</v>
      </c>
      <c r="AB86" s="329">
        <v>5.621857027817332E-2</v>
      </c>
      <c r="AC86" s="329">
        <v>0.75</v>
      </c>
      <c r="AD86" s="329">
        <v>0.45</v>
      </c>
      <c r="AE86" s="329">
        <v>0.6</v>
      </c>
      <c r="AF86" s="329">
        <f t="shared" si="2"/>
        <v>0.3</v>
      </c>
      <c r="AG86" s="329">
        <v>3.7956013845824789E-2</v>
      </c>
      <c r="AH86" s="329">
        <v>7.1255840206478072E-3</v>
      </c>
      <c r="AI86" s="329">
        <v>2.0348793550642452E-2</v>
      </c>
      <c r="AJ86" s="329">
        <v>8.1238890988643425E-2</v>
      </c>
      <c r="AK86" s="329">
        <v>0.15333071759424149</v>
      </c>
      <c r="AL86" s="316">
        <v>0.3166300791972767</v>
      </c>
      <c r="AM86" s="315">
        <v>-0.56115057110605004</v>
      </c>
      <c r="AN86" s="315">
        <v>-0.64788115838971905</v>
      </c>
      <c r="AO86" s="315">
        <v>-0.64788115838972005</v>
      </c>
      <c r="AP86" s="315">
        <v>-0.94513537257634805</v>
      </c>
      <c r="AQ86" s="315">
        <v>-0.69991951075992098</v>
      </c>
      <c r="AR86" s="313">
        <v>-8.9281988022968564E-2</v>
      </c>
      <c r="AS86" s="313">
        <v>-0.21214215306217538</v>
      </c>
      <c r="AT86" s="317">
        <v>-0.23033124110574041</v>
      </c>
      <c r="AU86" s="313">
        <v>-0.15514429628900608</v>
      </c>
      <c r="AV86" s="317">
        <v>1.6648490017694573E-2</v>
      </c>
      <c r="AW86" s="317">
        <v>3.4160601709925622</v>
      </c>
      <c r="AX86" s="313">
        <f t="shared" si="3"/>
        <v>3.0472331236155101</v>
      </c>
    </row>
    <row r="87" spans="1:50">
      <c r="A87" s="306">
        <v>83</v>
      </c>
      <c r="B87" s="306" t="s">
        <v>90</v>
      </c>
      <c r="C87" s="306" t="s">
        <v>212</v>
      </c>
      <c r="D87" s="306" t="s">
        <v>15</v>
      </c>
      <c r="E87" s="306" t="s">
        <v>209</v>
      </c>
      <c r="F87" s="307">
        <v>17.818000000000001</v>
      </c>
      <c r="G87" s="308">
        <v>9.93</v>
      </c>
      <c r="H87" s="309">
        <v>3835.5909999999999</v>
      </c>
      <c r="I87" s="310" t="s">
        <v>559</v>
      </c>
      <c r="J87" s="311">
        <v>2.3E-3</v>
      </c>
      <c r="K87" s="311">
        <v>5.7780000000000001E-3</v>
      </c>
      <c r="L87" s="311">
        <v>1.36685E-4</v>
      </c>
      <c r="M87" s="312">
        <v>1.62327E-3</v>
      </c>
      <c r="N87" s="312">
        <v>5.06068710566016E-5</v>
      </c>
      <c r="O87" s="312">
        <v>9.8885618710566007E-3</v>
      </c>
      <c r="P87" s="313">
        <v>1.0656859099999999E-3</v>
      </c>
      <c r="Q87" s="315">
        <v>0.10776955475388358</v>
      </c>
      <c r="R87" s="311">
        <v>8.8228759610566015E-3</v>
      </c>
      <c r="S87" s="312">
        <v>2.3236053304359246E-3</v>
      </c>
      <c r="T87" s="312">
        <v>3.5227983948297179E-4</v>
      </c>
      <c r="U87" s="312">
        <v>2.970889019284585E-4</v>
      </c>
      <c r="V87" s="312">
        <v>3.367483704297423E-3</v>
      </c>
      <c r="W87" s="312">
        <v>2.4824181849118238E-3</v>
      </c>
      <c r="X87" s="329">
        <v>-8.0374728937385913E-4</v>
      </c>
      <c r="Y87" s="329">
        <v>8.6670000000000011E-3</v>
      </c>
      <c r="Z87" s="329">
        <v>1.36685E-4</v>
      </c>
      <c r="AA87" s="329">
        <v>1.62327E-3</v>
      </c>
      <c r="AB87" s="329">
        <v>3.3651389373859673E-5</v>
      </c>
      <c r="AC87" s="329">
        <v>9.6568590999999999E-3</v>
      </c>
      <c r="AD87" s="329">
        <v>1.9313718200000001E-3</v>
      </c>
      <c r="AE87" s="329">
        <v>0.2</v>
      </c>
      <c r="AF87" s="329">
        <f t="shared" si="2"/>
        <v>7.7254872800000002E-3</v>
      </c>
      <c r="AG87" s="329">
        <v>1.5450974560000002E-3</v>
      </c>
      <c r="AH87" s="329">
        <v>2.9304013332974557E-4</v>
      </c>
      <c r="AI87" s="329">
        <v>2.4713015527563667E-4</v>
      </c>
      <c r="AJ87" s="329">
        <v>3.5100374505608318E-3</v>
      </c>
      <c r="AK87" s="329">
        <v>2.1301820848337858E-3</v>
      </c>
      <c r="AL87" s="316">
        <v>-3.1037472893738591E-3</v>
      </c>
      <c r="AM87" s="315">
        <v>0.33504307475911599</v>
      </c>
      <c r="AN87" s="315">
        <v>0.168160932059496</v>
      </c>
      <c r="AO87" s="315">
        <v>0.168160932059496</v>
      </c>
      <c r="AP87" s="315">
        <v>-4.2332423489232801E-2</v>
      </c>
      <c r="AQ87" s="315">
        <v>0.14189232991400699</v>
      </c>
      <c r="AR87" s="313">
        <v>1.1007558457800457E-3</v>
      </c>
      <c r="AS87" s="313">
        <v>2.0795106838804858E-3</v>
      </c>
      <c r="AT87" s="317">
        <v>1.2996071164711406E-2</v>
      </c>
      <c r="AU87" s="313">
        <v>9.3697506888094501E-3</v>
      </c>
      <c r="AV87" s="317">
        <v>-8.481245086901511E-4</v>
      </c>
      <c r="AW87" s="317">
        <v>9.7593793448303608E-3</v>
      </c>
      <c r="AX87" s="313">
        <f t="shared" si="3"/>
        <v>3.1277076689661065E-2</v>
      </c>
    </row>
    <row r="88" spans="1:50">
      <c r="A88" s="306">
        <v>84</v>
      </c>
      <c r="B88" s="306" t="s">
        <v>91</v>
      </c>
      <c r="C88" s="306" t="s">
        <v>221</v>
      </c>
      <c r="D88" s="306" t="s">
        <v>5</v>
      </c>
      <c r="E88" s="306" t="s">
        <v>209</v>
      </c>
      <c r="F88" s="307">
        <v>191.80099999999999</v>
      </c>
      <c r="G88" s="308">
        <v>968.303</v>
      </c>
      <c r="H88" s="309">
        <v>5959.1210000000001</v>
      </c>
      <c r="I88" s="310" t="s">
        <v>560</v>
      </c>
      <c r="J88" s="311">
        <v>3.2773999999999998E-2</v>
      </c>
      <c r="K88" s="311">
        <v>4.3499999999999997E-2</v>
      </c>
      <c r="L88" s="311">
        <v>1.5874658000000003E-2</v>
      </c>
      <c r="M88" s="312">
        <v>2.3429999999999996E-2</v>
      </c>
      <c r="N88" s="312">
        <v>4.9648913174880236E-3</v>
      </c>
      <c r="O88" s="312">
        <v>0.12054354931748801</v>
      </c>
      <c r="P88" s="313">
        <v>4.7426320359999996E-2</v>
      </c>
      <c r="Q88" s="315">
        <v>0.39343723184297813</v>
      </c>
      <c r="R88" s="312">
        <v>7.3117228957488012E-2</v>
      </c>
      <c r="S88" s="312">
        <v>1.4656686659646803E-2</v>
      </c>
      <c r="T88" s="312">
        <v>1.490853148131533E-3</v>
      </c>
      <c r="U88" s="312">
        <v>4.0824086662961173E-3</v>
      </c>
      <c r="V88" s="312">
        <v>1.3757628428584254E-2</v>
      </c>
      <c r="W88" s="312">
        <v>3.9129652054829302E-2</v>
      </c>
      <c r="X88" s="329">
        <v>4.0576165296953189E-2</v>
      </c>
      <c r="Y88" s="329">
        <v>6.5250000000000002E-2</v>
      </c>
      <c r="Z88" s="329">
        <v>1.5874658000000003E-2</v>
      </c>
      <c r="AA88" s="329">
        <v>2.3429999999999996E-2</v>
      </c>
      <c r="AB88" s="329">
        <v>4.5744581430468322E-3</v>
      </c>
      <c r="AC88" s="329">
        <v>0.14970528144</v>
      </c>
      <c r="AD88" s="329">
        <v>7.4852640720000002E-2</v>
      </c>
      <c r="AE88" s="329">
        <v>0.5</v>
      </c>
      <c r="AF88" s="329">
        <f t="shared" si="2"/>
        <v>7.4852640720000002E-2</v>
      </c>
      <c r="AG88" s="329">
        <v>1.3504102175237379E-2</v>
      </c>
      <c r="AH88" s="329">
        <v>1.4499261230460647E-3</v>
      </c>
      <c r="AI88" s="329">
        <v>3.9703380427715705E-3</v>
      </c>
      <c r="AJ88" s="329">
        <v>1.6671061380727086E-2</v>
      </c>
      <c r="AK88" s="329">
        <v>3.9257212998217897E-2</v>
      </c>
      <c r="AL88" s="316">
        <v>7.802165296953191E-3</v>
      </c>
      <c r="AM88" s="315">
        <v>7.86388159325771E-2</v>
      </c>
      <c r="AN88" s="315">
        <v>2.7452083484387199E-2</v>
      </c>
      <c r="AO88" s="315">
        <v>2.7452083484387199E-2</v>
      </c>
      <c r="AP88" s="315">
        <v>-0.211768544794362</v>
      </c>
      <c r="AQ88" s="315">
        <v>-3.2599559845268799E-3</v>
      </c>
      <c r="AR88" s="313">
        <v>1.2403030263684685E-3</v>
      </c>
      <c r="AS88" s="313">
        <v>-5.2274507489586371E-3</v>
      </c>
      <c r="AT88" s="317">
        <v>1.4717115366071406E-3</v>
      </c>
      <c r="AU88" s="313">
        <v>1.2267402286926129E-2</v>
      </c>
      <c r="AV88" s="317">
        <v>-1.6977281955893524E-3</v>
      </c>
      <c r="AW88" s="317">
        <v>0.30919281616364114</v>
      </c>
      <c r="AX88" s="313">
        <f t="shared" si="3"/>
        <v>0.32123420179158507</v>
      </c>
    </row>
    <row r="89" spans="1:50">
      <c r="A89" s="306">
        <v>85</v>
      </c>
      <c r="B89" s="306" t="s">
        <v>92</v>
      </c>
      <c r="C89" s="306" t="s">
        <v>207</v>
      </c>
      <c r="D89" s="306" t="s">
        <v>13</v>
      </c>
      <c r="E89" s="306" t="s">
        <v>209</v>
      </c>
      <c r="F89" s="307">
        <v>230.8</v>
      </c>
      <c r="G89" s="308">
        <v>1764.4949999999999</v>
      </c>
      <c r="H89" s="309">
        <v>6741.1639999999998</v>
      </c>
      <c r="I89" s="310" t="s">
        <v>560</v>
      </c>
      <c r="J89" s="311"/>
      <c r="K89" s="311">
        <v>5.6798000000000001E-2</v>
      </c>
      <c r="L89" s="311">
        <v>4.5967056000000006E-2</v>
      </c>
      <c r="M89" s="312">
        <v>1.05369E-2</v>
      </c>
      <c r="N89" s="312">
        <v>2.0596453094348575E-2</v>
      </c>
      <c r="O89" s="312">
        <v>0.13389840909434858</v>
      </c>
      <c r="P89" s="313">
        <v>0.10710633988</v>
      </c>
      <c r="Q89" s="315">
        <v>0.7999074866119571</v>
      </c>
      <c r="R89" s="312">
        <v>2.6792069214348582E-2</v>
      </c>
      <c r="S89" s="312">
        <v>2.4418969885229768E-3</v>
      </c>
      <c r="T89" s="312">
        <v>7.7557487832220231E-4</v>
      </c>
      <c r="U89" s="312">
        <v>1.4606294946374824E-3</v>
      </c>
      <c r="V89" s="312">
        <v>7.6874427881617781E-3</v>
      </c>
      <c r="W89" s="312">
        <v>1.4426525064704142E-2</v>
      </c>
      <c r="X89" s="329">
        <v>2.2663840811368505E-3</v>
      </c>
      <c r="Y89" s="329">
        <v>6.5452896899699992E-2</v>
      </c>
      <c r="Z89" s="329">
        <v>4.5967056000000006E-2</v>
      </c>
      <c r="AA89" s="329">
        <v>1.05369E-2</v>
      </c>
      <c r="AB89" s="329">
        <v>1.4384967569751373E-2</v>
      </c>
      <c r="AC89" s="329">
        <v>0.13860820455058823</v>
      </c>
      <c r="AD89" s="329">
        <v>0.117816973868</v>
      </c>
      <c r="AE89" s="329">
        <v>0.85</v>
      </c>
      <c r="AF89" s="329">
        <f t="shared" si="2"/>
        <v>2.079123068258823E-2</v>
      </c>
      <c r="AG89" s="329">
        <v>1.7054688410508357E-3</v>
      </c>
      <c r="AH89" s="329">
        <v>5.7176988734682186E-4</v>
      </c>
      <c r="AI89" s="329">
        <v>1.0768063599622798E-3</v>
      </c>
      <c r="AJ89" s="329">
        <v>6.4657931271017545E-3</v>
      </c>
      <c r="AK89" s="329">
        <v>1.0971392467126537E-2</v>
      </c>
      <c r="AL89" s="316">
        <v>2.2663840811368505E-3</v>
      </c>
      <c r="AM89" s="315">
        <v>0.30158034959434599</v>
      </c>
      <c r="AN89" s="315">
        <v>0.262779257905144</v>
      </c>
      <c r="AO89" s="315">
        <v>0.262779257905144</v>
      </c>
      <c r="AP89" s="315">
        <v>0.15891495972383601</v>
      </c>
      <c r="AQ89" s="315">
        <v>0.239498602891622</v>
      </c>
      <c r="AR89" s="313">
        <v>1.2623618948051777E-3</v>
      </c>
      <c r="AS89" s="313">
        <v>-1.5184773343616899E-3</v>
      </c>
      <c r="AT89" s="317">
        <v>5.4322981811868063E-3</v>
      </c>
      <c r="AU89" s="313">
        <v>1.985945479949083E-2</v>
      </c>
      <c r="AV89" s="317">
        <v>-1.0696786411869708E-4</v>
      </c>
      <c r="AW89" s="317">
        <v>0.12074718891118974</v>
      </c>
      <c r="AX89" s="313">
        <f t="shared" si="3"/>
        <v>0.14593197402774868</v>
      </c>
    </row>
    <row r="90" spans="1:50">
      <c r="A90" s="306">
        <v>86</v>
      </c>
      <c r="B90" s="306" t="s">
        <v>93</v>
      </c>
      <c r="C90" s="306" t="s">
        <v>210</v>
      </c>
      <c r="D90" s="306" t="s">
        <v>7</v>
      </c>
      <c r="E90" s="306" t="s">
        <v>210</v>
      </c>
      <c r="F90" s="307">
        <v>62.249000000000002</v>
      </c>
      <c r="G90" s="308">
        <v>827.32100000000003</v>
      </c>
      <c r="H90" s="309">
        <v>1997.674</v>
      </c>
      <c r="I90" s="310" t="s">
        <v>561</v>
      </c>
      <c r="J90" s="311">
        <v>7.5819999999999999E-2</v>
      </c>
      <c r="K90" s="311">
        <v>1.983E-2</v>
      </c>
      <c r="L90" s="311">
        <v>1.3950823000000001E-2</v>
      </c>
      <c r="M90" s="312">
        <v>1.1978999999999999E-4</v>
      </c>
      <c r="N90" s="312">
        <v>3.9553466505754852E-3</v>
      </c>
      <c r="O90" s="312">
        <v>0.11367595965057548</v>
      </c>
      <c r="P90" s="313">
        <v>7.2670595160000004E-2</v>
      </c>
      <c r="Q90" s="315">
        <v>0.63927848406452503</v>
      </c>
      <c r="R90" s="312">
        <v>4.1005364490575472E-2</v>
      </c>
      <c r="S90" s="312">
        <v>7.1380393041975418E-3</v>
      </c>
      <c r="T90" s="312">
        <v>9.7645765911204285E-4</v>
      </c>
      <c r="U90" s="312">
        <v>1.2188101180014021E-3</v>
      </c>
      <c r="V90" s="312">
        <v>9.2626971626401638E-3</v>
      </c>
      <c r="W90" s="312">
        <v>2.2409360246624321E-2</v>
      </c>
      <c r="X90" s="329">
        <v>0.1027525079431811</v>
      </c>
      <c r="Y90" s="329">
        <v>2.9745000000000001E-2</v>
      </c>
      <c r="Z90" s="329">
        <v>1.3950823000000001E-2</v>
      </c>
      <c r="AA90" s="329">
        <v>1.1978999999999999E-4</v>
      </c>
      <c r="AB90" s="329">
        <v>3.9192937996760631E-3</v>
      </c>
      <c r="AC90" s="329">
        <v>0.15048741474285715</v>
      </c>
      <c r="AD90" s="329">
        <v>0.10534119032</v>
      </c>
      <c r="AE90" s="329">
        <v>0.7</v>
      </c>
      <c r="AF90" s="329">
        <f t="shared" si="2"/>
        <v>4.5146224422857151E-2</v>
      </c>
      <c r="AG90" s="329">
        <v>7.0729763174398573E-3</v>
      </c>
      <c r="AH90" s="329">
        <v>1.0213104628403167E-3</v>
      </c>
      <c r="AI90" s="329">
        <v>1.2747951886233721E-3</v>
      </c>
      <c r="AJ90" s="329">
        <v>1.1598256129036423E-2</v>
      </c>
      <c r="AK90" s="329">
        <v>2.4178886324917184E-2</v>
      </c>
      <c r="AL90" s="316">
        <v>2.6932507943181097E-2</v>
      </c>
      <c r="AM90" s="315">
        <v>9.1149661671691903E-3</v>
      </c>
      <c r="AN90" s="315">
        <v>-4.59342023790991E-2</v>
      </c>
      <c r="AO90" s="315">
        <v>-4.59342023790991E-2</v>
      </c>
      <c r="AP90" s="315">
        <v>-0.25214674790582797</v>
      </c>
      <c r="AQ90" s="315">
        <v>-7.8963703506860203E-2</v>
      </c>
      <c r="AR90" s="313">
        <v>-3.7281987128493798E-5</v>
      </c>
      <c r="AS90" s="313">
        <v>-1.8044780321931336E-2</v>
      </c>
      <c r="AT90" s="317">
        <v>-7.3911620903774492E-3</v>
      </c>
      <c r="AU90" s="313">
        <v>-4.4380287284270644E-3</v>
      </c>
      <c r="AV90" s="317">
        <v>-4.8522872817190221E-4</v>
      </c>
      <c r="AW90" s="317">
        <v>0.36831456756390857</v>
      </c>
      <c r="AX90" s="313">
        <f t="shared" si="3"/>
        <v>0.35600014801693214</v>
      </c>
    </row>
    <row r="91" spans="1:50">
      <c r="A91" s="306">
        <v>87</v>
      </c>
      <c r="B91" s="306" t="s">
        <v>94</v>
      </c>
      <c r="C91" s="306" t="s">
        <v>212</v>
      </c>
      <c r="D91" s="306" t="s">
        <v>7</v>
      </c>
      <c r="E91" s="306" t="s">
        <v>209</v>
      </c>
      <c r="F91" s="307">
        <v>10.23</v>
      </c>
      <c r="G91" s="308">
        <v>241.845</v>
      </c>
      <c r="H91" s="309">
        <v>6532.6779999999999</v>
      </c>
      <c r="I91" s="310" t="s">
        <v>559</v>
      </c>
      <c r="J91" s="311">
        <v>1.8924E-2</v>
      </c>
      <c r="K91" s="311">
        <v>6.7559999999999999E-3</v>
      </c>
      <c r="L91" s="311">
        <v>4.1133869999999996E-3</v>
      </c>
      <c r="M91" s="312">
        <v>2.5739999999999999E-3</v>
      </c>
      <c r="N91" s="312">
        <v>1.7203576995975976E-3</v>
      </c>
      <c r="O91" s="312">
        <v>3.4087744699597598E-2</v>
      </c>
      <c r="P91" s="313">
        <v>8.9994898599999994E-3</v>
      </c>
      <c r="Q91" s="315">
        <v>0.2640095418253422</v>
      </c>
      <c r="R91" s="312">
        <v>2.5088254839597597E-2</v>
      </c>
      <c r="S91" s="312">
        <v>4.7421180958622097E-3</v>
      </c>
      <c r="T91" s="312">
        <v>8.7920347581326407E-4</v>
      </c>
      <c r="U91" s="312">
        <v>9.6156037745257937E-4</v>
      </c>
      <c r="V91" s="312">
        <v>8.5125853795204424E-3</v>
      </c>
      <c r="W91" s="312">
        <v>9.9927875109491037E-3</v>
      </c>
      <c r="X91" s="329">
        <v>1.088851950008239E-2</v>
      </c>
      <c r="Y91" s="329">
        <v>8.4228365676199991E-3</v>
      </c>
      <c r="Z91" s="329">
        <v>4.1133869999999996E-3</v>
      </c>
      <c r="AA91" s="329">
        <v>2.5739999999999999E-3</v>
      </c>
      <c r="AB91" s="329">
        <v>9.9972651229760607E-4</v>
      </c>
      <c r="AC91" s="329">
        <v>2.6998469579999997E-2</v>
      </c>
      <c r="AD91" s="329">
        <v>1.0799387831999999E-2</v>
      </c>
      <c r="AE91" s="329">
        <v>0.4</v>
      </c>
      <c r="AF91" s="329">
        <f t="shared" si="2"/>
        <v>1.6199081747999999E-2</v>
      </c>
      <c r="AG91" s="329">
        <v>2.7557182939272448E-3</v>
      </c>
      <c r="AH91" s="329">
        <v>5.393031366844399E-4</v>
      </c>
      <c r="AI91" s="329">
        <v>5.8982083435460712E-4</v>
      </c>
      <c r="AJ91" s="329">
        <v>5.9911012990946739E-3</v>
      </c>
      <c r="AK91" s="329">
        <v>6.3231381839390331E-3</v>
      </c>
      <c r="AL91" s="316">
        <v>-8.0354804999176101E-3</v>
      </c>
      <c r="AM91" s="315">
        <v>0.41888450725599202</v>
      </c>
      <c r="AN91" s="315">
        <v>0.38660031321465799</v>
      </c>
      <c r="AO91" s="315">
        <v>0.38660031321465799</v>
      </c>
      <c r="AP91" s="315">
        <v>0.29620661268102499</v>
      </c>
      <c r="AQ91" s="315">
        <v>0.36722979678985801</v>
      </c>
      <c r="AR91" s="313">
        <v>3.3732730264572288E-3</v>
      </c>
      <c r="AS91" s="313">
        <v>5.3837719349447994E-3</v>
      </c>
      <c r="AT91" s="317">
        <v>1.4220797147872308E-2</v>
      </c>
      <c r="AU91" s="313">
        <v>3.3924212768641417E-2</v>
      </c>
      <c r="AV91" s="317">
        <v>-4.1649922893896812E-4</v>
      </c>
      <c r="AW91" s="317">
        <v>2.0291293745024506E-2</v>
      </c>
      <c r="AX91" s="313">
        <f t="shared" si="3"/>
        <v>6.8019804432599265E-2</v>
      </c>
    </row>
    <row r="92" spans="1:50">
      <c r="A92" s="306">
        <v>88</v>
      </c>
      <c r="B92" s="306" t="s">
        <v>95</v>
      </c>
      <c r="C92" s="306" t="s">
        <v>215</v>
      </c>
      <c r="D92" s="306" t="s">
        <v>13</v>
      </c>
      <c r="E92" s="306" t="s">
        <v>214</v>
      </c>
      <c r="F92" s="307">
        <v>30.355</v>
      </c>
      <c r="G92" s="308">
        <v>159.20599999999999</v>
      </c>
      <c r="H92" s="309">
        <v>2059.0210000000002</v>
      </c>
      <c r="I92" s="310" t="s">
        <v>559</v>
      </c>
      <c r="J92" s="311"/>
      <c r="K92" s="311">
        <v>2.8939999999999999E-3</v>
      </c>
      <c r="L92" s="311">
        <v>2.1375360000000002E-3</v>
      </c>
      <c r="M92" s="312">
        <v>7.6000000000000001E-6</v>
      </c>
      <c r="N92" s="312">
        <v>8.0616682306662427E-4</v>
      </c>
      <c r="O92" s="312">
        <v>5.8453028230666237E-3</v>
      </c>
      <c r="P92" s="313">
        <v>1.8702422399999999E-3</v>
      </c>
      <c r="Q92" s="315">
        <v>0.31995643281639496</v>
      </c>
      <c r="R92" s="312">
        <v>3.9750605830666235E-3</v>
      </c>
      <c r="S92" s="312">
        <v>2.9216906333742211E-4</v>
      </c>
      <c r="T92" s="312">
        <v>1.9703641441601508E-4</v>
      </c>
      <c r="U92" s="312">
        <v>2.6178473605433184E-4</v>
      </c>
      <c r="V92" s="312">
        <v>1.9865993419714849E-3</v>
      </c>
      <c r="W92" s="312">
        <v>1.2374710272873696E-3</v>
      </c>
      <c r="X92" s="329">
        <v>5.7213451395162838E-2</v>
      </c>
      <c r="Y92" s="329">
        <v>6.26544800438999E-3</v>
      </c>
      <c r="Z92" s="329">
        <v>2.1375360000000002E-3</v>
      </c>
      <c r="AA92" s="329">
        <v>7.6000000000000001E-6</v>
      </c>
      <c r="AB92" s="329">
        <v>6.5904990004471767E-3</v>
      </c>
      <c r="AC92" s="329">
        <v>7.2214534400000002E-2</v>
      </c>
      <c r="AD92" s="329">
        <v>3.6107267200000001E-2</v>
      </c>
      <c r="AE92" s="329">
        <v>0.5</v>
      </c>
      <c r="AF92" s="329">
        <f t="shared" si="2"/>
        <v>3.6107267200000001E-2</v>
      </c>
      <c r="AG92" s="329">
        <v>2.388512978693661E-3</v>
      </c>
      <c r="AH92" s="329">
        <v>1.700282045780146E-3</v>
      </c>
      <c r="AI92" s="329">
        <v>2.2590133295497922E-3</v>
      </c>
      <c r="AJ92" s="329">
        <v>1.8743761807202698E-2</v>
      </c>
      <c r="AK92" s="329">
        <v>1.1015697038773704E-2</v>
      </c>
      <c r="AL92" s="316">
        <v>5.7213451395162838E-2</v>
      </c>
      <c r="AM92" s="315">
        <v>-7.1751057124593602</v>
      </c>
      <c r="AN92" s="315">
        <v>-7.6292782520404403</v>
      </c>
      <c r="AO92" s="315">
        <v>-7.6292782520404403</v>
      </c>
      <c r="AP92" s="315">
        <v>-8.4350991723381608</v>
      </c>
      <c r="AQ92" s="315">
        <v>-7.9017817757890896</v>
      </c>
      <c r="AR92" s="313">
        <v>-7.2758635822805793E-3</v>
      </c>
      <c r="AS92" s="313">
        <v>-3.8333012434759103E-2</v>
      </c>
      <c r="AT92" s="317">
        <v>-4.8103889662105409E-2</v>
      </c>
      <c r="AU92" s="313">
        <v>-2.7586199041093822E-2</v>
      </c>
      <c r="AV92" s="317">
        <v>-7.8792899755869839E-3</v>
      </c>
      <c r="AW92" s="317">
        <v>0.38597383919886774</v>
      </c>
      <c r="AX92" s="313">
        <f t="shared" si="3"/>
        <v>0.30240446052008152</v>
      </c>
    </row>
    <row r="93" spans="1:50">
      <c r="A93" s="306">
        <v>89</v>
      </c>
      <c r="B93" s="306" t="s">
        <v>96</v>
      </c>
      <c r="C93" s="306" t="s">
        <v>215</v>
      </c>
      <c r="D93" s="306" t="s">
        <v>5</v>
      </c>
      <c r="E93" s="306" t="s">
        <v>214</v>
      </c>
      <c r="F93" s="307">
        <v>96.32</v>
      </c>
      <c r="G93" s="308">
        <v>619.94500000000005</v>
      </c>
      <c r="H93" s="309">
        <v>4472.2299999999996</v>
      </c>
      <c r="I93" s="310" t="s">
        <v>559</v>
      </c>
      <c r="J93" s="311"/>
      <c r="K93" s="311">
        <v>4.9109999999999996E-3</v>
      </c>
      <c r="L93" s="311">
        <v>1.4624617000000003E-2</v>
      </c>
      <c r="M93" s="312">
        <v>2.4600000000000002E-5</v>
      </c>
      <c r="N93" s="312">
        <v>6.69574586081841E-3</v>
      </c>
      <c r="O93" s="312">
        <v>2.625596286081841E-2</v>
      </c>
      <c r="P93" s="313">
        <v>7.62350154E-3</v>
      </c>
      <c r="Q93" s="315">
        <v>0.29035315065045653</v>
      </c>
      <c r="R93" s="312">
        <v>1.863246132081841E-2</v>
      </c>
      <c r="S93" s="312">
        <v>1.8219893333156335E-3</v>
      </c>
      <c r="T93" s="312">
        <v>5.9422281753625543E-4</v>
      </c>
      <c r="U93" s="312">
        <v>1.8300120019819708E-3</v>
      </c>
      <c r="V93" s="312">
        <v>5.894900746822437E-3</v>
      </c>
      <c r="W93" s="312">
        <v>8.4913364211621142E-3</v>
      </c>
      <c r="X93" s="329">
        <v>5.6134011676764817E-3</v>
      </c>
      <c r="Y93" s="329">
        <v>5.3001526388999996E-3</v>
      </c>
      <c r="Z93" s="329">
        <v>1.4624617000000003E-2</v>
      </c>
      <c r="AA93" s="329">
        <v>2.4600000000000002E-5</v>
      </c>
      <c r="AB93" s="329">
        <v>4.9312353534235178E-3</v>
      </c>
      <c r="AC93" s="329">
        <v>3.049400616E-2</v>
      </c>
      <c r="AD93" s="329">
        <v>1.524700308E-2</v>
      </c>
      <c r="AE93" s="329">
        <v>0.5</v>
      </c>
      <c r="AF93" s="329">
        <f t="shared" si="2"/>
        <v>1.524700308E-2</v>
      </c>
      <c r="AG93" s="329">
        <v>1.3418457630810406E-3</v>
      </c>
      <c r="AH93" s="329">
        <v>4.6194172227292344E-4</v>
      </c>
      <c r="AI93" s="329">
        <v>1.4226294767351207E-3</v>
      </c>
      <c r="AJ93" s="329">
        <v>5.2110679479375234E-3</v>
      </c>
      <c r="AK93" s="329">
        <v>6.8095181699733935E-3</v>
      </c>
      <c r="AL93" s="316">
        <v>5.6134011676764817E-3</v>
      </c>
      <c r="AM93" s="315">
        <v>0.26352710274150398</v>
      </c>
      <c r="AN93" s="315">
        <v>0.222611941782699</v>
      </c>
      <c r="AO93" s="315">
        <v>0.222611941782699</v>
      </c>
      <c r="AP93" s="315">
        <v>0.11600412428547199</v>
      </c>
      <c r="AQ93" s="315">
        <v>0.19806284520741499</v>
      </c>
      <c r="AR93" s="313">
        <v>1.2237686288937301E-3</v>
      </c>
      <c r="AS93" s="313">
        <v>-3.760978782343243E-3</v>
      </c>
      <c r="AT93" s="317">
        <v>3.4707667763468272E-3</v>
      </c>
      <c r="AU93" s="313">
        <v>4.6141786328889826E-3</v>
      </c>
      <c r="AV93" s="317">
        <v>-6.3967841180446268E-4</v>
      </c>
      <c r="AW93" s="317">
        <v>8.5944154346648011E-2</v>
      </c>
      <c r="AX93" s="313">
        <f t="shared" si="3"/>
        <v>9.3389421344079362E-2</v>
      </c>
    </row>
    <row r="94" spans="1:50">
      <c r="A94" s="306">
        <v>90</v>
      </c>
      <c r="B94" s="306" t="s">
        <v>97</v>
      </c>
      <c r="C94" s="306" t="s">
        <v>212</v>
      </c>
      <c r="D94" s="306" t="s">
        <v>7</v>
      </c>
      <c r="E94" s="306" t="s">
        <v>214</v>
      </c>
      <c r="F94" s="307">
        <v>1759.54</v>
      </c>
      <c r="G94" s="308">
        <v>924.72299999999996</v>
      </c>
      <c r="H94" s="309">
        <v>6418.3149999999996</v>
      </c>
      <c r="I94" s="310" t="s">
        <v>559</v>
      </c>
      <c r="J94" s="311">
        <v>1.4E-2</v>
      </c>
      <c r="K94" s="311">
        <v>5.8389999999999996E-3</v>
      </c>
      <c r="L94" s="311">
        <v>1.4667646000000001E-2</v>
      </c>
      <c r="M94" s="312">
        <v>1.6004999999999998E-2</v>
      </c>
      <c r="N94" s="312">
        <v>2.4546758073162255E-3</v>
      </c>
      <c r="O94" s="312">
        <v>5.2966321807316225E-2</v>
      </c>
      <c r="P94" s="313">
        <v>1.108533284E-2</v>
      </c>
      <c r="Q94" s="315">
        <v>0.20929021426722491</v>
      </c>
      <c r="R94" s="312">
        <v>4.1880988967316221E-2</v>
      </c>
      <c r="S94" s="312">
        <v>8.3881686572055084E-3</v>
      </c>
      <c r="T94" s="312">
        <v>1.964556724258818E-3</v>
      </c>
      <c r="U94" s="312">
        <v>1.8558813294321218E-3</v>
      </c>
      <c r="V94" s="312">
        <v>1.9247111808552163E-2</v>
      </c>
      <c r="W94" s="312">
        <v>1.0425270447867613E-2</v>
      </c>
      <c r="X94" s="329">
        <v>0.15967049757875384</v>
      </c>
      <c r="Y94" s="329">
        <v>7.4584999999999999E-3</v>
      </c>
      <c r="Z94" s="329">
        <v>1.4667646000000001E-2</v>
      </c>
      <c r="AA94" s="329">
        <v>1.6004999999999998E-2</v>
      </c>
      <c r="AB94" s="329">
        <v>6.4649984212461608E-3</v>
      </c>
      <c r="AC94" s="329">
        <v>0.204266642</v>
      </c>
      <c r="AD94" s="329">
        <v>8.1706656799999999E-2</v>
      </c>
      <c r="AE94" s="329">
        <v>0.4</v>
      </c>
      <c r="AF94" s="329">
        <f t="shared" si="2"/>
        <v>0.1225599852</v>
      </c>
      <c r="AG94" s="329">
        <v>2.2092325578941096E-2</v>
      </c>
      <c r="AH94" s="329">
        <v>5.4616007534048659E-3</v>
      </c>
      <c r="AI94" s="329">
        <v>5.1594757951723743E-3</v>
      </c>
      <c r="AJ94" s="329">
        <v>5.9948373817253583E-2</v>
      </c>
      <c r="AK94" s="329">
        <v>2.9898209255228084E-2</v>
      </c>
      <c r="AL94" s="316">
        <v>0.14567049757875383</v>
      </c>
      <c r="AM94" s="315">
        <v>-1.63374837604912</v>
      </c>
      <c r="AN94" s="315">
        <v>-1.7800677302740699</v>
      </c>
      <c r="AO94" s="315">
        <v>-1.7800677302740699</v>
      </c>
      <c r="AP94" s="315">
        <v>-2.1146685494192701</v>
      </c>
      <c r="AQ94" s="315">
        <v>-1.86785934280904</v>
      </c>
      <c r="AR94" s="313">
        <v>-1.8761986927181763E-2</v>
      </c>
      <c r="AS94" s="313">
        <v>-9.7599233377765077E-2</v>
      </c>
      <c r="AT94" s="317">
        <v>-1.0763562389969596E-2</v>
      </c>
      <c r="AU94" s="313">
        <v>-6.9529796948896022E-2</v>
      </c>
      <c r="AV94" s="317">
        <v>-9.5245829400425353E-3</v>
      </c>
      <c r="AW94" s="317">
        <v>0.79615514402885146</v>
      </c>
      <c r="AX94" s="313">
        <f t="shared" si="3"/>
        <v>0.7063372017499433</v>
      </c>
    </row>
    <row r="95" spans="1:50">
      <c r="A95" s="306">
        <v>91</v>
      </c>
      <c r="B95" s="306" t="s">
        <v>98</v>
      </c>
      <c r="C95" s="306" t="s">
        <v>210</v>
      </c>
      <c r="D95" s="306" t="s">
        <v>7</v>
      </c>
      <c r="E95" s="306" t="s">
        <v>210</v>
      </c>
      <c r="F95" s="307">
        <v>62.68</v>
      </c>
      <c r="G95" s="308">
        <v>1737.319</v>
      </c>
      <c r="H95" s="309">
        <v>2931.88</v>
      </c>
      <c r="I95" s="310" t="s">
        <v>561</v>
      </c>
      <c r="J95" s="311">
        <v>0.16281300000000001</v>
      </c>
      <c r="K95" s="311">
        <v>3.8748999999999999E-2</v>
      </c>
      <c r="L95" s="311">
        <v>2.9632130999999999E-2</v>
      </c>
      <c r="M95" s="312">
        <v>1.9502999999999998E-4</v>
      </c>
      <c r="N95" s="312">
        <v>1.1150261927527482E-2</v>
      </c>
      <c r="O95" s="312">
        <v>0.24253942292752753</v>
      </c>
      <c r="P95" s="313">
        <v>0.15127386952000002</v>
      </c>
      <c r="Q95" s="315">
        <v>0.62370837571095283</v>
      </c>
      <c r="R95" s="312">
        <v>9.1265553407527511E-2</v>
      </c>
      <c r="S95" s="312">
        <v>1.1128551299865036E-2</v>
      </c>
      <c r="T95" s="312">
        <v>3.2711305258282929E-3</v>
      </c>
      <c r="U95" s="312">
        <v>2.3171033194572012E-3</v>
      </c>
      <c r="V95" s="312">
        <v>3.2338330142582347E-2</v>
      </c>
      <c r="W95" s="312">
        <v>4.2210438119794622E-2</v>
      </c>
      <c r="X95" s="329">
        <v>0.19185835369652668</v>
      </c>
      <c r="Y95" s="329">
        <v>5.8123499999999995E-2</v>
      </c>
      <c r="Z95" s="329">
        <v>2.9632130999999999E-2</v>
      </c>
      <c r="AA95" s="329">
        <v>1.9502999999999998E-4</v>
      </c>
      <c r="AB95" s="329">
        <v>9.5448982177590326E-3</v>
      </c>
      <c r="AC95" s="329">
        <v>0.28935391291428575</v>
      </c>
      <c r="AD95" s="329">
        <v>0.20254773904000001</v>
      </c>
      <c r="AE95" s="329">
        <v>0.7</v>
      </c>
      <c r="AF95" s="329">
        <f t="shared" si="2"/>
        <v>8.6806173874285741E-2</v>
      </c>
      <c r="AG95" s="329">
        <v>9.5263133869605641E-3</v>
      </c>
      <c r="AH95" s="329">
        <v>2.9557330105309866E-3</v>
      </c>
      <c r="AI95" s="329">
        <v>2.0936916812258305E-3</v>
      </c>
      <c r="AJ95" s="329">
        <v>3.2885425941875115E-2</v>
      </c>
      <c r="AK95" s="329">
        <v>3.9345009853693248E-2</v>
      </c>
      <c r="AL95" s="316">
        <v>2.9045353696526666E-2</v>
      </c>
      <c r="AM95" s="315">
        <v>0.143975425887097</v>
      </c>
      <c r="AN95" s="315">
        <v>9.6418505103046503E-2</v>
      </c>
      <c r="AO95" s="315">
        <v>9.6418505103046795E-2</v>
      </c>
      <c r="AP95" s="315">
        <v>-1.69178741413233E-2</v>
      </c>
      <c r="AQ95" s="315">
        <v>6.7884352632616399E-2</v>
      </c>
      <c r="AR95" s="313">
        <v>2.2312436053289492E-3</v>
      </c>
      <c r="AS95" s="313">
        <v>-1.9460386976672867E-2</v>
      </c>
      <c r="AT95" s="317">
        <v>6.2510021551373668E-2</v>
      </c>
      <c r="AU95" s="313">
        <v>3.9337391642767165E-2</v>
      </c>
      <c r="AV95" s="317">
        <v>5.2537269765229821E-4</v>
      </c>
      <c r="AW95" s="317">
        <v>0.57804006897029758</v>
      </c>
      <c r="AX95" s="313">
        <f t="shared" si="3"/>
        <v>0.68041285486209069</v>
      </c>
    </row>
    <row r="96" spans="1:50">
      <c r="A96" s="306">
        <v>92</v>
      </c>
      <c r="B96" s="306" t="s">
        <v>99</v>
      </c>
      <c r="C96" s="306" t="s">
        <v>210</v>
      </c>
      <c r="D96" s="306" t="s">
        <v>15</v>
      </c>
      <c r="E96" s="306" t="s">
        <v>210</v>
      </c>
      <c r="F96" s="307">
        <v>2.5859999999999999</v>
      </c>
      <c r="G96" s="308">
        <v>36.064</v>
      </c>
      <c r="H96" s="309">
        <v>566.74099999999999</v>
      </c>
      <c r="I96" s="310" t="s">
        <v>561</v>
      </c>
      <c r="J96" s="311">
        <v>1.3006999999999999E-2</v>
      </c>
      <c r="K96" s="311">
        <v>7.4359999999999999E-3</v>
      </c>
      <c r="L96" s="311">
        <v>5.8172300000000003E-4</v>
      </c>
      <c r="M96" s="312">
        <v>9.8999999999999984E-7</v>
      </c>
      <c r="N96" s="312">
        <v>5.5127987178053286E-4</v>
      </c>
      <c r="O96" s="312">
        <v>2.1576992871780529E-2</v>
      </c>
      <c r="P96" s="313">
        <v>3.89140134E-3</v>
      </c>
      <c r="Q96" s="315">
        <v>0.18034956785332998</v>
      </c>
      <c r="R96" s="312">
        <v>1.768559153178053E-2</v>
      </c>
      <c r="S96" s="312">
        <v>2.8642403729436418E-3</v>
      </c>
      <c r="T96" s="312">
        <v>5.1569684775288683E-4</v>
      </c>
      <c r="U96" s="312">
        <v>5.0043316737501608E-4</v>
      </c>
      <c r="V96" s="312">
        <v>4.9845885935201461E-3</v>
      </c>
      <c r="W96" s="312">
        <v>8.8206325501888391E-3</v>
      </c>
      <c r="X96" s="329">
        <v>7.1607572963931403E-3</v>
      </c>
      <c r="Y96" s="329">
        <v>1.1154000000000001E-2</v>
      </c>
      <c r="Z96" s="329">
        <v>5.8172300000000003E-4</v>
      </c>
      <c r="AA96" s="329">
        <v>9.8999999999999984E-7</v>
      </c>
      <c r="AB96" s="329">
        <v>3.7853863694019724E-4</v>
      </c>
      <c r="AC96" s="329">
        <v>1.9276008933333335E-2</v>
      </c>
      <c r="AD96" s="329">
        <v>5.78280268E-3</v>
      </c>
      <c r="AE96" s="329">
        <v>0.3</v>
      </c>
      <c r="AF96" s="329">
        <f t="shared" si="2"/>
        <v>1.3493206253333334E-2</v>
      </c>
      <c r="AG96" s="329">
        <v>1.9667426694562934E-3</v>
      </c>
      <c r="AH96" s="329">
        <v>3.7377792665280678E-4</v>
      </c>
      <c r="AI96" s="329">
        <v>3.6271478591500363E-4</v>
      </c>
      <c r="AJ96" s="329">
        <v>4.1948710246755127E-3</v>
      </c>
      <c r="AK96" s="329">
        <v>6.5950998466337164E-3</v>
      </c>
      <c r="AL96" s="316">
        <v>-5.8462427036068592E-3</v>
      </c>
      <c r="AM96" s="315">
        <v>0.31334580434147402</v>
      </c>
      <c r="AN96" s="315">
        <v>0.27519834902711099</v>
      </c>
      <c r="AO96" s="315">
        <v>0.27519834902711099</v>
      </c>
      <c r="AP96" s="315">
        <v>0.15843184528232701</v>
      </c>
      <c r="AQ96" s="315">
        <v>0.25230987583849401</v>
      </c>
      <c r="AR96" s="313">
        <v>3.2018711510604383E-3</v>
      </c>
      <c r="AS96" s="313">
        <v>3.9169826114165956E-3</v>
      </c>
      <c r="AT96" s="317">
        <v>4.2121368147154101E-2</v>
      </c>
      <c r="AU96" s="313">
        <v>2.3598196392809679E-2</v>
      </c>
      <c r="AV96" s="317">
        <v>-2.4578448977904987E-4</v>
      </c>
      <c r="AW96" s="317">
        <v>2.1322864282705564E-2</v>
      </c>
      <c r="AX96" s="313">
        <f t="shared" si="3"/>
        <v>8.6796644332890291E-2</v>
      </c>
    </row>
    <row r="97" spans="1:50">
      <c r="A97" s="306">
        <v>93</v>
      </c>
      <c r="B97" s="306" t="s">
        <v>100</v>
      </c>
      <c r="C97" s="306" t="s">
        <v>215</v>
      </c>
      <c r="D97" s="306" t="s">
        <v>5</v>
      </c>
      <c r="E97" s="306" t="s">
        <v>214</v>
      </c>
      <c r="F97" s="307">
        <v>581.54</v>
      </c>
      <c r="G97" s="308">
        <v>2623.0540000000001</v>
      </c>
      <c r="H97" s="309">
        <v>24234.088</v>
      </c>
      <c r="I97" s="310" t="s">
        <v>559</v>
      </c>
      <c r="J97" s="311">
        <v>0</v>
      </c>
      <c r="K97" s="311">
        <v>4.2812000000000003E-2</v>
      </c>
      <c r="L97" s="311">
        <v>5.8405523000000001E-2</v>
      </c>
      <c r="M97" s="312">
        <v>2.5999999999999999E-2</v>
      </c>
      <c r="N97" s="312">
        <v>1.310623E-2</v>
      </c>
      <c r="O97" s="312">
        <v>0.140323753</v>
      </c>
      <c r="P97" s="313">
        <v>8.2807783030000012E-2</v>
      </c>
      <c r="Q97" s="315">
        <v>0.59011950050965367</v>
      </c>
      <c r="R97" s="312">
        <v>5.7515969969999983E-2</v>
      </c>
      <c r="S97" s="312">
        <v>6.6820681554949279E-3</v>
      </c>
      <c r="T97" s="312">
        <v>7.663822660672994E-4</v>
      </c>
      <c r="U97" s="312">
        <v>5.7773597763059285E-3</v>
      </c>
      <c r="V97" s="312">
        <v>1.7254790990999993E-2</v>
      </c>
      <c r="W97" s="312">
        <v>2.703536878113183E-2</v>
      </c>
      <c r="X97" s="329">
        <v>0.1610611975956352</v>
      </c>
      <c r="Y97" s="329">
        <v>7.9133939363149844E-2</v>
      </c>
      <c r="Z97" s="329">
        <v>5.8405523000000001E-2</v>
      </c>
      <c r="AA97" s="329">
        <v>2.5999999999999999E-2</v>
      </c>
      <c r="AB97" s="329">
        <v>2.1280404969786414E-2</v>
      </c>
      <c r="AC97" s="329">
        <v>0.34588106492857146</v>
      </c>
      <c r="AD97" s="329">
        <v>0.24211674545</v>
      </c>
      <c r="AE97" s="329">
        <v>0.7</v>
      </c>
      <c r="AF97" s="329">
        <f t="shared" si="2"/>
        <v>0.10376431947857145</v>
      </c>
      <c r="AG97" s="329">
        <v>1.0849581945734647E-2</v>
      </c>
      <c r="AH97" s="329">
        <v>1.3134956712610038E-3</v>
      </c>
      <c r="AI97" s="329">
        <v>9.9017649461488125E-3</v>
      </c>
      <c r="AJ97" s="329">
        <v>3.390056972509705E-2</v>
      </c>
      <c r="AK97" s="329">
        <v>4.7798907190329934E-2</v>
      </c>
      <c r="AL97" s="316">
        <v>0.1610611975956352</v>
      </c>
      <c r="AM97" s="315">
        <v>-0.62368621409714398</v>
      </c>
      <c r="AN97" s="315">
        <v>-0.713891003769208</v>
      </c>
      <c r="AO97" s="315">
        <v>-0.713891003769208</v>
      </c>
      <c r="AP97" s="315">
        <v>-0.96470474448397603</v>
      </c>
      <c r="AQ97" s="315">
        <v>-0.76801387757244599</v>
      </c>
      <c r="AR97" s="313">
        <v>-9.2113969615689288E-3</v>
      </c>
      <c r="AS97" s="313">
        <v>-0.10791100238907558</v>
      </c>
      <c r="AT97" s="317">
        <v>-2.9325922573776392E-2</v>
      </c>
      <c r="AU97" s="313">
        <v>-5.2069013364764744E-2</v>
      </c>
      <c r="AV97" s="317">
        <v>1.4815787891222044E-2</v>
      </c>
      <c r="AW97" s="317">
        <v>1.7959823295357824</v>
      </c>
      <c r="AX97" s="313">
        <f t="shared" si="3"/>
        <v>1.7294031814884634</v>
      </c>
    </row>
    <row r="98" spans="1:50">
      <c r="A98" s="306">
        <v>94</v>
      </c>
      <c r="B98" s="306" t="s">
        <v>101</v>
      </c>
      <c r="C98" s="306" t="s">
        <v>215</v>
      </c>
      <c r="D98" s="306" t="s">
        <v>5</v>
      </c>
      <c r="E98" s="306" t="s">
        <v>214</v>
      </c>
      <c r="F98" s="307">
        <v>94.08</v>
      </c>
      <c r="G98" s="308">
        <v>4376.5450000000001</v>
      </c>
      <c r="H98" s="309">
        <v>16745.303</v>
      </c>
      <c r="I98" s="310" t="s">
        <v>560</v>
      </c>
      <c r="J98" s="311">
        <v>7.1207999999999994E-2</v>
      </c>
      <c r="K98" s="311">
        <v>4.9583000000000002E-2</v>
      </c>
      <c r="L98" s="311">
        <v>0.105575853</v>
      </c>
      <c r="M98" s="312">
        <v>2.3319999999999999E-3</v>
      </c>
      <c r="N98" s="312">
        <v>2.5548870641167797E-2</v>
      </c>
      <c r="O98" s="312">
        <v>0.25424772364116777</v>
      </c>
      <c r="P98" s="313">
        <v>0.10931825538000001</v>
      </c>
      <c r="Q98" s="315">
        <v>0.42996748924401856</v>
      </c>
      <c r="R98" s="312">
        <v>0.14492946826116776</v>
      </c>
      <c r="S98" s="312">
        <v>1.5191917843807063E-2</v>
      </c>
      <c r="T98" s="312">
        <v>5.7530142639026505E-3</v>
      </c>
      <c r="U98" s="312">
        <v>1.1572672690656574E-2</v>
      </c>
      <c r="V98" s="312">
        <v>5.7322451353886972E-2</v>
      </c>
      <c r="W98" s="312">
        <v>5.5089412108914493E-2</v>
      </c>
      <c r="X98" s="329">
        <v>0.29206364725484618</v>
      </c>
      <c r="Y98" s="329">
        <v>6.0364406836845005E-2</v>
      </c>
      <c r="Z98" s="329">
        <v>0.105575853</v>
      </c>
      <c r="AA98" s="329">
        <v>2.3319999999999999E-3</v>
      </c>
      <c r="AB98" s="329">
        <v>3.9664092908308829E-2</v>
      </c>
      <c r="AC98" s="329">
        <v>0.5</v>
      </c>
      <c r="AD98" s="329">
        <v>0.25</v>
      </c>
      <c r="AE98" s="329">
        <v>0.5</v>
      </c>
      <c r="AF98" s="329">
        <f t="shared" si="2"/>
        <v>0.25</v>
      </c>
      <c r="AG98" s="329">
        <v>2.3585138038986739E-2</v>
      </c>
      <c r="AH98" s="329">
        <v>9.4276264452629287E-3</v>
      </c>
      <c r="AI98" s="329">
        <v>1.8964464556497435E-2</v>
      </c>
      <c r="AJ98" s="329">
        <v>0.10489536127082311</v>
      </c>
      <c r="AK98" s="329">
        <v>9.312740968842978E-2</v>
      </c>
      <c r="AL98" s="316">
        <v>0.22085564725484619</v>
      </c>
      <c r="AM98" s="315">
        <v>-0.55247930389520505</v>
      </c>
      <c r="AN98" s="315">
        <v>-0.63872815411160599</v>
      </c>
      <c r="AO98" s="315">
        <v>-0.63872815411160599</v>
      </c>
      <c r="AP98" s="315">
        <v>-0.82991757667932098</v>
      </c>
      <c r="AQ98" s="315">
        <v>-0.69047746424144596</v>
      </c>
      <c r="AR98" s="313">
        <v>-5.8378872727142442E-2</v>
      </c>
      <c r="AS98" s="313">
        <v>-0.14797328366074697</v>
      </c>
      <c r="AT98" s="317">
        <v>-7.3229965262941371E-2</v>
      </c>
      <c r="AU98" s="313">
        <v>-9.9653014726712605E-2</v>
      </c>
      <c r="AV98" s="317">
        <v>-4.0256756812488623E-3</v>
      </c>
      <c r="AW98" s="317">
        <v>1.5859868998435327</v>
      </c>
      <c r="AX98" s="313">
        <f t="shared" si="3"/>
        <v>1.4090782441726299</v>
      </c>
    </row>
    <row r="99" spans="1:50">
      <c r="A99" s="306">
        <v>95</v>
      </c>
      <c r="B99" s="306" t="s">
        <v>102</v>
      </c>
      <c r="C99" s="306" t="s">
        <v>207</v>
      </c>
      <c r="D99" s="306" t="s">
        <v>7</v>
      </c>
      <c r="E99" s="306" t="s">
        <v>209</v>
      </c>
      <c r="F99" s="307">
        <v>328.65699999999998</v>
      </c>
      <c r="G99" s="308">
        <v>7068.0659999999998</v>
      </c>
      <c r="H99" s="309">
        <v>30270.962</v>
      </c>
      <c r="I99" s="310" t="s">
        <v>560</v>
      </c>
      <c r="J99" s="311">
        <v>0.30340499999999998</v>
      </c>
      <c r="K99" s="311">
        <v>8.8047E-2</v>
      </c>
      <c r="L99" s="311">
        <v>4.2646142999999997E-2</v>
      </c>
      <c r="M99" s="312">
        <v>8.2664999999999995E-3</v>
      </c>
      <c r="N99" s="312">
        <v>3.300870348030209E-2</v>
      </c>
      <c r="O99" s="312">
        <v>0.47537334648030205</v>
      </c>
      <c r="P99" s="313">
        <v>0.12000286857999999</v>
      </c>
      <c r="Q99" s="315">
        <v>0.25243920272036652</v>
      </c>
      <c r="R99" s="312">
        <v>0.35537047790030207</v>
      </c>
      <c r="S99" s="312">
        <v>4.0036340673799034E-2</v>
      </c>
      <c r="T99" s="312">
        <v>1.1884128367151444E-2</v>
      </c>
      <c r="U99" s="312">
        <v>1.4692179716298166E-2</v>
      </c>
      <c r="V99" s="312">
        <v>0.1175265815449321</v>
      </c>
      <c r="W99" s="312">
        <v>0.17123124759812133</v>
      </c>
      <c r="X99" s="329">
        <v>0.15479324709520037</v>
      </c>
      <c r="Y99" s="329">
        <v>0.10774943733381999</v>
      </c>
      <c r="Z99" s="329">
        <v>4.2646142999999997E-2</v>
      </c>
      <c r="AA99" s="329">
        <v>8.2664999999999995E-3</v>
      </c>
      <c r="AB99" s="329">
        <v>1.6552561165979675E-2</v>
      </c>
      <c r="AC99" s="329">
        <v>0.33000788859500002</v>
      </c>
      <c r="AD99" s="329">
        <v>0.13200315543800001</v>
      </c>
      <c r="AE99" s="329">
        <v>0.4</v>
      </c>
      <c r="AF99" s="329">
        <f t="shared" si="2"/>
        <v>0.19800473315700001</v>
      </c>
      <c r="AG99" s="329">
        <v>2.0076643672494628E-2</v>
      </c>
      <c r="AH99" s="329">
        <v>6.2904999763695561E-3</v>
      </c>
      <c r="AI99" s="329">
        <v>7.7768560977218475E-3</v>
      </c>
      <c r="AJ99" s="329">
        <v>7.0362517871103855E-2</v>
      </c>
      <c r="AK99" s="329">
        <v>9.3498215539310134E-2</v>
      </c>
      <c r="AL99" s="316">
        <v>-0.14861175290479961</v>
      </c>
      <c r="AM99" s="315">
        <v>0.49853949350487498</v>
      </c>
      <c r="AN99" s="315">
        <v>0.470680576477368</v>
      </c>
      <c r="AO99" s="315">
        <v>0.470680576477368</v>
      </c>
      <c r="AP99" s="315">
        <v>0.40130550088191502</v>
      </c>
      <c r="AQ99" s="315">
        <v>0.453965226260864</v>
      </c>
      <c r="AR99" s="313">
        <v>0.30393399572921365</v>
      </c>
      <c r="AS99" s="313">
        <v>9.9569874446215748E-2</v>
      </c>
      <c r="AT99" s="317">
        <v>0.74145178192400096</v>
      </c>
      <c r="AU99" s="313">
        <v>0.48197333804515213</v>
      </c>
      <c r="AV99" s="317">
        <v>1.20195511837329E-2</v>
      </c>
      <c r="AW99" s="317">
        <v>0.13528619368889183</v>
      </c>
      <c r="AX99" s="313">
        <f t="shared" si="3"/>
        <v>1.3707308648417778</v>
      </c>
    </row>
    <row r="100" spans="1:50">
      <c r="A100" s="306">
        <v>96</v>
      </c>
      <c r="B100" s="306" t="s">
        <v>103</v>
      </c>
      <c r="C100" s="306" t="s">
        <v>215</v>
      </c>
      <c r="D100" s="306" t="s">
        <v>5</v>
      </c>
      <c r="E100" s="306" t="s">
        <v>214</v>
      </c>
      <c r="F100" s="307">
        <v>1220.19</v>
      </c>
      <c r="G100" s="308">
        <v>6861.058</v>
      </c>
      <c r="H100" s="309">
        <v>17438.777999999998</v>
      </c>
      <c r="I100" s="310" t="s">
        <v>560</v>
      </c>
      <c r="J100" s="311">
        <v>0.15201799999999999</v>
      </c>
      <c r="K100" s="311">
        <v>2.9257999999999999E-2</v>
      </c>
      <c r="L100" s="311">
        <v>0.13784889299999997</v>
      </c>
      <c r="M100" s="312">
        <v>1.0150000000000001E-2</v>
      </c>
      <c r="N100" s="312">
        <v>2.96533711336903E-2</v>
      </c>
      <c r="O100" s="312">
        <v>0.35892826413369028</v>
      </c>
      <c r="P100" s="313">
        <v>0.17367967896</v>
      </c>
      <c r="Q100" s="315">
        <v>0.4838840969495492</v>
      </c>
      <c r="R100" s="312">
        <v>0.18524858517369028</v>
      </c>
      <c r="S100" s="312">
        <v>1.4819886813895223E-2</v>
      </c>
      <c r="T100" s="312">
        <v>1.0582985391902271E-2</v>
      </c>
      <c r="U100" s="312">
        <v>8.4966135714651236E-3</v>
      </c>
      <c r="V100" s="312">
        <v>0.10719103793302949</v>
      </c>
      <c r="W100" s="312">
        <v>4.4158061463398179E-2</v>
      </c>
      <c r="X100" s="329">
        <v>0.38579886934984842</v>
      </c>
      <c r="Y100" s="329">
        <v>9.4451287980300003E-2</v>
      </c>
      <c r="Z100" s="329">
        <v>0.13784889299999997</v>
      </c>
      <c r="AA100" s="329">
        <v>1.0150000000000001E-2</v>
      </c>
      <c r="AB100" s="329">
        <v>3.8417616336518343E-2</v>
      </c>
      <c r="AC100" s="329">
        <v>0.66666666666666674</v>
      </c>
      <c r="AD100" s="329">
        <v>0.4</v>
      </c>
      <c r="AE100" s="329">
        <v>0.6</v>
      </c>
      <c r="AF100" s="329">
        <f t="shared" si="2"/>
        <v>0.26666666666666672</v>
      </c>
      <c r="AG100" s="329">
        <v>1.9200000000000005E-2</v>
      </c>
      <c r="AH100" s="329">
        <v>1.4472569188233374E-2</v>
      </c>
      <c r="AI100" s="329">
        <v>1.1619389352346868E-2</v>
      </c>
      <c r="AJ100" s="329">
        <v>0.15908017894008428</v>
      </c>
      <c r="AK100" s="329">
        <v>6.2294529186002173E-2</v>
      </c>
      <c r="AL100" s="316">
        <v>0.23378086934984843</v>
      </c>
      <c r="AM100" s="315">
        <v>-0.29555645337304198</v>
      </c>
      <c r="AN100" s="315">
        <v>-0.36753181189376599</v>
      </c>
      <c r="AO100" s="315">
        <v>-0.36753181189376699</v>
      </c>
      <c r="AP100" s="315">
        <v>-0.484080964301082</v>
      </c>
      <c r="AQ100" s="315">
        <v>-0.410717027006201</v>
      </c>
      <c r="AR100" s="313">
        <v>-2.0506450973971736E-2</v>
      </c>
      <c r="AS100" s="313">
        <v>-0.15663318246439845</v>
      </c>
      <c r="AT100" s="317">
        <v>-8.480407873403692E-2</v>
      </c>
      <c r="AU100" s="313">
        <v>-5.0274265279946946E-2</v>
      </c>
      <c r="AV100" s="317">
        <v>-2.8178385723646393E-2</v>
      </c>
      <c r="AW100" s="317">
        <v>2.5514402405754208</v>
      </c>
      <c r="AX100" s="313">
        <f t="shared" si="3"/>
        <v>2.3881835108377905</v>
      </c>
    </row>
    <row r="101" spans="1:50">
      <c r="A101" s="306">
        <v>97</v>
      </c>
      <c r="B101" s="306" t="s">
        <v>104</v>
      </c>
      <c r="C101" s="306" t="s">
        <v>215</v>
      </c>
      <c r="D101" s="306" t="s">
        <v>5</v>
      </c>
      <c r="E101" s="306" t="s">
        <v>214</v>
      </c>
      <c r="F101" s="307">
        <v>1030.7</v>
      </c>
      <c r="G101" s="308">
        <v>357.452</v>
      </c>
      <c r="H101" s="309">
        <v>4046.3009999999999</v>
      </c>
      <c r="I101" s="310" t="s">
        <v>559</v>
      </c>
      <c r="J101" s="311"/>
      <c r="K101" s="311">
        <v>9.3970000000000008E-3</v>
      </c>
      <c r="L101" s="311">
        <v>6.4594170000000003E-3</v>
      </c>
      <c r="M101" s="312">
        <v>2.4460000000000003E-3</v>
      </c>
      <c r="N101" s="312">
        <v>1.1854285769497398E-3</v>
      </c>
      <c r="O101" s="312">
        <v>1.9487845576949742E-2</v>
      </c>
      <c r="P101" s="313">
        <v>7.0691864800000006E-3</v>
      </c>
      <c r="Q101" s="315">
        <v>0.36274848608003374</v>
      </c>
      <c r="R101" s="312">
        <v>1.2418659096949742E-2</v>
      </c>
      <c r="S101" s="312">
        <v>3.6315598397488099E-3</v>
      </c>
      <c r="T101" s="312">
        <v>5.4221373623706572E-4</v>
      </c>
      <c r="U101" s="312">
        <v>1.1482288888239496E-3</v>
      </c>
      <c r="V101" s="312">
        <v>5.1774377963315146E-3</v>
      </c>
      <c r="W101" s="312">
        <v>1.9192188358084031E-3</v>
      </c>
      <c r="X101" s="329">
        <v>1.9026795534500741E-2</v>
      </c>
      <c r="Y101" s="329">
        <v>1.8768664151862503E-2</v>
      </c>
      <c r="Z101" s="329">
        <v>6.4594170000000003E-3</v>
      </c>
      <c r="AA101" s="329">
        <v>2.4460000000000003E-3</v>
      </c>
      <c r="AB101" s="329">
        <v>1.5758692336367557E-3</v>
      </c>
      <c r="AC101" s="329">
        <v>4.8276745920000003E-2</v>
      </c>
      <c r="AD101" s="329">
        <v>2.4138372960000001E-2</v>
      </c>
      <c r="AE101" s="329">
        <v>0.5</v>
      </c>
      <c r="AF101" s="329">
        <f t="shared" si="2"/>
        <v>2.4138372960000001E-2</v>
      </c>
      <c r="AG101" s="329">
        <v>4.8276745920000008E-3</v>
      </c>
      <c r="AH101" s="329">
        <v>1.0012151410866135E-3</v>
      </c>
      <c r="AI101" s="329">
        <v>2.1202416539682785E-3</v>
      </c>
      <c r="AJ101" s="329">
        <v>1.2533429516654798E-2</v>
      </c>
      <c r="AK101" s="329">
        <v>3.6558120562903123E-3</v>
      </c>
      <c r="AL101" s="316">
        <v>1.9026795534500741E-2</v>
      </c>
      <c r="AM101" s="315">
        <v>-0.32936666474809501</v>
      </c>
      <c r="AN101" s="315">
        <v>-0.84653223290688495</v>
      </c>
      <c r="AO101" s="315">
        <v>-0.84653223290688495</v>
      </c>
      <c r="AP101" s="315">
        <v>-1.42077838685679</v>
      </c>
      <c r="AQ101" s="315">
        <v>-0.90484377710394404</v>
      </c>
      <c r="AR101" s="313">
        <v>-4.4661191678166149E-3</v>
      </c>
      <c r="AS101" s="313">
        <v>-1.2747953008115497E-2</v>
      </c>
      <c r="AT101" s="317">
        <v>-2.7827059707213439E-3</v>
      </c>
      <c r="AU101" s="313">
        <v>-6.819317807844328E-3</v>
      </c>
      <c r="AV101" s="317">
        <v>-9.9113455496049798E-5</v>
      </c>
      <c r="AW101" s="317">
        <v>0.19243083899328989</v>
      </c>
      <c r="AX101" s="313">
        <f t="shared" si="3"/>
        <v>0.18272970175922817</v>
      </c>
    </row>
    <row r="102" spans="1:50">
      <c r="A102" s="306">
        <v>98</v>
      </c>
      <c r="B102" s="306" t="s">
        <v>105</v>
      </c>
      <c r="C102" s="306" t="s">
        <v>217</v>
      </c>
      <c r="D102" s="306" t="s">
        <v>7</v>
      </c>
      <c r="E102" s="306" t="s">
        <v>219</v>
      </c>
      <c r="F102" s="307">
        <v>1943.9449999999999</v>
      </c>
      <c r="G102" s="308">
        <v>16466.22</v>
      </c>
      <c r="H102" s="309">
        <v>121858.258</v>
      </c>
      <c r="I102" s="310" t="s">
        <v>560</v>
      </c>
      <c r="J102" s="311">
        <v>0.91936899999999999</v>
      </c>
      <c r="K102" s="311">
        <v>0.46975299999999998</v>
      </c>
      <c r="L102" s="311">
        <v>0.27729079100000004</v>
      </c>
      <c r="M102" s="312">
        <v>0.21793200000000001</v>
      </c>
      <c r="N102" s="312">
        <v>0.18694605675792539</v>
      </c>
      <c r="O102" s="312">
        <v>2.0712908477579255</v>
      </c>
      <c r="P102" s="313">
        <v>0.73980439265999998</v>
      </c>
      <c r="Q102" s="315">
        <v>0.35717069549204222</v>
      </c>
      <c r="R102" s="312">
        <v>1.3314864550979255</v>
      </c>
      <c r="S102" s="312">
        <v>0.27099065011351997</v>
      </c>
      <c r="T102" s="312">
        <v>4.1989077035073631E-2</v>
      </c>
      <c r="U102" s="312">
        <v>7.2729265013809205E-2</v>
      </c>
      <c r="V102" s="312">
        <v>0.40198895176691329</v>
      </c>
      <c r="W102" s="312">
        <v>0.54378851116860927</v>
      </c>
      <c r="X102" s="329">
        <v>0.81421084306127878</v>
      </c>
      <c r="Y102" s="329">
        <v>0.76975299999999991</v>
      </c>
      <c r="Z102" s="329">
        <v>0.27729079100000004</v>
      </c>
      <c r="AA102" s="329">
        <v>0.21793200000000001</v>
      </c>
      <c r="AB102" s="329">
        <v>0.14022654391872108</v>
      </c>
      <c r="AC102" s="329">
        <v>2.2194131779799999</v>
      </c>
      <c r="AD102" s="329">
        <v>1.10970658899</v>
      </c>
      <c r="AE102" s="329">
        <v>0.5</v>
      </c>
      <c r="AF102" s="329">
        <f t="shared" si="2"/>
        <v>1.10970658899</v>
      </c>
      <c r="AG102" s="329">
        <v>0.20326763216467422</v>
      </c>
      <c r="AH102" s="329">
        <v>3.3245383390402443E-2</v>
      </c>
      <c r="AI102" s="329">
        <v>5.7584316441787443E-2</v>
      </c>
      <c r="AJ102" s="329">
        <v>0.37146145682632364</v>
      </c>
      <c r="AK102" s="329">
        <v>0.44414780016681221</v>
      </c>
      <c r="AL102" s="316">
        <v>-0.10515815693872121</v>
      </c>
      <c r="AM102" s="315">
        <v>0.249909057454477</v>
      </c>
      <c r="AN102" s="315">
        <v>0.20823733842417</v>
      </c>
      <c r="AO102" s="315">
        <v>0.20823733842417</v>
      </c>
      <c r="AP102" s="315">
        <v>7.5941129243498495E-2</v>
      </c>
      <c r="AQ102" s="315">
        <v>0.183234307005986</v>
      </c>
      <c r="AR102" s="313">
        <v>7.328932813243097E-2</v>
      </c>
      <c r="AS102" s="313">
        <v>7.0455965148943242E-2</v>
      </c>
      <c r="AT102" s="317">
        <v>1.938752223573033</v>
      </c>
      <c r="AU102" s="313">
        <v>0.4862884715010039</v>
      </c>
      <c r="AV102" s="317">
        <v>-6.2248762869950965E-2</v>
      </c>
      <c r="AW102" s="317">
        <v>4.1701219954826181</v>
      </c>
      <c r="AX102" s="313">
        <f t="shared" si="3"/>
        <v>6.5329139276867041</v>
      </c>
    </row>
    <row r="103" spans="1:50">
      <c r="A103" s="306">
        <v>99</v>
      </c>
      <c r="B103" s="306" t="s">
        <v>106</v>
      </c>
      <c r="C103" s="306" t="s">
        <v>207</v>
      </c>
      <c r="D103" s="306" t="s">
        <v>13</v>
      </c>
      <c r="E103" s="306" t="s">
        <v>209</v>
      </c>
      <c r="F103" s="307">
        <v>1553.556</v>
      </c>
      <c r="G103" s="308">
        <v>411.64699999999999</v>
      </c>
      <c r="H103" s="309">
        <v>2998.4389999999999</v>
      </c>
      <c r="I103" s="310" t="s">
        <v>561</v>
      </c>
      <c r="J103" s="311">
        <v>2.0686E-2</v>
      </c>
      <c r="K103" s="311">
        <v>0.13827600000000001</v>
      </c>
      <c r="L103" s="311">
        <v>7.894145E-3</v>
      </c>
      <c r="M103" s="312">
        <v>7.986E-4</v>
      </c>
      <c r="N103" s="312">
        <v>1.2738679454592635E-3</v>
      </c>
      <c r="O103" s="312">
        <v>0.16892861294545927</v>
      </c>
      <c r="P103" s="313">
        <v>5.1820997200000005E-3</v>
      </c>
      <c r="Q103" s="315">
        <v>3.0676269873080097E-2</v>
      </c>
      <c r="R103" s="312">
        <v>0.16374651322545927</v>
      </c>
      <c r="S103" s="312">
        <v>3.5077382614388847E-3</v>
      </c>
      <c r="T103" s="312">
        <v>8.4004185371841112E-3</v>
      </c>
      <c r="U103" s="312">
        <v>2.4447674783827245E-3</v>
      </c>
      <c r="V103" s="312">
        <v>8.5612162278033796E-2</v>
      </c>
      <c r="W103" s="312">
        <v>6.378142667041975E-2</v>
      </c>
      <c r="X103" s="329">
        <v>-3.8994287750220707E-2</v>
      </c>
      <c r="Y103" s="329">
        <v>0.14527600000000002</v>
      </c>
      <c r="Z103" s="329">
        <v>7.894145E-3</v>
      </c>
      <c r="AA103" s="329">
        <v>7.986E-4</v>
      </c>
      <c r="AB103" s="329">
        <v>7.7344275022071687E-4</v>
      </c>
      <c r="AC103" s="329">
        <v>0.11574790000000001</v>
      </c>
      <c r="AD103" s="329">
        <v>9.2598320000000008E-3</v>
      </c>
      <c r="AE103" s="329">
        <v>0.08</v>
      </c>
      <c r="AF103" s="329">
        <f t="shared" si="2"/>
        <v>0.10648806800000002</v>
      </c>
      <c r="AG103" s="329">
        <v>2.1297613600000003E-3</v>
      </c>
      <c r="AH103" s="329">
        <v>5.1898333995376144E-3</v>
      </c>
      <c r="AI103" s="329">
        <v>1.5103933044825545E-3</v>
      </c>
      <c r="AJ103" s="329">
        <v>5.7009143043847917E-2</v>
      </c>
      <c r="AK103" s="329">
        <v>4.0648936892131927E-2</v>
      </c>
      <c r="AL103" s="316">
        <v>-5.9680287750220704E-2</v>
      </c>
      <c r="AM103" s="315">
        <v>0.39283914555062399</v>
      </c>
      <c r="AN103" s="315">
        <v>0.38219347326981101</v>
      </c>
      <c r="AO103" s="315">
        <v>0.38219347326981101</v>
      </c>
      <c r="AP103" s="315">
        <v>0.33409995114122698</v>
      </c>
      <c r="AQ103" s="315">
        <v>0.36268379347833102</v>
      </c>
      <c r="AR103" s="313">
        <v>8.2665883962106286E-3</v>
      </c>
      <c r="AS103" s="313">
        <v>3.9985792792647877E-2</v>
      </c>
      <c r="AT103" s="317">
        <v>0.10174777739396242</v>
      </c>
      <c r="AU103" s="313">
        <v>0.10092426520548534</v>
      </c>
      <c r="AV103" s="317">
        <v>3.4683116397486113E-2</v>
      </c>
      <c r="AW103" s="317">
        <v>4.5970640999782486E-2</v>
      </c>
      <c r="AX103" s="313">
        <f t="shared" si="3"/>
        <v>0.28332579999671637</v>
      </c>
    </row>
    <row r="104" spans="1:50">
      <c r="A104" s="306">
        <v>100</v>
      </c>
      <c r="B104" s="306" t="s">
        <v>107</v>
      </c>
      <c r="C104" s="306" t="s">
        <v>212</v>
      </c>
      <c r="D104" s="306" t="s">
        <v>13</v>
      </c>
      <c r="E104" s="306" t="s">
        <v>214</v>
      </c>
      <c r="F104" s="307">
        <v>446.3</v>
      </c>
      <c r="G104" s="308">
        <v>7903.66</v>
      </c>
      <c r="H104" s="309">
        <v>34663.603000000003</v>
      </c>
      <c r="I104" s="310" t="s">
        <v>562</v>
      </c>
      <c r="J104" s="311">
        <v>0.24324299999999999</v>
      </c>
      <c r="K104" s="311">
        <v>3.5357E-2</v>
      </c>
      <c r="L104" s="311">
        <v>0.15006564399999994</v>
      </c>
      <c r="M104" s="312">
        <v>3.02148E-2</v>
      </c>
      <c r="N104" s="312">
        <v>4.0240053619293031E-2</v>
      </c>
      <c r="O104" s="312">
        <v>0.49912049761929289</v>
      </c>
      <c r="P104" s="313">
        <v>0.27466146860000001</v>
      </c>
      <c r="Q104" s="315">
        <v>0.55029090151592952</v>
      </c>
      <c r="R104" s="312">
        <v>0.22445902901929288</v>
      </c>
      <c r="S104" s="312">
        <v>5.0072877755905854E-2</v>
      </c>
      <c r="T104" s="312">
        <v>7.627707642904602E-3</v>
      </c>
      <c r="U104" s="312">
        <v>1.1589417558602134E-2</v>
      </c>
      <c r="V104" s="312">
        <v>7.2938575952610094E-2</v>
      </c>
      <c r="W104" s="312">
        <v>8.2230450109270187E-2</v>
      </c>
      <c r="X104" s="329">
        <v>0.53736269510736756</v>
      </c>
      <c r="Y104" s="329">
        <v>6.1907478785500021E-2</v>
      </c>
      <c r="Z104" s="329">
        <v>0.15006564399999994</v>
      </c>
      <c r="AA104" s="329">
        <v>3.02148E-2</v>
      </c>
      <c r="AB104" s="329">
        <v>5.3782715440465929E-2</v>
      </c>
      <c r="AC104" s="329">
        <v>0.83333333333333337</v>
      </c>
      <c r="AD104" s="329">
        <v>0.5</v>
      </c>
      <c r="AE104" s="329">
        <v>0.6</v>
      </c>
      <c r="AF104" s="329">
        <f t="shared" si="2"/>
        <v>0.33333333333333337</v>
      </c>
      <c r="AG104" s="329">
        <v>6.6924745208091357E-2</v>
      </c>
      <c r="AH104" s="329">
        <v>1.0761165474786239E-2</v>
      </c>
      <c r="AI104" s="329">
        <v>1.6350343503335887E-2</v>
      </c>
      <c r="AJ104" s="329">
        <v>0.11962291342939296</v>
      </c>
      <c r="AK104" s="329">
        <v>0.1196741657177269</v>
      </c>
      <c r="AL104" s="316">
        <v>0.29411969510736757</v>
      </c>
      <c r="AM104" s="315">
        <v>-0.33654681351318799</v>
      </c>
      <c r="AN104" s="315">
        <v>-0.41079941426392003</v>
      </c>
      <c r="AO104" s="315">
        <v>-0.41079941426392003</v>
      </c>
      <c r="AP104" s="315">
        <v>-0.64005002657461796</v>
      </c>
      <c r="AQ104" s="315">
        <v>-0.45535097471435998</v>
      </c>
      <c r="AR104" s="313">
        <v>-2.6000149749509566E-2</v>
      </c>
      <c r="AS104" s="313">
        <v>-0.19706019572193625</v>
      </c>
      <c r="AT104" s="317">
        <v>-0.16660580735971603</v>
      </c>
      <c r="AU104" s="313">
        <v>-0.10996234040003328</v>
      </c>
      <c r="AV104" s="317">
        <v>6.3444266815211939E-3</v>
      </c>
      <c r="AW104" s="317">
        <v>2.5403719565443397</v>
      </c>
      <c r="AX104" s="313">
        <f t="shared" si="3"/>
        <v>2.2701482354661113</v>
      </c>
    </row>
    <row r="105" spans="1:50">
      <c r="A105" s="306">
        <v>101</v>
      </c>
      <c r="B105" s="306" t="s">
        <v>108</v>
      </c>
      <c r="C105" s="306" t="s">
        <v>215</v>
      </c>
      <c r="D105" s="306" t="s">
        <v>5</v>
      </c>
      <c r="E105" s="306" t="s">
        <v>214</v>
      </c>
      <c r="F105" s="307">
        <v>786.38</v>
      </c>
      <c r="G105" s="308">
        <v>5326.585</v>
      </c>
      <c r="H105" s="309">
        <v>27042.002</v>
      </c>
      <c r="I105" s="310" t="s">
        <v>559</v>
      </c>
      <c r="J105" s="311">
        <v>1.2069E-2</v>
      </c>
      <c r="K105" s="311">
        <v>2.8296999999999999E-2</v>
      </c>
      <c r="L105" s="311">
        <v>0.10669889000000002</v>
      </c>
      <c r="M105" s="312">
        <v>2.1520000000000003E-3</v>
      </c>
      <c r="N105" s="312">
        <v>3.3824796170995819E-2</v>
      </c>
      <c r="O105" s="312">
        <v>0.18304168617099581</v>
      </c>
      <c r="P105" s="313">
        <v>6.5858450860000001E-2</v>
      </c>
      <c r="Q105" s="315">
        <v>0.35980028504805001</v>
      </c>
      <c r="R105" s="312">
        <v>0.11718323531099581</v>
      </c>
      <c r="S105" s="312">
        <v>1.0404219933065726E-2</v>
      </c>
      <c r="T105" s="312">
        <v>4.8332261148507508E-3</v>
      </c>
      <c r="U105" s="312">
        <v>8.2054972414186862E-3</v>
      </c>
      <c r="V105" s="312">
        <v>4.8399181018098994E-2</v>
      </c>
      <c r="W105" s="312">
        <v>4.5341111003561647E-2</v>
      </c>
      <c r="X105" s="329">
        <v>2.527514944790284E-2</v>
      </c>
      <c r="Y105" s="329">
        <v>3.7785866434599996E-2</v>
      </c>
      <c r="Z105" s="329">
        <v>0.10669889000000002</v>
      </c>
      <c r="AA105" s="329">
        <v>2.1520000000000003E-3</v>
      </c>
      <c r="AB105" s="329">
        <v>2.5663446697497174E-2</v>
      </c>
      <c r="AC105" s="329">
        <v>0.19757535258</v>
      </c>
      <c r="AD105" s="329">
        <v>9.8787676290000001E-2</v>
      </c>
      <c r="AE105" s="329">
        <v>0.5</v>
      </c>
      <c r="AF105" s="329">
        <f t="shared" si="2"/>
        <v>9.8787676290000001E-2</v>
      </c>
      <c r="AG105" s="329">
        <v>7.8938581723139774E-3</v>
      </c>
      <c r="AH105" s="329">
        <v>3.8707756858132715E-3</v>
      </c>
      <c r="AI105" s="329">
        <v>6.5715194069856011E-3</v>
      </c>
      <c r="AJ105" s="329">
        <v>4.2992579986915427E-2</v>
      </c>
      <c r="AK105" s="329">
        <v>3.7458943037971724E-2</v>
      </c>
      <c r="AL105" s="316">
        <v>1.320614944790284E-2</v>
      </c>
      <c r="AM105" s="315">
        <v>0.241283034855266</v>
      </c>
      <c r="AN105" s="315">
        <v>0.19913209234722501</v>
      </c>
      <c r="AO105" s="315">
        <v>0.19913209234722501</v>
      </c>
      <c r="AP105" s="315">
        <v>0.11170852310831</v>
      </c>
      <c r="AQ105" s="315">
        <v>0.17384152684240101</v>
      </c>
      <c r="AR105" s="313">
        <v>7.66018503633347E-3</v>
      </c>
      <c r="AS105" s="313">
        <v>-8.8481201300949028E-3</v>
      </c>
      <c r="AT105" s="317">
        <v>2.3348518647331645E-2</v>
      </c>
      <c r="AU105" s="313">
        <v>2.2052461164906868E-2</v>
      </c>
      <c r="AV105" s="317">
        <v>1.6625205117299828E-3</v>
      </c>
      <c r="AW105" s="317">
        <v>0.37123025659826742</v>
      </c>
      <c r="AX105" s="313">
        <f t="shared" si="3"/>
        <v>0.41829375692223592</v>
      </c>
    </row>
    <row r="106" spans="1:50">
      <c r="A106" s="306">
        <v>102</v>
      </c>
      <c r="B106" s="306" t="s">
        <v>109</v>
      </c>
      <c r="C106" s="306" t="s">
        <v>207</v>
      </c>
      <c r="D106" s="306" t="s">
        <v>5</v>
      </c>
      <c r="E106" s="306" t="s">
        <v>209</v>
      </c>
      <c r="F106" s="307">
        <v>653.50800000000004</v>
      </c>
      <c r="G106" s="308">
        <v>17246.43</v>
      </c>
      <c r="H106" s="309">
        <v>52680.726000000002</v>
      </c>
      <c r="I106" s="310" t="s">
        <v>560</v>
      </c>
      <c r="J106" s="311">
        <v>0.22085199999999999</v>
      </c>
      <c r="K106" s="311">
        <v>0.43236400000000003</v>
      </c>
      <c r="L106" s="311">
        <v>0.46230984999999997</v>
      </c>
      <c r="M106" s="312">
        <v>9.7580999999999987E-2</v>
      </c>
      <c r="N106" s="312">
        <v>0.15350105080600138</v>
      </c>
      <c r="O106" s="312">
        <v>1.3666079008060013</v>
      </c>
      <c r="P106" s="313">
        <v>0.81707259759999995</v>
      </c>
      <c r="Q106" s="315">
        <v>0.59788370689069259</v>
      </c>
      <c r="R106" s="312">
        <v>0.5495353032060013</v>
      </c>
      <c r="S106" s="312">
        <v>9.8222187946326728E-2</v>
      </c>
      <c r="T106" s="312">
        <v>1.081287189901305E-2</v>
      </c>
      <c r="U106" s="312">
        <v>3.3994914072188909E-2</v>
      </c>
      <c r="V106" s="312">
        <v>0.10060835406724555</v>
      </c>
      <c r="W106" s="312">
        <v>0.30589697522122711</v>
      </c>
      <c r="X106" s="329">
        <v>0.45064352592227086</v>
      </c>
      <c r="Y106" s="329">
        <v>0.64854600000000007</v>
      </c>
      <c r="Z106" s="329">
        <v>0.46230984999999997</v>
      </c>
      <c r="AA106" s="329">
        <v>9.7580999999999987E-2</v>
      </c>
      <c r="AB106" s="329">
        <v>0.1353324297920149</v>
      </c>
      <c r="AC106" s="329">
        <v>1.7944128057142856</v>
      </c>
      <c r="AD106" s="329">
        <v>1.2560889639999999</v>
      </c>
      <c r="AE106" s="329">
        <v>0.7</v>
      </c>
      <c r="AF106" s="329">
        <f t="shared" si="2"/>
        <v>0.53832384171428571</v>
      </c>
      <c r="AG106" s="329">
        <v>8.659645835951929E-2</v>
      </c>
      <c r="AH106" s="329">
        <v>1.006265725122335E-2</v>
      </c>
      <c r="AI106" s="329">
        <v>3.163629161503799E-2</v>
      </c>
      <c r="AJ106" s="329">
        <v>0.11636540459581364</v>
      </c>
      <c r="AK106" s="329">
        <v>0.29366302989269144</v>
      </c>
      <c r="AL106" s="316">
        <v>0.22979152592227087</v>
      </c>
      <c r="AM106" s="315">
        <v>0.118361541621943</v>
      </c>
      <c r="AN106" s="315">
        <v>6.9381627267606494E-2</v>
      </c>
      <c r="AO106" s="315">
        <v>6.9381627267606397E-2</v>
      </c>
      <c r="AP106" s="315">
        <v>-0.15661771504617</v>
      </c>
      <c r="AQ106" s="315">
        <v>3.9993678655004597E-2</v>
      </c>
      <c r="AR106" s="313">
        <v>1.4461247672221903E-2</v>
      </c>
      <c r="AS106" s="313">
        <v>-0.15396032236792148</v>
      </c>
      <c r="AT106" s="317">
        <v>5.0342431206451682E-2</v>
      </c>
      <c r="AU106" s="313">
        <v>0.16513852953123959</v>
      </c>
      <c r="AV106" s="317">
        <v>-1.7547486291689569E-2</v>
      </c>
      <c r="AW106" s="317">
        <v>4.9492861195888436</v>
      </c>
      <c r="AX106" s="313">
        <f t="shared" si="3"/>
        <v>5.1472195940348451</v>
      </c>
    </row>
    <row r="107" spans="1:50">
      <c r="A107" s="306">
        <v>103</v>
      </c>
      <c r="B107" s="306" t="s">
        <v>110</v>
      </c>
      <c r="C107" s="306" t="s">
        <v>215</v>
      </c>
      <c r="D107" s="306" t="s">
        <v>7</v>
      </c>
      <c r="E107" s="306" t="s">
        <v>214</v>
      </c>
      <c r="F107" s="307">
        <v>823.29</v>
      </c>
      <c r="G107" s="308">
        <v>394.62700000000001</v>
      </c>
      <c r="H107" s="309">
        <v>2314.904</v>
      </c>
      <c r="I107" s="310" t="s">
        <v>562</v>
      </c>
      <c r="J107" s="311">
        <v>1.0368E-2</v>
      </c>
      <c r="K107" s="311">
        <v>5.5259999999999997E-3</v>
      </c>
      <c r="L107" s="311">
        <v>5.4071140000000002E-3</v>
      </c>
      <c r="M107" s="312">
        <v>4.0200000000000001E-4</v>
      </c>
      <c r="N107" s="312">
        <v>9.4684934933213889E-4</v>
      </c>
      <c r="O107" s="312">
        <v>2.2649963349332138E-2</v>
      </c>
      <c r="P107" s="313">
        <v>3.7815724799999998E-3</v>
      </c>
      <c r="Q107" s="315">
        <v>0.16695711254259069</v>
      </c>
      <c r="R107" s="312">
        <v>1.886839086933214E-2</v>
      </c>
      <c r="S107" s="312">
        <v>2.1161111243568074E-3</v>
      </c>
      <c r="T107" s="312">
        <v>1.0045155103936049E-3</v>
      </c>
      <c r="U107" s="312">
        <v>1.9892127777286356E-3</v>
      </c>
      <c r="V107" s="312">
        <v>1.0063797141239421E-2</v>
      </c>
      <c r="W107" s="312">
        <v>3.6947543156136699E-3</v>
      </c>
      <c r="X107" s="329">
        <v>4.3998875797672921E-2</v>
      </c>
      <c r="Y107" s="329">
        <v>1.7232596417000003E-2</v>
      </c>
      <c r="Z107" s="329">
        <v>5.4071140000000002E-3</v>
      </c>
      <c r="AA107" s="329">
        <v>4.0200000000000001E-4</v>
      </c>
      <c r="AB107" s="329">
        <v>1.8672761853270688E-3</v>
      </c>
      <c r="AC107" s="329">
        <v>6.8907862399999992E-2</v>
      </c>
      <c r="AD107" s="329">
        <v>2.7563144960000001E-2</v>
      </c>
      <c r="AE107" s="329">
        <v>0.4</v>
      </c>
      <c r="AF107" s="329">
        <f t="shared" si="2"/>
        <v>4.1344717439999991E-2</v>
      </c>
      <c r="AG107" s="329">
        <v>4.1731706430429005E-3</v>
      </c>
      <c r="AH107" s="329">
        <v>2.0910548078788794E-3</v>
      </c>
      <c r="AI107" s="329">
        <v>4.1408548695616486E-3</v>
      </c>
      <c r="AJ107" s="329">
        <v>2.3005552927482794E-2</v>
      </c>
      <c r="AK107" s="329">
        <v>7.9340841920337666E-3</v>
      </c>
      <c r="AL107" s="316">
        <v>3.3630875797672918E-2</v>
      </c>
      <c r="AM107" s="315">
        <v>-0.972094279458664</v>
      </c>
      <c r="AN107" s="315">
        <v>-1.0816550727619201</v>
      </c>
      <c r="AO107" s="315">
        <v>-1.0816550727619201</v>
      </c>
      <c r="AP107" s="315">
        <v>-1.28597144841192</v>
      </c>
      <c r="AQ107" s="315">
        <v>-1.1473915487438799</v>
      </c>
      <c r="AR107" s="313">
        <v>-9.0019095436074462E-3</v>
      </c>
      <c r="AS107" s="313">
        <v>-2.2532686784440856E-2</v>
      </c>
      <c r="AT107" s="317">
        <v>-0.11202330929454346</v>
      </c>
      <c r="AU107" s="313">
        <v>-1.6222043909098705E-2</v>
      </c>
      <c r="AV107" s="317">
        <v>-2.2149700761827495E-3</v>
      </c>
      <c r="AW107" s="317">
        <v>0.26810345942779423</v>
      </c>
      <c r="AX107" s="313">
        <f t="shared" si="3"/>
        <v>0.13764313614796933</v>
      </c>
    </row>
    <row r="108" spans="1:50">
      <c r="A108" s="306">
        <v>104</v>
      </c>
      <c r="B108" s="306" t="s">
        <v>111</v>
      </c>
      <c r="C108" s="306" t="s">
        <v>207</v>
      </c>
      <c r="D108" s="306" t="s">
        <v>5</v>
      </c>
      <c r="E108" s="306" t="s">
        <v>209</v>
      </c>
      <c r="F108" s="307">
        <v>143.351</v>
      </c>
      <c r="G108" s="308">
        <v>5021.3890000000001</v>
      </c>
      <c r="H108" s="309">
        <v>27015.030999999999</v>
      </c>
      <c r="I108" s="310" t="s">
        <v>560</v>
      </c>
      <c r="J108" s="311">
        <v>0.105798</v>
      </c>
      <c r="K108" s="311">
        <v>9.6097000000000002E-2</v>
      </c>
      <c r="L108" s="311">
        <v>0.11382296900000001</v>
      </c>
      <c r="M108" s="312">
        <v>3.0755999999999999E-2</v>
      </c>
      <c r="N108" s="312">
        <v>6.8529514863605076E-2</v>
      </c>
      <c r="O108" s="312">
        <v>0.41500348386360508</v>
      </c>
      <c r="P108" s="313">
        <v>0.20285351878999999</v>
      </c>
      <c r="Q108" s="315">
        <v>0.48879955633497713</v>
      </c>
      <c r="R108" s="312">
        <v>0.21214996507360509</v>
      </c>
      <c r="S108" s="312">
        <v>2.9010889979963931E-2</v>
      </c>
      <c r="T108" s="312">
        <v>4.8952682054068056E-3</v>
      </c>
      <c r="U108" s="312">
        <v>1.2905979562735082E-2</v>
      </c>
      <c r="V108" s="312">
        <v>4.7129894466105181E-2</v>
      </c>
      <c r="W108" s="312">
        <v>0.1182079328593941</v>
      </c>
      <c r="X108" s="329">
        <v>5.9476610871989376E-2</v>
      </c>
      <c r="Y108" s="329">
        <v>0.14857496008404469</v>
      </c>
      <c r="Z108" s="329">
        <v>0.11382296900000001</v>
      </c>
      <c r="AA108" s="329">
        <v>3.0755999999999999E-2</v>
      </c>
      <c r="AB108" s="329">
        <v>5.3076497623965928E-2</v>
      </c>
      <c r="AC108" s="329">
        <v>0.40570703757999999</v>
      </c>
      <c r="AD108" s="329">
        <v>0.22313887066900001</v>
      </c>
      <c r="AE108" s="329">
        <v>0.55000000000000004</v>
      </c>
      <c r="AF108" s="329">
        <f t="shared" si="2"/>
        <v>0.18256816691099997</v>
      </c>
      <c r="AG108" s="329">
        <v>2.2469098696457482E-2</v>
      </c>
      <c r="AH108" s="329">
        <v>4.0020470206738375E-3</v>
      </c>
      <c r="AI108" s="329">
        <v>1.0551073994449123E-2</v>
      </c>
      <c r="AJ108" s="329">
        <v>4.5855214293520491E-2</v>
      </c>
      <c r="AK108" s="329">
        <v>9.969073290589904E-2</v>
      </c>
      <c r="AL108" s="316">
        <v>-4.6321389128010627E-2</v>
      </c>
      <c r="AM108" s="315">
        <v>0.225494332922033</v>
      </c>
      <c r="AN108" s="315">
        <v>0.18246624030659001</v>
      </c>
      <c r="AO108" s="315">
        <v>0.18246624030659001</v>
      </c>
      <c r="AP108" s="315">
        <v>2.7046107083931899E-2</v>
      </c>
      <c r="AQ108" s="315">
        <v>0.15664938473732501</v>
      </c>
      <c r="AR108" s="313">
        <v>1.1445893820343441E-2</v>
      </c>
      <c r="AS108" s="313">
        <v>3.1035330715767123E-2</v>
      </c>
      <c r="AT108" s="317">
        <v>0.20724192199798619</v>
      </c>
      <c r="AU108" s="313">
        <v>0.12999990888939522</v>
      </c>
      <c r="AV108" s="317">
        <v>-7.9855573574820361E-3</v>
      </c>
      <c r="AW108" s="317">
        <v>0.22868853685111787</v>
      </c>
      <c r="AX108" s="313">
        <f t="shared" si="3"/>
        <v>0.55794481038101729</v>
      </c>
    </row>
    <row r="109" spans="1:50">
      <c r="A109" s="306">
        <v>105</v>
      </c>
      <c r="B109" s="306" t="s">
        <v>112</v>
      </c>
      <c r="C109" s="306" t="s">
        <v>210</v>
      </c>
      <c r="D109" s="306" t="s">
        <v>15</v>
      </c>
      <c r="E109" s="306" t="s">
        <v>210</v>
      </c>
      <c r="F109" s="307">
        <v>33.893000000000001</v>
      </c>
      <c r="G109" s="308">
        <v>530.18799999999999</v>
      </c>
      <c r="H109" s="309">
        <v>16938.499</v>
      </c>
      <c r="I109" s="310" t="s">
        <v>560</v>
      </c>
      <c r="J109" s="311">
        <v>0.120684</v>
      </c>
      <c r="K109" s="311">
        <v>0.316882</v>
      </c>
      <c r="L109" s="311">
        <v>8.5949470000000004E-3</v>
      </c>
      <c r="M109" s="312">
        <v>1.9865999999999997E-4</v>
      </c>
      <c r="N109" s="312">
        <v>9.3476468114951274E-3</v>
      </c>
      <c r="O109" s="312">
        <v>0.45570725381149518</v>
      </c>
      <c r="P109" s="313">
        <v>7.0021632580000007E-2</v>
      </c>
      <c r="Q109" s="315">
        <v>0.15365485625770769</v>
      </c>
      <c r="R109" s="312">
        <v>0.38568562123149519</v>
      </c>
      <c r="S109" s="312">
        <v>7.0796320583096803E-2</v>
      </c>
      <c r="T109" s="312">
        <v>1.1749302963217835E-2</v>
      </c>
      <c r="U109" s="312">
        <v>1.0070347152769873E-2</v>
      </c>
      <c r="V109" s="312">
        <v>0.11299873533070867</v>
      </c>
      <c r="W109" s="312">
        <v>0.18007091520170201</v>
      </c>
      <c r="X109" s="329">
        <v>5.6978627559308256E-2</v>
      </c>
      <c r="Y109" s="329">
        <v>0.34794261678491184</v>
      </c>
      <c r="Z109" s="329">
        <v>8.5949470000000004E-3</v>
      </c>
      <c r="AA109" s="329">
        <v>1.9865999999999997E-4</v>
      </c>
      <c r="AB109" s="329">
        <v>6.4149441357799191E-3</v>
      </c>
      <c r="AC109" s="329">
        <v>0.42012979548000007</v>
      </c>
      <c r="AD109" s="329">
        <v>0.12603893864400001</v>
      </c>
      <c r="AE109" s="329">
        <v>0.3</v>
      </c>
      <c r="AF109" s="329">
        <f t="shared" si="2"/>
        <v>0.29409085683600006</v>
      </c>
      <c r="AG109" s="329">
        <v>4.8584895291598144E-2</v>
      </c>
      <c r="AH109" s="329">
        <v>8.511062549890324E-3</v>
      </c>
      <c r="AI109" s="329">
        <v>7.2948458972123325E-3</v>
      </c>
      <c r="AJ109" s="329">
        <v>9.513951287715218E-2</v>
      </c>
      <c r="AK109" s="329">
        <v>0.1345605402201471</v>
      </c>
      <c r="AL109" s="316">
        <v>-6.3705372440691743E-2</v>
      </c>
      <c r="AM109" s="315">
        <v>0.31373700085766598</v>
      </c>
      <c r="AN109" s="315">
        <v>0.27561127868309199</v>
      </c>
      <c r="AO109" s="315">
        <v>0.27561127868309199</v>
      </c>
      <c r="AP109" s="315">
        <v>0.158047985238849</v>
      </c>
      <c r="AQ109" s="315">
        <v>0.25273584537834798</v>
      </c>
      <c r="AR109" s="313">
        <v>2.2934977491473614E-2</v>
      </c>
      <c r="AS109" s="313">
        <v>4.2682599535263467E-2</v>
      </c>
      <c r="AT109" s="317">
        <v>0.95265168505835207</v>
      </c>
      <c r="AU109" s="313">
        <v>0.54667241984141157</v>
      </c>
      <c r="AV109" s="317">
        <v>-7.2976913372433776E-3</v>
      </c>
      <c r="AW109" s="317">
        <v>0.63151558023399279</v>
      </c>
      <c r="AX109" s="313">
        <f t="shared" si="3"/>
        <v>2.123541993796513</v>
      </c>
    </row>
    <row r="110" spans="1:50">
      <c r="A110" s="306">
        <v>106</v>
      </c>
      <c r="B110" s="306" t="s">
        <v>113</v>
      </c>
      <c r="C110" s="306" t="s">
        <v>223</v>
      </c>
      <c r="D110" s="306" t="s">
        <v>15</v>
      </c>
      <c r="E110" s="306" t="s">
        <v>225</v>
      </c>
      <c r="F110" s="307">
        <v>264.53699999999998</v>
      </c>
      <c r="G110" s="308">
        <v>276.96499999999997</v>
      </c>
      <c r="H110" s="309">
        <v>4614.5320000000002</v>
      </c>
      <c r="I110" s="310" t="s">
        <v>561</v>
      </c>
      <c r="J110" s="311">
        <v>0.2165</v>
      </c>
      <c r="K110" s="311">
        <v>6.8831000000000003E-2</v>
      </c>
      <c r="L110" s="311">
        <v>4.331807E-3</v>
      </c>
      <c r="M110" s="312">
        <v>1.0583099999999998E-2</v>
      </c>
      <c r="N110" s="312">
        <v>1.6911979324781819E-3</v>
      </c>
      <c r="O110" s="312">
        <v>0.30193710493247822</v>
      </c>
      <c r="P110" s="313">
        <v>2.6522342010000002E-2</v>
      </c>
      <c r="Q110" s="315">
        <v>8.7840618382862071E-2</v>
      </c>
      <c r="R110" s="312">
        <v>0.27541476292247824</v>
      </c>
      <c r="S110" s="312">
        <v>3.8411726304248356E-2</v>
      </c>
      <c r="T110" s="312">
        <v>1.041914643346434E-2</v>
      </c>
      <c r="U110" s="312">
        <v>5.402014692418332E-3</v>
      </c>
      <c r="V110" s="312">
        <v>0.10270000110320091</v>
      </c>
      <c r="W110" s="312">
        <v>0.11848187438914629</v>
      </c>
      <c r="X110" s="329">
        <v>5.0391934163299956E-2</v>
      </c>
      <c r="Y110" s="329">
        <v>0.1720342369267</v>
      </c>
      <c r="Z110" s="329">
        <v>4.331807E-3</v>
      </c>
      <c r="AA110" s="329">
        <v>1.0583099999999998E-2</v>
      </c>
      <c r="AB110" s="329">
        <v>1.3600000000000001E-3</v>
      </c>
      <c r="AC110" s="329">
        <v>0.23870107808999999</v>
      </c>
      <c r="AD110" s="329">
        <v>4.7740215618000001E-2</v>
      </c>
      <c r="AE110" s="329">
        <v>0.2</v>
      </c>
      <c r="AF110" s="329">
        <f t="shared" si="2"/>
        <v>0.190960862472</v>
      </c>
      <c r="AG110" s="329">
        <v>2.3969749027382692E-2</v>
      </c>
      <c r="AH110" s="329">
        <v>6.8629826144454825E-3</v>
      </c>
      <c r="AI110" s="329">
        <v>3.5582504914194856E-3</v>
      </c>
      <c r="AJ110" s="329">
        <v>7.6062602272185545E-2</v>
      </c>
      <c r="AK110" s="329">
        <v>8.0507278066566823E-2</v>
      </c>
      <c r="AL110" s="316">
        <v>-0.16610806583670004</v>
      </c>
      <c r="AM110" s="315">
        <v>0.37597834480218001</v>
      </c>
      <c r="AN110" s="315">
        <v>0.341310475068968</v>
      </c>
      <c r="AO110" s="315">
        <v>0.341310475068968</v>
      </c>
      <c r="AP110" s="315">
        <v>0.25937096927825798</v>
      </c>
      <c r="AQ110" s="315">
        <v>0.32050975322904102</v>
      </c>
      <c r="AR110" s="313">
        <v>1.8425899590407298E-2</v>
      </c>
      <c r="AS110" s="313">
        <v>0.11129240411058904</v>
      </c>
      <c r="AT110" s="317">
        <v>0.67376163874909623</v>
      </c>
      <c r="AU110" s="313">
        <v>9.9208907475030778E-2</v>
      </c>
      <c r="AV110" s="317">
        <v>1.6620640021574505E-2</v>
      </c>
      <c r="AW110" s="317">
        <v>0.23920139514704172</v>
      </c>
      <c r="AX110" s="313">
        <f t="shared" si="3"/>
        <v>1.0287925813927432</v>
      </c>
    </row>
    <row r="111" spans="1:50">
      <c r="A111" s="306">
        <v>107</v>
      </c>
      <c r="B111" s="306" t="s">
        <v>114</v>
      </c>
      <c r="C111" s="306" t="s">
        <v>217</v>
      </c>
      <c r="D111" s="306" t="s">
        <v>13</v>
      </c>
      <c r="E111" s="306" t="s">
        <v>219</v>
      </c>
      <c r="F111" s="307">
        <v>119.99</v>
      </c>
      <c r="G111" s="308">
        <v>961.64099999999996</v>
      </c>
      <c r="H111" s="309">
        <v>6223.24</v>
      </c>
      <c r="I111" s="310" t="s">
        <v>560</v>
      </c>
      <c r="J111" s="311">
        <v>5.5975999999999998E-2</v>
      </c>
      <c r="K111" s="311">
        <v>4.6752000000000002E-2</v>
      </c>
      <c r="L111" s="311">
        <v>1.7570137E-2</v>
      </c>
      <c r="M111" s="312">
        <v>3.9104999999999999E-3</v>
      </c>
      <c r="N111" s="312">
        <v>6.1218912271723122E-3</v>
      </c>
      <c r="O111" s="312">
        <v>0.13033052822717231</v>
      </c>
      <c r="P111" s="313">
        <v>2.7664832030000003E-2</v>
      </c>
      <c r="Q111" s="315">
        <v>0.21226670685918564</v>
      </c>
      <c r="R111" s="312">
        <v>0.10266569619717231</v>
      </c>
      <c r="S111" s="312">
        <v>5.2008128839577698E-3</v>
      </c>
      <c r="T111" s="312">
        <v>4.1656120311754667E-3</v>
      </c>
      <c r="U111" s="312">
        <v>5.084565489777584E-3</v>
      </c>
      <c r="V111" s="312">
        <v>4.2099242377216246E-2</v>
      </c>
      <c r="W111" s="312">
        <v>4.6115463415045244E-2</v>
      </c>
      <c r="X111" s="329">
        <v>1.9469886671501575E-2</v>
      </c>
      <c r="Y111" s="329">
        <v>5.9452082276800003E-2</v>
      </c>
      <c r="Z111" s="329">
        <v>1.7570137E-2</v>
      </c>
      <c r="AA111" s="329">
        <v>3.9104999999999999E-3</v>
      </c>
      <c r="AB111" s="329">
        <v>3.340514164198425E-3</v>
      </c>
      <c r="AC111" s="329">
        <v>0.1037431201125</v>
      </c>
      <c r="AD111" s="329">
        <v>4.1497248045000004E-2</v>
      </c>
      <c r="AE111" s="329">
        <v>0.4</v>
      </c>
      <c r="AF111" s="329">
        <f t="shared" si="2"/>
        <v>6.2245872067499999E-2</v>
      </c>
      <c r="AG111" s="329">
        <v>2.8379120862347174E-3</v>
      </c>
      <c r="AH111" s="329">
        <v>2.3993169580571365E-3</v>
      </c>
      <c r="AI111" s="329">
        <v>2.9286174786980709E-3</v>
      </c>
      <c r="AJ111" s="329">
        <v>2.6679565648514786E-2</v>
      </c>
      <c r="AK111" s="329">
        <v>2.7400459895995283E-2</v>
      </c>
      <c r="AL111" s="316">
        <v>-3.6506113328498423E-2</v>
      </c>
      <c r="AM111" s="315">
        <v>0.45433297648749599</v>
      </c>
      <c r="AN111" s="315">
        <v>0.42401814184791298</v>
      </c>
      <c r="AO111" s="315">
        <v>0.42401814184791298</v>
      </c>
      <c r="AP111" s="315">
        <v>0.36626969650756602</v>
      </c>
      <c r="AQ111" s="315">
        <v>0.40582924106416202</v>
      </c>
      <c r="AR111" s="313">
        <v>7.4858717023829771E-3</v>
      </c>
      <c r="AS111" s="313">
        <v>2.4459095930093943E-2</v>
      </c>
      <c r="AT111" s="317">
        <v>4.7860817756003211E-2</v>
      </c>
      <c r="AU111" s="313">
        <v>5.7165576832143253E-2</v>
      </c>
      <c r="AV111" s="317">
        <v>1.015389410129814E-2</v>
      </c>
      <c r="AW111" s="317">
        <v>0.15594084827589683</v>
      </c>
      <c r="AX111" s="313">
        <f t="shared" si="3"/>
        <v>0.27112113696534146</v>
      </c>
    </row>
    <row r="112" spans="1:50">
      <c r="A112" s="306">
        <v>108</v>
      </c>
      <c r="B112" s="306" t="s">
        <v>115</v>
      </c>
      <c r="C112" s="306" t="s">
        <v>215</v>
      </c>
      <c r="D112" s="306" t="s">
        <v>5</v>
      </c>
      <c r="E112" s="306" t="s">
        <v>214</v>
      </c>
      <c r="F112" s="307">
        <v>1266.7</v>
      </c>
      <c r="G112" s="308">
        <v>16153</v>
      </c>
      <c r="H112" s="309">
        <v>20001.663</v>
      </c>
      <c r="I112" s="310" t="s">
        <v>560</v>
      </c>
      <c r="J112" s="311">
        <v>6.7210000000000004E-3</v>
      </c>
      <c r="K112" s="311">
        <v>2.7413E-2</v>
      </c>
      <c r="L112" s="311">
        <v>0.30428905199999995</v>
      </c>
      <c r="M112" s="312">
        <v>1.3129999999999999E-3</v>
      </c>
      <c r="N112" s="312">
        <v>6.4653579968621602E-2</v>
      </c>
      <c r="O112" s="312">
        <v>0.40438963196862154</v>
      </c>
      <c r="P112" s="313">
        <v>0.17360434172999997</v>
      </c>
      <c r="Q112" s="315">
        <v>0.42929968526856477</v>
      </c>
      <c r="R112" s="312">
        <v>0.23078529023862157</v>
      </c>
      <c r="S112" s="312">
        <v>4.6157058047724318E-2</v>
      </c>
      <c r="T112" s="312">
        <v>1.091527806703878E-2</v>
      </c>
      <c r="U112" s="312">
        <v>3.5713201528066299E-2</v>
      </c>
      <c r="V112" s="312">
        <v>0.10385338060737971</v>
      </c>
      <c r="W112" s="312">
        <v>3.4146371988412486E-2</v>
      </c>
      <c r="X112" s="329">
        <v>2.8313488608011059E-2</v>
      </c>
      <c r="Y112" s="329">
        <v>3.3847392669619898E-2</v>
      </c>
      <c r="Z112" s="329">
        <v>0.30428905199999995</v>
      </c>
      <c r="AA112" s="329">
        <v>1.3129999999999999E-3</v>
      </c>
      <c r="AB112" s="329">
        <v>5.3050091912369125E-2</v>
      </c>
      <c r="AC112" s="329">
        <v>0.42081302519000002</v>
      </c>
      <c r="AD112" s="329">
        <v>0.21040651259500001</v>
      </c>
      <c r="AE112" s="329">
        <v>0.5</v>
      </c>
      <c r="AF112" s="329">
        <f t="shared" si="2"/>
        <v>0.21040651259500001</v>
      </c>
      <c r="AG112" s="329">
        <v>3.7873172267100005E-2</v>
      </c>
      <c r="AH112" s="329">
        <v>9.4538664497633689E-3</v>
      </c>
      <c r="AI112" s="329">
        <v>3.0931675369715923E-2</v>
      </c>
      <c r="AJ112" s="329">
        <v>0.10163923940737749</v>
      </c>
      <c r="AK112" s="329">
        <v>3.0508559101043213E-2</v>
      </c>
      <c r="AL112" s="316">
        <v>2.1592488608011058E-2</v>
      </c>
      <c r="AM112" s="315">
        <v>0.17947170229218601</v>
      </c>
      <c r="AN112" s="315">
        <v>0.13388679686397401</v>
      </c>
      <c r="AO112" s="315">
        <v>0.13388679686397401</v>
      </c>
      <c r="AP112" s="315">
        <v>2.1319876031506799E-2</v>
      </c>
      <c r="AQ112" s="315">
        <v>0.106535853607047</v>
      </c>
      <c r="AR112" s="313">
        <v>1.7432188267500117E-2</v>
      </c>
      <c r="AS112" s="313">
        <v>-1.446696736736741E-2</v>
      </c>
      <c r="AT112" s="317">
        <v>4.2148198471763099E-2</v>
      </c>
      <c r="AU112" s="313">
        <v>2.606451282846527E-2</v>
      </c>
      <c r="AV112" s="317">
        <v>-1.2680496011380216E-2</v>
      </c>
      <c r="AW112" s="317">
        <v>0.41489221672188131</v>
      </c>
      <c r="AX112" s="313">
        <f t="shared" si="3"/>
        <v>0.47042443201072948</v>
      </c>
    </row>
    <row r="113" spans="1:50">
      <c r="A113" s="306">
        <v>109</v>
      </c>
      <c r="B113" s="306" t="s">
        <v>116</v>
      </c>
      <c r="C113" s="306" t="s">
        <v>215</v>
      </c>
      <c r="D113" s="306" t="s">
        <v>13</v>
      </c>
      <c r="E113" s="306" t="s">
        <v>214</v>
      </c>
      <c r="F113" s="307">
        <v>910.76800000000003</v>
      </c>
      <c r="G113" s="308">
        <v>52138.44</v>
      </c>
      <c r="H113" s="309">
        <v>181137.448</v>
      </c>
      <c r="I113" s="310" t="s">
        <v>562</v>
      </c>
      <c r="J113" s="311">
        <v>0.196104</v>
      </c>
      <c r="K113" s="311">
        <v>0.17269399999999999</v>
      </c>
      <c r="L113" s="311">
        <v>1.0074810439999997</v>
      </c>
      <c r="M113" s="312">
        <v>1.102E-2</v>
      </c>
      <c r="N113" s="312">
        <v>0.31921333348437142</v>
      </c>
      <c r="O113" s="312">
        <v>1.7065123774843711</v>
      </c>
      <c r="P113" s="313">
        <v>0.92893610370000002</v>
      </c>
      <c r="Q113" s="315">
        <v>0.54434770937283028</v>
      </c>
      <c r="R113" s="312">
        <v>0.77757627378437111</v>
      </c>
      <c r="S113" s="312">
        <v>0.11567597810110884</v>
      </c>
      <c r="T113" s="312">
        <v>2.6303888605478557E-2</v>
      </c>
      <c r="U113" s="312">
        <v>6.7740996148158372E-2</v>
      </c>
      <c r="V113" s="312">
        <v>0.25735950679917757</v>
      </c>
      <c r="W113" s="312">
        <v>0.31049590413044781</v>
      </c>
      <c r="X113" s="329">
        <v>0.43985370690626008</v>
      </c>
      <c r="Y113" s="329">
        <v>0.24606832904424497</v>
      </c>
      <c r="Z113" s="329">
        <v>1.0074810439999997</v>
      </c>
      <c r="AA113" s="329">
        <v>1.102E-2</v>
      </c>
      <c r="AB113" s="329">
        <v>0.29557692004949521</v>
      </c>
      <c r="AC113" s="329">
        <v>2</v>
      </c>
      <c r="AD113" s="329">
        <v>1.2</v>
      </c>
      <c r="AE113" s="329">
        <v>0.6</v>
      </c>
      <c r="AF113" s="329">
        <f t="shared" si="2"/>
        <v>0.8</v>
      </c>
      <c r="AG113" s="329">
        <v>0.10711065530260061</v>
      </c>
      <c r="AH113" s="329">
        <v>2.5709317547550806E-2</v>
      </c>
      <c r="AI113" s="329">
        <v>6.6209783925167839E-2</v>
      </c>
      <c r="AJ113" s="329">
        <v>0.28790926509898246</v>
      </c>
      <c r="AK113" s="329">
        <v>0.31306097812569839</v>
      </c>
      <c r="AL113" s="316">
        <v>0.24374970690626008</v>
      </c>
      <c r="AM113" s="315">
        <v>7.4045821259635602E-2</v>
      </c>
      <c r="AN113" s="315">
        <v>2.26039224407267E-2</v>
      </c>
      <c r="AO113" s="315">
        <v>2.26039224407266E-2</v>
      </c>
      <c r="AP113" s="315">
        <v>-0.11870460384291701</v>
      </c>
      <c r="AQ113" s="315">
        <v>-8.2612168506188098E-3</v>
      </c>
      <c r="AR113" s="313">
        <v>1.3363882599283144E-2</v>
      </c>
      <c r="AS113" s="313">
        <v>-0.16331230362719426</v>
      </c>
      <c r="AT113" s="317">
        <v>8.6413794605438771E-2</v>
      </c>
      <c r="AU113" s="313">
        <v>8.6363437408290902E-3</v>
      </c>
      <c r="AV113" s="317">
        <v>-1.2416340929093918E-2</v>
      </c>
      <c r="AW113" s="317">
        <v>3.0558605149059868</v>
      </c>
      <c r="AX113" s="313">
        <f t="shared" si="3"/>
        <v>3.1384943123231608</v>
      </c>
    </row>
    <row r="114" spans="1:50">
      <c r="A114" s="306">
        <v>110</v>
      </c>
      <c r="B114" s="306" t="s">
        <v>117</v>
      </c>
      <c r="C114" s="306" t="s">
        <v>210</v>
      </c>
      <c r="D114" s="306" t="s">
        <v>15</v>
      </c>
      <c r="E114" s="306" t="s">
        <v>210</v>
      </c>
      <c r="F114" s="307">
        <v>304.28199999999998</v>
      </c>
      <c r="G114" s="308">
        <v>312.233</v>
      </c>
      <c r="H114" s="309">
        <v>5199.8360000000002</v>
      </c>
      <c r="I114" s="310" t="s">
        <v>561</v>
      </c>
      <c r="J114" s="311">
        <v>0.10259799999999999</v>
      </c>
      <c r="K114" s="311">
        <v>4.7569E-2</v>
      </c>
      <c r="L114" s="311">
        <v>4.7145800000000003E-3</v>
      </c>
      <c r="M114" s="312">
        <v>2.7881699999999995E-3</v>
      </c>
      <c r="N114" s="312">
        <v>1.9565512159885569E-3</v>
      </c>
      <c r="O114" s="312">
        <v>0.15962630121598856</v>
      </c>
      <c r="P114" s="313">
        <v>2.7484778730000003E-2</v>
      </c>
      <c r="Q114" s="315">
        <v>0.1721820183806092</v>
      </c>
      <c r="R114" s="312">
        <v>0.13214152248598857</v>
      </c>
      <c r="S114" s="312">
        <v>2.2413336633760213E-2</v>
      </c>
      <c r="T114" s="312">
        <v>4.166369429351501E-3</v>
      </c>
      <c r="U114" s="312">
        <v>3.3036130633558704E-3</v>
      </c>
      <c r="V114" s="312">
        <v>4.0345438079437475E-2</v>
      </c>
      <c r="W114" s="312">
        <v>6.1912765280083493E-2</v>
      </c>
      <c r="X114" s="329">
        <v>8.7270300894356306E-2</v>
      </c>
      <c r="Y114" s="329">
        <v>5.4781698592912494E-2</v>
      </c>
      <c r="Z114" s="329">
        <v>4.7145800000000003E-3</v>
      </c>
      <c r="AA114" s="329">
        <v>2.7881699999999995E-3</v>
      </c>
      <c r="AB114" s="329">
        <v>1.6115335277312043E-3</v>
      </c>
      <c r="AC114" s="329">
        <v>0.15116628301500001</v>
      </c>
      <c r="AD114" s="329">
        <v>3.0233256603000004E-2</v>
      </c>
      <c r="AE114" s="329">
        <v>0.2</v>
      </c>
      <c r="AF114" s="329">
        <f t="shared" si="2"/>
        <v>0.12093302641200002</v>
      </c>
      <c r="AG114" s="329">
        <v>1.8460975188620814E-2</v>
      </c>
      <c r="AH114" s="329">
        <v>3.6223215233544223E-3</v>
      </c>
      <c r="AI114" s="329">
        <v>2.8722245847727047E-3</v>
      </c>
      <c r="AJ114" s="329">
        <v>4.0449522848684839E-2</v>
      </c>
      <c r="AK114" s="329">
        <v>5.552798226656723E-2</v>
      </c>
      <c r="AL114" s="316">
        <v>-1.5327699105643688E-2</v>
      </c>
      <c r="AM114" s="315">
        <v>0.17633971727289099</v>
      </c>
      <c r="AN114" s="315">
        <v>0.13058081267693999</v>
      </c>
      <c r="AO114" s="315">
        <v>0.13058081267693999</v>
      </c>
      <c r="AP114" s="315">
        <v>-2.57983985803869E-3</v>
      </c>
      <c r="AQ114" s="315">
        <v>0.10312546991936999</v>
      </c>
      <c r="AR114" s="313">
        <v>4.6131215687988487E-3</v>
      </c>
      <c r="AS114" s="313">
        <v>1.0269558400781269E-2</v>
      </c>
      <c r="AT114" s="317">
        <v>0.1354403144925368</v>
      </c>
      <c r="AU114" s="313">
        <v>9.1634480960506443E-2</v>
      </c>
      <c r="AV114" s="317">
        <v>-1.4945082234724973E-3</v>
      </c>
      <c r="AW114" s="317">
        <v>3.0985185127339651E-2</v>
      </c>
      <c r="AX114" s="313">
        <f t="shared" si="3"/>
        <v>0.25656547235691041</v>
      </c>
    </row>
    <row r="115" spans="1:50">
      <c r="A115" s="306">
        <v>111</v>
      </c>
      <c r="B115" s="306" t="s">
        <v>118</v>
      </c>
      <c r="C115" s="306" t="s">
        <v>212</v>
      </c>
      <c r="D115" s="306" t="s">
        <v>15</v>
      </c>
      <c r="E115" s="306" t="s">
        <v>209</v>
      </c>
      <c r="F115" s="307">
        <v>309.5</v>
      </c>
      <c r="G115" s="308">
        <v>55.334000000000003</v>
      </c>
      <c r="H115" s="309">
        <v>4267.348</v>
      </c>
      <c r="I115" s="310" t="s">
        <v>559</v>
      </c>
      <c r="J115" s="311">
        <v>9.5350000000000001E-3</v>
      </c>
      <c r="K115" s="311">
        <v>1.426E-3</v>
      </c>
      <c r="L115" s="311">
        <v>7.0877099999999997E-4</v>
      </c>
      <c r="M115" s="312">
        <v>3.8543999999999996E-3</v>
      </c>
      <c r="N115" s="312">
        <v>1.5330168043441151E-4</v>
      </c>
      <c r="O115" s="312">
        <v>1.5677472680434412E-2</v>
      </c>
      <c r="P115" s="313">
        <v>2.7542484399999999E-3</v>
      </c>
      <c r="Q115" s="315">
        <v>0.17568191609335859</v>
      </c>
      <c r="R115" s="312">
        <v>1.2923224240434412E-2</v>
      </c>
      <c r="S115" s="312">
        <v>1.6317659794822239E-3</v>
      </c>
      <c r="T115" s="312">
        <v>4.1900110922889921E-4</v>
      </c>
      <c r="U115" s="312">
        <v>2.5459824541649965E-4</v>
      </c>
      <c r="V115" s="312">
        <v>4.1211231177100535E-3</v>
      </c>
      <c r="W115" s="312">
        <v>6.4967357885967357E-3</v>
      </c>
      <c r="X115" s="329">
        <v>4.9054175953635523E-3</v>
      </c>
      <c r="Y115" s="329">
        <v>2.1389999999999998E-3</v>
      </c>
      <c r="Z115" s="329">
        <v>7.0877099999999997E-4</v>
      </c>
      <c r="AA115" s="329">
        <v>3.8543999999999996E-3</v>
      </c>
      <c r="AB115" s="329">
        <v>8.7401004636448261E-5</v>
      </c>
      <c r="AC115" s="329">
        <v>1.16949896E-2</v>
      </c>
      <c r="AD115" s="329">
        <v>3.5084968799999998E-3</v>
      </c>
      <c r="AE115" s="329">
        <v>0.3</v>
      </c>
      <c r="AF115" s="329">
        <f t="shared" si="2"/>
        <v>8.1864927200000007E-3</v>
      </c>
      <c r="AG115" s="329">
        <v>9.3030934516952018E-4</v>
      </c>
      <c r="AH115" s="329">
        <v>2.5215395115252244E-4</v>
      </c>
      <c r="AI115" s="329">
        <v>1.532166672694864E-4</v>
      </c>
      <c r="AJ115" s="329">
        <v>2.8176264816327924E-3</v>
      </c>
      <c r="AK115" s="329">
        <v>4.033186274775679E-3</v>
      </c>
      <c r="AL115" s="316">
        <v>-4.6295824046364478E-3</v>
      </c>
      <c r="AM115" s="315">
        <v>0.42987575616405699</v>
      </c>
      <c r="AN115" s="315">
        <v>0.39820218706206001</v>
      </c>
      <c r="AO115" s="315">
        <v>0.39820218706206001</v>
      </c>
      <c r="AP115" s="315">
        <v>0.31629645580730997</v>
      </c>
      <c r="AQ115" s="315">
        <v>0.37919804560086201</v>
      </c>
      <c r="AR115" s="313">
        <v>1.2123667134258038E-3</v>
      </c>
      <c r="AS115" s="313">
        <v>3.10182021110642E-3</v>
      </c>
      <c r="AT115" s="317">
        <v>2.1004862093926664E-2</v>
      </c>
      <c r="AU115" s="313">
        <v>1.5307275027595825E-2</v>
      </c>
      <c r="AV115" s="317">
        <v>6.6663807576764725E-4</v>
      </c>
      <c r="AW115" s="317">
        <v>8.5030801139024184E-3</v>
      </c>
      <c r="AX115" s="313">
        <f t="shared" si="3"/>
        <v>4.5481855311192552E-2</v>
      </c>
    </row>
    <row r="116" spans="1:50">
      <c r="A116" s="306">
        <v>112</v>
      </c>
      <c r="B116" s="306" t="s">
        <v>119</v>
      </c>
      <c r="C116" s="306" t="s">
        <v>207</v>
      </c>
      <c r="D116" s="306" t="s">
        <v>13</v>
      </c>
      <c r="E116" s="306" t="s">
        <v>209</v>
      </c>
      <c r="F116" s="307">
        <v>770.875</v>
      </c>
      <c r="G116" s="308">
        <v>21474.14</v>
      </c>
      <c r="H116" s="309">
        <v>199426.96400000001</v>
      </c>
      <c r="I116" s="310" t="s">
        <v>560</v>
      </c>
      <c r="J116" s="311">
        <v>3.2</v>
      </c>
      <c r="K116" s="311">
        <v>0.71679700000000002</v>
      </c>
      <c r="L116" s="311">
        <v>0.44227434700000001</v>
      </c>
      <c r="M116" s="312">
        <v>0.56891999999999998</v>
      </c>
      <c r="N116" s="312">
        <v>0.24666119619368429</v>
      </c>
      <c r="O116" s="312">
        <v>5.1746525431936847</v>
      </c>
      <c r="P116" s="313">
        <v>1.07420936319</v>
      </c>
      <c r="Q116" s="315">
        <v>0.20759062646687793</v>
      </c>
      <c r="R116" s="312">
        <v>4.1004431800036851</v>
      </c>
      <c r="S116" s="312">
        <v>0.6560709088005896</v>
      </c>
      <c r="T116" s="312">
        <v>0.1592531922810993</v>
      </c>
      <c r="U116" s="312">
        <v>0.10463392693226661</v>
      </c>
      <c r="V116" s="312">
        <v>1.5581684084014005</v>
      </c>
      <c r="W116" s="312">
        <v>1.6223167435883294</v>
      </c>
      <c r="X116" s="329">
        <v>1.616000995849034</v>
      </c>
      <c r="Y116" s="329">
        <v>1.1623028667304969</v>
      </c>
      <c r="Z116" s="329">
        <v>0.44227434700000001</v>
      </c>
      <c r="AA116" s="329">
        <v>0.56891999999999998</v>
      </c>
      <c r="AB116" s="329">
        <v>0.1492694554504696</v>
      </c>
      <c r="AC116" s="329">
        <v>3.9387676650300008</v>
      </c>
      <c r="AD116" s="329">
        <v>1.1816302995090002</v>
      </c>
      <c r="AE116" s="329">
        <v>0.3</v>
      </c>
      <c r="AF116" s="329">
        <f t="shared" si="2"/>
        <v>2.7571373655210003</v>
      </c>
      <c r="AG116" s="329">
        <v>0.39702778063502409</v>
      </c>
      <c r="AH116" s="329">
        <v>0.10172773096821904</v>
      </c>
      <c r="AI116" s="329">
        <v>6.6838044604630456E-2</v>
      </c>
      <c r="AJ116" s="329">
        <v>1.1225151902640411</v>
      </c>
      <c r="AK116" s="329">
        <v>1.0690286190490854</v>
      </c>
      <c r="AL116" s="316">
        <v>-1.5839990041509662</v>
      </c>
      <c r="AM116" s="315">
        <v>0.394840137995359</v>
      </c>
      <c r="AN116" s="315">
        <v>0.36122014566176802</v>
      </c>
      <c r="AO116" s="315">
        <v>0.36122014566176802</v>
      </c>
      <c r="AP116" s="315">
        <v>0.27959315295342002</v>
      </c>
      <c r="AQ116" s="315">
        <v>0.341048150261613</v>
      </c>
      <c r="AR116" s="313">
        <v>0.75779042051853152</v>
      </c>
      <c r="AS116" s="313">
        <v>1.0612793327811474</v>
      </c>
      <c r="AT116" s="317">
        <v>3.1257778401082623</v>
      </c>
      <c r="AU116" s="313">
        <v>4.5447534977010369</v>
      </c>
      <c r="AV116" s="317">
        <v>0.15626436876322763</v>
      </c>
      <c r="AW116" s="317">
        <v>1.2110185172287113</v>
      </c>
      <c r="AX116" s="313">
        <f t="shared" si="3"/>
        <v>9.037814223801238</v>
      </c>
    </row>
    <row r="117" spans="1:50">
      <c r="A117" s="306">
        <v>113</v>
      </c>
      <c r="B117" s="306" t="s">
        <v>120</v>
      </c>
      <c r="C117" s="306" t="s">
        <v>217</v>
      </c>
      <c r="D117" s="306" t="s">
        <v>7</v>
      </c>
      <c r="E117" s="306" t="s">
        <v>219</v>
      </c>
      <c r="F117" s="307">
        <v>74.34</v>
      </c>
      <c r="G117" s="308">
        <v>299.375</v>
      </c>
      <c r="H117" s="309">
        <v>3968.4870000000001</v>
      </c>
      <c r="I117" s="310" t="s">
        <v>562</v>
      </c>
      <c r="J117" s="311">
        <v>1.6303999999999999E-2</v>
      </c>
      <c r="K117" s="311">
        <v>1.6063000000000001E-2</v>
      </c>
      <c r="L117" s="311">
        <v>6.100401000000001E-3</v>
      </c>
      <c r="M117" s="312">
        <v>1.4718000000000001E-3</v>
      </c>
      <c r="N117" s="312">
        <v>2.4716616143957764E-3</v>
      </c>
      <c r="O117" s="312">
        <v>4.2410862614395778E-2</v>
      </c>
      <c r="P117" s="313">
        <v>8.4781267599999995E-3</v>
      </c>
      <c r="Q117" s="315">
        <v>0.19990460550364325</v>
      </c>
      <c r="R117" s="312">
        <v>3.3932735854395782E-2</v>
      </c>
      <c r="S117" s="312">
        <v>4.86114530435357E-3</v>
      </c>
      <c r="T117" s="312">
        <v>1.2417608000094519E-3</v>
      </c>
      <c r="U117" s="312">
        <v>1.768358514669948E-3</v>
      </c>
      <c r="V117" s="312">
        <v>1.2210870259436563E-2</v>
      </c>
      <c r="W117" s="312">
        <v>1.3850600975926247E-2</v>
      </c>
      <c r="X117" s="329">
        <v>4.7695596022330165E-3</v>
      </c>
      <c r="Y117" s="329">
        <v>2.8103600032100003E-2</v>
      </c>
      <c r="Z117" s="329">
        <v>6.100401000000001E-3</v>
      </c>
      <c r="AA117" s="329">
        <v>1.4718000000000001E-3</v>
      </c>
      <c r="AB117" s="329">
        <v>1.945273165666981E-3</v>
      </c>
      <c r="AC117" s="329">
        <v>4.2390633800000001E-2</v>
      </c>
      <c r="AD117" s="329">
        <v>1.2717190139999999E-2</v>
      </c>
      <c r="AE117" s="329">
        <v>0.3</v>
      </c>
      <c r="AF117" s="329">
        <f t="shared" si="2"/>
        <v>2.967344366E-2</v>
      </c>
      <c r="AG117" s="329">
        <v>3.8258697954002613E-3</v>
      </c>
      <c r="AH117" s="329">
        <v>1.0315983164920215E-3</v>
      </c>
      <c r="AI117" s="329">
        <v>1.469071713871113E-3</v>
      </c>
      <c r="AJ117" s="329">
        <v>1.1477093840422456E-2</v>
      </c>
      <c r="AK117" s="329">
        <v>1.1869809993814148E-2</v>
      </c>
      <c r="AL117" s="316">
        <v>-1.1534440397766983E-2</v>
      </c>
      <c r="AM117" s="315">
        <v>0.21296946380642701</v>
      </c>
      <c r="AN117" s="315">
        <v>0.169245545129006</v>
      </c>
      <c r="AO117" s="315">
        <v>0.169245545129006</v>
      </c>
      <c r="AP117" s="315">
        <v>6.0092065792529702E-2</v>
      </c>
      <c r="AQ117" s="315">
        <v>0.14301119392255399</v>
      </c>
      <c r="AR117" s="313">
        <v>1.8398324422084626E-3</v>
      </c>
      <c r="AS117" s="313">
        <v>7.7280750665038788E-3</v>
      </c>
      <c r="AT117" s="317">
        <v>3.6260635234751426E-2</v>
      </c>
      <c r="AU117" s="313">
        <v>8.8599315282233901E-3</v>
      </c>
      <c r="AV117" s="317">
        <v>-2.0425709128391143E-4</v>
      </c>
      <c r="AW117" s="317">
        <v>4.7789420059059028E-2</v>
      </c>
      <c r="AX117" s="313">
        <f t="shared" si="3"/>
        <v>9.2705729730749933E-2</v>
      </c>
    </row>
    <row r="118" spans="1:50">
      <c r="A118" s="306">
        <v>114</v>
      </c>
      <c r="B118" s="306" t="s">
        <v>121</v>
      </c>
      <c r="C118" s="306" t="s">
        <v>207</v>
      </c>
      <c r="D118" s="306" t="s">
        <v>13</v>
      </c>
      <c r="E118" s="306" t="s">
        <v>225</v>
      </c>
      <c r="F118" s="307">
        <v>452.86</v>
      </c>
      <c r="G118" s="308">
        <v>1090.07</v>
      </c>
      <c r="H118" s="309">
        <v>8107.7749999999996</v>
      </c>
      <c r="I118" s="310" t="s">
        <v>559</v>
      </c>
      <c r="J118" s="311">
        <v>2.0681999999999999E-2</v>
      </c>
      <c r="K118" s="311">
        <v>1.4536E-2</v>
      </c>
      <c r="L118" s="311">
        <v>1.2315572000000002E-2</v>
      </c>
      <c r="M118" s="312">
        <v>3.3000000000000002E-6</v>
      </c>
      <c r="N118" s="312">
        <v>1.2713095313913837E-2</v>
      </c>
      <c r="O118" s="312">
        <v>6.0249967313913841E-2</v>
      </c>
      <c r="P118" s="313">
        <v>1.383854744E-2</v>
      </c>
      <c r="Q118" s="315">
        <v>0.22968555929497061</v>
      </c>
      <c r="R118" s="312">
        <v>4.6411419873913839E-2</v>
      </c>
      <c r="S118" s="312">
        <v>3.7129135899131071E-3</v>
      </c>
      <c r="T118" s="312">
        <v>1.8999225239933713E-3</v>
      </c>
      <c r="U118" s="312">
        <v>2.0948393213380302E-3</v>
      </c>
      <c r="V118" s="312">
        <v>1.9176814483479129E-2</v>
      </c>
      <c r="W118" s="312">
        <v>1.95269299551902E-2</v>
      </c>
      <c r="X118" s="329">
        <v>1.4182582967076097E-2</v>
      </c>
      <c r="Y118" s="329">
        <v>1.7716973920669999E-2</v>
      </c>
      <c r="Z118" s="329">
        <v>1.2315572000000002E-2</v>
      </c>
      <c r="AA118" s="329">
        <v>3.3000000000000002E-6</v>
      </c>
      <c r="AB118" s="329">
        <v>7.6761240122538935E-3</v>
      </c>
      <c r="AC118" s="329">
        <v>5.1894552899999995E-2</v>
      </c>
      <c r="AD118" s="329">
        <v>2.0757821159999999E-2</v>
      </c>
      <c r="AE118" s="329">
        <v>0.4</v>
      </c>
      <c r="AF118" s="329">
        <f t="shared" si="2"/>
        <v>3.1136731739999996E-2</v>
      </c>
      <c r="AG118" s="329">
        <v>2.2418446852800001E-3</v>
      </c>
      <c r="AH118" s="329">
        <v>1.2108982920846756E-3</v>
      </c>
      <c r="AI118" s="329">
        <v>1.3351267350988529E-3</v>
      </c>
      <c r="AJ118" s="329">
        <v>1.3510541507611598E-2</v>
      </c>
      <c r="AK118" s="329">
        <v>1.2838320519924867E-2</v>
      </c>
      <c r="AL118" s="316">
        <v>-6.4994170329239018E-3</v>
      </c>
      <c r="AM118" s="315">
        <v>0.39620337748488599</v>
      </c>
      <c r="AN118" s="315">
        <v>0.36265912067849099</v>
      </c>
      <c r="AO118" s="315">
        <v>0.36265912067849099</v>
      </c>
      <c r="AP118" s="315">
        <v>0.29547519379451898</v>
      </c>
      <c r="AQ118" s="315">
        <v>0.34253256659465398</v>
      </c>
      <c r="AR118" s="313">
        <v>2.1431501702434994E-2</v>
      </c>
      <c r="AS118" s="313">
        <v>4.3546094120590143E-3</v>
      </c>
      <c r="AT118" s="317">
        <v>2.2184211702546232E-2</v>
      </c>
      <c r="AU118" s="313">
        <v>1.4836162691417239E-2</v>
      </c>
      <c r="AV118" s="317">
        <v>3.3715616298690128E-3</v>
      </c>
      <c r="AW118" s="317">
        <v>7.8004985693015977E-2</v>
      </c>
      <c r="AX118" s="313">
        <f t="shared" si="3"/>
        <v>0.11839692171684846</v>
      </c>
    </row>
    <row r="119" spans="1:50">
      <c r="A119" s="306">
        <v>115</v>
      </c>
      <c r="B119" s="306" t="s">
        <v>122</v>
      </c>
      <c r="C119" s="306" t="s">
        <v>217</v>
      </c>
      <c r="D119" s="306" t="s">
        <v>13</v>
      </c>
      <c r="E119" s="306" t="s">
        <v>219</v>
      </c>
      <c r="F119" s="307">
        <v>397.30200000000002</v>
      </c>
      <c r="G119" s="308">
        <v>6038.7820000000002</v>
      </c>
      <c r="H119" s="309">
        <v>6688.7460000000001</v>
      </c>
      <c r="I119" s="310" t="s">
        <v>561</v>
      </c>
      <c r="J119" s="311">
        <v>0.12230199999999999</v>
      </c>
      <c r="K119" s="311">
        <v>3.6282000000000002E-2</v>
      </c>
      <c r="L119" s="311">
        <v>0.61338043500000006</v>
      </c>
      <c r="M119" s="312">
        <v>6.2600999999999993E-3</v>
      </c>
      <c r="N119" s="312">
        <v>3.947661912028038E-2</v>
      </c>
      <c r="O119" s="312">
        <v>0.81770115412028044</v>
      </c>
      <c r="P119" s="313">
        <v>0.67564052435999999</v>
      </c>
      <c r="Q119" s="315">
        <v>0.82626827778772594</v>
      </c>
      <c r="R119" s="312">
        <v>0.14206062976028044</v>
      </c>
      <c r="S119" s="312">
        <v>2.1566796241022694E-2</v>
      </c>
      <c r="T119" s="312">
        <v>3.3751962100297735E-3</v>
      </c>
      <c r="U119" s="312">
        <v>6.4813119803388474E-3</v>
      </c>
      <c r="V119" s="312">
        <v>3.2335088319676415E-2</v>
      </c>
      <c r="W119" s="312">
        <v>7.8302237009212711E-2</v>
      </c>
      <c r="X119" s="329">
        <v>0.24138801334410465</v>
      </c>
      <c r="Y119" s="329">
        <v>6.0082221195689997E-2</v>
      </c>
      <c r="Z119" s="329">
        <v>0.61338043500000006</v>
      </c>
      <c r="AA119" s="329">
        <v>6.2600999999999993E-3</v>
      </c>
      <c r="AB119" s="329">
        <v>3.5901920507264082E-2</v>
      </c>
      <c r="AC119" s="329">
        <v>0.9570126900470588</v>
      </c>
      <c r="AD119" s="329">
        <v>0.81346078653999998</v>
      </c>
      <c r="AE119" s="329">
        <v>0.85</v>
      </c>
      <c r="AF119" s="329">
        <f t="shared" si="2"/>
        <v>0.14355190350705882</v>
      </c>
      <c r="AG119" s="329">
        <v>1.9613873262104703E-2</v>
      </c>
      <c r="AH119" s="329">
        <v>3.240095791517465E-3</v>
      </c>
      <c r="AI119" s="329">
        <v>6.2218817408610386E-3</v>
      </c>
      <c r="AJ119" s="329">
        <v>3.6934326432106826E-2</v>
      </c>
      <c r="AK119" s="329">
        <v>7.7541726280468792E-2</v>
      </c>
      <c r="AL119" s="316">
        <v>0.11908601334410465</v>
      </c>
      <c r="AM119" s="315">
        <v>9.0552298871507494E-2</v>
      </c>
      <c r="AN119" s="315">
        <v>4.0027426586591502E-2</v>
      </c>
      <c r="AO119" s="315">
        <v>4.0027426586591398E-2</v>
      </c>
      <c r="AP119" s="315">
        <v>-0.14223675738753699</v>
      </c>
      <c r="AQ119" s="315">
        <v>9.7125032156417206E-3</v>
      </c>
      <c r="AR119" s="313">
        <v>2.3474536369081085E-3</v>
      </c>
      <c r="AS119" s="313">
        <v>-7.9787628940550123E-2</v>
      </c>
      <c r="AT119" s="317">
        <v>1.5406099556624151E-2</v>
      </c>
      <c r="AU119" s="313">
        <v>8.4311316013475374E-3</v>
      </c>
      <c r="AV119" s="317">
        <v>-2.4929909372815298E-3</v>
      </c>
      <c r="AW119" s="317">
        <v>1.5537277486918974</v>
      </c>
      <c r="AX119" s="313">
        <f t="shared" si="3"/>
        <v>1.5750719889125877</v>
      </c>
    </row>
    <row r="120" spans="1:50">
      <c r="A120" s="306">
        <v>116</v>
      </c>
      <c r="B120" s="306" t="s">
        <v>123</v>
      </c>
      <c r="C120" s="306" t="s">
        <v>217</v>
      </c>
      <c r="D120" s="306" t="s">
        <v>7</v>
      </c>
      <c r="E120" s="306" t="s">
        <v>219</v>
      </c>
      <c r="F120" s="307">
        <v>1279.9960000000001</v>
      </c>
      <c r="G120" s="308">
        <v>3334.5210000000002</v>
      </c>
      <c r="H120" s="309">
        <v>30470.734</v>
      </c>
      <c r="I120" s="310" t="s">
        <v>560</v>
      </c>
      <c r="J120" s="311">
        <v>0.28212900000000002</v>
      </c>
      <c r="K120" s="311">
        <v>0.11286</v>
      </c>
      <c r="L120" s="311">
        <v>5.8337252000000006E-2</v>
      </c>
      <c r="M120" s="312">
        <v>3.9995999999999997E-2</v>
      </c>
      <c r="N120" s="312">
        <v>1.0875120884936576E-2</v>
      </c>
      <c r="O120" s="312">
        <v>0.5041973728849366</v>
      </c>
      <c r="P120" s="313">
        <v>0.14032549765999999</v>
      </c>
      <c r="Q120" s="315">
        <v>0.27831461488400855</v>
      </c>
      <c r="R120" s="312">
        <v>0.36387187522493658</v>
      </c>
      <c r="S120" s="312">
        <v>6.0974885877927411E-2</v>
      </c>
      <c r="T120" s="312">
        <v>1.2779359373014765E-2</v>
      </c>
      <c r="U120" s="312">
        <v>1.5219980348039071E-2</v>
      </c>
      <c r="V120" s="312">
        <v>0.12454562831977874</v>
      </c>
      <c r="W120" s="312">
        <v>0.15035202130617659</v>
      </c>
      <c r="X120" s="329">
        <v>0.28536884479706898</v>
      </c>
      <c r="Y120" s="329">
        <v>0.17005080215007501</v>
      </c>
      <c r="Z120" s="329">
        <v>5.8337252000000006E-2</v>
      </c>
      <c r="AA120" s="329">
        <v>3.9995999999999997E-2</v>
      </c>
      <c r="AB120" s="329">
        <v>7.5490916928559679E-3</v>
      </c>
      <c r="AC120" s="329">
        <v>0.56130199063999997</v>
      </c>
      <c r="AD120" s="329">
        <v>0.28065099531999999</v>
      </c>
      <c r="AE120" s="329">
        <v>0.5</v>
      </c>
      <c r="AF120" s="329">
        <f t="shared" si="2"/>
        <v>0.28065099531999999</v>
      </c>
      <c r="AG120" s="329">
        <v>4.2326426466806767E-2</v>
      </c>
      <c r="AH120" s="329">
        <v>9.3637710501887003E-3</v>
      </c>
      <c r="AI120" s="329">
        <v>1.1152077909973378E-2</v>
      </c>
      <c r="AJ120" s="329">
        <v>0.10416290565187786</v>
      </c>
      <c r="AK120" s="329">
        <v>0.11364581424115332</v>
      </c>
      <c r="AL120" s="316">
        <v>3.2398447970689581E-3</v>
      </c>
      <c r="AM120" s="315">
        <v>0.30583836513372298</v>
      </c>
      <c r="AN120" s="315">
        <v>0.267273829863374</v>
      </c>
      <c r="AO120" s="315">
        <v>0.267273829863374</v>
      </c>
      <c r="AP120" s="315">
        <v>0.163656668988549</v>
      </c>
      <c r="AQ120" s="315">
        <v>0.244135108701165</v>
      </c>
      <c r="AR120" s="313">
        <v>2.6131950172012402E-2</v>
      </c>
      <c r="AS120" s="313">
        <v>-2.1706960140362103E-3</v>
      </c>
      <c r="AT120" s="317">
        <v>0.31601799542327147</v>
      </c>
      <c r="AU120" s="313">
        <v>0.15690397355918362</v>
      </c>
      <c r="AV120" s="317">
        <v>-3.2546520586548416E-3</v>
      </c>
      <c r="AW120" s="317">
        <v>1.581970721246976</v>
      </c>
      <c r="AX120" s="313">
        <f t="shared" si="3"/>
        <v>2.0516380381707764</v>
      </c>
    </row>
    <row r="121" spans="1:50">
      <c r="A121" s="306">
        <v>117</v>
      </c>
      <c r="B121" s="306" t="s">
        <v>124</v>
      </c>
      <c r="C121" s="306" t="s">
        <v>207</v>
      </c>
      <c r="D121" s="306" t="s">
        <v>13</v>
      </c>
      <c r="E121" s="306" t="s">
        <v>209</v>
      </c>
      <c r="F121" s="307">
        <v>298.17</v>
      </c>
      <c r="G121" s="308">
        <v>14555.02</v>
      </c>
      <c r="H121" s="309">
        <v>102113.212</v>
      </c>
      <c r="I121" s="310" t="s">
        <v>562</v>
      </c>
      <c r="J121" s="311">
        <v>0.529366</v>
      </c>
      <c r="K121" s="311">
        <v>0.15743599999999999</v>
      </c>
      <c r="L121" s="311">
        <v>0.285932093</v>
      </c>
      <c r="M121" s="312">
        <v>0.22133099999999997</v>
      </c>
      <c r="N121" s="312">
        <v>0.17149510883242267</v>
      </c>
      <c r="O121" s="312">
        <v>1.3655602018324227</v>
      </c>
      <c r="P121" s="313">
        <v>0.49640393103999997</v>
      </c>
      <c r="Q121" s="315">
        <v>0.36351669474101816</v>
      </c>
      <c r="R121" s="312">
        <v>0.86915627079242275</v>
      </c>
      <c r="S121" s="312">
        <v>0.14834856290621867</v>
      </c>
      <c r="T121" s="312">
        <v>1.5570091463754402E-2</v>
      </c>
      <c r="U121" s="312">
        <v>4.4497273810552122E-2</v>
      </c>
      <c r="V121" s="312">
        <v>0.14416444737673093</v>
      </c>
      <c r="W121" s="312">
        <v>0.51657589523516656</v>
      </c>
      <c r="X121" s="329">
        <v>0.53894868436614729</v>
      </c>
      <c r="Y121" s="329">
        <v>0.17344842667206403</v>
      </c>
      <c r="Z121" s="329">
        <v>0.285932093</v>
      </c>
      <c r="AA121" s="329">
        <v>0.22133099999999997</v>
      </c>
      <c r="AB121" s="329">
        <v>0.14545060632178869</v>
      </c>
      <c r="AC121" s="329">
        <v>1.36511081036</v>
      </c>
      <c r="AD121" s="329">
        <v>0.54604432414400006</v>
      </c>
      <c r="AE121" s="329">
        <v>0.4</v>
      </c>
      <c r="AF121" s="329">
        <f t="shared" si="2"/>
        <v>0.81906648621599998</v>
      </c>
      <c r="AG121" s="329">
        <v>0.12581926428444076</v>
      </c>
      <c r="AH121" s="329">
        <v>1.3939142484664362E-2</v>
      </c>
      <c r="AI121" s="329">
        <v>3.9836236111284132E-2</v>
      </c>
      <c r="AJ121" s="329">
        <v>0.16240250926910416</v>
      </c>
      <c r="AK121" s="329">
        <v>0.47706933406650648</v>
      </c>
      <c r="AL121" s="316">
        <v>9.5826843661472871E-3</v>
      </c>
      <c r="AM121" s="315">
        <v>0.15186731964515399</v>
      </c>
      <c r="AN121" s="315">
        <v>0.104748837403218</v>
      </c>
      <c r="AO121" s="315">
        <v>0.104748837403218</v>
      </c>
      <c r="AP121" s="315">
        <v>-0.12650873515793701</v>
      </c>
      <c r="AQ121" s="315">
        <v>7.6477748058056502E-2</v>
      </c>
      <c r="AR121" s="313">
        <v>2.6929607569234522E-2</v>
      </c>
      <c r="AS121" s="313">
        <v>-6.4203985253187016E-3</v>
      </c>
      <c r="AT121" s="317">
        <v>0.22363026960140653</v>
      </c>
      <c r="AU121" s="313">
        <v>0.35824153130620734</v>
      </c>
      <c r="AV121" s="317">
        <v>-3.4240748920606467E-2</v>
      </c>
      <c r="AW121" s="317">
        <v>0.55962494194740664</v>
      </c>
      <c r="AX121" s="313">
        <f t="shared" si="3"/>
        <v>1.107255993934414</v>
      </c>
    </row>
    <row r="122" spans="1:50">
      <c r="A122" s="306">
        <v>118</v>
      </c>
      <c r="B122" s="306" t="s">
        <v>125</v>
      </c>
      <c r="C122" s="306" t="s">
        <v>210</v>
      </c>
      <c r="D122" s="306" t="s">
        <v>15</v>
      </c>
      <c r="E122" s="306" t="s">
        <v>210</v>
      </c>
      <c r="F122" s="307">
        <v>304.255</v>
      </c>
      <c r="G122" s="308">
        <v>9998.0730000000003</v>
      </c>
      <c r="H122" s="309">
        <v>38034.078999999998</v>
      </c>
      <c r="I122" s="310" t="s">
        <v>561</v>
      </c>
      <c r="J122" s="311">
        <v>1</v>
      </c>
      <c r="K122" s="311">
        <v>0.38311600000000001</v>
      </c>
      <c r="L122" s="311">
        <v>0.16025651899999999</v>
      </c>
      <c r="M122" s="312">
        <v>3.6366000000000002E-3</v>
      </c>
      <c r="N122" s="312">
        <v>9.072984441433439E-2</v>
      </c>
      <c r="O122" s="312">
        <v>1.6377389634143344</v>
      </c>
      <c r="P122" s="313">
        <v>0.67572487835999995</v>
      </c>
      <c r="Q122" s="315">
        <v>0.41259620333588359</v>
      </c>
      <c r="R122" s="312">
        <v>0.9620140850543345</v>
      </c>
      <c r="S122" s="312">
        <v>0.18200622092403315</v>
      </c>
      <c r="T122" s="312">
        <v>2.5717380057186823E-2</v>
      </c>
      <c r="U122" s="312">
        <v>3.5463271496843432E-2</v>
      </c>
      <c r="V122" s="312">
        <v>0.24456875288230578</v>
      </c>
      <c r="W122" s="312">
        <v>0.47425845969396535</v>
      </c>
      <c r="X122" s="329">
        <v>0.84938100295615238</v>
      </c>
      <c r="Y122" s="329">
        <v>0.41022867665582935</v>
      </c>
      <c r="Z122" s="329">
        <v>0.16025651899999999</v>
      </c>
      <c r="AA122" s="329">
        <v>3.6366000000000002E-3</v>
      </c>
      <c r="AB122" s="329">
        <v>6.3091933780018178E-2</v>
      </c>
      <c r="AC122" s="329">
        <v>1.4865947323919999</v>
      </c>
      <c r="AD122" s="329">
        <v>0.74329736619599995</v>
      </c>
      <c r="AE122" s="329">
        <v>0.5</v>
      </c>
      <c r="AF122" s="329">
        <f t="shared" si="2"/>
        <v>0.74329736619599995</v>
      </c>
      <c r="AG122" s="329">
        <v>0.1265639163410297</v>
      </c>
      <c r="AH122" s="329">
        <v>1.8876935484623811E-2</v>
      </c>
      <c r="AI122" s="329">
        <v>2.6030563246761788E-2</v>
      </c>
      <c r="AJ122" s="329">
        <v>0.21272022899951573</v>
      </c>
      <c r="AK122" s="329">
        <v>0.35910572212406899</v>
      </c>
      <c r="AL122" s="316">
        <v>-0.15061899704384762</v>
      </c>
      <c r="AM122" s="315">
        <v>0.30461763505404699</v>
      </c>
      <c r="AN122" s="315">
        <v>0.26598528144593903</v>
      </c>
      <c r="AO122" s="315">
        <v>0.26598528144593903</v>
      </c>
      <c r="AP122" s="315">
        <v>0.13022319289544099</v>
      </c>
      <c r="AQ122" s="315">
        <v>0.242805869281074</v>
      </c>
      <c r="AR122" s="313">
        <v>6.7135896156091376E-2</v>
      </c>
      <c r="AS122" s="313">
        <v>0.10091472801937795</v>
      </c>
      <c r="AT122" s="317">
        <v>2.5295094986850573</v>
      </c>
      <c r="AU122" s="313">
        <v>1.3878287393380491</v>
      </c>
      <c r="AV122" s="317">
        <v>-4.796456015050414E-2</v>
      </c>
      <c r="AW122" s="317">
        <v>0.761783846135903</v>
      </c>
      <c r="AX122" s="313">
        <f t="shared" si="3"/>
        <v>4.631157524008505</v>
      </c>
    </row>
    <row r="123" spans="1:50">
      <c r="A123" s="306">
        <v>119</v>
      </c>
      <c r="B123" s="306" t="s">
        <v>126</v>
      </c>
      <c r="C123" s="306" t="s">
        <v>210</v>
      </c>
      <c r="D123" s="306" t="s">
        <v>15</v>
      </c>
      <c r="E123" s="306" t="s">
        <v>210</v>
      </c>
      <c r="F123" s="307">
        <v>91.47</v>
      </c>
      <c r="G123" s="308">
        <v>1058.6479999999999</v>
      </c>
      <c r="H123" s="309">
        <v>10368.351000000001</v>
      </c>
      <c r="I123" s="310" t="s">
        <v>560</v>
      </c>
      <c r="J123" s="311">
        <v>0.117906</v>
      </c>
      <c r="K123" s="311">
        <v>8.8108000000000006E-2</v>
      </c>
      <c r="L123" s="311">
        <v>1.4825101E-2</v>
      </c>
      <c r="M123" s="312">
        <v>2.8931099999999998E-2</v>
      </c>
      <c r="N123" s="312">
        <v>6.5762444459977519E-3</v>
      </c>
      <c r="O123" s="312">
        <v>0.25634644544599777</v>
      </c>
      <c r="P123" s="313">
        <v>3.4233220950000004E-2</v>
      </c>
      <c r="Q123" s="315">
        <v>0.13354279553375595</v>
      </c>
      <c r="R123" s="312">
        <v>0.22211322449599777</v>
      </c>
      <c r="S123" s="312">
        <v>4.7168041536831538E-2</v>
      </c>
      <c r="T123" s="312">
        <v>7.6713729785236927E-3</v>
      </c>
      <c r="U123" s="312">
        <v>8.0332999242379247E-3</v>
      </c>
      <c r="V123" s="312">
        <v>7.3682738896082109E-2</v>
      </c>
      <c r="W123" s="312">
        <v>8.5557771160322552E-2</v>
      </c>
      <c r="X123" s="329">
        <v>2.4603357436998319E-2</v>
      </c>
      <c r="Y123" s="329">
        <v>0.10609557990111999</v>
      </c>
      <c r="Z123" s="329">
        <v>1.4825101E-2</v>
      </c>
      <c r="AA123" s="329">
        <v>2.8931099999999998E-2</v>
      </c>
      <c r="AB123" s="329">
        <v>3.5576106018816939E-3</v>
      </c>
      <c r="AC123" s="329">
        <v>0.17801274894000002</v>
      </c>
      <c r="AD123" s="329">
        <v>4.4503187235000005E-2</v>
      </c>
      <c r="AE123" s="329">
        <v>0.25</v>
      </c>
      <c r="AF123" s="329">
        <f t="shared" si="2"/>
        <v>0.133509561705</v>
      </c>
      <c r="AG123" s="329">
        <v>2.5516923225619E-2</v>
      </c>
      <c r="AH123" s="329">
        <v>4.3806106729763717E-3</v>
      </c>
      <c r="AI123" s="329">
        <v>4.5872830699087144E-3</v>
      </c>
      <c r="AJ123" s="329">
        <v>4.862556232441205E-2</v>
      </c>
      <c r="AK123" s="329">
        <v>5.0399182412083868E-2</v>
      </c>
      <c r="AL123" s="316">
        <v>-9.3302642563001678E-2</v>
      </c>
      <c r="AM123" s="315">
        <v>0.45902093039640202</v>
      </c>
      <c r="AN123" s="315">
        <v>0.42896653764064602</v>
      </c>
      <c r="AO123" s="315">
        <v>0.42896653764064702</v>
      </c>
      <c r="AP123" s="315">
        <v>0.340068473934028</v>
      </c>
      <c r="AQ123" s="315">
        <v>0.41093390198719298</v>
      </c>
      <c r="AR123" s="313">
        <v>2.6575120701366473E-2</v>
      </c>
      <c r="AS123" s="313">
        <v>6.251277051721113E-2</v>
      </c>
      <c r="AT123" s="317">
        <v>0.81226193034048721</v>
      </c>
      <c r="AU123" s="313">
        <v>0.52392564343107728</v>
      </c>
      <c r="AV123" s="317">
        <v>-8.4603741162872243E-3</v>
      </c>
      <c r="AW123" s="317">
        <v>0.11577928631636523</v>
      </c>
      <c r="AX123" s="313">
        <f t="shared" si="3"/>
        <v>1.4435064859716424</v>
      </c>
    </row>
    <row r="124" spans="1:50">
      <c r="A124" s="306">
        <v>120</v>
      </c>
      <c r="B124" s="306" t="s">
        <v>127</v>
      </c>
      <c r="C124" s="306" t="s">
        <v>217</v>
      </c>
      <c r="D124" s="306" t="s">
        <v>15</v>
      </c>
      <c r="E124" s="306" t="s">
        <v>219</v>
      </c>
      <c r="F124" s="307">
        <v>8.9589999999999996</v>
      </c>
      <c r="G124" s="308">
        <v>19.225999999999999</v>
      </c>
      <c r="H124" s="309">
        <v>3381.518</v>
      </c>
      <c r="I124" s="310" t="s">
        <v>559</v>
      </c>
      <c r="J124" s="311"/>
      <c r="K124" s="311">
        <v>6.9930000000000001E-3</v>
      </c>
      <c r="L124" s="311">
        <v>2.1699599999999995E-4</v>
      </c>
      <c r="M124" s="312">
        <v>2.1153E-4</v>
      </c>
      <c r="N124" s="312">
        <v>7.8670109613348255E-5</v>
      </c>
      <c r="O124" s="312">
        <v>7.5001961096133477E-3</v>
      </c>
      <c r="P124" s="313">
        <v>3.9452125000000003E-4</v>
      </c>
      <c r="Q124" s="315">
        <v>5.2601457913123623E-2</v>
      </c>
      <c r="R124" s="312">
        <v>7.1056748596133477E-3</v>
      </c>
      <c r="S124" s="312">
        <v>5.6845398876906783E-4</v>
      </c>
      <c r="T124" s="312">
        <v>3.8134130702174905E-4</v>
      </c>
      <c r="U124" s="312">
        <v>4.9901664215879491E-4</v>
      </c>
      <c r="V124" s="312">
        <v>3.8739538319346638E-3</v>
      </c>
      <c r="W124" s="312">
        <v>1.7829090897290725E-3</v>
      </c>
      <c r="X124" s="329">
        <v>-3.0983613282794366E-3</v>
      </c>
      <c r="Y124" s="329">
        <v>1.0489500000000001E-2</v>
      </c>
      <c r="Z124" s="329">
        <v>2.1699599999999995E-4</v>
      </c>
      <c r="AA124" s="329">
        <v>2.1153E-4</v>
      </c>
      <c r="AB124" s="329">
        <v>7.0760328279436844E-5</v>
      </c>
      <c r="AC124" s="329">
        <v>7.8904249999999995E-3</v>
      </c>
      <c r="AD124" s="329">
        <v>7.8904250000000006E-4</v>
      </c>
      <c r="AE124" s="329">
        <v>0.1</v>
      </c>
      <c r="AF124" s="329">
        <f t="shared" si="2"/>
        <v>7.1013824999999996E-3</v>
      </c>
      <c r="AG124" s="329">
        <v>5.1129954000000001E-4</v>
      </c>
      <c r="AH124" s="329">
        <v>3.620554009054105E-4</v>
      </c>
      <c r="AI124" s="329">
        <v>4.7377943880852643E-4</v>
      </c>
      <c r="AJ124" s="329">
        <v>4.0080526827157206E-3</v>
      </c>
      <c r="AK124" s="329">
        <v>1.7461954375703416E-3</v>
      </c>
      <c r="AL124" s="316">
        <v>-3.0983613282794366E-3</v>
      </c>
      <c r="AM124" s="315">
        <v>0.100543667382527</v>
      </c>
      <c r="AN124" s="315">
        <v>5.0573871126000598E-2</v>
      </c>
      <c r="AO124" s="315">
        <v>5.0573871126000702E-2</v>
      </c>
      <c r="AP124" s="315">
        <v>-3.4615500493480902E-2</v>
      </c>
      <c r="AQ124" s="315">
        <v>2.05919933720849E-2</v>
      </c>
      <c r="AR124" s="313">
        <v>1.2110226436553921E-4</v>
      </c>
      <c r="AS124" s="313">
        <v>2.0759020899472225E-3</v>
      </c>
      <c r="AT124" s="317">
        <v>9.412662952282061E-4</v>
      </c>
      <c r="AU124" s="313">
        <v>3.864480637948249E-4</v>
      </c>
      <c r="AV124" s="317">
        <v>6.2267832593615788E-5</v>
      </c>
      <c r="AW124" s="317">
        <v>4.4476668660884807E-3</v>
      </c>
      <c r="AX124" s="313">
        <f t="shared" si="3"/>
        <v>5.8376490577051274E-3</v>
      </c>
    </row>
    <row r="125" spans="1:50">
      <c r="A125" s="306">
        <v>121</v>
      </c>
      <c r="B125" s="306" t="s">
        <v>128</v>
      </c>
      <c r="C125" s="306" t="s">
        <v>212</v>
      </c>
      <c r="D125" s="306" t="s">
        <v>15</v>
      </c>
      <c r="E125" s="306" t="s">
        <v>209</v>
      </c>
      <c r="F125" s="307">
        <v>11.586</v>
      </c>
      <c r="G125" s="308">
        <v>4.4509999999999996</v>
      </c>
      <c r="H125" s="309">
        <v>2565.71</v>
      </c>
      <c r="I125" s="310" t="s">
        <v>559</v>
      </c>
      <c r="J125" s="311">
        <v>1.4E-3</v>
      </c>
      <c r="K125" s="311">
        <v>9.1E-4</v>
      </c>
      <c r="L125" s="311">
        <v>6.1247000000000005E-5</v>
      </c>
      <c r="M125" s="312">
        <v>8.6459999999999998E-4</v>
      </c>
      <c r="N125" s="312">
        <v>1.6110895038851868E-5</v>
      </c>
      <c r="O125" s="312">
        <v>3.2519578950388518E-3</v>
      </c>
      <c r="P125" s="313">
        <v>1.644824E-4</v>
      </c>
      <c r="Q125" s="315">
        <v>5.0579498661693124E-2</v>
      </c>
      <c r="R125" s="312">
        <v>3.087475495038852E-3</v>
      </c>
      <c r="S125" s="312">
        <v>5.7172869838869927E-4</v>
      </c>
      <c r="T125" s="312">
        <v>1.3537859134501066E-4</v>
      </c>
      <c r="U125" s="312">
        <v>7.5211188222158747E-5</v>
      </c>
      <c r="V125" s="312">
        <v>1.3269733325917197E-3</v>
      </c>
      <c r="W125" s="312">
        <v>9.7818368449126324E-4</v>
      </c>
      <c r="X125" s="329">
        <v>9.8489665299558672E-4</v>
      </c>
      <c r="Y125" s="329">
        <v>1.3649999999999999E-3</v>
      </c>
      <c r="Z125" s="329">
        <v>6.1247000000000005E-5</v>
      </c>
      <c r="AA125" s="329">
        <v>8.6459999999999998E-4</v>
      </c>
      <c r="AB125" s="329">
        <v>1.3904347004413276E-5</v>
      </c>
      <c r="AC125" s="329">
        <v>3.2896480000000001E-3</v>
      </c>
      <c r="AD125" s="329">
        <v>3.2896480000000001E-4</v>
      </c>
      <c r="AE125" s="329">
        <v>0.1</v>
      </c>
      <c r="AF125" s="329">
        <f t="shared" si="2"/>
        <v>2.9606832E-3</v>
      </c>
      <c r="AG125" s="329">
        <v>4.9342474118337554E-4</v>
      </c>
      <c r="AH125" s="329">
        <v>1.2332809299861502E-4</v>
      </c>
      <c r="AI125" s="329">
        <v>6.851639039410484E-5</v>
      </c>
      <c r="AJ125" s="329">
        <v>1.3561612831436954E-3</v>
      </c>
      <c r="AK125" s="329">
        <v>9.1925269228020914E-4</v>
      </c>
      <c r="AL125" s="316">
        <v>-4.1510334700441327E-4</v>
      </c>
      <c r="AM125" s="315">
        <v>0.13695999068440601</v>
      </c>
      <c r="AN125" s="315">
        <v>8.9013323500206104E-2</v>
      </c>
      <c r="AO125" s="315">
        <v>8.9013323500206104E-2</v>
      </c>
      <c r="AP125" s="315">
        <v>-2.1995883289506999E-2</v>
      </c>
      <c r="AQ125" s="315">
        <v>6.0245323189686097E-2</v>
      </c>
      <c r="AR125" s="313">
        <v>2.5305307127157761E-6</v>
      </c>
      <c r="AS125" s="313">
        <v>2.7811924249295682E-4</v>
      </c>
      <c r="AT125" s="317">
        <v>9.8216192992552792E-4</v>
      </c>
      <c r="AU125" s="313">
        <v>1.0741868565299561E-3</v>
      </c>
      <c r="AV125" s="317">
        <v>-2.3702751668226866E-6</v>
      </c>
      <c r="AW125" s="317">
        <v>1.8543054918707469E-3</v>
      </c>
      <c r="AX125" s="313">
        <f t="shared" si="3"/>
        <v>3.9082840031594082E-3</v>
      </c>
    </row>
    <row r="126" spans="1:50">
      <c r="A126" s="306">
        <v>122</v>
      </c>
      <c r="B126" s="306" t="s">
        <v>129</v>
      </c>
      <c r="C126" s="306" t="s">
        <v>223</v>
      </c>
      <c r="D126" s="306" t="s">
        <v>15</v>
      </c>
      <c r="E126" s="306" t="s">
        <v>209</v>
      </c>
      <c r="F126" s="307">
        <v>96.92</v>
      </c>
      <c r="G126" s="308">
        <v>1543.877</v>
      </c>
      <c r="H126" s="309">
        <v>50823.093000000001</v>
      </c>
      <c r="I126" s="310" t="s">
        <v>562</v>
      </c>
      <c r="J126" s="311">
        <v>0.225605</v>
      </c>
      <c r="K126" s="311">
        <v>0.120347</v>
      </c>
      <c r="L126" s="311">
        <v>4.4973129999999986E-2</v>
      </c>
      <c r="M126" s="312">
        <v>5.2668E-2</v>
      </c>
      <c r="N126" s="312">
        <v>3.6679163846772868E-2</v>
      </c>
      <c r="O126" s="312">
        <v>0.48027229384677284</v>
      </c>
      <c r="P126" s="313">
        <v>0.13684341574</v>
      </c>
      <c r="Q126" s="315">
        <v>0.28492881536834774</v>
      </c>
      <c r="R126" s="312">
        <v>0.34342887810677281</v>
      </c>
      <c r="S126" s="312">
        <v>5.7767328067801535E-2</v>
      </c>
      <c r="T126" s="312">
        <v>1.1351860790451224E-2</v>
      </c>
      <c r="U126" s="312">
        <v>9.4281251509027216E-3</v>
      </c>
      <c r="V126" s="312">
        <v>0.1102646589609545</v>
      </c>
      <c r="W126" s="312">
        <v>0.15461690513666279</v>
      </c>
      <c r="X126" s="329">
        <v>0.12471510142274207</v>
      </c>
      <c r="Y126" s="329">
        <v>0.1322595019633</v>
      </c>
      <c r="Z126" s="329">
        <v>4.4973129999999986E-2</v>
      </c>
      <c r="AA126" s="329">
        <v>5.2668E-2</v>
      </c>
      <c r="AB126" s="329">
        <v>2.1703659898957946E-2</v>
      </c>
      <c r="AC126" s="329">
        <v>0.37631939328499997</v>
      </c>
      <c r="AD126" s="329">
        <v>0.150527757314</v>
      </c>
      <c r="AE126" s="329">
        <v>0.4</v>
      </c>
      <c r="AF126" s="329">
        <f t="shared" si="2"/>
        <v>0.22579163597099997</v>
      </c>
      <c r="AG126" s="329">
        <v>3.4181870854327057E-2</v>
      </c>
      <c r="AH126" s="329">
        <v>7.0902524902825229E-3</v>
      </c>
      <c r="AI126" s="329">
        <v>5.8887075047743057E-3</v>
      </c>
      <c r="AJ126" s="329">
        <v>7.9009072467696631E-2</v>
      </c>
      <c r="AK126" s="329">
        <v>9.9621732653919423E-2</v>
      </c>
      <c r="AL126" s="316">
        <v>-0.10088989857725793</v>
      </c>
      <c r="AM126" s="315">
        <v>0.408283678722205</v>
      </c>
      <c r="AN126" s="315">
        <v>0.37541054976232702</v>
      </c>
      <c r="AO126" s="315">
        <v>0.37541054976232702</v>
      </c>
      <c r="AP126" s="315">
        <v>0.28345969404689902</v>
      </c>
      <c r="AQ126" s="315">
        <v>0.355686672386401</v>
      </c>
      <c r="AR126" s="313">
        <v>3.0772474368674953E-2</v>
      </c>
      <c r="AS126" s="313">
        <v>6.7596232046762822E-2</v>
      </c>
      <c r="AT126" s="317">
        <v>0.60995361173045226</v>
      </c>
      <c r="AU126" s="313">
        <v>0.43508527441664552</v>
      </c>
      <c r="AV126" s="317">
        <v>1.8021772514602991E-3</v>
      </c>
      <c r="AW126" s="317">
        <v>0.15427151922213797</v>
      </c>
      <c r="AX126" s="313">
        <f t="shared" si="3"/>
        <v>1.2011125826206961</v>
      </c>
    </row>
    <row r="127" spans="1:50">
      <c r="A127" s="306">
        <v>123</v>
      </c>
      <c r="B127" s="306" t="s">
        <v>130</v>
      </c>
      <c r="C127" s="306" t="s">
        <v>221</v>
      </c>
      <c r="D127" s="306" t="s">
        <v>13</v>
      </c>
      <c r="E127" s="306" t="s">
        <v>210</v>
      </c>
      <c r="F127" s="307">
        <v>32.890999999999998</v>
      </c>
      <c r="G127" s="308">
        <v>1666.7180000000001</v>
      </c>
      <c r="H127" s="309">
        <v>4070.7</v>
      </c>
      <c r="I127" s="310" t="s">
        <v>561</v>
      </c>
      <c r="J127" s="311">
        <v>7.0204000000000003E-2</v>
      </c>
      <c r="K127" s="311">
        <v>2.7824999999999999E-2</v>
      </c>
      <c r="L127" s="311">
        <v>3.4058151000000002E-2</v>
      </c>
      <c r="M127" s="312">
        <v>1.2539999999999999E-4</v>
      </c>
      <c r="N127" s="312">
        <v>1.3256481115459783E-2</v>
      </c>
      <c r="O127" s="312">
        <v>0.14546903211545981</v>
      </c>
      <c r="P127" s="313">
        <v>5.5884856610000005E-2</v>
      </c>
      <c r="Q127" s="315">
        <v>0.38417012746495621</v>
      </c>
      <c r="R127" s="312">
        <v>8.9584175505459801E-2</v>
      </c>
      <c r="S127" s="312">
        <v>1.4790467578541262E-2</v>
      </c>
      <c r="T127" s="312">
        <v>2.0658637562118417E-3</v>
      </c>
      <c r="U127" s="312">
        <v>6.5546355429740959E-3</v>
      </c>
      <c r="V127" s="312">
        <v>1.9628682321748272E-2</v>
      </c>
      <c r="W127" s="312">
        <v>4.6544526305984331E-2</v>
      </c>
      <c r="X127" s="329">
        <v>7.6728273614524278E-2</v>
      </c>
      <c r="Y127" s="329">
        <v>4.1737499999999997E-2</v>
      </c>
      <c r="Z127" s="329">
        <v>3.4058151000000002E-2</v>
      </c>
      <c r="AA127" s="329">
        <v>1.2539999999999999E-4</v>
      </c>
      <c r="AB127" s="329">
        <v>1.0890101825475696E-2</v>
      </c>
      <c r="AC127" s="329">
        <v>0.16353942644</v>
      </c>
      <c r="AD127" s="329">
        <v>8.1769713219999998E-2</v>
      </c>
      <c r="AE127" s="329">
        <v>0.5</v>
      </c>
      <c r="AF127" s="329">
        <f t="shared" si="2"/>
        <v>8.1769713219999998E-2</v>
      </c>
      <c r="AG127" s="329">
        <v>1.2150260432904091E-2</v>
      </c>
      <c r="AH127" s="329">
        <v>1.7913747784886632E-3</v>
      </c>
      <c r="AI127" s="329">
        <v>5.6837285414213391E-3</v>
      </c>
      <c r="AJ127" s="329">
        <v>2.0509608782278387E-2</v>
      </c>
      <c r="AK127" s="329">
        <v>4.1634740684907523E-2</v>
      </c>
      <c r="AL127" s="316">
        <v>6.5242736145242758E-3</v>
      </c>
      <c r="AM127" s="315">
        <v>0.178507348169825</v>
      </c>
      <c r="AN127" s="315">
        <v>0.132868867512593</v>
      </c>
      <c r="AO127" s="315">
        <v>0.132868867512593</v>
      </c>
      <c r="AP127" s="315">
        <v>-4.4879551571022303E-2</v>
      </c>
      <c r="AQ127" s="315">
        <v>0.10548577911825401</v>
      </c>
      <c r="AR127" s="313">
        <v>9.680327990849228E-3</v>
      </c>
      <c r="AS127" s="313">
        <v>-4.371263321731266E-3</v>
      </c>
      <c r="AT127" s="317">
        <v>4.7796164249215303E-2</v>
      </c>
      <c r="AU127" s="313">
        <v>6.8609877647856185E-2</v>
      </c>
      <c r="AV127" s="317">
        <v>-4.2051446915594513E-3</v>
      </c>
      <c r="AW127" s="317">
        <v>0.29181500129016713</v>
      </c>
      <c r="AX127" s="313">
        <f t="shared" si="3"/>
        <v>0.40401589849567915</v>
      </c>
    </row>
    <row r="128" spans="1:50">
      <c r="A128" s="306">
        <v>124</v>
      </c>
      <c r="B128" s="306" t="s">
        <v>131</v>
      </c>
      <c r="C128" s="306" t="s">
        <v>215</v>
      </c>
      <c r="D128" s="306" t="s">
        <v>5</v>
      </c>
      <c r="E128" s="306" t="s">
        <v>214</v>
      </c>
      <c r="F128" s="307">
        <v>2.504</v>
      </c>
      <c r="G128" s="308">
        <v>49.378</v>
      </c>
      <c r="H128" s="309">
        <v>863.36300000000006</v>
      </c>
      <c r="I128" s="310" t="s">
        <v>559</v>
      </c>
      <c r="J128" s="311"/>
      <c r="K128" s="311">
        <v>2.4290000000000002E-3</v>
      </c>
      <c r="L128" s="311">
        <v>1.2580919999999999E-3</v>
      </c>
      <c r="M128" s="312">
        <v>2.0000000000000001E-4</v>
      </c>
      <c r="N128" s="312">
        <v>2.4688999999999999E-4</v>
      </c>
      <c r="O128" s="312">
        <v>4.1339820000000005E-3</v>
      </c>
      <c r="P128" s="313">
        <v>1.1771366800000002E-3</v>
      </c>
      <c r="Q128" s="315">
        <v>0.28474644543686933</v>
      </c>
      <c r="R128" s="312">
        <v>2.9568453200000001E-3</v>
      </c>
      <c r="S128" s="312">
        <v>1.1197646438921854E-4</v>
      </c>
      <c r="T128" s="312">
        <v>2.047866950223833E-4</v>
      </c>
      <c r="U128" s="312">
        <v>7.5163808575141818E-5</v>
      </c>
      <c r="V128" s="312">
        <v>2.0843580640709965E-3</v>
      </c>
      <c r="W128" s="312">
        <v>4.8056028794226004E-4</v>
      </c>
      <c r="X128" s="329">
        <v>1.7123520158451187E-3</v>
      </c>
      <c r="Y128" s="329">
        <v>3.6435E-3</v>
      </c>
      <c r="Z128" s="329">
        <v>1.2580919999999999E-3</v>
      </c>
      <c r="AA128" s="329">
        <v>2.0000000000000001E-4</v>
      </c>
      <c r="AB128" s="329">
        <v>3.2173938415488025E-4</v>
      </c>
      <c r="AC128" s="329">
        <v>7.1356833999999996E-3</v>
      </c>
      <c r="AD128" s="329">
        <v>2.8542733599999999E-3</v>
      </c>
      <c r="AE128" s="329">
        <v>0.4</v>
      </c>
      <c r="AF128" s="329">
        <f t="shared" si="2"/>
        <v>4.2814100399999992E-3</v>
      </c>
      <c r="AG128" s="329">
        <v>1.4592425247044456E-4</v>
      </c>
      <c r="AH128" s="329">
        <v>2.8169786761821113E-4</v>
      </c>
      <c r="AI128" s="329">
        <v>1.0339287225357384E-4</v>
      </c>
      <c r="AJ128" s="329">
        <v>3.0684770199711346E-3</v>
      </c>
      <c r="AK128" s="329">
        <v>6.8191802768663499E-4</v>
      </c>
      <c r="AL128" s="316">
        <v>1.7123520158451187E-3</v>
      </c>
      <c r="AM128" s="315">
        <v>-0.30316895846279801</v>
      </c>
      <c r="AN128" s="315">
        <v>-0.37556723393295299</v>
      </c>
      <c r="AO128" s="315">
        <v>-0.37556723393295299</v>
      </c>
      <c r="AP128" s="315">
        <v>-0.47214486458149002</v>
      </c>
      <c r="AQ128" s="315">
        <v>-0.419006199215047</v>
      </c>
      <c r="AR128" s="313">
        <v>-1.8081443166213166E-4</v>
      </c>
      <c r="AS128" s="313">
        <v>-1.1472758506162297E-3</v>
      </c>
      <c r="AT128" s="317">
        <v>-1.4524064076439121E-4</v>
      </c>
      <c r="AU128" s="313">
        <v>-6.728801786029259E-4</v>
      </c>
      <c r="AV128" s="317">
        <v>-9.4929860486154866E-4</v>
      </c>
      <c r="AW128" s="317">
        <v>1.8907334501088693E-2</v>
      </c>
      <c r="AX128" s="313">
        <f t="shared" si="3"/>
        <v>1.7139915076859826E-2</v>
      </c>
    </row>
    <row r="129" spans="1:50">
      <c r="A129" s="306">
        <v>125</v>
      </c>
      <c r="B129" s="306" t="s">
        <v>132</v>
      </c>
      <c r="C129" s="306" t="s">
        <v>210</v>
      </c>
      <c r="D129" s="306" t="s">
        <v>7</v>
      </c>
      <c r="E129" s="306" t="s">
        <v>210</v>
      </c>
      <c r="F129" s="307">
        <v>229.89099999999999</v>
      </c>
      <c r="G129" s="308">
        <v>7865.9759999999997</v>
      </c>
      <c r="H129" s="309">
        <v>19925.174999999999</v>
      </c>
      <c r="I129" s="310" t="s">
        <v>561</v>
      </c>
      <c r="J129" s="311">
        <v>0.357352</v>
      </c>
      <c r="K129" s="311">
        <v>0.199966</v>
      </c>
      <c r="L129" s="311">
        <v>0.13777957800000001</v>
      </c>
      <c r="M129" s="312">
        <v>3.7454999999999997E-3</v>
      </c>
      <c r="N129" s="312">
        <v>6.4574624200894201E-2</v>
      </c>
      <c r="O129" s="312">
        <v>0.76341770220089411</v>
      </c>
      <c r="P129" s="313">
        <v>0.44044678100999995</v>
      </c>
      <c r="Q129" s="315">
        <v>0.57694074913407756</v>
      </c>
      <c r="R129" s="312">
        <v>0.32297092119089416</v>
      </c>
      <c r="S129" s="312">
        <v>6.6086515893379619E-2</v>
      </c>
      <c r="T129" s="312">
        <v>5.5521024613147119E-3</v>
      </c>
      <c r="U129" s="312">
        <v>1.8480218593439898E-2</v>
      </c>
      <c r="V129" s="312">
        <v>5.0057659805429137E-2</v>
      </c>
      <c r="W129" s="312">
        <v>0.18279442443733077</v>
      </c>
      <c r="X129" s="329">
        <v>0.37758968705354334</v>
      </c>
      <c r="Y129" s="329">
        <v>0.23024963034632248</v>
      </c>
      <c r="Z129" s="329">
        <v>0.13777957800000001</v>
      </c>
      <c r="AA129" s="329">
        <v>3.7454999999999997E-3</v>
      </c>
      <c r="AB129" s="329">
        <v>5.8121369785134325E-2</v>
      </c>
      <c r="AC129" s="329">
        <v>0.80748576518500004</v>
      </c>
      <c r="AD129" s="329">
        <v>0.484491459111</v>
      </c>
      <c r="AE129" s="329">
        <v>0.6</v>
      </c>
      <c r="AF129" s="329">
        <f t="shared" si="2"/>
        <v>0.32299430607400004</v>
      </c>
      <c r="AG129" s="329">
        <v>5.9482170830768608E-2</v>
      </c>
      <c r="AH129" s="329">
        <v>5.2748792410631431E-3</v>
      </c>
      <c r="AI129" s="329">
        <v>1.7557478830418093E-2</v>
      </c>
      <c r="AJ129" s="329">
        <v>6.1528270601205817E-2</v>
      </c>
      <c r="AK129" s="329">
        <v>0.17915150657054438</v>
      </c>
      <c r="AL129" s="316">
        <v>2.0237687053543341E-2</v>
      </c>
      <c r="AM129" s="315">
        <v>9.9934835016360996E-2</v>
      </c>
      <c r="AN129" s="315">
        <v>4.9931214739492302E-2</v>
      </c>
      <c r="AO129" s="315">
        <v>4.9931214739492198E-2</v>
      </c>
      <c r="AP129" s="315">
        <v>-0.229147963375879</v>
      </c>
      <c r="AQ129" s="315">
        <v>1.99290425733709E-2</v>
      </c>
      <c r="AR129" s="313">
        <v>9.7574776145385022E-3</v>
      </c>
      <c r="AS129" s="313">
        <v>-1.3559250325874029E-2</v>
      </c>
      <c r="AT129" s="317">
        <v>0.13144074529063174</v>
      </c>
      <c r="AU129" s="313">
        <v>0.1284515042879191</v>
      </c>
      <c r="AV129" s="317">
        <v>-1.1512059733198613E-2</v>
      </c>
      <c r="AW129" s="317">
        <v>0.4965412013100709</v>
      </c>
      <c r="AX129" s="313">
        <f t="shared" si="3"/>
        <v>0.74492139115542311</v>
      </c>
    </row>
    <row r="130" spans="1:50">
      <c r="A130" s="306">
        <v>126</v>
      </c>
      <c r="B130" s="306" t="s">
        <v>133</v>
      </c>
      <c r="C130" s="306" t="s">
        <v>221</v>
      </c>
      <c r="D130" s="306" t="s">
        <v>7</v>
      </c>
      <c r="E130" s="306" t="s">
        <v>210</v>
      </c>
      <c r="F130" s="307">
        <v>16377.742</v>
      </c>
      <c r="G130" s="308">
        <v>59613.89</v>
      </c>
      <c r="H130" s="309">
        <v>144985.057</v>
      </c>
      <c r="I130" s="310" t="s">
        <v>560</v>
      </c>
      <c r="J130" s="311">
        <v>1.3</v>
      </c>
      <c r="K130" s="311">
        <v>1.2</v>
      </c>
      <c r="L130" s="311">
        <v>1.2963949539999999</v>
      </c>
      <c r="M130" s="312">
        <v>4.3559999999999995E-2</v>
      </c>
      <c r="N130" s="312">
        <v>0.35380131022062583</v>
      </c>
      <c r="O130" s="312">
        <v>4.1937562642206254</v>
      </c>
      <c r="P130" s="313">
        <v>2.6155390604900002</v>
      </c>
      <c r="Q130" s="315">
        <v>0.62367455228733382</v>
      </c>
      <c r="R130" s="312">
        <v>1.5782172037306252</v>
      </c>
      <c r="S130" s="312">
        <v>0.17441141440321314</v>
      </c>
      <c r="T130" s="312">
        <v>4.8704255465591144E-2</v>
      </c>
      <c r="U130" s="312">
        <v>6.0346978260305661E-2</v>
      </c>
      <c r="V130" s="312">
        <v>0.48059716455490958</v>
      </c>
      <c r="W130" s="312">
        <v>0.81415739104660578</v>
      </c>
      <c r="X130" s="329">
        <v>1.0724319163388991</v>
      </c>
      <c r="Y130" s="329">
        <v>1.7999999999999998</v>
      </c>
      <c r="Z130" s="329">
        <v>1.2963949539999999</v>
      </c>
      <c r="AA130" s="329">
        <v>4.3559999999999995E-2</v>
      </c>
      <c r="AB130" s="329">
        <v>0.27139437621538726</v>
      </c>
      <c r="AC130" s="329">
        <v>4.4837812465542859</v>
      </c>
      <c r="AD130" s="329">
        <v>3.1386468725880001</v>
      </c>
      <c r="AE130" s="329">
        <v>0.7</v>
      </c>
      <c r="AF130" s="329">
        <f t="shared" si="2"/>
        <v>1.3451343739662858</v>
      </c>
      <c r="AG130" s="329">
        <v>0.13378773805921299</v>
      </c>
      <c r="AH130" s="329">
        <v>3.9435687070716326E-2</v>
      </c>
      <c r="AI130" s="329">
        <v>4.8862764199691898E-2</v>
      </c>
      <c r="AJ130" s="329">
        <v>0.44300993126556792</v>
      </c>
      <c r="AK130" s="329">
        <v>0.68003825337109658</v>
      </c>
      <c r="AL130" s="316">
        <v>-0.22756808366110093</v>
      </c>
      <c r="AM130" s="315">
        <v>0.23291867956580101</v>
      </c>
      <c r="AN130" s="315">
        <v>0.19030305065278999</v>
      </c>
      <c r="AO130" s="315">
        <v>0.19030305065278999</v>
      </c>
      <c r="AP130" s="315">
        <v>7.8209436221189393E-2</v>
      </c>
      <c r="AQ130" s="315">
        <v>0.16473367330498301</v>
      </c>
      <c r="AR130" s="313">
        <v>0.14382767007402678</v>
      </c>
      <c r="AS130" s="313">
        <v>0.15247061605293763</v>
      </c>
      <c r="AT130" s="317">
        <v>0.14665193872458543</v>
      </c>
      <c r="AU130" s="313">
        <v>1.2418096261973022</v>
      </c>
      <c r="AV130" s="317">
        <v>6.6966659159424097E-3</v>
      </c>
      <c r="AW130" s="317">
        <v>5.8972977583851645</v>
      </c>
      <c r="AX130" s="313">
        <f t="shared" si="3"/>
        <v>7.2924559892229945</v>
      </c>
    </row>
    <row r="131" spans="1:50">
      <c r="A131" s="306">
        <v>127</v>
      </c>
      <c r="B131" s="306" t="s">
        <v>134</v>
      </c>
      <c r="C131" s="306" t="s">
        <v>215</v>
      </c>
      <c r="D131" s="306" t="s">
        <v>5</v>
      </c>
      <c r="E131" s="306" t="s">
        <v>214</v>
      </c>
      <c r="F131" s="307">
        <v>24.667999999999999</v>
      </c>
      <c r="G131" s="308">
        <v>1878.5509999999999</v>
      </c>
      <c r="H131" s="309">
        <v>11369.071</v>
      </c>
      <c r="I131" s="310" t="s">
        <v>559</v>
      </c>
      <c r="J131" s="311">
        <v>1.1095000000000001E-2</v>
      </c>
      <c r="K131" s="311">
        <v>2.4858999999999999E-2</v>
      </c>
      <c r="L131" s="311">
        <v>3.4157467999999996E-2</v>
      </c>
      <c r="M131" s="312">
        <v>2.04E-4</v>
      </c>
      <c r="N131" s="312">
        <v>2.6272865769772058E-2</v>
      </c>
      <c r="O131" s="312">
        <v>9.658833376977205E-2</v>
      </c>
      <c r="P131" s="313">
        <v>3.7327657809999998E-2</v>
      </c>
      <c r="Q131" s="315">
        <v>0.38646134945214194</v>
      </c>
      <c r="R131" s="312">
        <v>5.9260675959772052E-2</v>
      </c>
      <c r="S131" s="312">
        <v>5.0966925177612036E-3</v>
      </c>
      <c r="T131" s="312">
        <v>1.8512624574589913E-3</v>
      </c>
      <c r="U131" s="312">
        <v>4.181123593731623E-3</v>
      </c>
      <c r="V131" s="312">
        <v>1.8424495834685438E-2</v>
      </c>
      <c r="W131" s="312">
        <v>2.9707101556134791E-2</v>
      </c>
      <c r="X131" s="329">
        <v>7.8736967545973952E-2</v>
      </c>
      <c r="Y131" s="329">
        <v>4.2585912431141001E-2</v>
      </c>
      <c r="Z131" s="329">
        <v>3.4157467999999996E-2</v>
      </c>
      <c r="AA131" s="329">
        <v>2.04E-4</v>
      </c>
      <c r="AB131" s="329">
        <v>3.8800701942885076E-2</v>
      </c>
      <c r="AC131" s="329">
        <v>0.19448504992000001</v>
      </c>
      <c r="AD131" s="329">
        <v>9.7242524960000007E-2</v>
      </c>
      <c r="AE131" s="329">
        <v>0.5</v>
      </c>
      <c r="AF131" s="329">
        <f t="shared" si="2"/>
        <v>9.7242524960000007E-2</v>
      </c>
      <c r="AG131" s="329">
        <v>7.5269766537501195E-3</v>
      </c>
      <c r="AH131" s="329">
        <v>2.8858996488111675E-3</v>
      </c>
      <c r="AI131" s="329">
        <v>6.5178781442735909E-3</v>
      </c>
      <c r="AJ131" s="329">
        <v>3.2539489022615824E-2</v>
      </c>
      <c r="AK131" s="329">
        <v>4.7772281490549309E-2</v>
      </c>
      <c r="AL131" s="316">
        <v>6.7641967545973958E-2</v>
      </c>
      <c r="AM131" s="315">
        <v>-0.47683554138683898</v>
      </c>
      <c r="AN131" s="315">
        <v>-0.55888196035277504</v>
      </c>
      <c r="AO131" s="315">
        <v>-0.55888196035277504</v>
      </c>
      <c r="AP131" s="315">
        <v>-0.76609929056283299</v>
      </c>
      <c r="AQ131" s="315">
        <v>-0.60810981173233603</v>
      </c>
      <c r="AR131" s="313">
        <v>-4.2932401496334642E-2</v>
      </c>
      <c r="AS131" s="313">
        <v>-4.5320118255802552E-2</v>
      </c>
      <c r="AT131" s="317">
        <v>-4.2934375453193764E-2</v>
      </c>
      <c r="AU131" s="313">
        <v>-4.2836813447466454E-2</v>
      </c>
      <c r="AV131" s="317">
        <v>-1.0812070894154757E-4</v>
      </c>
      <c r="AW131" s="317">
        <v>0.67545504686793978</v>
      </c>
      <c r="AX131" s="313">
        <f t="shared" si="3"/>
        <v>0.58957573725833801</v>
      </c>
    </row>
    <row r="132" spans="1:50">
      <c r="A132" s="306">
        <v>128</v>
      </c>
      <c r="B132" s="306" t="s">
        <v>135</v>
      </c>
      <c r="C132" s="306" t="s">
        <v>217</v>
      </c>
      <c r="D132" s="306" t="s">
        <v>15</v>
      </c>
      <c r="E132" s="306" t="s">
        <v>219</v>
      </c>
      <c r="F132" s="307">
        <v>0.26100000000000001</v>
      </c>
      <c r="G132" s="308">
        <v>1.4610000000000001</v>
      </c>
      <c r="H132" s="309">
        <v>51.203000000000003</v>
      </c>
      <c r="I132" s="310" t="s">
        <v>559</v>
      </c>
      <c r="J132" s="311">
        <v>8.6999999999999997E-6</v>
      </c>
      <c r="K132" s="311">
        <v>1.44E-4</v>
      </c>
      <c r="L132" s="311">
        <v>2.2151999999999997E-5</v>
      </c>
      <c r="M132" s="312">
        <v>6.6000000000000003E-7</v>
      </c>
      <c r="N132" s="312">
        <v>4.3830000000000002E-6</v>
      </c>
      <c r="O132" s="312">
        <v>1.7989500000000001E-4</v>
      </c>
      <c r="P132" s="313">
        <v>2.147776E-5</v>
      </c>
      <c r="Q132" s="315">
        <v>0.11939053336668612</v>
      </c>
      <c r="R132" s="312">
        <v>1.5841724000000001E-4</v>
      </c>
      <c r="S132" s="312">
        <v>9.5050344000000007E-6</v>
      </c>
      <c r="T132" s="312">
        <v>1.2635349738336355E-5</v>
      </c>
      <c r="U132" s="312">
        <v>4.3595656641559738E-7</v>
      </c>
      <c r="V132" s="312">
        <v>1.2895522420069925E-4</v>
      </c>
      <c r="W132" s="312">
        <v>6.8856750945488202E-6</v>
      </c>
      <c r="X132" s="329">
        <v>2.8241312269228605E-5</v>
      </c>
      <c r="Y132" s="329">
        <v>1.64E-4</v>
      </c>
      <c r="Z132" s="329">
        <v>2.2151999999999997E-5</v>
      </c>
      <c r="AA132" s="329">
        <v>6.6000000000000003E-7</v>
      </c>
      <c r="AB132" s="329">
        <v>4.6501543974380571E-6</v>
      </c>
      <c r="AC132" s="329">
        <v>2.1970346666666667E-4</v>
      </c>
      <c r="AD132" s="329">
        <v>3.2955520000000001E-5</v>
      </c>
      <c r="AE132" s="329">
        <v>0.15</v>
      </c>
      <c r="AF132" s="329">
        <f t="shared" si="2"/>
        <v>1.8674794666666668E-4</v>
      </c>
      <c r="AG132" s="329">
        <v>1.0084389120000001E-5</v>
      </c>
      <c r="AH132" s="329">
        <v>1.4150254972861804E-5</v>
      </c>
      <c r="AI132" s="329">
        <v>4.8822523314548933E-7</v>
      </c>
      <c r="AJ132" s="329">
        <v>1.5407033724031184E-4</v>
      </c>
      <c r="AK132" s="329">
        <v>7.9547401003475508E-6</v>
      </c>
      <c r="AL132" s="316">
        <v>1.9541312269228604E-5</v>
      </c>
      <c r="AM132" s="315">
        <v>-6.0952406442632098E-2</v>
      </c>
      <c r="AN132" s="315">
        <v>-0.119894206800556</v>
      </c>
      <c r="AO132" s="315">
        <v>-0.119894206800556</v>
      </c>
      <c r="AP132" s="315">
        <v>-0.19475839924503299</v>
      </c>
      <c r="AQ132" s="315">
        <v>-0.15525928701531</v>
      </c>
      <c r="AR132" s="313">
        <v>-2.3611814833808754E-6</v>
      </c>
      <c r="AS132" s="313">
        <v>-1.3092679220383165E-5</v>
      </c>
      <c r="AT132" s="317">
        <v>-1.1041782784831937E-5</v>
      </c>
      <c r="AU132" s="313">
        <v>-8.8757125953657891E-6</v>
      </c>
      <c r="AV132" s="317">
        <v>-2.1142456436151104E-5</v>
      </c>
      <c r="AW132" s="317">
        <v>1.2939544536299559E-4</v>
      </c>
      <c r="AX132" s="313">
        <f t="shared" si="3"/>
        <v>8.8335493546646762E-5</v>
      </c>
    </row>
    <row r="133" spans="1:50">
      <c r="A133" s="306">
        <v>129</v>
      </c>
      <c r="B133" s="306" t="s">
        <v>136</v>
      </c>
      <c r="C133" s="306" t="s">
        <v>217</v>
      </c>
      <c r="D133" s="306" t="s">
        <v>7</v>
      </c>
      <c r="E133" s="306" t="s">
        <v>219</v>
      </c>
      <c r="F133" s="307">
        <v>0.60599999999999998</v>
      </c>
      <c r="G133" s="308">
        <v>7.3250000000000002</v>
      </c>
      <c r="H133" s="309">
        <v>179.126</v>
      </c>
      <c r="I133" s="310" t="s">
        <v>559</v>
      </c>
      <c r="J133" s="311">
        <v>4.2900000000000002E-4</v>
      </c>
      <c r="K133" s="311">
        <v>7.18E-4</v>
      </c>
      <c r="L133" s="311">
        <v>8.9884000000000036E-5</v>
      </c>
      <c r="M133" s="312">
        <v>1.0031999999999999E-4</v>
      </c>
      <c r="N133" s="312">
        <v>2.0679E-5</v>
      </c>
      <c r="O133" s="312">
        <v>1.3578830000000003E-3</v>
      </c>
      <c r="P133" s="313">
        <v>7.9187479999999992E-5</v>
      </c>
      <c r="Q133" s="315">
        <v>5.8316865296936464E-2</v>
      </c>
      <c r="R133" s="312">
        <v>1.2786955200000004E-3</v>
      </c>
      <c r="S133" s="312">
        <v>1.0229564160000003E-4</v>
      </c>
      <c r="T133" s="312">
        <v>8.8435105908930256E-5</v>
      </c>
      <c r="U133" s="312">
        <v>7.8337620755447854E-6</v>
      </c>
      <c r="V133" s="312">
        <v>8.9864495223153861E-4</v>
      </c>
      <c r="W133" s="312">
        <v>1.8148605818398659E-4</v>
      </c>
      <c r="X133" s="329">
        <v>2.587294051935112E-4</v>
      </c>
      <c r="Y133" s="329">
        <v>8.1800000000000004E-4</v>
      </c>
      <c r="Z133" s="329">
        <v>8.9884000000000036E-5</v>
      </c>
      <c r="AA133" s="329">
        <v>1.0031999999999999E-4</v>
      </c>
      <c r="AB133" s="329">
        <v>1.6816194806488408E-5</v>
      </c>
      <c r="AC133" s="329">
        <v>1.2837495999999998E-3</v>
      </c>
      <c r="AD133" s="329">
        <v>1.2837495999999999E-4</v>
      </c>
      <c r="AE133" s="329">
        <v>0.1</v>
      </c>
      <c r="AF133" s="329">
        <f t="shared" si="2"/>
        <v>1.1553746399999999E-3</v>
      </c>
      <c r="AG133" s="329">
        <v>8.3186974079999996E-5</v>
      </c>
      <c r="AH133" s="329">
        <v>7.5910874169831706E-5</v>
      </c>
      <c r="AI133" s="329">
        <v>6.7243400805723442E-6</v>
      </c>
      <c r="AJ133" s="329">
        <v>8.2884906439523068E-4</v>
      </c>
      <c r="AK133" s="329">
        <v>1.6070338727436505E-4</v>
      </c>
      <c r="AL133" s="316">
        <v>-1.7027059480648882E-4</v>
      </c>
      <c r="AM133" s="315">
        <v>0.18679845222262201</v>
      </c>
      <c r="AN133" s="315">
        <v>0.14162058845721201</v>
      </c>
      <c r="AO133" s="315">
        <v>0.14162058845721201</v>
      </c>
      <c r="AP133" s="315">
        <v>7.7667923981533493E-2</v>
      </c>
      <c r="AQ133" s="315">
        <v>0.11451387019796599</v>
      </c>
      <c r="AR133" s="313">
        <v>3.6016553379478128E-5</v>
      </c>
      <c r="AS133" s="313">
        <v>1.1408129852034753E-4</v>
      </c>
      <c r="AT133" s="317">
        <v>4.6137058010215679E-5</v>
      </c>
      <c r="AU133" s="313">
        <v>1.4123610966787069E-4</v>
      </c>
      <c r="AV133" s="317">
        <v>1.2969145783321896E-4</v>
      </c>
      <c r="AW133" s="317">
        <v>5.5451898984500776E-4</v>
      </c>
      <c r="AX133" s="313">
        <f t="shared" si="3"/>
        <v>8.715836153563131E-4</v>
      </c>
    </row>
    <row r="134" spans="1:50">
      <c r="A134" s="306">
        <v>130</v>
      </c>
      <c r="B134" s="306" t="s">
        <v>137</v>
      </c>
      <c r="C134" s="306" t="s">
        <v>217</v>
      </c>
      <c r="D134" s="306" t="s">
        <v>7</v>
      </c>
      <c r="E134" s="306" t="s">
        <v>219</v>
      </c>
      <c r="F134" s="307">
        <v>0.38900000000000001</v>
      </c>
      <c r="G134" s="308">
        <v>14.682</v>
      </c>
      <c r="H134" s="309">
        <v>109.148</v>
      </c>
      <c r="I134" s="310" t="s">
        <v>559</v>
      </c>
      <c r="J134" s="311"/>
      <c r="K134" s="311">
        <v>1.8100000000000001E-4</v>
      </c>
      <c r="L134" s="311">
        <v>2.0894699999999999E-4</v>
      </c>
      <c r="M134" s="312">
        <v>0</v>
      </c>
      <c r="N134" s="312">
        <v>4.3733999999999992E-5</v>
      </c>
      <c r="O134" s="312">
        <v>4.3368099999999994E-4</v>
      </c>
      <c r="P134" s="313">
        <v>1.9591782000000002E-4</v>
      </c>
      <c r="Q134" s="315">
        <v>0.45175559916159586</v>
      </c>
      <c r="R134" s="312">
        <v>2.3776317999999992E-4</v>
      </c>
      <c r="S134" s="312">
        <v>1.4265790799999995E-5</v>
      </c>
      <c r="T134" s="312">
        <v>1.674823197144505E-5</v>
      </c>
      <c r="U134" s="312">
        <v>1.3188715476661942E-6</v>
      </c>
      <c r="V134" s="312">
        <v>1.7032426193387196E-4</v>
      </c>
      <c r="W134" s="312">
        <v>3.5106023747016722E-5</v>
      </c>
      <c r="X134" s="329">
        <v>-5.6674207162167147E-5</v>
      </c>
      <c r="Y134" s="329">
        <v>2.7150000000000004E-4</v>
      </c>
      <c r="Z134" s="329">
        <v>2.0894699999999999E-4</v>
      </c>
      <c r="AA134" s="329">
        <v>0</v>
      </c>
      <c r="AB134" s="329">
        <v>3.4110188980348965E-5</v>
      </c>
      <c r="AC134" s="329">
        <v>4.5788298181818177E-4</v>
      </c>
      <c r="AD134" s="329">
        <v>2.5183563999999999E-4</v>
      </c>
      <c r="AE134" s="329">
        <v>0.55000000000000004</v>
      </c>
      <c r="AF134" s="329">
        <f t="shared" ref="AF134:AF176" si="4">AC134-AD134</f>
        <v>2.0604734181818178E-4</v>
      </c>
      <c r="AG134" s="329">
        <v>1.1126556458181816E-5</v>
      </c>
      <c r="AH134" s="329">
        <v>1.378843538338027E-5</v>
      </c>
      <c r="AI134" s="329">
        <v>1.0857967064809542E-6</v>
      </c>
      <c r="AJ134" s="329">
        <v>1.5023187457438277E-4</v>
      </c>
      <c r="AK134" s="329">
        <v>2.9814678695755954E-5</v>
      </c>
      <c r="AL134" s="316">
        <v>-5.6674207162167147E-5</v>
      </c>
      <c r="AM134" s="315">
        <v>0.22005329994171699</v>
      </c>
      <c r="AN134" s="315">
        <v>0.176722927716256</v>
      </c>
      <c r="AO134" s="315">
        <v>0.176722927716256</v>
      </c>
      <c r="AP134" s="315">
        <v>0.117965503747728</v>
      </c>
      <c r="AQ134" s="315">
        <v>0.15072470438098001</v>
      </c>
      <c r="AR134" s="313">
        <v>6.9653163481750187E-6</v>
      </c>
      <c r="AS134" s="313">
        <v>3.7971718798651994E-5</v>
      </c>
      <c r="AT134" s="317">
        <v>3.2599062434034821E-5</v>
      </c>
      <c r="AU134" s="313">
        <v>3.0107567333117644E-5</v>
      </c>
      <c r="AV134" s="317">
        <v>3.3158780567376709E-5</v>
      </c>
      <c r="AW134" s="317">
        <v>6.3039401613449125E-4</v>
      </c>
      <c r="AX134" s="313">
        <f t="shared" ref="AX134:AX176" si="5">SUM(AT134:AW134)</f>
        <v>7.262594264690204E-4</v>
      </c>
    </row>
    <row r="135" spans="1:50">
      <c r="A135" s="306">
        <v>131</v>
      </c>
      <c r="B135" s="306" t="s">
        <v>138</v>
      </c>
      <c r="C135" s="306" t="s">
        <v>207</v>
      </c>
      <c r="D135" s="306" t="s">
        <v>13</v>
      </c>
      <c r="E135" s="306" t="s">
        <v>225</v>
      </c>
      <c r="F135" s="307">
        <v>2.8210000000000002</v>
      </c>
      <c r="G135" s="308">
        <v>48.497</v>
      </c>
      <c r="H135" s="309">
        <v>193.51300000000001</v>
      </c>
      <c r="I135" s="310" t="s">
        <v>562</v>
      </c>
      <c r="J135" s="311">
        <v>1.3999999999999999E-6</v>
      </c>
      <c r="K135" s="311">
        <v>1.4270000000000001E-3</v>
      </c>
      <c r="L135" s="311">
        <v>6.3153099999999995E-4</v>
      </c>
      <c r="M135" s="312">
        <v>3.3000000000000002E-6</v>
      </c>
      <c r="N135" s="312">
        <v>1.93988E-4</v>
      </c>
      <c r="O135" s="312">
        <v>2.257219E-3</v>
      </c>
      <c r="P135" s="313">
        <v>6.4474319999999999E-4</v>
      </c>
      <c r="Q135" s="315">
        <v>0.2856360858206492</v>
      </c>
      <c r="R135" s="312">
        <v>1.6124758E-3</v>
      </c>
      <c r="S135" s="312">
        <v>9.0572490619415577E-5</v>
      </c>
      <c r="T135" s="312">
        <v>5.2258086288994491E-5</v>
      </c>
      <c r="U135" s="312">
        <v>1.1323386349871444E-5</v>
      </c>
      <c r="V135" s="312">
        <v>5.2554780669798805E-4</v>
      </c>
      <c r="W135" s="312">
        <v>9.3277403004373056E-4</v>
      </c>
      <c r="X135" s="329">
        <v>3.7681528679487762E-5</v>
      </c>
      <c r="Y135" s="329">
        <v>1.6405E-3</v>
      </c>
      <c r="Z135" s="329">
        <v>6.3153099999999995E-4</v>
      </c>
      <c r="AA135" s="329">
        <v>3.3000000000000002E-6</v>
      </c>
      <c r="AB135" s="329">
        <v>1.6070347132051218E-4</v>
      </c>
      <c r="AC135" s="329">
        <v>2.4737159999999999E-3</v>
      </c>
      <c r="AD135" s="329">
        <v>9.8948640000000006E-4</v>
      </c>
      <c r="AE135" s="329">
        <v>0.4</v>
      </c>
      <c r="AF135" s="329">
        <f t="shared" si="4"/>
        <v>1.4842295999999999E-3</v>
      </c>
      <c r="AG135" s="329">
        <v>7.5032031098236029E-5</v>
      </c>
      <c r="AH135" s="329">
        <v>4.5696715934593108E-5</v>
      </c>
      <c r="AI135" s="329">
        <v>9.9016555368331078E-6</v>
      </c>
      <c r="AJ135" s="329">
        <v>5.1218389743504472E-4</v>
      </c>
      <c r="AK135" s="329">
        <v>8.4141529999529302E-4</v>
      </c>
      <c r="AL135" s="316">
        <v>3.6281528679487762E-5</v>
      </c>
      <c r="AM135" s="315">
        <v>0.17158034867872099</v>
      </c>
      <c r="AN135" s="315">
        <v>0.12555703471642801</v>
      </c>
      <c r="AO135" s="315">
        <v>0.12555703471642801</v>
      </c>
      <c r="AP135" s="315">
        <v>2.54285320814269E-2</v>
      </c>
      <c r="AQ135" s="315">
        <v>9.7943046339052195E-2</v>
      </c>
      <c r="AR135" s="313">
        <v>1.8928195489631948E-5</v>
      </c>
      <c r="AS135" s="313">
        <v>-2.4308624215256803E-5</v>
      </c>
      <c r="AT135" s="317">
        <v>1.7254849708177354E-4</v>
      </c>
      <c r="AU135" s="313">
        <v>1.9724441331563271E-4</v>
      </c>
      <c r="AV135" s="317">
        <v>5.187656838215394E-5</v>
      </c>
      <c r="AW135" s="317">
        <v>3.8864900381140803E-3</v>
      </c>
      <c r="AX135" s="313">
        <f t="shared" si="5"/>
        <v>4.3081595168936405E-3</v>
      </c>
    </row>
    <row r="136" spans="1:50">
      <c r="A136" s="306">
        <v>132</v>
      </c>
      <c r="B136" s="306" t="s">
        <v>139</v>
      </c>
      <c r="C136" s="306" t="s">
        <v>215</v>
      </c>
      <c r="D136" s="306" t="s">
        <v>13</v>
      </c>
      <c r="E136" s="306" t="s">
        <v>214</v>
      </c>
      <c r="F136" s="307">
        <v>0.96399999999999997</v>
      </c>
      <c r="G136" s="308">
        <v>46.293999999999997</v>
      </c>
      <c r="H136" s="309">
        <v>199.43199999999999</v>
      </c>
      <c r="I136" s="310" t="s">
        <v>559</v>
      </c>
      <c r="J136" s="311"/>
      <c r="K136" s="311">
        <v>5.5699999999999999E-4</v>
      </c>
      <c r="L136" s="311">
        <v>5.7757699999999991E-4</v>
      </c>
      <c r="M136" s="312">
        <v>0</v>
      </c>
      <c r="N136" s="312">
        <v>1.7771600000000002E-4</v>
      </c>
      <c r="O136" s="312">
        <v>1.312293E-3</v>
      </c>
      <c r="P136" s="313">
        <v>2.3847936000000002E-4</v>
      </c>
      <c r="Q136" s="315">
        <v>0.18172722097885155</v>
      </c>
      <c r="R136" s="312">
        <v>1.0738136399999999E-3</v>
      </c>
      <c r="S136" s="312">
        <v>5.3690681999999995E-5</v>
      </c>
      <c r="T136" s="312">
        <v>8.0357964074194272E-5</v>
      </c>
      <c r="U136" s="312">
        <v>1.4134560020164387E-6</v>
      </c>
      <c r="V136" s="312">
        <v>8.2123892727602329E-4</v>
      </c>
      <c r="W136" s="312">
        <v>1.1711261064776605E-4</v>
      </c>
      <c r="X136" s="329">
        <v>-3.2724460762174716E-4</v>
      </c>
      <c r="Y136" s="329">
        <v>8.3549999999999998E-4</v>
      </c>
      <c r="Z136" s="329">
        <v>5.7757699999999991E-4</v>
      </c>
      <c r="AA136" s="329">
        <v>0</v>
      </c>
      <c r="AB136" s="329">
        <v>1.0656440762174712E-4</v>
      </c>
      <c r="AC136" s="329">
        <v>1.1923967999999999E-3</v>
      </c>
      <c r="AD136" s="329">
        <v>4.7695872000000003E-4</v>
      </c>
      <c r="AE136" s="329">
        <v>0.4</v>
      </c>
      <c r="AF136" s="329">
        <f t="shared" si="4"/>
        <v>7.1543807999999989E-4</v>
      </c>
      <c r="AG136" s="329">
        <v>3.2194713599999997E-5</v>
      </c>
      <c r="AH136" s="329">
        <v>5.0862261493952517E-5</v>
      </c>
      <c r="AI136" s="329">
        <v>8.9464149089665227E-7</v>
      </c>
      <c r="AJ136" s="329">
        <v>5.5501967083509669E-4</v>
      </c>
      <c r="AK136" s="329">
        <v>7.6466792580054006E-5</v>
      </c>
      <c r="AL136" s="316">
        <v>-3.2724460762174716E-4</v>
      </c>
      <c r="AM136" s="315">
        <v>0.40036683460269701</v>
      </c>
      <c r="AN136" s="315">
        <v>0.36705388096951402</v>
      </c>
      <c r="AO136" s="315">
        <v>0.36705388096951402</v>
      </c>
      <c r="AP136" s="315">
        <v>0.32416784884266497</v>
      </c>
      <c r="AQ136" s="315">
        <v>0.34706610878960298</v>
      </c>
      <c r="AR136" s="313">
        <v>6.1812582589633854E-5</v>
      </c>
      <c r="AS136" s="313">
        <v>2.1925388710657061E-4</v>
      </c>
      <c r="AT136" s="317">
        <v>7.7430261433943364E-5</v>
      </c>
      <c r="AU136" s="313">
        <v>1.5154187610257153E-4</v>
      </c>
      <c r="AV136" s="317">
        <v>3.3505649423052383E-4</v>
      </c>
      <c r="AW136" s="317">
        <v>2.6885161387833647E-3</v>
      </c>
      <c r="AX136" s="313">
        <f t="shared" si="5"/>
        <v>3.2525447705504034E-3</v>
      </c>
    </row>
    <row r="137" spans="1:50">
      <c r="A137" s="306">
        <v>133</v>
      </c>
      <c r="B137" s="306" t="s">
        <v>140</v>
      </c>
      <c r="C137" s="306" t="s">
        <v>212</v>
      </c>
      <c r="D137" s="306" t="s">
        <v>15</v>
      </c>
      <c r="E137" s="306" t="s">
        <v>209</v>
      </c>
      <c r="F137" s="307">
        <v>2149.69</v>
      </c>
      <c r="G137" s="308">
        <v>521.83600000000001</v>
      </c>
      <c r="H137" s="309">
        <v>31717.667000000001</v>
      </c>
      <c r="I137" s="310" t="s">
        <v>562</v>
      </c>
      <c r="J137" s="311">
        <v>0.20269999999999999</v>
      </c>
      <c r="K137" s="311">
        <v>2.1613E-2</v>
      </c>
      <c r="L137" s="311">
        <v>7.6565920000000003E-3</v>
      </c>
      <c r="M137" s="312">
        <v>6.8738999999999995E-2</v>
      </c>
      <c r="N137" s="312">
        <v>1.3266616854642472E-3</v>
      </c>
      <c r="O137" s="312">
        <v>0.30203525368546424</v>
      </c>
      <c r="P137" s="313">
        <v>3.5225594419999999E-2</v>
      </c>
      <c r="Q137" s="315">
        <v>0.11662742673305115</v>
      </c>
      <c r="R137" s="312">
        <v>0.26680965926546424</v>
      </c>
      <c r="S137" s="312">
        <v>5.8374070804808553E-2</v>
      </c>
      <c r="T137" s="312">
        <v>1.1755751807647487E-2</v>
      </c>
      <c r="U137" s="312">
        <v>8.4758968338729465E-3</v>
      </c>
      <c r="V137" s="312">
        <v>0.11433604554291413</v>
      </c>
      <c r="W137" s="312">
        <v>7.3867894276221147E-2</v>
      </c>
      <c r="X137" s="329">
        <v>0.14179947958939182</v>
      </c>
      <c r="Y137" s="329">
        <v>4.5051061692032504E-2</v>
      </c>
      <c r="Z137" s="329">
        <v>7.6565920000000003E-3</v>
      </c>
      <c r="AA137" s="329">
        <v>6.8738999999999995E-2</v>
      </c>
      <c r="AB137" s="329">
        <v>9.4582486857565417E-4</v>
      </c>
      <c r="AC137" s="329">
        <v>0.26419195814999996</v>
      </c>
      <c r="AD137" s="329">
        <v>5.2838391629999995E-2</v>
      </c>
      <c r="AE137" s="329">
        <v>0.2</v>
      </c>
      <c r="AF137" s="329">
        <f t="shared" si="4"/>
        <v>0.21135356651999998</v>
      </c>
      <c r="AG137" s="329">
        <v>4.1616976243542762E-2</v>
      </c>
      <c r="AH137" s="329">
        <v>8.8467151998355299E-3</v>
      </c>
      <c r="AI137" s="329">
        <v>6.37848149394259E-3</v>
      </c>
      <c r="AJ137" s="329">
        <v>9.7167150159892246E-2</v>
      </c>
      <c r="AK137" s="329">
        <v>5.734424342278685E-2</v>
      </c>
      <c r="AL137" s="316">
        <v>-6.0900520410608172E-2</v>
      </c>
      <c r="AM137" s="315">
        <v>0.28706400513505798</v>
      </c>
      <c r="AN137" s="315">
        <v>0.24745644986478299</v>
      </c>
      <c r="AO137" s="315">
        <v>0.24745644986478299</v>
      </c>
      <c r="AP137" s="315">
        <v>0.15016170361233799</v>
      </c>
      <c r="AQ137" s="315">
        <v>0.22369191670261901</v>
      </c>
      <c r="AR137" s="313">
        <v>1.0787633642579481E-2</v>
      </c>
      <c r="AS137" s="313">
        <v>4.0803348675107487E-2</v>
      </c>
      <c r="AT137" s="317">
        <v>0.26264443773563145</v>
      </c>
      <c r="AU137" s="313">
        <v>0.24896125015155904</v>
      </c>
      <c r="AV137" s="317">
        <v>1.3986579396786814E-3</v>
      </c>
      <c r="AW137" s="317">
        <v>0.19855927803648754</v>
      </c>
      <c r="AX137" s="313">
        <f t="shared" si="5"/>
        <v>0.7115636238633567</v>
      </c>
    </row>
    <row r="138" spans="1:50">
      <c r="A138" s="306">
        <v>134</v>
      </c>
      <c r="B138" s="306" t="s">
        <v>141</v>
      </c>
      <c r="C138" s="306" t="s">
        <v>215</v>
      </c>
      <c r="D138" s="306" t="s">
        <v>13</v>
      </c>
      <c r="E138" s="306" t="s">
        <v>214</v>
      </c>
      <c r="F138" s="307">
        <v>192.53</v>
      </c>
      <c r="G138" s="308">
        <v>3114.404</v>
      </c>
      <c r="H138" s="309">
        <v>14578.459000000001</v>
      </c>
      <c r="I138" s="310" t="s">
        <v>562</v>
      </c>
      <c r="J138" s="311">
        <v>2.8299999999999999E-2</v>
      </c>
      <c r="K138" s="311">
        <v>1.8703999999999998E-2</v>
      </c>
      <c r="L138" s="311">
        <v>0.12302525699999997</v>
      </c>
      <c r="M138" s="312">
        <v>4.13E-3</v>
      </c>
      <c r="N138" s="312">
        <v>1.5418344924876939E-2</v>
      </c>
      <c r="O138" s="312">
        <v>0.18957760192487688</v>
      </c>
      <c r="P138" s="313">
        <v>7.294839371999999E-2</v>
      </c>
      <c r="Q138" s="315">
        <v>0.38479436905688336</v>
      </c>
      <c r="R138" s="312">
        <v>0.11662920820487689</v>
      </c>
      <c r="S138" s="312">
        <v>1.7568877590609121E-2</v>
      </c>
      <c r="T138" s="312">
        <v>4.9496076188922681E-3</v>
      </c>
      <c r="U138" s="312">
        <v>1.3017630959026322E-2</v>
      </c>
      <c r="V138" s="312">
        <v>4.8857005008652012E-2</v>
      </c>
      <c r="W138" s="312">
        <v>3.2236087027697161E-2</v>
      </c>
      <c r="X138" s="329">
        <v>0.10556835709047238</v>
      </c>
      <c r="Y138" s="329">
        <v>3.6208802050649899E-2</v>
      </c>
      <c r="Z138" s="329">
        <v>0.12302525699999997</v>
      </c>
      <c r="AA138" s="329">
        <v>4.13E-3</v>
      </c>
      <c r="AB138" s="329">
        <v>1.3438568158877801E-2</v>
      </c>
      <c r="AC138" s="329">
        <v>0.28237098430000002</v>
      </c>
      <c r="AD138" s="329">
        <v>0.16942259058</v>
      </c>
      <c r="AE138" s="329">
        <v>0.6</v>
      </c>
      <c r="AF138" s="329">
        <f t="shared" si="4"/>
        <v>0.11294839372000001</v>
      </c>
      <c r="AG138" s="329">
        <v>1.5312963883395928E-2</v>
      </c>
      <c r="AH138" s="329">
        <v>4.5537282364147939E-3</v>
      </c>
      <c r="AI138" s="329">
        <v>1.1976455152340391E-2</v>
      </c>
      <c r="AJ138" s="329">
        <v>5.0510903748235268E-2</v>
      </c>
      <c r="AK138" s="329">
        <v>3.0594342699613628E-2</v>
      </c>
      <c r="AL138" s="316">
        <v>7.7268357090472389E-2</v>
      </c>
      <c r="AM138" s="315">
        <v>0.128403974333512</v>
      </c>
      <c r="AN138" s="315">
        <v>7.9981972907596399E-2</v>
      </c>
      <c r="AO138" s="315">
        <v>7.9981972907596399E-2</v>
      </c>
      <c r="AP138" s="315">
        <v>-3.3851824099540503E-2</v>
      </c>
      <c r="AQ138" s="315">
        <v>5.0928772052046899E-2</v>
      </c>
      <c r="AR138" s="313">
        <v>2.1049922709346611E-2</v>
      </c>
      <c r="AS138" s="313">
        <v>-5.1769799250616498E-2</v>
      </c>
      <c r="AT138" s="317">
        <v>7.7648258693393275E-3</v>
      </c>
      <c r="AU138" s="313">
        <v>8.2258267712173247E-3</v>
      </c>
      <c r="AV138" s="317">
        <v>-2.6951863862918432E-3</v>
      </c>
      <c r="AW138" s="317">
        <v>1.087609574406244</v>
      </c>
      <c r="AX138" s="313">
        <f t="shared" si="5"/>
        <v>1.1009050406605088</v>
      </c>
    </row>
    <row r="139" spans="1:50">
      <c r="A139" s="306">
        <v>135</v>
      </c>
      <c r="B139" s="306" t="s">
        <v>142</v>
      </c>
      <c r="C139" s="306" t="s">
        <v>215</v>
      </c>
      <c r="D139" s="306" t="s">
        <v>7</v>
      </c>
      <c r="E139" s="306" t="s">
        <v>214</v>
      </c>
      <c r="F139" s="307">
        <v>0.45500000000000002</v>
      </c>
      <c r="G139" s="308">
        <v>2.13</v>
      </c>
      <c r="H139" s="309">
        <v>94.977999999999994</v>
      </c>
      <c r="I139" s="310" t="s">
        <v>559</v>
      </c>
      <c r="J139" s="311">
        <v>5.8E-5</v>
      </c>
      <c r="K139" s="311">
        <v>9.6000000000000002E-5</v>
      </c>
      <c r="L139" s="311">
        <v>2.7689999999999994E-5</v>
      </c>
      <c r="M139" s="312">
        <v>1.7999999999999999E-6</v>
      </c>
      <c r="N139" s="312">
        <v>6.3899999999999998E-6</v>
      </c>
      <c r="O139" s="312">
        <v>1.8987999999999999E-4</v>
      </c>
      <c r="P139" s="313">
        <v>1.73414E-5</v>
      </c>
      <c r="Q139" s="315">
        <v>9.1328207288813995E-2</v>
      </c>
      <c r="R139" s="312">
        <v>1.7253859999999998E-4</v>
      </c>
      <c r="S139" s="312">
        <v>8.6269299999999991E-6</v>
      </c>
      <c r="T139" s="312">
        <v>1.5183581791897904E-5</v>
      </c>
      <c r="U139" s="312">
        <v>6.0511436487915116E-8</v>
      </c>
      <c r="V139" s="312">
        <v>1.5534161254928113E-4</v>
      </c>
      <c r="W139" s="312">
        <v>-6.6740357776669568E-6</v>
      </c>
      <c r="X139" s="329">
        <v>1.7252216091394432E-4</v>
      </c>
      <c r="Y139" s="329">
        <v>1.16E-4</v>
      </c>
      <c r="Z139" s="329">
        <v>2.7689999999999994E-5</v>
      </c>
      <c r="AA139" s="329">
        <v>1.7999999999999999E-6</v>
      </c>
      <c r="AB139" s="329">
        <v>7.597172419389054E-6</v>
      </c>
      <c r="AC139" s="329">
        <v>3.2560933333333335E-4</v>
      </c>
      <c r="AD139" s="329">
        <v>9.7682800000000006E-5</v>
      </c>
      <c r="AE139" s="329">
        <v>0.3</v>
      </c>
      <c r="AF139" s="329">
        <f t="shared" si="4"/>
        <v>2.2792653333333335E-4</v>
      </c>
      <c r="AG139" s="329">
        <v>1.0256694000000002E-5</v>
      </c>
      <c r="AH139" s="329">
        <v>1.9054890345348172E-5</v>
      </c>
      <c r="AI139" s="329">
        <v>7.5939840988770827E-8</v>
      </c>
      <c r="AJ139" s="329">
        <v>1.9630532912032973E-4</v>
      </c>
      <c r="AK139" s="329">
        <v>2.2336800266666667E-6</v>
      </c>
      <c r="AL139" s="316">
        <v>1.1452216091394432E-4</v>
      </c>
      <c r="AM139" s="315">
        <v>-0.18891587157888201</v>
      </c>
      <c r="AN139" s="315">
        <v>-0.25496675333326402</v>
      </c>
      <c r="AO139" s="315">
        <v>-0.25496675333326402</v>
      </c>
      <c r="AP139" s="315">
        <v>-0.26370085837787399</v>
      </c>
      <c r="AQ139" s="315">
        <v>1.3346820576151399</v>
      </c>
      <c r="AR139" s="313">
        <v>-1.0481351820107141E-5</v>
      </c>
      <c r="AS139" s="313">
        <v>-7.6729847812342686E-5</v>
      </c>
      <c r="AT139" s="317">
        <v>-6.1531709587317728E-5</v>
      </c>
      <c r="AU139" s="313">
        <v>-2.6762655118157922E-5</v>
      </c>
      <c r="AV139" s="317">
        <v>-4.884651485499387E-5</v>
      </c>
      <c r="AW139" s="317">
        <v>9.0573519868742455E-4</v>
      </c>
      <c r="AX139" s="313">
        <f t="shared" si="5"/>
        <v>7.6859431912695505E-4</v>
      </c>
    </row>
    <row r="140" spans="1:50">
      <c r="A140" s="306">
        <v>136</v>
      </c>
      <c r="B140" s="306" t="s">
        <v>143</v>
      </c>
      <c r="C140" s="306" t="s">
        <v>215</v>
      </c>
      <c r="D140" s="306" t="s">
        <v>5</v>
      </c>
      <c r="E140" s="306" t="s">
        <v>214</v>
      </c>
      <c r="F140" s="307">
        <v>71.62</v>
      </c>
      <c r="G140" s="308">
        <v>1630.13</v>
      </c>
      <c r="H140" s="309">
        <v>7171.9139999999998</v>
      </c>
      <c r="I140" s="310" t="s">
        <v>559</v>
      </c>
      <c r="J140" s="311"/>
      <c r="K140" s="311">
        <v>3.9589999999999998E-3</v>
      </c>
      <c r="L140" s="311">
        <v>4.1511154000000008E-2</v>
      </c>
      <c r="M140" s="312">
        <v>9.1399999999999999E-5</v>
      </c>
      <c r="N140" s="312">
        <v>6.3814120000000004E-3</v>
      </c>
      <c r="O140" s="312">
        <v>5.1942966000000007E-2</v>
      </c>
      <c r="P140" s="313">
        <v>2.8622914959999999E-2</v>
      </c>
      <c r="Q140" s="315">
        <v>0.55104506277134802</v>
      </c>
      <c r="R140" s="312">
        <v>2.3320051040000008E-2</v>
      </c>
      <c r="S140" s="312">
        <v>4.7518135258838278E-4</v>
      </c>
      <c r="T140" s="312">
        <v>1.1555701763835489E-3</v>
      </c>
      <c r="U140" s="312">
        <v>5.1668073212940402E-4</v>
      </c>
      <c r="V140" s="312">
        <v>1.1777648587552314E-2</v>
      </c>
      <c r="W140" s="312">
        <v>9.3949701913463544E-3</v>
      </c>
      <c r="X140" s="329">
        <v>3.220277113295103E-3</v>
      </c>
      <c r="Y140" s="329">
        <v>7.8722604108789895E-3</v>
      </c>
      <c r="Z140" s="329">
        <v>4.1511154000000008E-2</v>
      </c>
      <c r="AA140" s="329">
        <v>9.1399999999999999E-5</v>
      </c>
      <c r="AB140" s="329">
        <v>5.758376715825908E-3</v>
      </c>
      <c r="AC140" s="329">
        <v>5.8453468240000007E-2</v>
      </c>
      <c r="AD140" s="329">
        <v>3.5072080944000002E-2</v>
      </c>
      <c r="AE140" s="329">
        <v>0.6</v>
      </c>
      <c r="AF140" s="329">
        <f t="shared" si="4"/>
        <v>2.3381387296000006E-2</v>
      </c>
      <c r="AG140" s="329">
        <v>4.2878805451514559E-4</v>
      </c>
      <c r="AH140" s="329">
        <v>1.1006790725121951E-3</v>
      </c>
      <c r="AI140" s="329">
        <v>4.9213771750747858E-4</v>
      </c>
      <c r="AJ140" s="329">
        <v>1.2128495282520831E-2</v>
      </c>
      <c r="AK140" s="329">
        <v>9.2312871689443545E-3</v>
      </c>
      <c r="AL140" s="316">
        <v>3.220277113295103E-3</v>
      </c>
      <c r="AM140" s="315">
        <v>9.7632825489733704E-2</v>
      </c>
      <c r="AN140" s="315">
        <v>4.75013157947188E-2</v>
      </c>
      <c r="AO140" s="315">
        <v>4.7501315794719001E-2</v>
      </c>
      <c r="AP140" s="315">
        <v>-2.9789197084664501E-2</v>
      </c>
      <c r="AQ140" s="315">
        <v>1.7422409977709899E-2</v>
      </c>
      <c r="AR140" s="313">
        <v>2.2648934981972968E-4</v>
      </c>
      <c r="AS140" s="313">
        <v>-2.1575856659077192E-3</v>
      </c>
      <c r="AT140" s="317">
        <v>2.988545588935678E-4</v>
      </c>
      <c r="AU140" s="313">
        <v>4.8376598561061508E-4</v>
      </c>
      <c r="AV140" s="317">
        <v>4.919238650106985E-4</v>
      </c>
      <c r="AW140" s="317">
        <v>7.2705188531521997E-2</v>
      </c>
      <c r="AX140" s="313">
        <f t="shared" si="5"/>
        <v>7.397973294103688E-2</v>
      </c>
    </row>
    <row r="141" spans="1:50">
      <c r="A141" s="306">
        <v>137</v>
      </c>
      <c r="B141" s="306" t="s">
        <v>144</v>
      </c>
      <c r="C141" s="306" t="s">
        <v>207</v>
      </c>
      <c r="D141" s="306" t="s">
        <v>15</v>
      </c>
      <c r="E141" s="306" t="s">
        <v>209</v>
      </c>
      <c r="F141" s="307">
        <v>0.70920000000000005</v>
      </c>
      <c r="G141" s="308">
        <v>1.413</v>
      </c>
      <c r="H141" s="309">
        <v>5592.152</v>
      </c>
      <c r="I141" s="310" t="s">
        <v>559</v>
      </c>
      <c r="J141" s="311">
        <v>3.0000000000000001E-5</v>
      </c>
      <c r="K141" s="311">
        <v>9.2599999999999996E-4</v>
      </c>
      <c r="L141" s="311">
        <v>1.8369E-5</v>
      </c>
      <c r="M141" s="312">
        <v>2.5079999999999997E-5</v>
      </c>
      <c r="N141" s="312">
        <v>4.2389999999999996E-6</v>
      </c>
      <c r="O141" s="314">
        <v>1.003688E-3</v>
      </c>
      <c r="P141" s="313">
        <v>6.1387359999999998E-5</v>
      </c>
      <c r="Q141" s="315">
        <v>6.1161795298937519E-2</v>
      </c>
      <c r="R141" s="311">
        <v>9.4230064000000002E-4</v>
      </c>
      <c r="S141" s="312">
        <v>6.7602013148485509E-5</v>
      </c>
      <c r="T141" s="312">
        <v>6.1995993941422174E-5</v>
      </c>
      <c r="U141" s="312">
        <v>1.7053675089986467E-5</v>
      </c>
      <c r="V141" s="312">
        <v>6.2755785468873075E-4</v>
      </c>
      <c r="W141" s="312">
        <v>1.6809110313137506E-4</v>
      </c>
      <c r="X141" s="329">
        <v>3.5113691640836699E-5</v>
      </c>
      <c r="Y141" s="329">
        <v>1.026E-3</v>
      </c>
      <c r="Z141" s="329">
        <v>1.8369E-5</v>
      </c>
      <c r="AA141" s="329">
        <v>2.5079999999999997E-5</v>
      </c>
      <c r="AB141" s="329">
        <v>5.1213083591632079E-6</v>
      </c>
      <c r="AC141" s="329">
        <v>1.1096839999999999E-3</v>
      </c>
      <c r="AD141" s="329">
        <v>8.8774719999999997E-5</v>
      </c>
      <c r="AE141" s="329">
        <v>0.08</v>
      </c>
      <c r="AF141" s="329">
        <f t="shared" si="4"/>
        <v>1.0209092799999999E-3</v>
      </c>
      <c r="AG141" s="329">
        <v>8.1672742399999996E-5</v>
      </c>
      <c r="AH141" s="329">
        <v>6.380943481131518E-5</v>
      </c>
      <c r="AI141" s="329">
        <v>1.7552511053795332E-5</v>
      </c>
      <c r="AJ141" s="329">
        <v>6.7940325828571256E-4</v>
      </c>
      <c r="AK141" s="329">
        <v>1.7847133344917678E-4</v>
      </c>
      <c r="AL141" s="316">
        <v>5.1136916408366983E-6</v>
      </c>
      <c r="AM141" s="315">
        <v>-0.20814068392621099</v>
      </c>
      <c r="AN141" s="315">
        <v>-2.9250936304149901E-2</v>
      </c>
      <c r="AO141" s="315">
        <v>-2.9250936304150099E-2</v>
      </c>
      <c r="AP141" s="315">
        <v>-8.2614540172869302E-2</v>
      </c>
      <c r="AQ141" s="315">
        <v>-6.1753597450596998E-2</v>
      </c>
      <c r="AR141" s="313">
        <v>-1.6526032328817453E-5</v>
      </c>
      <c r="AS141" s="313">
        <v>-3.4261733993605879E-6</v>
      </c>
      <c r="AT141" s="317">
        <v>-2.3982433143391457E-4</v>
      </c>
      <c r="AU141" s="313">
        <v>-1.8238894765790925E-4</v>
      </c>
      <c r="AV141" s="317">
        <v>2.4766607342898064E-6</v>
      </c>
      <c r="AW141" s="317">
        <v>3.0875359342909161E-4</v>
      </c>
      <c r="AX141" s="313">
        <f t="shared" si="5"/>
        <v>-1.1098302492844239E-4</v>
      </c>
    </row>
    <row r="142" spans="1:50">
      <c r="A142" s="306">
        <v>138</v>
      </c>
      <c r="B142" s="306" t="s">
        <v>145</v>
      </c>
      <c r="C142" s="306" t="s">
        <v>210</v>
      </c>
      <c r="D142" s="306" t="s">
        <v>15</v>
      </c>
      <c r="E142" s="306" t="s">
        <v>210</v>
      </c>
      <c r="F142" s="307">
        <v>48.104999999999997</v>
      </c>
      <c r="G142" s="308">
        <v>1055.182</v>
      </c>
      <c r="H142" s="309">
        <v>5435.6109999999999</v>
      </c>
      <c r="I142" s="310" t="s">
        <v>561</v>
      </c>
      <c r="J142" s="311">
        <v>0.114773</v>
      </c>
      <c r="K142" s="311">
        <v>2.8358999999999999E-2</v>
      </c>
      <c r="L142" s="311">
        <v>2.3058896999999998E-2</v>
      </c>
      <c r="M142" s="312">
        <v>7.5569999999999996E-5</v>
      </c>
      <c r="N142" s="312">
        <v>9.5166685553102533E-3</v>
      </c>
      <c r="O142" s="312">
        <v>0.17578313555531025</v>
      </c>
      <c r="P142" s="313">
        <v>9.0622230230000003E-2</v>
      </c>
      <c r="Q142" s="315">
        <v>0.51553426865278362</v>
      </c>
      <c r="R142" s="312">
        <v>8.5160905325310246E-2</v>
      </c>
      <c r="S142" s="312">
        <v>1.5188620883434503E-2</v>
      </c>
      <c r="T142" s="312">
        <v>1.5482893552071944E-3</v>
      </c>
      <c r="U142" s="312">
        <v>3.1950823302300986E-3</v>
      </c>
      <c r="V142" s="312">
        <v>1.4291000278873579E-2</v>
      </c>
      <c r="W142" s="312">
        <v>5.0937912477564885E-2</v>
      </c>
      <c r="X142" s="329">
        <v>0.1282717461800203</v>
      </c>
      <c r="Y142" s="329">
        <v>4.25385E-2</v>
      </c>
      <c r="Z142" s="329">
        <v>2.3058896999999998E-2</v>
      </c>
      <c r="AA142" s="329">
        <v>7.5569999999999996E-5</v>
      </c>
      <c r="AB142" s="329">
        <v>8.1293875866463652E-3</v>
      </c>
      <c r="AC142" s="329">
        <v>0.20207410076666665</v>
      </c>
      <c r="AD142" s="329">
        <v>0.12124446045999999</v>
      </c>
      <c r="AE142" s="329">
        <v>0.6</v>
      </c>
      <c r="AF142" s="329">
        <f t="shared" si="4"/>
        <v>8.0829640306666659E-2</v>
      </c>
      <c r="AG142" s="329">
        <v>1.2974517852591622E-2</v>
      </c>
      <c r="AH142" s="329">
        <v>1.396066512377736E-3</v>
      </c>
      <c r="AI142" s="329">
        <v>2.8809520846490265E-3</v>
      </c>
      <c r="AJ142" s="329">
        <v>1.6197826894866308E-2</v>
      </c>
      <c r="AK142" s="329">
        <v>4.7380276962181965E-2</v>
      </c>
      <c r="AL142" s="316">
        <v>1.3498746180020296E-2</v>
      </c>
      <c r="AM142" s="315">
        <v>0.145773803154024</v>
      </c>
      <c r="AN142" s="315">
        <v>9.8316792218136606E-2</v>
      </c>
      <c r="AO142" s="315">
        <v>9.8316792218136495E-2</v>
      </c>
      <c r="AP142" s="315">
        <v>-0.133428491972783</v>
      </c>
      <c r="AQ142" s="315">
        <v>6.9842585656604006E-2</v>
      </c>
      <c r="AR142" s="313">
        <v>7.2909862299813588E-3</v>
      </c>
      <c r="AS142" s="313">
        <v>-9.044159940613597E-3</v>
      </c>
      <c r="AT142" s="317">
        <v>9.3486492817917613E-2</v>
      </c>
      <c r="AU142" s="313">
        <v>5.0050778818017394E-2</v>
      </c>
      <c r="AV142" s="317">
        <v>-3.4294370410799377E-3</v>
      </c>
      <c r="AW142" s="317">
        <v>0.34522216169522935</v>
      </c>
      <c r="AX142" s="313">
        <f t="shared" si="5"/>
        <v>0.48532999629008444</v>
      </c>
    </row>
    <row r="143" spans="1:50">
      <c r="A143" s="306">
        <v>139</v>
      </c>
      <c r="B143" s="306" t="s">
        <v>146</v>
      </c>
      <c r="C143" s="306" t="s">
        <v>215</v>
      </c>
      <c r="D143" s="306" t="s">
        <v>5</v>
      </c>
      <c r="E143" s="306" t="s">
        <v>214</v>
      </c>
      <c r="F143" s="307">
        <v>627.33699999999999</v>
      </c>
      <c r="G143" s="308">
        <v>678.09500000000003</v>
      </c>
      <c r="H143" s="309">
        <v>13797.200999999999</v>
      </c>
      <c r="I143" s="310" t="s">
        <v>559</v>
      </c>
      <c r="J143" s="311"/>
      <c r="K143" s="311">
        <v>2.0560999999999999E-2</v>
      </c>
      <c r="L143" s="311">
        <v>9.4830139999999997E-3</v>
      </c>
      <c r="M143" s="312">
        <v>6.5620000000000001E-3</v>
      </c>
      <c r="N143" s="312">
        <v>2.0843593182853001E-3</v>
      </c>
      <c r="O143" s="312">
        <v>3.8690373318285301E-2</v>
      </c>
      <c r="P143" s="313">
        <v>6.7064845999999997E-3</v>
      </c>
      <c r="Q143" s="315">
        <v>0.17333729361640651</v>
      </c>
      <c r="R143" s="312">
        <v>3.1983888718285301E-2</v>
      </c>
      <c r="S143" s="312">
        <v>4.6088316215957435E-3</v>
      </c>
      <c r="T143" s="312">
        <v>1.7436062766646417E-3</v>
      </c>
      <c r="U143" s="312">
        <v>2.5865033566753342E-3</v>
      </c>
      <c r="V143" s="312">
        <v>1.7372654672956338E-2</v>
      </c>
      <c r="W143" s="312">
        <v>5.672292790393242E-3</v>
      </c>
      <c r="X143" s="329">
        <v>-4.0122483475639251E-3</v>
      </c>
      <c r="Y143" s="329">
        <v>3.0841500000000001E-2</v>
      </c>
      <c r="Z143" s="329">
        <v>9.4830139999999997E-3</v>
      </c>
      <c r="AA143" s="329">
        <v>6.5620000000000001E-3</v>
      </c>
      <c r="AB143" s="329">
        <v>1.835631680897256E-3</v>
      </c>
      <c r="AC143" s="329">
        <v>4.4709897333333332E-2</v>
      </c>
      <c r="AD143" s="329">
        <v>1.3412969199999999E-2</v>
      </c>
      <c r="AE143" s="329">
        <v>0.3</v>
      </c>
      <c r="AF143" s="329">
        <f t="shared" si="4"/>
        <v>3.1296928133333332E-2</v>
      </c>
      <c r="AG143" s="329">
        <v>4.0588574447336379E-3</v>
      </c>
      <c r="AH143" s="329">
        <v>1.6208486958399272E-3</v>
      </c>
      <c r="AI143" s="329">
        <v>2.4044020995797008E-3</v>
      </c>
      <c r="AJ143" s="329">
        <v>1.7773367719359289E-2</v>
      </c>
      <c r="AK143" s="329">
        <v>5.4394521738207781E-3</v>
      </c>
      <c r="AL143" s="316">
        <v>-4.0122483475639251E-3</v>
      </c>
      <c r="AM143" s="315">
        <v>0.119330498924082</v>
      </c>
      <c r="AN143" s="315">
        <v>7.0404415530975498E-2</v>
      </c>
      <c r="AO143" s="315">
        <v>7.0404415530975595E-2</v>
      </c>
      <c r="AP143" s="315">
        <v>-2.3065734854370499E-2</v>
      </c>
      <c r="AQ143" s="315">
        <v>4.1048765495111501E-2</v>
      </c>
      <c r="AR143" s="313">
        <v>8.9084482436667194E-4</v>
      </c>
      <c r="AS143" s="313">
        <v>2.6882063928678301E-3</v>
      </c>
      <c r="AT143" s="317">
        <v>1.378139339781229E-3</v>
      </c>
      <c r="AU143" s="313">
        <v>1.5704148816674101E-3</v>
      </c>
      <c r="AV143" s="317">
        <v>-4.7821404478528011E-5</v>
      </c>
      <c r="AW143" s="317">
        <v>7.560609052960432E-2</v>
      </c>
      <c r="AX143" s="313">
        <f t="shared" si="5"/>
        <v>7.8506823346574425E-2</v>
      </c>
    </row>
    <row r="144" spans="1:50">
      <c r="A144" s="306">
        <v>140</v>
      </c>
      <c r="B144" s="306" t="s">
        <v>147</v>
      </c>
      <c r="C144" s="306" t="s">
        <v>215</v>
      </c>
      <c r="D144" s="306" t="s">
        <v>7</v>
      </c>
      <c r="E144" s="306" t="s">
        <v>214</v>
      </c>
      <c r="F144" s="307">
        <v>1214.47</v>
      </c>
      <c r="G144" s="308">
        <v>5732.2120000000004</v>
      </c>
      <c r="H144" s="309">
        <v>55386.366999999998</v>
      </c>
      <c r="I144" s="310" t="s">
        <v>562</v>
      </c>
      <c r="J144" s="311">
        <v>0.40279199999999998</v>
      </c>
      <c r="K144" s="311">
        <v>5.4764E-2</v>
      </c>
      <c r="L144" s="311">
        <v>0.18792539200000002</v>
      </c>
      <c r="M144" s="312">
        <v>1.9379999999999998E-2</v>
      </c>
      <c r="N144" s="312">
        <v>2.9004103589202128E-2</v>
      </c>
      <c r="O144" s="312">
        <v>0.69386549558920207</v>
      </c>
      <c r="P144" s="313">
        <v>0.30847591619000003</v>
      </c>
      <c r="Q144" s="315">
        <v>0.44457595622052798</v>
      </c>
      <c r="R144" s="312">
        <v>0.38538957939920204</v>
      </c>
      <c r="S144" s="312">
        <v>8.0068479991060718E-2</v>
      </c>
      <c r="T144" s="312">
        <v>1.2317272630071112E-2</v>
      </c>
      <c r="U144" s="312">
        <v>2.4606986102070544E-2</v>
      </c>
      <c r="V144" s="312">
        <v>0.11786249574129205</v>
      </c>
      <c r="W144" s="312">
        <v>0.15053434493470758</v>
      </c>
      <c r="X144" s="329">
        <v>1.3111148470234875</v>
      </c>
      <c r="Y144" s="329">
        <v>0.10477748167227002</v>
      </c>
      <c r="Z144" s="329">
        <v>0.18792539200000002</v>
      </c>
      <c r="AA144" s="329">
        <v>1.9379999999999998E-2</v>
      </c>
      <c r="AB144" s="329">
        <v>4.3468945970909362E-2</v>
      </c>
      <c r="AC144" s="329">
        <v>1.6666666666666667</v>
      </c>
      <c r="AD144" s="329">
        <v>1</v>
      </c>
      <c r="AE144" s="329">
        <v>0.6</v>
      </c>
      <c r="AF144" s="329">
        <f t="shared" si="4"/>
        <v>0.66666666666666674</v>
      </c>
      <c r="AG144" s="329">
        <v>0.12000000000000001</v>
      </c>
      <c r="AH144" s="329">
        <v>2.0241697620728465E-2</v>
      </c>
      <c r="AI144" s="329">
        <v>4.043810565819262E-2</v>
      </c>
      <c r="AJ144" s="329">
        <v>0.23079287108867441</v>
      </c>
      <c r="AK144" s="329">
        <v>0.2551939922990713</v>
      </c>
      <c r="AL144" s="316">
        <v>0.90832284702348742</v>
      </c>
      <c r="AM144" s="315">
        <v>-0.49871709833129702</v>
      </c>
      <c r="AN144" s="315">
        <v>-0.64335873928054799</v>
      </c>
      <c r="AO144" s="315">
        <v>-0.64335873928054799</v>
      </c>
      <c r="AP144" s="315">
        <v>-0.95815360634534896</v>
      </c>
      <c r="AQ144" s="315">
        <v>-0.69525427841572296</v>
      </c>
      <c r="AR144" s="313">
        <v>-0.10262687736432829</v>
      </c>
      <c r="AS144" s="313">
        <v>-0.60857630750573666</v>
      </c>
      <c r="AT144" s="317">
        <v>-0.58839394323190397</v>
      </c>
      <c r="AU144" s="313">
        <v>-0.3129704977651927</v>
      </c>
      <c r="AV144" s="317">
        <v>2.7709624533691551E-2</v>
      </c>
      <c r="AW144" s="317">
        <v>7.7959520676362306</v>
      </c>
      <c r="AX144" s="313">
        <f t="shared" si="5"/>
        <v>6.9222972511728251</v>
      </c>
    </row>
    <row r="145" spans="1:50">
      <c r="A145" s="306">
        <v>141</v>
      </c>
      <c r="B145" s="306" t="s">
        <v>148</v>
      </c>
      <c r="C145" s="306" t="s">
        <v>210</v>
      </c>
      <c r="D145" s="306" t="s">
        <v>15</v>
      </c>
      <c r="E145" s="306" t="s">
        <v>210</v>
      </c>
      <c r="F145" s="307">
        <v>498.98</v>
      </c>
      <c r="G145" s="308">
        <v>12641.67</v>
      </c>
      <c r="H145" s="309">
        <v>46671.925999999999</v>
      </c>
      <c r="I145" s="310" t="s">
        <v>561</v>
      </c>
      <c r="J145" s="311">
        <v>1.1000000000000001</v>
      </c>
      <c r="K145" s="311">
        <v>0.50726099999999996</v>
      </c>
      <c r="L145" s="311">
        <v>0.20043236899999994</v>
      </c>
      <c r="M145" s="312">
        <v>8.4050999999999987E-2</v>
      </c>
      <c r="N145" s="312">
        <v>9.644204409838944E-2</v>
      </c>
      <c r="O145" s="312">
        <v>1.9881864130983895</v>
      </c>
      <c r="P145" s="313">
        <v>0.50830654516999996</v>
      </c>
      <c r="Q145" s="315">
        <v>0.25566342362125649</v>
      </c>
      <c r="R145" s="312">
        <v>1.4798798679283895</v>
      </c>
      <c r="S145" s="312">
        <v>0.30973741138453253</v>
      </c>
      <c r="T145" s="312">
        <v>5.1367837383022884E-2</v>
      </c>
      <c r="U145" s="312">
        <v>5.3862982632582435E-2</v>
      </c>
      <c r="V145" s="312">
        <v>0.49400719687077138</v>
      </c>
      <c r="W145" s="312">
        <v>0.57090443965748039</v>
      </c>
      <c r="X145" s="329">
        <v>0.53224815355175226</v>
      </c>
      <c r="Y145" s="329">
        <v>0.53191974623467442</v>
      </c>
      <c r="Z145" s="329">
        <v>0.20043236899999994</v>
      </c>
      <c r="AA145" s="329">
        <v>8.4050999999999987E-2</v>
      </c>
      <c r="AB145" s="329">
        <v>4.9191730431073451E-2</v>
      </c>
      <c r="AC145" s="329">
        <v>1.3978429992175001</v>
      </c>
      <c r="AD145" s="329">
        <v>0.55913719968700004</v>
      </c>
      <c r="AE145" s="329">
        <v>0.4</v>
      </c>
      <c r="AF145" s="329">
        <f t="shared" si="4"/>
        <v>0.83870579953050006</v>
      </c>
      <c r="AG145" s="329">
        <v>0.15798627442718077</v>
      </c>
      <c r="AH145" s="329">
        <v>2.7656554328055347E-2</v>
      </c>
      <c r="AI145" s="329">
        <v>2.8999945906647281E-2</v>
      </c>
      <c r="AJ145" s="329">
        <v>0.30698022821908699</v>
      </c>
      <c r="AK145" s="329">
        <v>0.31708279664952971</v>
      </c>
      <c r="AL145" s="316">
        <v>-0.56775184644824783</v>
      </c>
      <c r="AM145" s="315">
        <v>0.48993480083345797</v>
      </c>
      <c r="AN145" s="315">
        <v>0.461597845324206</v>
      </c>
      <c r="AO145" s="315">
        <v>0.461597845324206</v>
      </c>
      <c r="AP145" s="315">
        <v>0.37859158699788997</v>
      </c>
      <c r="AQ145" s="315">
        <v>0.44459567201865402</v>
      </c>
      <c r="AR145" s="313">
        <v>0.25046053388122197</v>
      </c>
      <c r="AS145" s="313">
        <v>0.38039373712032609</v>
      </c>
      <c r="AT145" s="317">
        <v>5.9233797902316905</v>
      </c>
      <c r="AU145" s="313">
        <v>3.711147042495063</v>
      </c>
      <c r="AV145" s="317">
        <v>-5.2899436595388538E-2</v>
      </c>
      <c r="AW145" s="317">
        <v>0.57304344918518846</v>
      </c>
      <c r="AX145" s="313">
        <f t="shared" si="5"/>
        <v>10.154670845316552</v>
      </c>
    </row>
    <row r="146" spans="1:50">
      <c r="A146" s="306">
        <v>142</v>
      </c>
      <c r="B146" s="306" t="s">
        <v>149</v>
      </c>
      <c r="C146" s="306" t="s">
        <v>207</v>
      </c>
      <c r="D146" s="306" t="s">
        <v>13</v>
      </c>
      <c r="E146" s="306" t="s">
        <v>209</v>
      </c>
      <c r="F146" s="307">
        <v>64.63</v>
      </c>
      <c r="G146" s="308">
        <v>2291.0810000000001</v>
      </c>
      <c r="H146" s="309">
        <v>20908.026999999998</v>
      </c>
      <c r="I146" s="310" t="s">
        <v>560</v>
      </c>
      <c r="J146" s="311">
        <v>0.22542799999999999</v>
      </c>
      <c r="K146" s="311">
        <v>1.2101000000000001E-2</v>
      </c>
      <c r="L146" s="311">
        <v>5.2394364999999998E-2</v>
      </c>
      <c r="M146" s="312">
        <v>3.7323000000000002E-2</v>
      </c>
      <c r="N146" s="312">
        <v>2.1870770278725162E-2</v>
      </c>
      <c r="O146" s="312">
        <v>0.34911713527872512</v>
      </c>
      <c r="P146" s="313">
        <v>8.6117170820000005E-2</v>
      </c>
      <c r="Q146" s="315">
        <v>0.24667128054670398</v>
      </c>
      <c r="R146" s="312">
        <v>0.26299996445872509</v>
      </c>
      <c r="S146" s="312">
        <v>3.1929349940055002E-2</v>
      </c>
      <c r="T146" s="312">
        <v>1.000084213137699E-2</v>
      </c>
      <c r="U146" s="312">
        <v>9.179405467487781E-3</v>
      </c>
      <c r="V146" s="312">
        <v>9.9082427992869468E-2</v>
      </c>
      <c r="W146" s="312">
        <v>0.11280793892693586</v>
      </c>
      <c r="X146" s="329">
        <v>0.12175249431971771</v>
      </c>
      <c r="Y146" s="329">
        <v>1.4717676271189971E-2</v>
      </c>
      <c r="Z146" s="329">
        <v>5.2394364999999998E-2</v>
      </c>
      <c r="AA146" s="329">
        <v>3.7323000000000002E-2</v>
      </c>
      <c r="AB146" s="329">
        <v>1.0634684164092377E-2</v>
      </c>
      <c r="AC146" s="329">
        <v>0.23682221975500004</v>
      </c>
      <c r="AD146" s="329">
        <v>9.4728887902000014E-2</v>
      </c>
      <c r="AE146" s="329">
        <v>0.4</v>
      </c>
      <c r="AF146" s="329">
        <f t="shared" si="4"/>
        <v>0.14209333185300002</v>
      </c>
      <c r="AG146" s="329">
        <v>1.5525678695805841E-2</v>
      </c>
      <c r="AH146" s="329">
        <v>5.1330817993548482E-3</v>
      </c>
      <c r="AI146" s="329">
        <v>4.7114671459744639E-3</v>
      </c>
      <c r="AJ146" s="329">
        <v>5.6994309890938656E-2</v>
      </c>
      <c r="AK146" s="329">
        <v>5.9728794320926218E-2</v>
      </c>
      <c r="AL146" s="316">
        <v>-0.10367550568028228</v>
      </c>
      <c r="AM146" s="315">
        <v>0.51374898878448305</v>
      </c>
      <c r="AN146" s="315">
        <v>0.48673504371695497</v>
      </c>
      <c r="AO146" s="315">
        <v>0.48673504371695497</v>
      </c>
      <c r="AP146" s="315">
        <v>0.424778832680197</v>
      </c>
      <c r="AQ146" s="315">
        <v>0.47052667667643699</v>
      </c>
      <c r="AR146" s="313">
        <v>1.755627989802299E-2</v>
      </c>
      <c r="AS146" s="313">
        <v>6.9462588805789136E-2</v>
      </c>
      <c r="AT146" s="317">
        <v>0.27696509333098757</v>
      </c>
      <c r="AU146" s="313">
        <v>0.35684525311442977</v>
      </c>
      <c r="AV146" s="317">
        <v>1.7405240559237437E-2</v>
      </c>
      <c r="AW146" s="317">
        <v>9.7084881297875875E-2</v>
      </c>
      <c r="AX146" s="313">
        <f t="shared" si="5"/>
        <v>0.74830046830253061</v>
      </c>
    </row>
    <row r="147" spans="1:50">
      <c r="A147" s="306">
        <v>143</v>
      </c>
      <c r="B147" s="306" t="s">
        <v>150</v>
      </c>
      <c r="C147" s="306" t="s">
        <v>215</v>
      </c>
      <c r="D147" s="306" t="s">
        <v>13</v>
      </c>
      <c r="E147" s="306" t="s">
        <v>214</v>
      </c>
      <c r="F147" s="307">
        <v>1731.671</v>
      </c>
      <c r="G147" s="308">
        <v>12044.58</v>
      </c>
      <c r="H147" s="309">
        <v>38902.949999999997</v>
      </c>
      <c r="I147" s="310" t="s">
        <v>562</v>
      </c>
      <c r="J147" s="311">
        <v>7.6924999999999993E-2</v>
      </c>
      <c r="K147" s="311">
        <v>8.5572999999999996E-2</v>
      </c>
      <c r="L147" s="311">
        <v>0.25743963400000003</v>
      </c>
      <c r="M147" s="312">
        <v>5.1819999999999998E-2</v>
      </c>
      <c r="N147" s="312">
        <v>3.4574720999999996E-2</v>
      </c>
      <c r="O147" s="312">
        <v>0.50633235499999996</v>
      </c>
      <c r="P147" s="313">
        <v>0.21</v>
      </c>
      <c r="Q147" s="315">
        <v>0.41474734515040029</v>
      </c>
      <c r="R147" s="312">
        <v>0.29633235499999999</v>
      </c>
      <c r="S147" s="312">
        <v>4.0599250895802276E-2</v>
      </c>
      <c r="T147" s="312">
        <v>1.5710795965314345E-2</v>
      </c>
      <c r="U147" s="312">
        <v>2.4938117648543638E-2</v>
      </c>
      <c r="V147" s="312">
        <v>0.15663166545493801</v>
      </c>
      <c r="W147" s="312">
        <v>5.8452525035401673E-2</v>
      </c>
      <c r="X147" s="329">
        <v>0.55869408207588389</v>
      </c>
      <c r="Y147" s="329">
        <v>0.17140602454679998</v>
      </c>
      <c r="Z147" s="329">
        <v>0.25743963400000003</v>
      </c>
      <c r="AA147" s="329">
        <v>5.1819999999999998E-2</v>
      </c>
      <c r="AB147" s="329">
        <v>5.1549350286406989E-2</v>
      </c>
      <c r="AC147" s="329">
        <v>1.0909090909090908</v>
      </c>
      <c r="AD147" s="329">
        <v>0.6</v>
      </c>
      <c r="AE147" s="329">
        <v>0.55000000000000004</v>
      </c>
      <c r="AF147" s="329">
        <f t="shared" si="4"/>
        <v>0.49090909090909085</v>
      </c>
      <c r="AG147" s="329">
        <v>6.0531652758483122E-2</v>
      </c>
      <c r="AH147" s="329">
        <v>2.4725426747785079E-2</v>
      </c>
      <c r="AI147" s="329">
        <v>3.9247254086172897E-2</v>
      </c>
      <c r="AJ147" s="329">
        <v>0.27150800394680419</v>
      </c>
      <c r="AK147" s="329">
        <v>9.4896753369845516E-2</v>
      </c>
      <c r="AL147" s="316">
        <v>0.48176908207588387</v>
      </c>
      <c r="AM147" s="315">
        <v>-0.490954917218479</v>
      </c>
      <c r="AN147" s="315">
        <v>-0.57378574595283804</v>
      </c>
      <c r="AO147" s="315">
        <v>-0.57378574595283904</v>
      </c>
      <c r="AP147" s="315">
        <v>-0.73341707858501604</v>
      </c>
      <c r="AQ147" s="315">
        <v>-0.62348424319345397</v>
      </c>
      <c r="AR147" s="313">
        <v>-0.15528887725365392</v>
      </c>
      <c r="AS147" s="313">
        <v>-0.32278528499084225</v>
      </c>
      <c r="AT147" s="317">
        <v>-0.40395014543248664</v>
      </c>
      <c r="AU147" s="313">
        <v>-0.13205248832650912</v>
      </c>
      <c r="AV147" s="317">
        <v>-2.6233997262357117E-2</v>
      </c>
      <c r="AW147" s="317">
        <v>4.3966961925992765</v>
      </c>
      <c r="AX147" s="313">
        <f t="shared" si="5"/>
        <v>3.8344595615779236</v>
      </c>
    </row>
    <row r="148" spans="1:50">
      <c r="A148" s="306">
        <v>144</v>
      </c>
      <c r="B148" s="306" t="s">
        <v>151</v>
      </c>
      <c r="C148" s="306" t="s">
        <v>217</v>
      </c>
      <c r="D148" s="306" t="s">
        <v>7</v>
      </c>
      <c r="E148" s="306" t="s">
        <v>219</v>
      </c>
      <c r="F148" s="307">
        <v>156</v>
      </c>
      <c r="G148" s="308">
        <v>71.010000000000005</v>
      </c>
      <c r="H148" s="309">
        <v>559.14300000000003</v>
      </c>
      <c r="I148" s="310" t="s">
        <v>560</v>
      </c>
      <c r="J148" s="311">
        <v>1.0822999999999999E-2</v>
      </c>
      <c r="K148" s="311">
        <v>1.9239999999999999E-3</v>
      </c>
      <c r="L148" s="311">
        <v>2.1629940000000005E-3</v>
      </c>
      <c r="M148" s="312">
        <v>1.4226299999999998E-3</v>
      </c>
      <c r="N148" s="312">
        <v>6.1762408208753988E-4</v>
      </c>
      <c r="O148" s="312">
        <v>1.6950248082087539E-2</v>
      </c>
      <c r="P148" s="313">
        <v>4.5960756399999999E-3</v>
      </c>
      <c r="Q148" s="315">
        <v>0.27115093641944865</v>
      </c>
      <c r="R148" s="312">
        <v>1.235417244208754E-2</v>
      </c>
      <c r="S148" s="312">
        <v>1.57836067087736E-3</v>
      </c>
      <c r="T148" s="312">
        <v>3.5973848463189664E-4</v>
      </c>
      <c r="U148" s="312">
        <v>5.0434993297858281E-4</v>
      </c>
      <c r="V148" s="312">
        <v>3.5200860647494297E-3</v>
      </c>
      <c r="W148" s="312">
        <v>6.3916372888502713E-3</v>
      </c>
      <c r="X148" s="329">
        <v>8.590841192283814E-3</v>
      </c>
      <c r="Y148" s="329">
        <v>2.8859999999999997E-3</v>
      </c>
      <c r="Z148" s="329">
        <v>2.1629940000000005E-3</v>
      </c>
      <c r="AA148" s="329">
        <v>1.4226299999999998E-3</v>
      </c>
      <c r="AB148" s="329">
        <v>4.1791300771618415E-4</v>
      </c>
      <c r="AC148" s="329">
        <v>1.5480378199999999E-2</v>
      </c>
      <c r="AD148" s="329">
        <v>6.1921512799999997E-3</v>
      </c>
      <c r="AE148" s="329">
        <v>0.4</v>
      </c>
      <c r="AF148" s="329">
        <f t="shared" si="4"/>
        <v>9.2882269199999999E-3</v>
      </c>
      <c r="AG148" s="329">
        <v>1.0679918001218738E-3</v>
      </c>
      <c r="AH148" s="329">
        <v>2.569387838920046E-4</v>
      </c>
      <c r="AI148" s="329">
        <v>3.6022573055571579E-4</v>
      </c>
      <c r="AJ148" s="329">
        <v>2.8937597834130537E-3</v>
      </c>
      <c r="AK148" s="329">
        <v>4.7093108220173522E-3</v>
      </c>
      <c r="AL148" s="316">
        <v>-2.2321588077161853E-3</v>
      </c>
      <c r="AM148" s="315">
        <v>0.32335376835751301</v>
      </c>
      <c r="AN148" s="315">
        <v>0.28576231104404098</v>
      </c>
      <c r="AO148" s="315">
        <v>0.28576231104404098</v>
      </c>
      <c r="AP148" s="315">
        <v>0.17792925224428</v>
      </c>
      <c r="AQ148" s="315">
        <v>0.26320743665595803</v>
      </c>
      <c r="AR148" s="313">
        <v>1.7486060359932492E-3</v>
      </c>
      <c r="AS148" s="313">
        <v>1.495546401169844E-3</v>
      </c>
      <c r="AT148" s="317">
        <v>1.4173618011939578E-3</v>
      </c>
      <c r="AU148" s="313">
        <v>5.905447589436578E-3</v>
      </c>
      <c r="AV148" s="317">
        <v>-9.7592865748039417E-5</v>
      </c>
      <c r="AW148" s="317">
        <v>1.7993486383303725E-2</v>
      </c>
      <c r="AX148" s="313">
        <f t="shared" si="5"/>
        <v>2.5218702908186223E-2</v>
      </c>
    </row>
    <row r="149" spans="1:50">
      <c r="A149" s="306">
        <v>145</v>
      </c>
      <c r="B149" s="306" t="s">
        <v>152</v>
      </c>
      <c r="C149" s="306" t="s">
        <v>210</v>
      </c>
      <c r="D149" s="306" t="s">
        <v>15</v>
      </c>
      <c r="E149" s="306" t="s">
        <v>210</v>
      </c>
      <c r="F149" s="307">
        <v>410.33499999999998</v>
      </c>
      <c r="G149" s="308">
        <v>1231.7170000000001</v>
      </c>
      <c r="H149" s="309">
        <v>9764.9500000000007</v>
      </c>
      <c r="I149" s="310" t="s">
        <v>560</v>
      </c>
      <c r="J149" s="311">
        <v>0.19022800000000001</v>
      </c>
      <c r="K149" s="311">
        <v>6.5024999999999999E-2</v>
      </c>
      <c r="L149" s="311">
        <v>1.9469526000000001E-2</v>
      </c>
      <c r="M149" s="312">
        <v>3.234E-4</v>
      </c>
      <c r="N149" s="312">
        <v>8.9429631422454792E-3</v>
      </c>
      <c r="O149" s="312">
        <v>0.28398888914224546</v>
      </c>
      <c r="P149" s="313">
        <v>0.13662298594000002</v>
      </c>
      <c r="Q149" s="315">
        <v>0.48108567329043556</v>
      </c>
      <c r="R149" s="312">
        <v>0.14736590320224544</v>
      </c>
      <c r="S149" s="312">
        <v>2.8884887210188875E-2</v>
      </c>
      <c r="T149" s="312">
        <v>3.221693638664968E-3</v>
      </c>
      <c r="U149" s="312">
        <v>4.8997060731503844E-3</v>
      </c>
      <c r="V149" s="312">
        <v>3.0015175406698E-2</v>
      </c>
      <c r="W149" s="312">
        <v>8.0344440873543213E-2</v>
      </c>
      <c r="X149" s="329">
        <v>0.1562178721917106</v>
      </c>
      <c r="Y149" s="329">
        <v>6.8992599800128743E-2</v>
      </c>
      <c r="Z149" s="329">
        <v>1.9469526000000001E-2</v>
      </c>
      <c r="AA149" s="329">
        <v>3.234E-4</v>
      </c>
      <c r="AB149" s="329">
        <v>5.4720762314940637E-3</v>
      </c>
      <c r="AC149" s="329">
        <v>0.25047547422333338</v>
      </c>
      <c r="AD149" s="329">
        <v>0.15028528453400003</v>
      </c>
      <c r="AE149" s="329">
        <v>0.6</v>
      </c>
      <c r="AF149" s="329">
        <f t="shared" si="4"/>
        <v>0.10019018968933335</v>
      </c>
      <c r="AG149" s="329">
        <v>1.7674265479816594E-2</v>
      </c>
      <c r="AH149" s="329">
        <v>2.0808272828144363E-3</v>
      </c>
      <c r="AI149" s="329">
        <v>3.1646218474726787E-3</v>
      </c>
      <c r="AJ149" s="329">
        <v>2.3738890738819979E-2</v>
      </c>
      <c r="AK149" s="329">
        <v>5.3531584340409666E-2</v>
      </c>
      <c r="AL149" s="316">
        <v>-3.4010127808289409E-2</v>
      </c>
      <c r="AM149" s="315">
        <v>0.38811374435340801</v>
      </c>
      <c r="AN149" s="315">
        <v>0.35412006348415298</v>
      </c>
      <c r="AO149" s="315">
        <v>0.35412006348415298</v>
      </c>
      <c r="AP149" s="315">
        <v>0.209103714465631</v>
      </c>
      <c r="AQ149" s="315">
        <v>0.33372385496259999</v>
      </c>
      <c r="AR149" s="313">
        <v>7.3374401981458184E-2</v>
      </c>
      <c r="AS149" s="313">
        <v>2.27867856315539E-2</v>
      </c>
      <c r="AT149" s="317">
        <v>0.55355520787780432</v>
      </c>
      <c r="AU149" s="313">
        <v>0.28283546612505811</v>
      </c>
      <c r="AV149" s="317">
        <v>-1.2519864413044557E-2</v>
      </c>
      <c r="AW149" s="317">
        <v>0.15402301592408787</v>
      </c>
      <c r="AX149" s="313">
        <f t="shared" si="5"/>
        <v>0.97789382551390569</v>
      </c>
    </row>
    <row r="150" spans="1:50">
      <c r="A150" s="306">
        <v>146</v>
      </c>
      <c r="B150" s="306" t="s">
        <v>153</v>
      </c>
      <c r="C150" s="306" t="s">
        <v>210</v>
      </c>
      <c r="D150" s="306" t="s">
        <v>15</v>
      </c>
      <c r="E150" s="306" t="s">
        <v>210</v>
      </c>
      <c r="F150" s="307">
        <v>39.997</v>
      </c>
      <c r="G150" s="308">
        <v>247.25</v>
      </c>
      <c r="H150" s="309">
        <v>8296.7749999999996</v>
      </c>
      <c r="I150" s="310" t="s">
        <v>560</v>
      </c>
      <c r="J150" s="311">
        <v>4.9730999999999997E-2</v>
      </c>
      <c r="K150" s="311">
        <v>7.4269000000000002E-2</v>
      </c>
      <c r="L150" s="311">
        <v>4.4419949999999998E-3</v>
      </c>
      <c r="M150" s="312">
        <v>5.2832999999999992E-4</v>
      </c>
      <c r="N150" s="312">
        <v>4.2020756409771503E-3</v>
      </c>
      <c r="O150" s="312">
        <v>0.13317240064097716</v>
      </c>
      <c r="P150" s="313">
        <v>2.5885985270000002E-2</v>
      </c>
      <c r="Q150" s="315">
        <v>0.19437950465266962</v>
      </c>
      <c r="R150" s="312">
        <v>0.10728641537097716</v>
      </c>
      <c r="S150" s="312">
        <v>1.8589114797717125E-2</v>
      </c>
      <c r="T150" s="312">
        <v>2.3436751168022631E-3</v>
      </c>
      <c r="U150" s="312">
        <v>2.9590407554996533E-3</v>
      </c>
      <c r="V150" s="312">
        <v>2.2083086378262007E-2</v>
      </c>
      <c r="W150" s="312">
        <v>6.1311498322696098E-2</v>
      </c>
      <c r="X150" s="329">
        <v>4.888001195974101E-3</v>
      </c>
      <c r="Y150" s="329">
        <v>8.5161024451735012E-2</v>
      </c>
      <c r="Z150" s="329">
        <v>4.4419949999999998E-3</v>
      </c>
      <c r="AA150" s="329">
        <v>5.2832999999999992E-4</v>
      </c>
      <c r="AB150" s="329">
        <v>2.0530941147908961E-3</v>
      </c>
      <c r="AC150" s="329">
        <v>9.7072444762500015E-2</v>
      </c>
      <c r="AD150" s="329">
        <v>3.8828977905000006E-2</v>
      </c>
      <c r="AE150" s="329">
        <v>0.4</v>
      </c>
      <c r="AF150" s="329">
        <f t="shared" si="4"/>
        <v>5.8243466857500009E-2</v>
      </c>
      <c r="AG150" s="329">
        <v>9.082464346474842E-3</v>
      </c>
      <c r="AH150" s="329">
        <v>1.2087138464110655E-3</v>
      </c>
      <c r="AI150" s="329">
        <v>1.5260790660042891E-3</v>
      </c>
      <c r="AJ150" s="329">
        <v>1.3807221220352554E-2</v>
      </c>
      <c r="AK150" s="329">
        <v>3.261898837825726E-2</v>
      </c>
      <c r="AL150" s="316">
        <v>-4.4842998804025896E-2</v>
      </c>
      <c r="AM150" s="315">
        <v>0.51140952943115803</v>
      </c>
      <c r="AN150" s="315">
        <v>0.48426561439955501</v>
      </c>
      <c r="AO150" s="315">
        <v>0.48426561439955501</v>
      </c>
      <c r="AP150" s="315">
        <v>0.37476034899070998</v>
      </c>
      <c r="AQ150" s="315">
        <v>0.46797926538059398</v>
      </c>
      <c r="AR150" s="313">
        <v>1.2459752302943885E-2</v>
      </c>
      <c r="AS150" s="313">
        <v>3.0044809198697352E-2</v>
      </c>
      <c r="AT150" s="317">
        <v>0.5209534941259113</v>
      </c>
      <c r="AU150" s="313">
        <v>0.25636863810934873</v>
      </c>
      <c r="AV150" s="317">
        <v>-7.9563177252124188E-3</v>
      </c>
      <c r="AW150" s="317">
        <v>0.14591386266447437</v>
      </c>
      <c r="AX150" s="313">
        <f t="shared" si="5"/>
        <v>0.91527967717452197</v>
      </c>
    </row>
    <row r="151" spans="1:50">
      <c r="A151" s="306">
        <v>147</v>
      </c>
      <c r="B151" s="306" t="s">
        <v>154</v>
      </c>
      <c r="C151" s="306" t="s">
        <v>212</v>
      </c>
      <c r="D151" s="306" t="s">
        <v>13</v>
      </c>
      <c r="E151" s="306" t="s">
        <v>209</v>
      </c>
      <c r="F151" s="307">
        <v>185.887</v>
      </c>
      <c r="G151" s="308">
        <v>4797.6450000000004</v>
      </c>
      <c r="H151" s="309">
        <v>17997.407999999999</v>
      </c>
      <c r="I151" s="310" t="s">
        <v>562</v>
      </c>
      <c r="J151" s="311">
        <v>2.6162000000000001E-2</v>
      </c>
      <c r="K151" s="311">
        <v>5.2610000000000001E-3</v>
      </c>
      <c r="L151" s="311">
        <v>8.0174889000000027E-2</v>
      </c>
      <c r="M151" s="312">
        <v>4.8410999999999996E-2</v>
      </c>
      <c r="N151" s="312">
        <v>2.5666100398554097E-2</v>
      </c>
      <c r="O151" s="312">
        <v>0.18567498939855415</v>
      </c>
      <c r="P151" s="313">
        <v>8.9703621780000006E-2</v>
      </c>
      <c r="Q151" s="315">
        <v>0.48312172829831074</v>
      </c>
      <c r="R151" s="312">
        <v>9.597136761855414E-2</v>
      </c>
      <c r="S151" s="312">
        <v>1.9912162508117094E-2</v>
      </c>
      <c r="T151" s="312">
        <v>3.1301371480285472E-3</v>
      </c>
      <c r="U151" s="312">
        <v>3.6504195873441254E-3</v>
      </c>
      <c r="V151" s="312">
        <v>2.9996454651814344E-2</v>
      </c>
      <c r="W151" s="312">
        <v>3.9282193723250022E-2</v>
      </c>
      <c r="X151" s="329">
        <v>4.1173910682452838E-2</v>
      </c>
      <c r="Y151" s="329">
        <v>3.2908357421130005E-2</v>
      </c>
      <c r="Z151" s="329">
        <v>8.0174889000000027E-2</v>
      </c>
      <c r="AA151" s="329">
        <v>4.8410999999999996E-2</v>
      </c>
      <c r="AB151" s="329">
        <v>2.1590897346417136E-2</v>
      </c>
      <c r="AC151" s="329">
        <v>0.22425905445000002</v>
      </c>
      <c r="AD151" s="329">
        <v>0.13455543267</v>
      </c>
      <c r="AE151" s="329">
        <v>0.6</v>
      </c>
      <c r="AF151" s="329">
        <f t="shared" si="4"/>
        <v>8.970362178000002E-2</v>
      </c>
      <c r="AG151" s="329">
        <v>1.6750556180406426E-2</v>
      </c>
      <c r="AH151" s="329">
        <v>2.7794269637186745E-3</v>
      </c>
      <c r="AI151" s="329">
        <v>3.2414153598162173E-3</v>
      </c>
      <c r="AJ151" s="329">
        <v>3.0949825263396576E-2</v>
      </c>
      <c r="AK151" s="329">
        <v>3.598239801266212E-2</v>
      </c>
      <c r="AL151" s="316">
        <v>1.5011910682452837E-2</v>
      </c>
      <c r="AM151" s="315">
        <v>0.15877764790347901</v>
      </c>
      <c r="AN151" s="315">
        <v>0.112043072787006</v>
      </c>
      <c r="AO151" s="315">
        <v>0.112043072787005</v>
      </c>
      <c r="AP151" s="315">
        <v>-3.1782776419698199E-2</v>
      </c>
      <c r="AQ151" s="315">
        <v>8.4002327717121503E-2</v>
      </c>
      <c r="AR151" s="313">
        <v>5.052632444797904E-2</v>
      </c>
      <c r="AS151" s="313">
        <v>-1.00579801572434E-2</v>
      </c>
      <c r="AT151" s="317">
        <v>1.2058119952036372E-2</v>
      </c>
      <c r="AU151" s="313">
        <v>4.4436833499197567E-2</v>
      </c>
      <c r="AV151" s="317">
        <v>-2.3276935853862191E-3</v>
      </c>
      <c r="AW151" s="317">
        <v>0.50564047736216866</v>
      </c>
      <c r="AX151" s="313">
        <f t="shared" si="5"/>
        <v>0.55980773722801636</v>
      </c>
    </row>
    <row r="152" spans="1:50">
      <c r="A152" s="306">
        <v>148</v>
      </c>
      <c r="B152" s="306" t="s">
        <v>155</v>
      </c>
      <c r="C152" s="306" t="s">
        <v>221</v>
      </c>
      <c r="D152" s="306" t="s">
        <v>5</v>
      </c>
      <c r="E152" s="306" t="s">
        <v>209</v>
      </c>
      <c r="F152" s="307">
        <v>141.51</v>
      </c>
      <c r="G152" s="308">
        <v>833.75800000000004</v>
      </c>
      <c r="H152" s="309">
        <v>8454.0280000000002</v>
      </c>
      <c r="I152" s="310" t="s">
        <v>560</v>
      </c>
      <c r="J152" s="311">
        <v>5.9567000000000002E-2</v>
      </c>
      <c r="K152" s="311">
        <v>5.5549000000000001E-2</v>
      </c>
      <c r="L152" s="311">
        <v>1.4086818000000001E-2</v>
      </c>
      <c r="M152" s="312">
        <v>3.4451999999999997E-2</v>
      </c>
      <c r="N152" s="312">
        <v>3.7508883968135095E-3</v>
      </c>
      <c r="O152" s="312">
        <v>0.16740570639681349</v>
      </c>
      <c r="P152" s="313">
        <v>4.6478397380000001E-2</v>
      </c>
      <c r="Q152" s="315">
        <v>0.27763926559247026</v>
      </c>
      <c r="R152" s="312">
        <v>0.12092730901681348</v>
      </c>
      <c r="S152" s="312">
        <v>2.7804387433568511E-2</v>
      </c>
      <c r="T152" s="312">
        <v>1.9389613262142732E-3</v>
      </c>
      <c r="U152" s="312">
        <v>6.5934411888942338E-3</v>
      </c>
      <c r="V152" s="312">
        <v>1.6998079551480243E-2</v>
      </c>
      <c r="W152" s="312">
        <v>6.7592439516656208E-2</v>
      </c>
      <c r="X152" s="329">
        <v>7.2055943486500032E-2</v>
      </c>
      <c r="Y152" s="329">
        <v>8.3323499999999995E-2</v>
      </c>
      <c r="Z152" s="329">
        <v>1.4086818000000001E-2</v>
      </c>
      <c r="AA152" s="329">
        <v>3.4451999999999997E-2</v>
      </c>
      <c r="AB152" s="329">
        <v>3.473725413499953E-3</v>
      </c>
      <c r="AC152" s="329">
        <v>0.20739198689999996</v>
      </c>
      <c r="AD152" s="329">
        <v>8.2956794759999994E-2</v>
      </c>
      <c r="AE152" s="329">
        <v>0.4</v>
      </c>
      <c r="AF152" s="329">
        <f t="shared" si="4"/>
        <v>0.12443519213999997</v>
      </c>
      <c r="AG152" s="329">
        <v>2.5749848307093679E-2</v>
      </c>
      <c r="AH152" s="329">
        <v>1.8954467422131924E-3</v>
      </c>
      <c r="AI152" s="329">
        <v>6.445469774203615E-3</v>
      </c>
      <c r="AJ152" s="329">
        <v>2.2182316528503023E-2</v>
      </c>
      <c r="AK152" s="329">
        <v>6.8162110787986452E-2</v>
      </c>
      <c r="AL152" s="316">
        <v>1.248894348650003E-2</v>
      </c>
      <c r="AM152" s="315">
        <v>7.3892623291328702E-2</v>
      </c>
      <c r="AN152" s="315">
        <v>2.2442213474180399E-2</v>
      </c>
      <c r="AO152" s="315">
        <v>2.2442213474180499E-2</v>
      </c>
      <c r="AP152" s="315">
        <v>-0.30498957022302697</v>
      </c>
      <c r="AQ152" s="315">
        <v>-8.4280324161086807E-3</v>
      </c>
      <c r="AR152" s="313">
        <v>2.8081336297406489E-3</v>
      </c>
      <c r="AS152" s="313">
        <v>-8.3675921359550234E-3</v>
      </c>
      <c r="AT152" s="317">
        <v>1.5157584554084114E-2</v>
      </c>
      <c r="AU152" s="313">
        <v>2.042027526700628E-2</v>
      </c>
      <c r="AV152" s="317">
        <v>-3.1891360175480541E-3</v>
      </c>
      <c r="AW152" s="317">
        <v>0.41124213044299845</v>
      </c>
      <c r="AX152" s="313">
        <f t="shared" si="5"/>
        <v>0.44363085424654081</v>
      </c>
    </row>
    <row r="153" spans="1:50">
      <c r="A153" s="306">
        <v>149</v>
      </c>
      <c r="B153" s="306" t="s">
        <v>156</v>
      </c>
      <c r="C153" s="306" t="s">
        <v>207</v>
      </c>
      <c r="D153" s="306" t="s">
        <v>7</v>
      </c>
      <c r="E153" s="306" t="s">
        <v>209</v>
      </c>
      <c r="F153" s="307">
        <v>510.89</v>
      </c>
      <c r="G153" s="308">
        <v>19840.59</v>
      </c>
      <c r="H153" s="309">
        <v>68714.510999999999</v>
      </c>
      <c r="I153" s="310" t="s">
        <v>561</v>
      </c>
      <c r="J153" s="311">
        <v>1.4</v>
      </c>
      <c r="K153" s="311">
        <v>0.166882</v>
      </c>
      <c r="L153" s="311">
        <v>0.49169225100000002</v>
      </c>
      <c r="M153" s="312">
        <v>0.17090699999999998</v>
      </c>
      <c r="N153" s="312">
        <v>0.23539024792110291</v>
      </c>
      <c r="O153" s="312">
        <v>2.4648714989211031</v>
      </c>
      <c r="P153" s="313">
        <v>0.68938060562000003</v>
      </c>
      <c r="Q153" s="315">
        <v>0.27968216838960908</v>
      </c>
      <c r="R153" s="312">
        <v>1.7754908933011031</v>
      </c>
      <c r="S153" s="312">
        <v>0.25893278172075002</v>
      </c>
      <c r="T153" s="312">
        <v>5.9312949491255387E-2</v>
      </c>
      <c r="U153" s="312">
        <v>8.1916402426059909E-2</v>
      </c>
      <c r="V153" s="312">
        <v>0.58051809412501687</v>
      </c>
      <c r="W153" s="312">
        <v>0.79481066553802082</v>
      </c>
      <c r="X153" s="329">
        <v>0.89017670871609411</v>
      </c>
      <c r="Y153" s="329">
        <v>0.20729705526145001</v>
      </c>
      <c r="Z153" s="329">
        <v>0.49169225100000002</v>
      </c>
      <c r="AA153" s="329">
        <v>0.17090699999999998</v>
      </c>
      <c r="AB153" s="329">
        <v>0.13572365047745566</v>
      </c>
      <c r="AC153" s="329">
        <v>1.895796665455</v>
      </c>
      <c r="AD153" s="329">
        <v>0.75831866618200006</v>
      </c>
      <c r="AE153" s="329">
        <v>0.4</v>
      </c>
      <c r="AF153" s="329">
        <f t="shared" si="4"/>
        <v>1.137477999273</v>
      </c>
      <c r="AG153" s="329">
        <v>0.14929803878366946</v>
      </c>
      <c r="AH153" s="329">
        <v>3.6099208733879666E-2</v>
      </c>
      <c r="AI153" s="329">
        <v>4.9856183772192884E-2</v>
      </c>
      <c r="AJ153" s="329">
        <v>0.40320874308258148</v>
      </c>
      <c r="AK153" s="329">
        <v>0.49901582490067642</v>
      </c>
      <c r="AL153" s="316">
        <v>-0.5098232912839058</v>
      </c>
      <c r="AM153" s="315">
        <v>0.423410053406516</v>
      </c>
      <c r="AN153" s="315">
        <v>0.39137727859576699</v>
      </c>
      <c r="AO153" s="315">
        <v>0.39137727859576699</v>
      </c>
      <c r="AP153" s="315">
        <v>0.305432944876049</v>
      </c>
      <c r="AQ153" s="315">
        <v>0.37215761370931799</v>
      </c>
      <c r="AR153" s="313">
        <v>1.0423273469882821</v>
      </c>
      <c r="AS153" s="313">
        <v>0.34158160516021691</v>
      </c>
      <c r="AT153" s="317">
        <v>2.6320791231189915</v>
      </c>
      <c r="AU153" s="313">
        <v>2.2305180855402473</v>
      </c>
      <c r="AV153" s="317">
        <v>-1.031633077542865E-2</v>
      </c>
      <c r="AW153" s="317">
        <v>0.77717873948236893</v>
      </c>
      <c r="AX153" s="313">
        <f t="shared" si="5"/>
        <v>5.6294596173661784</v>
      </c>
    </row>
    <row r="154" spans="1:50">
      <c r="A154" s="306">
        <v>150</v>
      </c>
      <c r="B154" s="306" t="s">
        <v>157</v>
      </c>
      <c r="C154" s="306" t="s">
        <v>207</v>
      </c>
      <c r="D154" s="306" t="s">
        <v>13</v>
      </c>
      <c r="E154" s="306" t="s">
        <v>209</v>
      </c>
      <c r="F154" s="307">
        <v>15.007</v>
      </c>
      <c r="G154" s="308">
        <v>196.345</v>
      </c>
      <c r="H154" s="309">
        <v>1196.3019999999999</v>
      </c>
      <c r="I154" s="310" t="s">
        <v>562</v>
      </c>
      <c r="J154" s="311"/>
      <c r="K154" s="311">
        <v>6.391E-3</v>
      </c>
      <c r="L154" s="311">
        <v>3.8426259999999996E-3</v>
      </c>
      <c r="M154" s="312">
        <v>3.5342999999999998E-3</v>
      </c>
      <c r="N154" s="312">
        <v>5.8903500000000001E-4</v>
      </c>
      <c r="O154" s="312">
        <v>1.4356961E-2</v>
      </c>
      <c r="P154" s="313">
        <v>4.2360410899999999E-3</v>
      </c>
      <c r="Q154" s="315">
        <v>0.29505137542687482</v>
      </c>
      <c r="R154" s="312">
        <v>1.012091991E-2</v>
      </c>
      <c r="S154" s="312">
        <v>4.3242285356231394E-4</v>
      </c>
      <c r="T154" s="312">
        <v>5.0888668189054745E-4</v>
      </c>
      <c r="U154" s="312">
        <v>4.3072795349392059E-4</v>
      </c>
      <c r="V154" s="312">
        <v>5.1637681999887799E-3</v>
      </c>
      <c r="W154" s="312">
        <v>3.5851142210644388E-3</v>
      </c>
      <c r="X154" s="329">
        <v>-1.2917298551892368E-3</v>
      </c>
      <c r="Y154" s="329">
        <v>9.5864999999999995E-3</v>
      </c>
      <c r="Z154" s="329">
        <v>3.8426259999999996E-3</v>
      </c>
      <c r="AA154" s="329">
        <v>3.5342999999999998E-3</v>
      </c>
      <c r="AB154" s="329">
        <v>5.0850930518923595E-4</v>
      </c>
      <c r="AC154" s="329">
        <v>1.6180205449999999E-2</v>
      </c>
      <c r="AD154" s="329">
        <v>6.4720821799999998E-3</v>
      </c>
      <c r="AE154" s="329">
        <v>0.4</v>
      </c>
      <c r="AF154" s="329">
        <f t="shared" si="4"/>
        <v>9.7081232699999988E-3</v>
      </c>
      <c r="AG154" s="329">
        <v>3.7330726495525562E-4</v>
      </c>
      <c r="AH154" s="329">
        <v>4.6372443889262775E-4</v>
      </c>
      <c r="AI154" s="329">
        <v>3.9250207493600421E-4</v>
      </c>
      <c r="AJ154" s="329">
        <v>5.1084772403010527E-3</v>
      </c>
      <c r="AK154" s="329">
        <v>3.370112250915058E-3</v>
      </c>
      <c r="AL154" s="316">
        <v>-1.2917298551892368E-3</v>
      </c>
      <c r="AM154" s="315">
        <v>0.13670782688764499</v>
      </c>
      <c r="AN154" s="315">
        <v>8.8747150603625494E-2</v>
      </c>
      <c r="AO154" s="315">
        <v>8.8747150603625494E-2</v>
      </c>
      <c r="AP154" s="315">
        <v>1.0707482897440499E-2</v>
      </c>
      <c r="AQ154" s="315">
        <v>5.9970744833213602E-2</v>
      </c>
      <c r="AR154" s="313">
        <v>1.7816784700552606E-4</v>
      </c>
      <c r="AS154" s="313">
        <v>8.6545900297678869E-4</v>
      </c>
      <c r="AT154" s="317">
        <v>4.5923822971041686E-4</v>
      </c>
      <c r="AU154" s="313">
        <v>1.8120737252864648E-3</v>
      </c>
      <c r="AV154" s="317">
        <v>3.2654238367958981E-4</v>
      </c>
      <c r="AW154" s="317">
        <v>2.5208188068970606E-2</v>
      </c>
      <c r="AX154" s="313">
        <f t="shared" si="5"/>
        <v>2.7806042407647079E-2</v>
      </c>
    </row>
    <row r="155" spans="1:50">
      <c r="A155" s="306">
        <v>151</v>
      </c>
      <c r="B155" s="306" t="s">
        <v>158</v>
      </c>
      <c r="C155" s="306" t="s">
        <v>215</v>
      </c>
      <c r="D155" s="306" t="s">
        <v>5</v>
      </c>
      <c r="E155" s="306" t="s">
        <v>214</v>
      </c>
      <c r="F155" s="307">
        <v>54.384999999999998</v>
      </c>
      <c r="G155" s="308">
        <v>2120.944</v>
      </c>
      <c r="H155" s="309">
        <v>7323.1580000000004</v>
      </c>
      <c r="I155" s="310" t="s">
        <v>559</v>
      </c>
      <c r="J155" s="311">
        <v>5.7300000000000005E-4</v>
      </c>
      <c r="K155" s="311">
        <v>1.1417E-2</v>
      </c>
      <c r="L155" s="311">
        <v>3.3349423000000003E-2</v>
      </c>
      <c r="M155" s="312">
        <v>1.5200000000000001E-4</v>
      </c>
      <c r="N155" s="312">
        <v>2.0605658628482348E-2</v>
      </c>
      <c r="O155" s="312">
        <v>6.6097081628482351E-2</v>
      </c>
      <c r="P155" s="313">
        <v>3.5576061450000002E-2</v>
      </c>
      <c r="Q155" s="315">
        <v>0.53823951940821657</v>
      </c>
      <c r="R155" s="312">
        <v>3.052102017848235E-2</v>
      </c>
      <c r="S155" s="312">
        <v>3.2383501664384829E-3</v>
      </c>
      <c r="T155" s="312">
        <v>1.2240152489760442E-3</v>
      </c>
      <c r="U155" s="312">
        <v>3.5111123606894135E-3</v>
      </c>
      <c r="V155" s="312">
        <v>1.2195338915828103E-2</v>
      </c>
      <c r="W155" s="312">
        <v>1.0352203486550308E-2</v>
      </c>
      <c r="X155" s="329">
        <v>7.9662897520549041E-3</v>
      </c>
      <c r="Y155" s="329">
        <v>2.1367583321999999E-2</v>
      </c>
      <c r="Z155" s="329">
        <v>3.3349423000000003E-2</v>
      </c>
      <c r="AA155" s="329">
        <v>1.5200000000000001E-4</v>
      </c>
      <c r="AB155" s="329">
        <v>2.0175513975945102E-2</v>
      </c>
      <c r="AC155" s="329">
        <v>8.3010810050000008E-2</v>
      </c>
      <c r="AD155" s="329">
        <v>4.980648603E-2</v>
      </c>
      <c r="AE155" s="329">
        <v>0.6</v>
      </c>
      <c r="AF155" s="329">
        <f t="shared" si="4"/>
        <v>3.3204324020000009E-2</v>
      </c>
      <c r="AG155" s="329">
        <v>3.1707493664712748E-3</v>
      </c>
      <c r="AH155" s="329">
        <v>1.2650451642839014E-3</v>
      </c>
      <c r="AI155" s="329">
        <v>3.6288074979975247E-3</v>
      </c>
      <c r="AJ155" s="329">
        <v>1.4102634811962439E-2</v>
      </c>
      <c r="AK155" s="329">
        <v>1.1037087179284873E-2</v>
      </c>
      <c r="AL155" s="316">
        <v>7.3932897520549044E-3</v>
      </c>
      <c r="AM155" s="315">
        <v>2.0875074186790299E-2</v>
      </c>
      <c r="AN155" s="315">
        <v>-3.3520755025054597E-2</v>
      </c>
      <c r="AO155" s="315">
        <v>-3.3520755025054701E-2</v>
      </c>
      <c r="AP155" s="315">
        <v>-0.156395481035701</v>
      </c>
      <c r="AQ155" s="315">
        <v>-6.6158252552161803E-2</v>
      </c>
      <c r="AR155" s="313">
        <v>-4.2737274492268612E-4</v>
      </c>
      <c r="AS155" s="313">
        <v>-4.9535041338767856E-3</v>
      </c>
      <c r="AT155" s="317">
        <v>-1.124942028751889E-3</v>
      </c>
      <c r="AU155" s="313">
        <v>-1.455847738147594E-3</v>
      </c>
      <c r="AV155" s="317">
        <v>-1.671669735990479E-4</v>
      </c>
      <c r="AW155" s="317">
        <v>0.1604278296665568</v>
      </c>
      <c r="AX155" s="313">
        <f t="shared" si="5"/>
        <v>0.15767987292605828</v>
      </c>
    </row>
    <row r="156" spans="1:50">
      <c r="A156" s="306">
        <v>152</v>
      </c>
      <c r="B156" s="306" t="s">
        <v>159</v>
      </c>
      <c r="C156" s="306" t="s">
        <v>207</v>
      </c>
      <c r="D156" s="306" t="s">
        <v>5</v>
      </c>
      <c r="E156" s="306" t="s">
        <v>225</v>
      </c>
      <c r="F156" s="307">
        <v>1.2E-2</v>
      </c>
      <c r="G156" s="308">
        <v>0.61299999999999999</v>
      </c>
      <c r="H156" s="309">
        <v>1.647</v>
      </c>
      <c r="I156" s="310" t="s">
        <v>562</v>
      </c>
      <c r="J156" s="311"/>
      <c r="K156" s="311">
        <v>8.3000000000000002E-6</v>
      </c>
      <c r="L156" s="311">
        <v>7.9690000000000011E-6</v>
      </c>
      <c r="M156" s="312">
        <v>0</v>
      </c>
      <c r="N156" s="312">
        <v>1.8389999999999999E-6</v>
      </c>
      <c r="O156" s="312">
        <v>1.8108000000000003E-5</v>
      </c>
      <c r="P156" s="313">
        <v>1.240528E-5</v>
      </c>
      <c r="Q156" s="315">
        <v>0.68507179147338182</v>
      </c>
      <c r="R156" s="312">
        <v>5.7027200000000036E-6</v>
      </c>
      <c r="S156" s="312">
        <v>2.8513600000000018E-7</v>
      </c>
      <c r="T156" s="312">
        <v>5.0739316588650372E-7</v>
      </c>
      <c r="U156" s="312">
        <v>8.3800071831331993E-11</v>
      </c>
      <c r="V156" s="312">
        <v>5.1926729966112725E-6</v>
      </c>
      <c r="W156" s="312">
        <v>-2.8256596256960328E-7</v>
      </c>
      <c r="X156" s="329">
        <v>-8.6781921628041938E-7</v>
      </c>
      <c r="Y156" s="329">
        <v>1.2450000000000001E-5</v>
      </c>
      <c r="Z156" s="329">
        <v>7.9690000000000011E-6</v>
      </c>
      <c r="AA156" s="329">
        <v>0</v>
      </c>
      <c r="AB156" s="329">
        <v>1.5295658829470841E-6</v>
      </c>
      <c r="AC156" s="329">
        <v>2.1080746666666668E-5</v>
      </c>
      <c r="AD156" s="329">
        <v>1.5810560000000001E-5</v>
      </c>
      <c r="AE156" s="329">
        <v>0.75</v>
      </c>
      <c r="AF156" s="329">
        <f t="shared" si="4"/>
        <v>5.2701866666666671E-6</v>
      </c>
      <c r="AG156" s="329">
        <v>2.3715840000000006E-7</v>
      </c>
      <c r="AH156" s="329">
        <v>4.4546354419157822E-7</v>
      </c>
      <c r="AI156" s="329">
        <v>7.3571895546271743E-11</v>
      </c>
      <c r="AJ156" s="329">
        <v>4.5358433212462085E-6</v>
      </c>
      <c r="AK156" s="329">
        <v>5.1647829333333334E-8</v>
      </c>
      <c r="AL156" s="316">
        <v>-8.6781921628041938E-7</v>
      </c>
      <c r="AM156" s="315">
        <v>0.168262162617137</v>
      </c>
      <c r="AN156" s="315">
        <v>0.12205450498475599</v>
      </c>
      <c r="AO156" s="315">
        <v>0.12205450498475599</v>
      </c>
      <c r="AP156" s="315">
        <v>0.12649163076390699</v>
      </c>
      <c r="AQ156" s="315">
        <v>1.1827814959157099</v>
      </c>
      <c r="AR156" s="313">
        <v>8.1998417603923168E-7</v>
      </c>
      <c r="AS156" s="313">
        <v>5.8143887490788098E-7</v>
      </c>
      <c r="AT156" s="317">
        <v>-2.1052256375245975E-7</v>
      </c>
      <c r="AU156" s="313">
        <v>-6.1609559147458675E-7</v>
      </c>
      <c r="AV156" s="317">
        <v>6.6160958807567826E-7</v>
      </c>
      <c r="AW156" s="317">
        <v>3.8389696437780697E-5</v>
      </c>
      <c r="AX156" s="313">
        <f t="shared" si="5"/>
        <v>3.8224687870629331E-5</v>
      </c>
    </row>
    <row r="157" spans="1:50">
      <c r="A157" s="306">
        <v>153</v>
      </c>
      <c r="B157" s="306" t="s">
        <v>160</v>
      </c>
      <c r="C157" s="306" t="s">
        <v>207</v>
      </c>
      <c r="D157" s="306" t="s">
        <v>13</v>
      </c>
      <c r="E157" s="306" t="s">
        <v>225</v>
      </c>
      <c r="F157" s="307">
        <v>0.71699999999999997</v>
      </c>
      <c r="G157" s="308">
        <v>24.488</v>
      </c>
      <c r="H157" s="309">
        <v>100.78100000000001</v>
      </c>
      <c r="I157" s="310" t="s">
        <v>562</v>
      </c>
      <c r="J157" s="311">
        <v>5.5999999999999999E-5</v>
      </c>
      <c r="K157" s="311">
        <v>6.8199999999999999E-4</v>
      </c>
      <c r="L157" s="311">
        <v>4.4276800000000007E-4</v>
      </c>
      <c r="M157" s="312">
        <v>0</v>
      </c>
      <c r="N157" s="312">
        <v>7.2723000000000002E-5</v>
      </c>
      <c r="O157" s="312">
        <v>1.253491E-3</v>
      </c>
      <c r="P157" s="314">
        <v>5.3407032000000001E-4</v>
      </c>
      <c r="Q157" s="315">
        <v>0.42606633793142512</v>
      </c>
      <c r="R157" s="312">
        <v>7.1942068000000001E-4</v>
      </c>
      <c r="S157" s="312">
        <v>6.4691770695225274E-6</v>
      </c>
      <c r="T157" s="312">
        <v>6.142258016193486E-5</v>
      </c>
      <c r="U157" s="312">
        <v>8.0920042951527321E-7</v>
      </c>
      <c r="V157" s="312">
        <v>6.2794587822861893E-4</v>
      </c>
      <c r="W157" s="312">
        <v>2.2773844110408582E-5</v>
      </c>
      <c r="X157" s="329">
        <v>4.8048882117209754E-5</v>
      </c>
      <c r="Y157" s="329">
        <v>1.023E-3</v>
      </c>
      <c r="Z157" s="329">
        <v>4.4276800000000007E-4</v>
      </c>
      <c r="AA157" s="329">
        <v>0</v>
      </c>
      <c r="AB157" s="329">
        <v>6.4620645155517471E-5</v>
      </c>
      <c r="AC157" s="329">
        <v>1.5784375272727272E-3</v>
      </c>
      <c r="AD157" s="329">
        <v>8.6814064000000004E-4</v>
      </c>
      <c r="AE157" s="329">
        <v>0.55000000000000004</v>
      </c>
      <c r="AF157" s="329">
        <f t="shared" si="4"/>
        <v>7.102968872727272E-4</v>
      </c>
      <c r="AG157" s="329">
        <v>5.7484206627590394E-6</v>
      </c>
      <c r="AH157" s="329">
        <v>5.7611429966702936E-5</v>
      </c>
      <c r="AI157" s="329">
        <v>7.589911356888292E-7</v>
      </c>
      <c r="AJ157" s="329">
        <v>6.241427229043946E-4</v>
      </c>
      <c r="AK157" s="329">
        <v>2.2035322603181766E-5</v>
      </c>
      <c r="AL157" s="316">
        <v>-7.9511178827902456E-6</v>
      </c>
      <c r="AM157" s="315">
        <v>0.11141392467970999</v>
      </c>
      <c r="AN157" s="315">
        <v>6.2048031606360202E-2</v>
      </c>
      <c r="AO157" s="315">
        <v>6.2048031606360299E-2</v>
      </c>
      <c r="AP157" s="315">
        <v>6.0565017720200596E-3</v>
      </c>
      <c r="AQ157" s="315">
        <v>3.2428495762350497E-2</v>
      </c>
      <c r="AR157" s="313">
        <v>1.6495617224958681E-5</v>
      </c>
      <c r="AS157" s="313">
        <v>5.3272489814694647E-6</v>
      </c>
      <c r="AT157" s="317">
        <v>2.8330359190989709E-6</v>
      </c>
      <c r="AU157" s="313">
        <v>3.0444993556573172E-6</v>
      </c>
      <c r="AV157" s="317">
        <v>4.6731365126135785E-5</v>
      </c>
      <c r="AW157" s="317">
        <v>3.7661684718062107E-3</v>
      </c>
      <c r="AX157" s="313">
        <f t="shared" si="5"/>
        <v>3.8187773722071026E-3</v>
      </c>
    </row>
    <row r="158" spans="1:50">
      <c r="A158" s="306">
        <v>154</v>
      </c>
      <c r="B158" s="306" t="s">
        <v>161</v>
      </c>
      <c r="C158" s="306" t="s">
        <v>217</v>
      </c>
      <c r="D158" s="306" t="s">
        <v>15</v>
      </c>
      <c r="E158" s="306" t="s">
        <v>219</v>
      </c>
      <c r="F158" s="307">
        <v>5.1280000000000001</v>
      </c>
      <c r="G158" s="308">
        <v>30.507999999999999</v>
      </c>
      <c r="H158" s="309">
        <v>1370.328</v>
      </c>
      <c r="I158" s="310" t="s">
        <v>562</v>
      </c>
      <c r="J158" s="311">
        <v>6.4999999999999997E-3</v>
      </c>
      <c r="K158" s="311">
        <v>8.2509999999999997E-3</v>
      </c>
      <c r="L158" s="311">
        <v>4.5044700000000009E-4</v>
      </c>
      <c r="M158" s="312">
        <v>5.5109999999999992E-5</v>
      </c>
      <c r="N158" s="312">
        <v>1.16228E-4</v>
      </c>
      <c r="O158" s="312">
        <v>1.5372785E-2</v>
      </c>
      <c r="P158" s="313">
        <v>3.4648591E-4</v>
      </c>
      <c r="Q158" s="315">
        <v>2.253891601294105E-2</v>
      </c>
      <c r="R158" s="312">
        <v>1.502629909E-2</v>
      </c>
      <c r="S158" s="312">
        <v>1.9934415805492839E-3</v>
      </c>
      <c r="T158" s="312">
        <v>6.2805171369871278E-4</v>
      </c>
      <c r="U158" s="312">
        <v>5.1722498140433849E-4</v>
      </c>
      <c r="V158" s="312">
        <v>6.2235640877447854E-3</v>
      </c>
      <c r="W158" s="312">
        <v>5.6640167266028803E-3</v>
      </c>
      <c r="X158" s="329">
        <v>5.9189567659983285E-4</v>
      </c>
      <c r="Y158" s="329">
        <v>1.03765E-2</v>
      </c>
      <c r="Z158" s="329">
        <v>4.5044700000000009E-4</v>
      </c>
      <c r="AA158" s="329">
        <v>5.5109999999999992E-5</v>
      </c>
      <c r="AB158" s="329">
        <v>7.5577656733500845E-5</v>
      </c>
      <c r="AC158" s="329">
        <v>1.1549530333333334E-2</v>
      </c>
      <c r="AD158" s="329">
        <v>6.9297181999999999E-4</v>
      </c>
      <c r="AE158" s="329">
        <v>0.06</v>
      </c>
      <c r="AF158" s="329">
        <f t="shared" si="4"/>
        <v>1.0856558513333333E-2</v>
      </c>
      <c r="AG158" s="329">
        <v>1.2962422436335577E-3</v>
      </c>
      <c r="AH158" s="329">
        <v>4.3108127499749384E-4</v>
      </c>
      <c r="AI158" s="329">
        <v>3.5501217428617337E-4</v>
      </c>
      <c r="AJ158" s="329">
        <v>4.76379456581615E-3</v>
      </c>
      <c r="AK158" s="329">
        <v>4.0104282545999582E-3</v>
      </c>
      <c r="AL158" s="316">
        <v>-5.9081043234001668E-3</v>
      </c>
      <c r="AM158" s="315">
        <v>0.34974656078138799</v>
      </c>
      <c r="AN158" s="315">
        <v>0.31362136971368698</v>
      </c>
      <c r="AO158" s="315">
        <v>0.31362136971368698</v>
      </c>
      <c r="AP158" s="315">
        <v>0.23455523255607799</v>
      </c>
      <c r="AQ158" s="315">
        <v>0.29194625507306698</v>
      </c>
      <c r="AR158" s="313">
        <v>1.2581962531890585E-3</v>
      </c>
      <c r="AS158" s="313">
        <v>3.9584298966781123E-3</v>
      </c>
      <c r="AT158" s="317">
        <v>1.6958103093196297E-2</v>
      </c>
      <c r="AU158" s="313">
        <v>7.1190634829725432E-3</v>
      </c>
      <c r="AV158" s="317">
        <v>8.4783653436282529E-4</v>
      </c>
      <c r="AW158" s="317">
        <v>3.9061366186828091E-3</v>
      </c>
      <c r="AX158" s="313">
        <f t="shared" si="5"/>
        <v>2.8831139729214472E-2</v>
      </c>
    </row>
    <row r="159" spans="1:50">
      <c r="A159" s="306">
        <v>155</v>
      </c>
      <c r="B159" s="306" t="s">
        <v>162</v>
      </c>
      <c r="C159" s="306" t="s">
        <v>212</v>
      </c>
      <c r="D159" s="306" t="s">
        <v>7</v>
      </c>
      <c r="E159" s="306" t="s">
        <v>214</v>
      </c>
      <c r="F159" s="307">
        <v>155.36000000000001</v>
      </c>
      <c r="G159" s="308">
        <v>3565.7840000000001</v>
      </c>
      <c r="H159" s="309">
        <v>11179.949000000001</v>
      </c>
      <c r="I159" s="310" t="s">
        <v>560</v>
      </c>
      <c r="J159" s="311">
        <v>0.105431</v>
      </c>
      <c r="K159" s="311">
        <v>1.5626999999999999E-2</v>
      </c>
      <c r="L159" s="311">
        <v>5.5526432000000014E-2</v>
      </c>
      <c r="M159" s="312">
        <v>8.7251999999999989E-3</v>
      </c>
      <c r="N159" s="312">
        <v>2.8465678971879318E-2</v>
      </c>
      <c r="O159" s="312">
        <v>0.21377531097187932</v>
      </c>
      <c r="P159" s="313">
        <v>4.7097430480000001E-2</v>
      </c>
      <c r="Q159" s="315">
        <v>0.22031276795193316</v>
      </c>
      <c r="R159" s="312">
        <v>0.16667788049187932</v>
      </c>
      <c r="S159" s="312">
        <v>4.3576386413950514E-2</v>
      </c>
      <c r="T159" s="312">
        <v>4.4614466118139007E-3</v>
      </c>
      <c r="U159" s="312">
        <v>1.1447211437834079E-2</v>
      </c>
      <c r="V159" s="312">
        <v>4.1199444028114825E-2</v>
      </c>
      <c r="W159" s="312">
        <v>6.5993392000166004E-2</v>
      </c>
      <c r="X159" s="329">
        <v>0.58891244841576806</v>
      </c>
      <c r="Y159" s="329">
        <v>2.7668973438832498E-2</v>
      </c>
      <c r="Z159" s="329">
        <v>5.5526432000000014E-2</v>
      </c>
      <c r="AA159" s="329">
        <v>8.7251999999999989E-3</v>
      </c>
      <c r="AB159" s="329">
        <v>6.9166946145399338E-2</v>
      </c>
      <c r="AC159" s="329">
        <v>0.74999999999999989</v>
      </c>
      <c r="AD159" s="329">
        <v>0.3</v>
      </c>
      <c r="AE159" s="329">
        <v>0.4</v>
      </c>
      <c r="AF159" s="329">
        <f t="shared" si="4"/>
        <v>0.4499999999999999</v>
      </c>
      <c r="AG159" s="329">
        <v>0.10588349483187605</v>
      </c>
      <c r="AH159" s="329">
        <v>1.1442840651212658E-2</v>
      </c>
      <c r="AI159" s="329">
        <v>2.936012190239299E-2</v>
      </c>
      <c r="AJ159" s="329">
        <v>0.1287067754406872</v>
      </c>
      <c r="AK159" s="329">
        <v>0.174606767173831</v>
      </c>
      <c r="AL159" s="316">
        <v>0.48348144841576807</v>
      </c>
      <c r="AM159" s="315">
        <v>-1.42983651342826</v>
      </c>
      <c r="AN159" s="315">
        <v>-1.56482743084094</v>
      </c>
      <c r="AO159" s="315">
        <v>-1.56482743084094</v>
      </c>
      <c r="AP159" s="315">
        <v>-2.1239930168197598</v>
      </c>
      <c r="AQ159" s="315">
        <v>-1.64582198128855</v>
      </c>
      <c r="AR159" s="313">
        <v>-7.8923338698784776E-2</v>
      </c>
      <c r="AS159" s="313">
        <v>-0.3239325704385646</v>
      </c>
      <c r="AT159" s="317">
        <v>-0.39391084786727165</v>
      </c>
      <c r="AU159" s="313">
        <v>-0.35234881644141536</v>
      </c>
      <c r="AV159" s="317">
        <v>8.7629619561016864E-2</v>
      </c>
      <c r="AW159" s="317">
        <v>2.8511173448901483</v>
      </c>
      <c r="AX159" s="313">
        <f t="shared" si="5"/>
        <v>2.1924873001424783</v>
      </c>
    </row>
    <row r="160" spans="1:50">
      <c r="A160" s="306">
        <v>156</v>
      </c>
      <c r="B160" s="306" t="s">
        <v>163</v>
      </c>
      <c r="C160" s="306" t="s">
        <v>212</v>
      </c>
      <c r="D160" s="306" t="s">
        <v>7</v>
      </c>
      <c r="E160" s="306" t="s">
        <v>209</v>
      </c>
      <c r="F160" s="307">
        <v>769.63199999999995</v>
      </c>
      <c r="G160" s="308">
        <v>18032.97</v>
      </c>
      <c r="H160" s="309">
        <v>78529.409</v>
      </c>
      <c r="I160" s="310" t="s">
        <v>560</v>
      </c>
      <c r="J160" s="311">
        <v>1.5</v>
      </c>
      <c r="K160" s="311">
        <v>7.5262999999999997E-2</v>
      </c>
      <c r="L160" s="311">
        <v>0.329700769</v>
      </c>
      <c r="M160" s="312">
        <v>0.11219999999999999</v>
      </c>
      <c r="N160" s="312">
        <v>0.13825595807603425</v>
      </c>
      <c r="O160" s="312">
        <v>2.1554197270760342</v>
      </c>
      <c r="P160" s="313">
        <v>1.0460814269300001</v>
      </c>
      <c r="Q160" s="315">
        <v>0.48532608929448601</v>
      </c>
      <c r="R160" s="312">
        <v>1.1093383001460342</v>
      </c>
      <c r="S160" s="312">
        <v>0.22186766002920685</v>
      </c>
      <c r="T160" s="312">
        <v>3.0402603603508688E-2</v>
      </c>
      <c r="U160" s="312">
        <v>4.4071045878810992E-2</v>
      </c>
      <c r="V160" s="312">
        <v>0.29109642862396423</v>
      </c>
      <c r="W160" s="312">
        <v>0.52190056201054347</v>
      </c>
      <c r="X160" s="329">
        <v>1.743722398336474</v>
      </c>
      <c r="Y160" s="329">
        <v>0.14572076029143</v>
      </c>
      <c r="Z160" s="329">
        <v>0.329700769</v>
      </c>
      <c r="AA160" s="329">
        <v>0.11219999999999999</v>
      </c>
      <c r="AB160" s="329">
        <v>0.10951273520876295</v>
      </c>
      <c r="AC160" s="329">
        <v>2.440856662836667</v>
      </c>
      <c r="AD160" s="329">
        <v>1.4645139977020001</v>
      </c>
      <c r="AE160" s="329">
        <v>0.6</v>
      </c>
      <c r="AF160" s="329">
        <f t="shared" si="4"/>
        <v>0.97634266513466694</v>
      </c>
      <c r="AG160" s="329">
        <v>0.17574167972424007</v>
      </c>
      <c r="AH160" s="329">
        <v>2.5419830068164246E-2</v>
      </c>
      <c r="AI160" s="329">
        <v>3.6848110503153002E-2</v>
      </c>
      <c r="AJ160" s="329">
        <v>0.28818838664967816</v>
      </c>
      <c r="AK160" s="329">
        <v>0.45014465818943145</v>
      </c>
      <c r="AL160" s="316">
        <v>0.24372239833647402</v>
      </c>
      <c r="AM160" s="315">
        <v>0.207898619829923</v>
      </c>
      <c r="AN160" s="315">
        <v>0.16389298759825299</v>
      </c>
      <c r="AO160" s="315">
        <v>0.16389298759825299</v>
      </c>
      <c r="AP160" s="315">
        <v>9.9899610174972297E-3</v>
      </c>
      <c r="AQ160" s="315">
        <v>0.13748960825925</v>
      </c>
      <c r="AR160" s="313">
        <v>0.1008598037656737</v>
      </c>
      <c r="AS160" s="313">
        <v>-0.16329400688543763</v>
      </c>
      <c r="AT160" s="317">
        <v>1.5369672812391202</v>
      </c>
      <c r="AU160" s="313">
        <v>0.71679227854135386</v>
      </c>
      <c r="AV160" s="317">
        <v>-4.2843954179644622E-2</v>
      </c>
      <c r="AW160" s="317">
        <v>4.7172330532635378</v>
      </c>
      <c r="AX160" s="313">
        <f t="shared" si="5"/>
        <v>6.9281486588643677</v>
      </c>
    </row>
    <row r="161" spans="1:50">
      <c r="A161" s="306">
        <v>157</v>
      </c>
      <c r="B161" s="306" t="s">
        <v>164</v>
      </c>
      <c r="C161" s="306" t="s">
        <v>221</v>
      </c>
      <c r="D161" s="306" t="s">
        <v>13</v>
      </c>
      <c r="E161" s="306" t="s">
        <v>209</v>
      </c>
      <c r="F161" s="307">
        <v>469.93</v>
      </c>
      <c r="G161" s="308">
        <v>2010.826</v>
      </c>
      <c r="H161" s="309">
        <v>5565.2870000000003</v>
      </c>
      <c r="I161" s="310" t="s">
        <v>561</v>
      </c>
      <c r="J161" s="311"/>
      <c r="K161" s="311">
        <v>7.9435000000000006E-2</v>
      </c>
      <c r="L161" s="311">
        <v>3.6767521999999997E-2</v>
      </c>
      <c r="M161" s="312">
        <v>8.6987999999999996E-2</v>
      </c>
      <c r="N161" s="312">
        <v>7.3972206219857029E-3</v>
      </c>
      <c r="O161" s="312">
        <v>0.21058774262198568</v>
      </c>
      <c r="P161" s="313">
        <v>6.8175606690000001E-2</v>
      </c>
      <c r="Q161" s="315">
        <v>0.32373967184015184</v>
      </c>
      <c r="R161" s="312">
        <v>0.14241213593198568</v>
      </c>
      <c r="S161" s="312">
        <v>2.5872253075382514E-2</v>
      </c>
      <c r="T161" s="312">
        <v>3.7620221721514783E-3</v>
      </c>
      <c r="U161" s="312">
        <v>3.8703721505515703E-3</v>
      </c>
      <c r="V161" s="312">
        <v>3.5853296580029358E-2</v>
      </c>
      <c r="W161" s="312">
        <v>7.3054191953870751E-2</v>
      </c>
      <c r="X161" s="329">
        <v>3.8877240154148287E-3</v>
      </c>
      <c r="Y161" s="329">
        <v>0.11915250000000001</v>
      </c>
      <c r="Z161" s="329">
        <v>3.6767521999999997E-2</v>
      </c>
      <c r="AA161" s="329">
        <v>8.6987999999999996E-2</v>
      </c>
      <c r="AB161" s="329">
        <v>5.9066807445851792E-3</v>
      </c>
      <c r="AC161" s="329">
        <v>0.25270242675999999</v>
      </c>
      <c r="AD161" s="329">
        <v>0.12635121337999999</v>
      </c>
      <c r="AE161" s="329">
        <v>0.5</v>
      </c>
      <c r="AF161" s="329">
        <f t="shared" si="4"/>
        <v>0.12635121337999999</v>
      </c>
      <c r="AG161" s="329">
        <v>2.0658994353256688E-2</v>
      </c>
      <c r="AH161" s="329">
        <v>3.1708622298788946E-3</v>
      </c>
      <c r="AI161" s="329">
        <v>3.2621862142669408E-3</v>
      </c>
      <c r="AJ161" s="329">
        <v>3.5740173267158948E-2</v>
      </c>
      <c r="AK161" s="329">
        <v>6.3518997315438516E-2</v>
      </c>
      <c r="AL161" s="316">
        <v>3.8877240154148287E-3</v>
      </c>
      <c r="AM161" s="315">
        <v>0.20149998946501699</v>
      </c>
      <c r="AN161" s="315">
        <v>0.157138877768629</v>
      </c>
      <c r="AO161" s="315">
        <v>0.157138877768629</v>
      </c>
      <c r="AP161" s="315">
        <v>3.1551718715154501E-3</v>
      </c>
      <c r="AQ161" s="315">
        <v>0.13052221075079601</v>
      </c>
      <c r="AR161" s="313">
        <v>8.0174751527200688E-3</v>
      </c>
      <c r="AS161" s="313">
        <v>-2.6047750903279354E-3</v>
      </c>
      <c r="AT161" s="317">
        <v>4.7396820559377002E-2</v>
      </c>
      <c r="AU161" s="313">
        <v>8.1252579641033398E-2</v>
      </c>
      <c r="AV161" s="317">
        <v>-3.4219153490588567E-3</v>
      </c>
      <c r="AW161" s="317">
        <v>0.65584735496429736</v>
      </c>
      <c r="AX161" s="313">
        <f t="shared" si="5"/>
        <v>0.78107483981564885</v>
      </c>
    </row>
    <row r="162" spans="1:50">
      <c r="A162" s="306">
        <v>158</v>
      </c>
      <c r="B162" s="306" t="s">
        <v>165</v>
      </c>
      <c r="C162" s="306" t="s">
        <v>207</v>
      </c>
      <c r="D162" s="306" t="s">
        <v>7</v>
      </c>
      <c r="E162" s="306" t="s">
        <v>225</v>
      </c>
      <c r="F162" s="307">
        <v>2.5600000000000001E-2</v>
      </c>
      <c r="G162" s="308">
        <v>1.855</v>
      </c>
      <c r="H162" s="309">
        <v>11.099</v>
      </c>
      <c r="I162" s="310" t="s">
        <v>562</v>
      </c>
      <c r="J162" s="311"/>
      <c r="K162" s="311">
        <v>1.08E-4</v>
      </c>
      <c r="L162" s="311">
        <v>2.4114999999999999E-5</v>
      </c>
      <c r="M162" s="312">
        <v>0</v>
      </c>
      <c r="N162" s="312">
        <v>5.5649999999999992E-6</v>
      </c>
      <c r="O162" s="312">
        <v>1.3768E-4</v>
      </c>
      <c r="P162" s="313">
        <v>6.9153599999999996E-6</v>
      </c>
      <c r="Q162" s="315">
        <v>5.0227774549680415E-2</v>
      </c>
      <c r="R162" s="312">
        <v>1.3076464E-4</v>
      </c>
      <c r="S162" s="312">
        <v>1.3430237508716368E-7</v>
      </c>
      <c r="T162" s="312">
        <v>1.159132907676036E-5</v>
      </c>
      <c r="U162" s="312">
        <v>1.6902311322450416E-8</v>
      </c>
      <c r="V162" s="312">
        <v>1.1861366421719242E-4</v>
      </c>
      <c r="W162" s="312">
        <v>4.0844201963760933E-7</v>
      </c>
      <c r="X162" s="329">
        <v>1.4245468325993869E-6</v>
      </c>
      <c r="Y162" s="329">
        <v>1.08E-4</v>
      </c>
      <c r="Z162" s="329">
        <v>2.4114999999999999E-5</v>
      </c>
      <c r="AA162" s="329">
        <v>0</v>
      </c>
      <c r="AB162" s="329">
        <v>4.7676531674006052E-6</v>
      </c>
      <c r="AC162" s="329">
        <v>1.3830719999999999E-4</v>
      </c>
      <c r="AD162" s="329">
        <v>1.3830719999999999E-5</v>
      </c>
      <c r="AE162" s="329">
        <v>0.1</v>
      </c>
      <c r="AF162" s="329">
        <f t="shared" si="4"/>
        <v>1.2447648E-4</v>
      </c>
      <c r="AG162" s="329">
        <v>1.1505968445170532E-7</v>
      </c>
      <c r="AH162" s="329">
        <v>1.0482233193139524E-5</v>
      </c>
      <c r="AI162" s="329">
        <v>1.5285043467550816E-8</v>
      </c>
      <c r="AJ162" s="329">
        <v>1.1348287708326341E-4</v>
      </c>
      <c r="AK162" s="329">
        <v>3.8102499567779848E-7</v>
      </c>
      <c r="AL162" s="316">
        <v>1.4245468325993869E-6</v>
      </c>
      <c r="AM162" s="315">
        <v>0.143278855813009</v>
      </c>
      <c r="AN162" s="315">
        <v>9.5683236691509299E-2</v>
      </c>
      <c r="AO162" s="315">
        <v>9.5683236691509299E-2</v>
      </c>
      <c r="AP162" s="315">
        <v>4.3256290645688797E-2</v>
      </c>
      <c r="AQ162" s="315">
        <v>6.7125865218609596E-2</v>
      </c>
      <c r="AR162" s="313">
        <v>1.1299558421111937E-6</v>
      </c>
      <c r="AS162" s="313">
        <v>-9.5444637784158919E-7</v>
      </c>
      <c r="AT162" s="317">
        <v>4.6731364838223846E-7</v>
      </c>
      <c r="AU162" s="313">
        <v>4.3326768394663595E-7</v>
      </c>
      <c r="AV162" s="310">
        <v>1.4783077440735642E-5</v>
      </c>
      <c r="AW162" s="310">
        <v>7.7960864057572649E-5</v>
      </c>
      <c r="AX162" s="313">
        <f t="shared" si="5"/>
        <v>9.3644522830637169E-5</v>
      </c>
    </row>
    <row r="163" spans="1:50">
      <c r="A163" s="306">
        <v>159</v>
      </c>
      <c r="B163" s="306" t="s">
        <v>166</v>
      </c>
      <c r="C163" s="306" t="s">
        <v>215</v>
      </c>
      <c r="D163" s="306" t="s">
        <v>5</v>
      </c>
      <c r="E163" s="306" t="s">
        <v>214</v>
      </c>
      <c r="F163" s="307">
        <v>197.1</v>
      </c>
      <c r="G163" s="308">
        <v>6875.759</v>
      </c>
      <c r="H163" s="309">
        <v>38225.453000000001</v>
      </c>
      <c r="I163" s="310" t="s">
        <v>559</v>
      </c>
      <c r="J163" s="311">
        <v>2.0960000000000002E-3</v>
      </c>
      <c r="K163" s="311">
        <v>6.8209000000000006E-2</v>
      </c>
      <c r="L163" s="311">
        <v>0.115258713</v>
      </c>
      <c r="M163" s="312">
        <v>5.1800000000000001E-4</v>
      </c>
      <c r="N163" s="312">
        <v>6.3327221708360706E-2</v>
      </c>
      <c r="O163" s="312">
        <v>0.24940893470836073</v>
      </c>
      <c r="P163" s="313">
        <v>0.13361156860000001</v>
      </c>
      <c r="Q163" s="315">
        <v>0.53571283946276793</v>
      </c>
      <c r="R163" s="312">
        <v>0.11579736610836072</v>
      </c>
      <c r="S163" s="312">
        <v>1.141481241065488E-2</v>
      </c>
      <c r="T163" s="312">
        <v>3.5433782071183635E-3</v>
      </c>
      <c r="U163" s="312">
        <v>9.7795702110312042E-3</v>
      </c>
      <c r="V163" s="312">
        <v>3.5095257555054632E-2</v>
      </c>
      <c r="W163" s="312">
        <v>5.5964347724501637E-2</v>
      </c>
      <c r="X163" s="329">
        <v>3.4238834961912823E-2</v>
      </c>
      <c r="Y163" s="329">
        <v>0.13067167940565</v>
      </c>
      <c r="Z163" s="329">
        <v>0.115258713</v>
      </c>
      <c r="AA163" s="329">
        <v>5.1800000000000001E-4</v>
      </c>
      <c r="AB163" s="329">
        <v>5.8416392478590991E-2</v>
      </c>
      <c r="AC163" s="329">
        <v>0.33910361984615384</v>
      </c>
      <c r="AD163" s="329">
        <v>0.2204173529</v>
      </c>
      <c r="AE163" s="329">
        <v>0.65</v>
      </c>
      <c r="AF163" s="329">
        <f t="shared" si="4"/>
        <v>0.11868626694615383</v>
      </c>
      <c r="AG163" s="329">
        <v>1.052962918413128E-2</v>
      </c>
      <c r="AH163" s="329">
        <v>3.4501891417660344E-3</v>
      </c>
      <c r="AI163" s="329">
        <v>9.5223724313297179E-3</v>
      </c>
      <c r="AJ163" s="329">
        <v>3.8970746456225371E-2</v>
      </c>
      <c r="AK163" s="329">
        <v>5.6213329732701427E-2</v>
      </c>
      <c r="AL163" s="316">
        <v>3.2142834961912822E-2</v>
      </c>
      <c r="AM163" s="315">
        <v>7.7546892115138696E-2</v>
      </c>
      <c r="AN163" s="315">
        <v>2.62994972326464E-2</v>
      </c>
      <c r="AO163" s="315">
        <v>2.62994972326464E-2</v>
      </c>
      <c r="AP163" s="315">
        <v>-0.11042770935905501</v>
      </c>
      <c r="AQ163" s="315">
        <v>-4.4489396968488797E-3</v>
      </c>
      <c r="AR163" s="313">
        <v>1.7050866987768326E-3</v>
      </c>
      <c r="AS163" s="313">
        <v>-2.1535699424481591E-2</v>
      </c>
      <c r="AT163" s="317">
        <v>5.0018876705824021E-3</v>
      </c>
      <c r="AU163" s="313">
        <v>1.1269161627491602E-3</v>
      </c>
      <c r="AV163" s="317">
        <v>-1.1876063945297317E-3</v>
      </c>
      <c r="AW163" s="317">
        <v>0.97861195212154883</v>
      </c>
      <c r="AX163" s="313">
        <f t="shared" si="5"/>
        <v>0.98355314956035067</v>
      </c>
    </row>
    <row r="164" spans="1:50">
      <c r="A164" s="306">
        <v>160</v>
      </c>
      <c r="B164" s="306" t="s">
        <v>167</v>
      </c>
      <c r="C164" s="306" t="s">
        <v>221</v>
      </c>
      <c r="D164" s="306" t="s">
        <v>13</v>
      </c>
      <c r="E164" s="306" t="s">
        <v>210</v>
      </c>
      <c r="F164" s="307">
        <v>579.33000000000004</v>
      </c>
      <c r="G164" s="308">
        <v>25089.89</v>
      </c>
      <c r="H164" s="309">
        <v>44921.639000000003</v>
      </c>
      <c r="I164" s="310" t="s">
        <v>561</v>
      </c>
      <c r="J164" s="311">
        <v>0.98495999999999995</v>
      </c>
      <c r="K164" s="311">
        <v>0.30481399999999997</v>
      </c>
      <c r="L164" s="311">
        <v>0.69477370899999991</v>
      </c>
      <c r="M164" s="312">
        <v>1.4698199999999998E-2</v>
      </c>
      <c r="N164" s="312">
        <v>0.19218504762641359</v>
      </c>
      <c r="O164" s="312">
        <v>2.1914309566264136</v>
      </c>
      <c r="P164" s="313">
        <v>1.6819387537599999</v>
      </c>
      <c r="Q164" s="315">
        <v>0.76750707051672362</v>
      </c>
      <c r="R164" s="312">
        <v>0.50949220286641372</v>
      </c>
      <c r="S164" s="312">
        <v>9.0155168443350295E-2</v>
      </c>
      <c r="T164" s="312">
        <v>9.0791667910526674E-3</v>
      </c>
      <c r="U164" s="312">
        <v>3.0390512635956199E-2</v>
      </c>
      <c r="V164" s="312">
        <v>8.3690945607488618E-2</v>
      </c>
      <c r="W164" s="312">
        <v>0.29617640938856593</v>
      </c>
      <c r="X164" s="329">
        <v>1.1849157611714674</v>
      </c>
      <c r="Y164" s="329">
        <v>0.45722099999999999</v>
      </c>
      <c r="Z164" s="329">
        <v>0.69477370899999991</v>
      </c>
      <c r="AA164" s="329">
        <v>1.4698199999999998E-2</v>
      </c>
      <c r="AB164" s="329">
        <v>0.17129946046853203</v>
      </c>
      <c r="AC164" s="329">
        <v>2.5229081306399994</v>
      </c>
      <c r="AD164" s="329">
        <v>2.0183265045119998</v>
      </c>
      <c r="AE164" s="329">
        <v>0.8</v>
      </c>
      <c r="AF164" s="329">
        <f t="shared" si="4"/>
        <v>0.50458162612799962</v>
      </c>
      <c r="AG164" s="329">
        <v>8.0357613162580901E-2</v>
      </c>
      <c r="AH164" s="329">
        <v>8.5420771538126106E-3</v>
      </c>
      <c r="AI164" s="329">
        <v>2.859272328118077E-2</v>
      </c>
      <c r="AJ164" s="329">
        <v>9.9633840376213742E-2</v>
      </c>
      <c r="AK164" s="329">
        <v>0.28745537215421163</v>
      </c>
      <c r="AL164" s="316">
        <v>0.19995576117146741</v>
      </c>
      <c r="AM164" s="315">
        <v>0.10867436054901</v>
      </c>
      <c r="AN164" s="315">
        <v>5.9156269468399601E-2</v>
      </c>
      <c r="AO164" s="315">
        <v>5.9156269468399601E-2</v>
      </c>
      <c r="AP164" s="315">
        <v>-0.19049724737843801</v>
      </c>
      <c r="AQ164" s="315">
        <v>2.9445414820033201E-2</v>
      </c>
      <c r="AR164" s="313">
        <v>4.3041190798589986E-2</v>
      </c>
      <c r="AS164" s="313">
        <v>-0.13397035998488313</v>
      </c>
      <c r="AT164" s="317">
        <v>0.12648711353809072</v>
      </c>
      <c r="AU164" s="313">
        <v>0.20533936935771194</v>
      </c>
      <c r="AV164" s="317">
        <v>-1.6185300983571179E-2</v>
      </c>
      <c r="AW164" s="317">
        <v>3.7922942127393653</v>
      </c>
      <c r="AX164" s="313">
        <f t="shared" si="5"/>
        <v>4.1079353946515971</v>
      </c>
    </row>
    <row r="165" spans="1:50">
      <c r="A165" s="306">
        <v>161</v>
      </c>
      <c r="B165" s="306" t="s">
        <v>168</v>
      </c>
      <c r="C165" s="306" t="s">
        <v>212</v>
      </c>
      <c r="D165" s="306" t="s">
        <v>15</v>
      </c>
      <c r="E165" s="306" t="s">
        <v>209</v>
      </c>
      <c r="F165" s="307">
        <v>83.6</v>
      </c>
      <c r="G165" s="308">
        <v>48.228000000000002</v>
      </c>
      <c r="H165" s="309">
        <v>9262.9</v>
      </c>
      <c r="I165" s="310" t="s">
        <v>559</v>
      </c>
      <c r="J165" s="311">
        <v>1.5146E-2</v>
      </c>
      <c r="K165" s="311">
        <v>2.9329999999999998E-3</v>
      </c>
      <c r="L165" s="311">
        <v>6.4303799999999996E-4</v>
      </c>
      <c r="M165" s="312">
        <v>1.0929599999999999E-2</v>
      </c>
      <c r="N165" s="312">
        <v>1.6651054968030792E-4</v>
      </c>
      <c r="O165" s="312">
        <v>2.98181485496803E-2</v>
      </c>
      <c r="P165" s="313">
        <v>1.5338762500000001E-3</v>
      </c>
      <c r="Q165" s="315">
        <v>5.1441029192151023E-2</v>
      </c>
      <c r="R165" s="312">
        <v>2.8284272299680301E-2</v>
      </c>
      <c r="S165" s="312">
        <v>6.0308106625914775E-3</v>
      </c>
      <c r="T165" s="312">
        <v>9.1718242673026376E-4</v>
      </c>
      <c r="U165" s="312">
        <v>7.8549011469376546E-4</v>
      </c>
      <c r="V165" s="312">
        <v>8.7693809480297591E-3</v>
      </c>
      <c r="W165" s="312">
        <v>1.1781408147635038E-2</v>
      </c>
      <c r="X165" s="329">
        <v>1.0624565789073396E-2</v>
      </c>
      <c r="Y165" s="329">
        <v>8.3340354407950012E-3</v>
      </c>
      <c r="Z165" s="329">
        <v>6.4303799999999996E-4</v>
      </c>
      <c r="AA165" s="329">
        <v>1.0929599999999999E-2</v>
      </c>
      <c r="AB165" s="329">
        <v>1.46285770131611E-4</v>
      </c>
      <c r="AC165" s="329">
        <v>3.0677525000000001E-2</v>
      </c>
      <c r="AD165" s="329">
        <v>3.0677525000000001E-3</v>
      </c>
      <c r="AE165" s="329">
        <v>0.1</v>
      </c>
      <c r="AF165" s="329">
        <f t="shared" si="4"/>
        <v>2.7609772500000001E-2</v>
      </c>
      <c r="AG165" s="329">
        <v>5.2982936155633858E-3</v>
      </c>
      <c r="AH165" s="329">
        <v>8.5054471195079656E-4</v>
      </c>
      <c r="AI165" s="329">
        <v>7.2842047979936747E-4</v>
      </c>
      <c r="AJ165" s="329">
        <v>9.4620678655991473E-3</v>
      </c>
      <c r="AK165" s="329">
        <v>1.1270445827087302E-2</v>
      </c>
      <c r="AL165" s="316">
        <v>-4.5214342109266038E-3</v>
      </c>
      <c r="AM165" s="315">
        <v>0.121462451403395</v>
      </c>
      <c r="AN165" s="315">
        <v>7.2654809814694396E-2</v>
      </c>
      <c r="AO165" s="315">
        <v>7.2654809814694396E-2</v>
      </c>
      <c r="AP165" s="315">
        <v>-7.8989260664404801E-2</v>
      </c>
      <c r="AQ165" s="315">
        <v>4.3370224861474203E-2</v>
      </c>
      <c r="AR165" s="313">
        <v>2.5574251205300443E-4</v>
      </c>
      <c r="AS165" s="313">
        <v>3.0293609213208252E-3</v>
      </c>
      <c r="AT165" s="317">
        <v>1.0537676979436805E-2</v>
      </c>
      <c r="AU165" s="313">
        <v>9.4552305748556043E-3</v>
      </c>
      <c r="AV165" s="317">
        <v>-6.8157188966286395E-4</v>
      </c>
      <c r="AW165" s="317">
        <v>1.7292276585367836E-2</v>
      </c>
      <c r="AX165" s="313">
        <f t="shared" si="5"/>
        <v>3.6603612249997378E-2</v>
      </c>
    </row>
    <row r="166" spans="1:50">
      <c r="A166" s="306">
        <v>162</v>
      </c>
      <c r="B166" s="306" t="s">
        <v>169</v>
      </c>
      <c r="C166" s="306" t="s">
        <v>210</v>
      </c>
      <c r="D166" s="306" t="s">
        <v>15</v>
      </c>
      <c r="E166" s="306" t="s">
        <v>210</v>
      </c>
      <c r="F166" s="307">
        <v>241.93</v>
      </c>
      <c r="G166" s="308">
        <v>4405.4110000000001</v>
      </c>
      <c r="H166" s="309">
        <v>65860.145999999993</v>
      </c>
      <c r="I166" s="310" t="s">
        <v>560</v>
      </c>
      <c r="J166" s="311">
        <v>1</v>
      </c>
      <c r="K166" s="311">
        <v>0.49460500000000002</v>
      </c>
      <c r="L166" s="311">
        <v>7.2042620000000002E-2</v>
      </c>
      <c r="M166" s="312">
        <v>3.4616999999999994E-3</v>
      </c>
      <c r="N166" s="312">
        <v>2E-3</v>
      </c>
      <c r="O166" s="312">
        <v>1.5721093199999998</v>
      </c>
      <c r="P166" s="313">
        <v>0.61639878639000001</v>
      </c>
      <c r="Q166" s="315">
        <v>0.39208392097694583</v>
      </c>
      <c r="R166" s="312">
        <v>0.9557105336099998</v>
      </c>
      <c r="S166" s="312">
        <v>0.19114210672199997</v>
      </c>
      <c r="T166" s="312">
        <v>2.0828913575642854E-2</v>
      </c>
      <c r="U166" s="312">
        <v>2.8748834523675305E-2</v>
      </c>
      <c r="V166" s="312">
        <v>0.19454026213193071</v>
      </c>
      <c r="W166" s="312">
        <v>0.52045041665675085</v>
      </c>
      <c r="X166" s="329">
        <v>0.65145664541010606</v>
      </c>
      <c r="Y166" s="329">
        <v>0.62773522408789995</v>
      </c>
      <c r="Z166" s="329">
        <v>7.2042620000000002E-2</v>
      </c>
      <c r="AA166" s="329">
        <v>3.4616999999999994E-3</v>
      </c>
      <c r="AB166" s="329">
        <v>1.3811405599941757E-3</v>
      </c>
      <c r="AC166" s="329">
        <v>1.356077330058</v>
      </c>
      <c r="AD166" s="329">
        <v>0.67803866502900001</v>
      </c>
      <c r="AE166" s="329">
        <v>0.5</v>
      </c>
      <c r="AF166" s="329">
        <f t="shared" si="4"/>
        <v>0.67803866502900001</v>
      </c>
      <c r="AG166" s="329">
        <v>0.12204695970522002</v>
      </c>
      <c r="AH166" s="329">
        <v>1.4038422561288436E-2</v>
      </c>
      <c r="AI166" s="329">
        <v>1.9376348445742451E-2</v>
      </c>
      <c r="AJ166" s="329">
        <v>0.16072281275238559</v>
      </c>
      <c r="AK166" s="329">
        <v>0.36185412156436353</v>
      </c>
      <c r="AL166" s="316">
        <v>-0.34854335458989394</v>
      </c>
      <c r="AM166" s="315">
        <v>0.30942972000291202</v>
      </c>
      <c r="AN166" s="315">
        <v>0.27106470444751801</v>
      </c>
      <c r="AO166" s="315">
        <v>0.27106470444751801</v>
      </c>
      <c r="AP166" s="315">
        <v>0.10647786758051</v>
      </c>
      <c r="AQ166" s="315">
        <v>0.24804569511428201</v>
      </c>
      <c r="AR166" s="313">
        <v>0.15677168733085542</v>
      </c>
      <c r="AS166" s="313">
        <v>0.2335240475752289</v>
      </c>
      <c r="AT166" s="317">
        <v>2.5461326044900714</v>
      </c>
      <c r="AU166" s="313">
        <v>1.3270604483131481</v>
      </c>
      <c r="AV166" s="317">
        <v>-6.0518698144173461E-2</v>
      </c>
      <c r="AW166" s="317">
        <v>0.69490210185736612</v>
      </c>
      <c r="AX166" s="313">
        <f t="shared" si="5"/>
        <v>4.5075764565164116</v>
      </c>
    </row>
    <row r="167" spans="1:50">
      <c r="A167" s="306">
        <v>163</v>
      </c>
      <c r="B167" s="306" t="s">
        <v>170</v>
      </c>
      <c r="C167" s="306" t="s">
        <v>215</v>
      </c>
      <c r="D167" s="306" t="s">
        <v>13</v>
      </c>
      <c r="E167" s="306" t="s">
        <v>214</v>
      </c>
      <c r="F167" s="307">
        <v>885.8</v>
      </c>
      <c r="G167" s="308">
        <v>18245.78</v>
      </c>
      <c r="H167" s="309">
        <v>51482.633000000002</v>
      </c>
      <c r="I167" s="310" t="s">
        <v>562</v>
      </c>
      <c r="J167" s="311">
        <v>7.6565999999999995E-2</v>
      </c>
      <c r="K167" s="311">
        <v>6.5416000000000002E-2</v>
      </c>
      <c r="L167" s="311">
        <v>0.3779310970000001</v>
      </c>
      <c r="M167" s="312">
        <v>9.2639999999999997E-3</v>
      </c>
      <c r="N167" s="312">
        <v>0.1752167212952852</v>
      </c>
      <c r="O167" s="312">
        <v>0.70439381829528536</v>
      </c>
      <c r="P167" s="313">
        <v>0.42131963053000004</v>
      </c>
      <c r="Q167" s="315">
        <v>0.59813078932129526</v>
      </c>
      <c r="R167" s="312">
        <v>0.28307418776528531</v>
      </c>
      <c r="S167" s="312">
        <v>4.2804228057231428E-2</v>
      </c>
      <c r="T167" s="312">
        <v>5.9608827334165799E-3</v>
      </c>
      <c r="U167" s="312">
        <v>3.0925109724695959E-2</v>
      </c>
      <c r="V167" s="312">
        <v>5.6623923155676353E-2</v>
      </c>
      <c r="W167" s="312">
        <v>0.14676004409426499</v>
      </c>
      <c r="X167" s="329">
        <v>0.55418353557430533</v>
      </c>
      <c r="Y167" s="329">
        <v>0.13610527159542002</v>
      </c>
      <c r="Z167" s="329">
        <v>0.3779310970000001</v>
      </c>
      <c r="AA167" s="329">
        <v>9.2639999999999997E-3</v>
      </c>
      <c r="AB167" s="329">
        <v>0.21620689102456023</v>
      </c>
      <c r="AC167" s="329">
        <v>1.2936907951942858</v>
      </c>
      <c r="AD167" s="329">
        <v>0.90558355663599999</v>
      </c>
      <c r="AE167" s="329">
        <v>0.7</v>
      </c>
      <c r="AF167" s="329">
        <f t="shared" si="4"/>
        <v>0.38810723855828577</v>
      </c>
      <c r="AG167" s="329">
        <v>5.2817841827800957E-2</v>
      </c>
      <c r="AH167" s="329">
        <v>7.7640023187370106E-3</v>
      </c>
      <c r="AI167" s="329">
        <v>4.0279709289318136E-2</v>
      </c>
      <c r="AJ167" s="329">
        <v>9.0055460270425366E-2</v>
      </c>
      <c r="AK167" s="329">
        <v>0.1971902248520043</v>
      </c>
      <c r="AL167" s="316">
        <v>0.47761753557430531</v>
      </c>
      <c r="AM167" s="315">
        <v>-0.233939828494999</v>
      </c>
      <c r="AN167" s="315">
        <v>-0.30249204118916501</v>
      </c>
      <c r="AO167" s="315">
        <v>-0.30249204118916501</v>
      </c>
      <c r="AP167" s="315">
        <v>-0.59041364941873697</v>
      </c>
      <c r="AQ167" s="315">
        <v>-0.34362336880566502</v>
      </c>
      <c r="AR167" s="313">
        <v>-4.5730079108306218E-2</v>
      </c>
      <c r="AS167" s="313">
        <v>-0.32000374883478455</v>
      </c>
      <c r="AT167" s="317">
        <v>-0.16834149459115638</v>
      </c>
      <c r="AU167" s="313">
        <v>-0.13222952483896311</v>
      </c>
      <c r="AV167" s="317">
        <v>2.9528313855891292E-2</v>
      </c>
      <c r="AW167" s="317">
        <v>5.4593881028805828</v>
      </c>
      <c r="AX167" s="313">
        <f t="shared" si="5"/>
        <v>5.1883453973063549</v>
      </c>
    </row>
    <row r="168" spans="1:50">
      <c r="A168" s="306">
        <v>164</v>
      </c>
      <c r="B168" s="306" t="s">
        <v>171</v>
      </c>
      <c r="C168" s="306" t="s">
        <v>233</v>
      </c>
      <c r="D168" s="306" t="s">
        <v>15</v>
      </c>
      <c r="E168" s="306" t="s">
        <v>219</v>
      </c>
      <c r="F168" s="307">
        <v>9147.5930000000008</v>
      </c>
      <c r="G168" s="308">
        <v>102566.39999999999</v>
      </c>
      <c r="H168" s="309">
        <v>320878.31</v>
      </c>
      <c r="I168" s="310" t="s">
        <v>561</v>
      </c>
      <c r="J168" s="311">
        <v>12</v>
      </c>
      <c r="K168" s="311">
        <v>2.4</v>
      </c>
      <c r="L168" s="311">
        <v>6.4544764189999997</v>
      </c>
      <c r="M168" s="312">
        <v>0.57782999999999995</v>
      </c>
      <c r="N168" s="312">
        <v>1.4111201794250281</v>
      </c>
      <c r="O168" s="312">
        <v>22.843426598425026</v>
      </c>
      <c r="P168" s="313">
        <v>14.2290435461</v>
      </c>
      <c r="Q168" s="315">
        <v>0.62289444557678764</v>
      </c>
      <c r="R168" s="312">
        <v>8.6143830523250262</v>
      </c>
      <c r="S168" s="312">
        <v>1.7228766104650053</v>
      </c>
      <c r="T168" s="312">
        <v>0.18024073820258638</v>
      </c>
      <c r="U168" s="312">
        <v>0.34376354936935061</v>
      </c>
      <c r="V168" s="312">
        <v>1.6809539882655826</v>
      </c>
      <c r="W168" s="312">
        <v>4.6865481660225026</v>
      </c>
      <c r="X168" s="329">
        <v>11.089228672311163</v>
      </c>
      <c r="Y168" s="329">
        <v>3.038390481131696</v>
      </c>
      <c r="Z168" s="329">
        <v>6.4544764189999997</v>
      </c>
      <c r="AA168" s="329">
        <v>0.57782999999999995</v>
      </c>
      <c r="AB168" s="329">
        <v>1.2</v>
      </c>
      <c r="AC168" s="329">
        <v>22.359925572442858</v>
      </c>
      <c r="AD168" s="329">
        <v>15.651947900710001</v>
      </c>
      <c r="AE168" s="329">
        <v>0.7</v>
      </c>
      <c r="AF168" s="329">
        <f t="shared" si="4"/>
        <v>6.7079776717328574</v>
      </c>
      <c r="AG168" s="329">
        <v>1.2074359809119144</v>
      </c>
      <c r="AH168" s="329">
        <v>0.13333494668775028</v>
      </c>
      <c r="AI168" s="329">
        <v>0.25430263427370076</v>
      </c>
      <c r="AJ168" s="329">
        <v>1.5364999658899832</v>
      </c>
      <c r="AK168" s="329">
        <v>3.5764041439695093</v>
      </c>
      <c r="AL168" s="316">
        <v>-0.91077132768883651</v>
      </c>
      <c r="AM168" s="315">
        <v>0.29917443096169999</v>
      </c>
      <c r="AN168" s="315">
        <v>0.26023967712623902</v>
      </c>
      <c r="AO168" s="315">
        <v>0.26023967712623902</v>
      </c>
      <c r="AP168" s="315">
        <v>8.5935738505637405E-2</v>
      </c>
      <c r="AQ168" s="315">
        <v>0.236878824824962</v>
      </c>
      <c r="AR168" s="313">
        <v>0.86299105652039543</v>
      </c>
      <c r="AS168" s="313">
        <v>0.61021678955152003</v>
      </c>
      <c r="AT168" s="317">
        <v>22.286659824638186</v>
      </c>
      <c r="AU168" s="313">
        <v>4.6118255091961018</v>
      </c>
      <c r="AV168" s="317">
        <v>-0.70171813812353023</v>
      </c>
      <c r="AW168" s="317">
        <v>16.041226047042876</v>
      </c>
      <c r="AX168" s="313">
        <f t="shared" si="5"/>
        <v>42.237993242753632</v>
      </c>
    </row>
    <row r="169" spans="1:50">
      <c r="A169" s="306">
        <v>165</v>
      </c>
      <c r="B169" s="306" t="s">
        <v>172</v>
      </c>
      <c r="C169" s="306" t="s">
        <v>217</v>
      </c>
      <c r="D169" s="306" t="s">
        <v>7</v>
      </c>
      <c r="E169" s="306" t="s">
        <v>219</v>
      </c>
      <c r="F169" s="307">
        <v>175.01499999999999</v>
      </c>
      <c r="G169" s="308">
        <v>2297.6790000000001</v>
      </c>
      <c r="H169" s="309">
        <v>3412.009</v>
      </c>
      <c r="I169" s="310" t="s">
        <v>561</v>
      </c>
      <c r="J169" s="311">
        <v>0.10965</v>
      </c>
      <c r="K169" s="311">
        <v>4.3105999999999998E-2</v>
      </c>
      <c r="L169" s="311">
        <v>0.23370601099999996</v>
      </c>
      <c r="M169" s="312">
        <v>1.0460999999999998E-2</v>
      </c>
      <c r="N169" s="312">
        <v>1.8783424687029499E-2</v>
      </c>
      <c r="O169" s="312">
        <v>0.41570643568702947</v>
      </c>
      <c r="P169" s="313">
        <v>0.25480011618999998</v>
      </c>
      <c r="Q169" s="315">
        <v>0.61293281584370252</v>
      </c>
      <c r="R169" s="312">
        <v>0.16090631949702949</v>
      </c>
      <c r="S169" s="313">
        <v>2.7961487889295616E-2</v>
      </c>
      <c r="T169" s="313">
        <v>3.0532987036852679E-3</v>
      </c>
      <c r="U169" s="313">
        <v>9.2287177024895518E-3</v>
      </c>
      <c r="V169" s="313">
        <v>2.8386298338395857E-2</v>
      </c>
      <c r="W169" s="313">
        <v>9.2276516863163183E-2</v>
      </c>
      <c r="X169" s="329">
        <v>0.10648204633534825</v>
      </c>
      <c r="Y169" s="329">
        <v>9.5129386130000021E-2</v>
      </c>
      <c r="Z169" s="329">
        <v>0.23370601099999996</v>
      </c>
      <c r="AA169" s="329">
        <v>1.0460999999999998E-2</v>
      </c>
      <c r="AB169" s="329">
        <v>1.4507519798937482E-2</v>
      </c>
      <c r="AC169" s="329">
        <v>0.46028596326428572</v>
      </c>
      <c r="AD169" s="329">
        <v>0.32220017428499997</v>
      </c>
      <c r="AE169" s="329">
        <v>0.7</v>
      </c>
      <c r="AF169" s="329">
        <f t="shared" si="4"/>
        <v>0.13808578897928575</v>
      </c>
      <c r="AG169" s="329">
        <v>2.159626617194154E-2</v>
      </c>
      <c r="AH169" s="329">
        <v>2.4892515329133138E-3</v>
      </c>
      <c r="AI169" s="329">
        <v>7.5238625228572957E-3</v>
      </c>
      <c r="AJ169" s="329">
        <v>2.8870792255979248E-2</v>
      </c>
      <c r="AK169" s="329">
        <v>7.7605616495594359E-2</v>
      </c>
      <c r="AL169" s="316">
        <v>-3.1679536646517514E-3</v>
      </c>
      <c r="AM169" s="315">
        <v>0.22764245388353799</v>
      </c>
      <c r="AN169" s="315">
        <v>0.18473370132151201</v>
      </c>
      <c r="AO169" s="315">
        <v>0.18473370132151201</v>
      </c>
      <c r="AP169" s="315">
        <v>-1.7067879432805601E-2</v>
      </c>
      <c r="AQ169" s="315">
        <v>0.15898844978429699</v>
      </c>
      <c r="AR169" s="313">
        <v>1.4230549010947594E-2</v>
      </c>
      <c r="AS169" s="313">
        <v>2.1225289553166711E-3</v>
      </c>
      <c r="AT169" s="317">
        <v>0.14863541226280672</v>
      </c>
      <c r="AU169" s="313">
        <v>5.742624613742589E-2</v>
      </c>
      <c r="AV169" s="317">
        <v>-1.043790685980419E-2</v>
      </c>
      <c r="AW169" s="317">
        <v>0.75983994565963209</v>
      </c>
      <c r="AX169" s="313">
        <f t="shared" si="5"/>
        <v>0.95546369720006052</v>
      </c>
    </row>
    <row r="170" spans="1:50">
      <c r="A170" s="306">
        <v>166</v>
      </c>
      <c r="B170" s="306" t="s">
        <v>173</v>
      </c>
      <c r="C170" s="306" t="s">
        <v>221</v>
      </c>
      <c r="D170" s="306" t="s">
        <v>13</v>
      </c>
      <c r="E170" s="306" t="s">
        <v>209</v>
      </c>
      <c r="F170" s="307">
        <v>425.4</v>
      </c>
      <c r="G170" s="308">
        <v>3756.99</v>
      </c>
      <c r="H170" s="309">
        <v>30929.557000000001</v>
      </c>
      <c r="I170" s="310" t="s">
        <v>561</v>
      </c>
      <c r="J170" s="311">
        <v>0.709484</v>
      </c>
      <c r="K170" s="311">
        <v>0.24810499999999999</v>
      </c>
      <c r="L170" s="311">
        <v>6.1056812000000002E-2</v>
      </c>
      <c r="M170" s="312">
        <v>0.16632</v>
      </c>
      <c r="N170" s="312">
        <v>2.3587784436758571E-2</v>
      </c>
      <c r="O170" s="312">
        <v>1.2085535964367584</v>
      </c>
      <c r="P170" s="313">
        <v>0.34170379391</v>
      </c>
      <c r="Q170" s="315">
        <v>0.28273780734049619</v>
      </c>
      <c r="R170" s="312">
        <v>0.86684980252675836</v>
      </c>
      <c r="S170" s="313">
        <v>0.16374106455328918</v>
      </c>
      <c r="T170" s="313">
        <v>2.4720205599990327E-2</v>
      </c>
      <c r="U170" s="313">
        <v>2.4783400218078518E-2</v>
      </c>
      <c r="V170" s="313">
        <v>0.23623280281785883</v>
      </c>
      <c r="W170" s="313">
        <v>0.41737232933754159</v>
      </c>
      <c r="X170" s="329">
        <v>0.51523039593395659</v>
      </c>
      <c r="Y170" s="329">
        <v>0.37215749999999997</v>
      </c>
      <c r="Z170" s="329">
        <v>6.1056812000000002E-2</v>
      </c>
      <c r="AA170" s="329">
        <v>0.16632</v>
      </c>
      <c r="AB170" s="329">
        <v>1.6624519228543414E-2</v>
      </c>
      <c r="AC170" s="329">
        <v>1.1313892271624999</v>
      </c>
      <c r="AD170" s="329">
        <v>0.45255569086500003</v>
      </c>
      <c r="AE170" s="329">
        <v>0.4</v>
      </c>
      <c r="AF170" s="329">
        <f t="shared" si="4"/>
        <v>0.67883353629749987</v>
      </c>
      <c r="AG170" s="329">
        <v>0.11540365240604164</v>
      </c>
      <c r="AH170" s="329">
        <v>1.8390566981387132E-2</v>
      </c>
      <c r="AI170" s="329">
        <v>1.8437580540886594E-2</v>
      </c>
      <c r="AJ170" s="329">
        <v>0.20629271999512977</v>
      </c>
      <c r="AK170" s="329">
        <v>0.32030901637405473</v>
      </c>
      <c r="AL170" s="316">
        <v>-0.19425360406604342</v>
      </c>
      <c r="AM170" s="315">
        <v>0.29520641189868602</v>
      </c>
      <c r="AN170" s="315">
        <v>0.25605121255972402</v>
      </c>
      <c r="AO170" s="315">
        <v>0.25605121255972402</v>
      </c>
      <c r="AP170" s="315">
        <v>0.12673973498004701</v>
      </c>
      <c r="AQ170" s="315">
        <v>0.232558092956346</v>
      </c>
      <c r="AR170" s="313">
        <v>7.6282447341462362E-2</v>
      </c>
      <c r="AS170" s="313">
        <v>0.13014991472424906</v>
      </c>
      <c r="AT170" s="317">
        <v>0.47813139969692975</v>
      </c>
      <c r="AU170" s="313">
        <v>0.78622966842671427</v>
      </c>
      <c r="AV170" s="317">
        <v>-2.3728360896755993E-2</v>
      </c>
      <c r="AW170" s="317">
        <v>1.2496977263703999</v>
      </c>
      <c r="AX170" s="313">
        <f t="shared" si="5"/>
        <v>2.490330433597288</v>
      </c>
    </row>
    <row r="171" spans="1:50">
      <c r="A171" s="306">
        <v>167</v>
      </c>
      <c r="B171" s="306" t="s">
        <v>174</v>
      </c>
      <c r="C171" s="306" t="s">
        <v>207</v>
      </c>
      <c r="D171" s="306" t="s">
        <v>13</v>
      </c>
      <c r="E171" s="306" t="s">
        <v>225</v>
      </c>
      <c r="F171" s="307">
        <v>12.189</v>
      </c>
      <c r="G171" s="308">
        <v>108.574</v>
      </c>
      <c r="H171" s="309">
        <v>271.13</v>
      </c>
      <c r="I171" s="310" t="s">
        <v>562</v>
      </c>
      <c r="J171" s="311"/>
      <c r="K171" s="311">
        <v>1.5499999999999999E-3</v>
      </c>
      <c r="L171" s="311">
        <v>1.5641549999999996E-3</v>
      </c>
      <c r="M171" s="312">
        <v>3.3000000000000003E-5</v>
      </c>
      <c r="N171" s="312">
        <v>3.2572199999999997E-4</v>
      </c>
      <c r="O171" s="312">
        <v>3.4728769999999996E-3</v>
      </c>
      <c r="P171" s="313">
        <v>1.11275376E-3</v>
      </c>
      <c r="Q171" s="315">
        <v>0.32041266074208791</v>
      </c>
      <c r="R171" s="312">
        <v>2.3601232399999995E-3</v>
      </c>
      <c r="S171" s="313">
        <v>1.8880985919999995E-4</v>
      </c>
      <c r="T171" s="313">
        <v>6.723676557474202E-5</v>
      </c>
      <c r="U171" s="313">
        <v>5.9388813262485629E-5</v>
      </c>
      <c r="V171" s="313">
        <v>6.7002754416590528E-4</v>
      </c>
      <c r="W171" s="313">
        <v>1.3746602577968665E-3</v>
      </c>
      <c r="X171" s="329">
        <v>-3.9261005967427013E-4</v>
      </c>
      <c r="Y171" s="329">
        <v>2.3249999999999998E-3</v>
      </c>
      <c r="Z171" s="329">
        <v>1.5641549999999996E-3</v>
      </c>
      <c r="AA171" s="329">
        <v>3.3000000000000003E-5</v>
      </c>
      <c r="AB171" s="329">
        <v>2.8422385967427025E-4</v>
      </c>
      <c r="AC171" s="329">
        <v>3.8137687999999998E-3</v>
      </c>
      <c r="AD171" s="329">
        <v>1.52550752E-3</v>
      </c>
      <c r="AE171" s="329">
        <v>0.4</v>
      </c>
      <c r="AF171" s="329">
        <f t="shared" si="4"/>
        <v>2.2882612799999995E-3</v>
      </c>
      <c r="AG171" s="329">
        <v>1.6475481215999998E-4</v>
      </c>
      <c r="AH171" s="329">
        <v>6.193003840522461E-5</v>
      </c>
      <c r="AI171" s="329">
        <v>5.4701493368207125E-5</v>
      </c>
      <c r="AJ171" s="329">
        <v>7.0072695531537611E-4</v>
      </c>
      <c r="AK171" s="329">
        <v>1.3061479807511915E-3</v>
      </c>
      <c r="AL171" s="316">
        <v>-3.9261005967427013E-4</v>
      </c>
      <c r="AM171" s="315">
        <v>0.12740355372289799</v>
      </c>
      <c r="AN171" s="315">
        <v>7.8925973374170205E-2</v>
      </c>
      <c r="AO171" s="315">
        <v>7.8925973374170094E-2</v>
      </c>
      <c r="AP171" s="315">
        <v>-4.5818133025691501E-2</v>
      </c>
      <c r="AQ171" s="315">
        <v>4.98394251649334E-2</v>
      </c>
      <c r="AR171" s="313">
        <v>6.1288369386832604E-5</v>
      </c>
      <c r="AS171" s="313">
        <v>2.6304873998176103E-4</v>
      </c>
      <c r="AT171" s="317">
        <v>1.0001701321817729E-4</v>
      </c>
      <c r="AU171" s="313">
        <v>1.5333592101550973E-4</v>
      </c>
      <c r="AV171" s="317">
        <v>9.5530182133969007E-6</v>
      </c>
      <c r="AW171" s="317">
        <v>4.653212525828297E-3</v>
      </c>
      <c r="AX171" s="313">
        <f t="shared" si="5"/>
        <v>4.9161184782753808E-3</v>
      </c>
    </row>
    <row r="172" spans="1:50">
      <c r="A172" s="306">
        <v>168</v>
      </c>
      <c r="B172" s="306" t="s">
        <v>175</v>
      </c>
      <c r="C172" s="306" t="s">
        <v>217</v>
      </c>
      <c r="D172" s="306" t="s">
        <v>13</v>
      </c>
      <c r="E172" s="306" t="s">
        <v>219</v>
      </c>
      <c r="F172" s="307">
        <v>882.05</v>
      </c>
      <c r="G172" s="308">
        <v>1561.653</v>
      </c>
      <c r="H172" s="309">
        <v>30081.829000000002</v>
      </c>
      <c r="I172" s="310" t="s">
        <v>560</v>
      </c>
      <c r="J172" s="311">
        <v>0.234375</v>
      </c>
      <c r="K172" s="311">
        <v>0.166182</v>
      </c>
      <c r="L172" s="311">
        <v>2.4907084999999999E-2</v>
      </c>
      <c r="M172" s="312">
        <v>5.5142999999999998E-2</v>
      </c>
      <c r="N172" s="312">
        <v>1.3147175104995629E-2</v>
      </c>
      <c r="O172" s="312">
        <v>0.49375426010499562</v>
      </c>
      <c r="P172" s="313">
        <v>5.1443273500000004E-2</v>
      </c>
      <c r="Q172" s="315">
        <v>0.10418800941395567</v>
      </c>
      <c r="R172" s="312">
        <v>0.44231098660499563</v>
      </c>
      <c r="S172" s="313">
        <v>7.2534096312912272E-2</v>
      </c>
      <c r="T172" s="313">
        <v>1.4021753751807097E-2</v>
      </c>
      <c r="U172" s="313">
        <v>2.2861997825469643E-2</v>
      </c>
      <c r="V172" s="313">
        <v>0.136077492638562</v>
      </c>
      <c r="W172" s="313">
        <v>0.19681564607624466</v>
      </c>
      <c r="X172" s="329">
        <v>6.4472986080051503E-2</v>
      </c>
      <c r="Y172" s="329">
        <v>0.19200990361583986</v>
      </c>
      <c r="Z172" s="329">
        <v>2.4907084999999999E-2</v>
      </c>
      <c r="AA172" s="329">
        <v>5.5142999999999998E-2</v>
      </c>
      <c r="AB172" s="329">
        <v>6.422181970775355E-3</v>
      </c>
      <c r="AC172" s="329">
        <v>0.34295515666666671</v>
      </c>
      <c r="AD172" s="329">
        <v>0.10288654700000001</v>
      </c>
      <c r="AE172" s="329">
        <v>0.3</v>
      </c>
      <c r="AF172" s="329">
        <f t="shared" si="4"/>
        <v>0.24006860966666671</v>
      </c>
      <c r="AG172" s="329">
        <v>3.5431730534285236E-2</v>
      </c>
      <c r="AH172" s="329">
        <v>7.2299216585508721E-3</v>
      </c>
      <c r="AI172" s="329">
        <v>1.178814406256447E-2</v>
      </c>
      <c r="AJ172" s="329">
        <v>8.0931670775943668E-2</v>
      </c>
      <c r="AK172" s="329">
        <v>0.10468714263532247</v>
      </c>
      <c r="AL172" s="316">
        <v>-0.1699020139199485</v>
      </c>
      <c r="AM172" s="315">
        <v>0.51151620637234296</v>
      </c>
      <c r="AN172" s="315">
        <v>0.48437821783747298</v>
      </c>
      <c r="AO172" s="315">
        <v>0.48437821783747298</v>
      </c>
      <c r="AP172" s="315">
        <v>0.40525307156483398</v>
      </c>
      <c r="AQ172" s="315">
        <v>0.46809542471655102</v>
      </c>
      <c r="AR172" s="313">
        <v>6.5961661961746118E-2</v>
      </c>
      <c r="AS172" s="313">
        <v>0.11383434932636551</v>
      </c>
      <c r="AT172" s="317">
        <v>0.48721210128561471</v>
      </c>
      <c r="AU172" s="313">
        <v>0.35156408005539952</v>
      </c>
      <c r="AV172" s="317">
        <v>-1.7588148862807934E-2</v>
      </c>
      <c r="AW172" s="317">
        <v>0.57994985828793155</v>
      </c>
      <c r="AX172" s="313">
        <f t="shared" si="5"/>
        <v>1.4011378907661378</v>
      </c>
    </row>
    <row r="173" spans="1:50">
      <c r="A173" s="306">
        <v>169</v>
      </c>
      <c r="B173" s="306" t="s">
        <v>176</v>
      </c>
      <c r="C173" s="306" t="s">
        <v>207</v>
      </c>
      <c r="D173" s="306" t="s">
        <v>13</v>
      </c>
      <c r="E173" s="306" t="s">
        <v>209</v>
      </c>
      <c r="F173" s="307">
        <v>310.07</v>
      </c>
      <c r="G173" s="308">
        <v>14218.22</v>
      </c>
      <c r="H173" s="309">
        <v>92677.076000000001</v>
      </c>
      <c r="I173" s="310" t="s">
        <v>560</v>
      </c>
      <c r="J173" s="311">
        <v>1.7</v>
      </c>
      <c r="K173" s="311">
        <v>0.28107199999999999</v>
      </c>
      <c r="L173" s="311">
        <v>0.37453473999999998</v>
      </c>
      <c r="M173" s="312">
        <v>0.256575</v>
      </c>
      <c r="N173" s="312">
        <v>0.1863342217876702</v>
      </c>
      <c r="O173" s="312">
        <v>2.7985159617876696</v>
      </c>
      <c r="P173" s="313">
        <v>0.95816012473000001</v>
      </c>
      <c r="Q173" s="315">
        <v>0.34238151142005102</v>
      </c>
      <c r="R173" s="312">
        <v>1.8403558370576696</v>
      </c>
      <c r="S173" s="313">
        <v>0.29445693392922712</v>
      </c>
      <c r="T173" s="313">
        <v>5.9437865232037847E-2</v>
      </c>
      <c r="U173" s="313">
        <v>5.3878050756685648E-2</v>
      </c>
      <c r="V173" s="313">
        <v>0.58355076813366258</v>
      </c>
      <c r="W173" s="313">
        <v>0.84903221900605619</v>
      </c>
      <c r="X173" s="329">
        <v>1.4826234091804293</v>
      </c>
      <c r="Y173" s="329">
        <v>0.37714322743111989</v>
      </c>
      <c r="Z173" s="329">
        <v>0.37453473999999998</v>
      </c>
      <c r="AA173" s="329">
        <v>0.256575</v>
      </c>
      <c r="AB173" s="329">
        <v>0.14406396639595145</v>
      </c>
      <c r="AC173" s="329">
        <v>2.6349403430075</v>
      </c>
      <c r="AD173" s="329">
        <v>1.0539761372030001</v>
      </c>
      <c r="AE173" s="329">
        <v>0.4</v>
      </c>
      <c r="AF173" s="329">
        <f t="shared" si="4"/>
        <v>1.5809642058044999</v>
      </c>
      <c r="AG173" s="329">
        <v>0.22765884563584801</v>
      </c>
      <c r="AH173" s="329">
        <v>4.850729339057816E-2</v>
      </c>
      <c r="AI173" s="329">
        <v>4.3969923972947647E-2</v>
      </c>
      <c r="AJ173" s="329">
        <v>0.54605128803665659</v>
      </c>
      <c r="AK173" s="329">
        <v>0.71477685476846953</v>
      </c>
      <c r="AL173" s="316">
        <v>-0.21737659081957061</v>
      </c>
      <c r="AM173" s="315">
        <v>0.22685180953977499</v>
      </c>
      <c r="AN173" s="315">
        <v>0.18389913229198501</v>
      </c>
      <c r="AO173" s="315">
        <v>0.18389913229198501</v>
      </c>
      <c r="AP173" s="315">
        <v>6.4260870081515695E-2</v>
      </c>
      <c r="AQ173" s="315">
        <v>0.158127525943311</v>
      </c>
      <c r="AR173" s="313">
        <v>7.1102249666101916E-2</v>
      </c>
      <c r="AS173" s="313">
        <v>0.14564231584911239</v>
      </c>
      <c r="AT173" s="317">
        <v>1.1780078381264432</v>
      </c>
      <c r="AU173" s="313">
        <v>1.1186050925765167</v>
      </c>
      <c r="AV173" s="317">
        <v>-9.5939248019231566E-3</v>
      </c>
      <c r="AW173" s="317">
        <v>1.0801894800771392</v>
      </c>
      <c r="AX173" s="313">
        <f t="shared" si="5"/>
        <v>3.3672084859781757</v>
      </c>
    </row>
    <row r="174" spans="1:50">
      <c r="A174" s="306">
        <v>170</v>
      </c>
      <c r="B174" s="306" t="s">
        <v>177</v>
      </c>
      <c r="C174" s="306" t="s">
        <v>212</v>
      </c>
      <c r="D174" s="306" t="s">
        <v>13</v>
      </c>
      <c r="E174" s="306" t="s">
        <v>209</v>
      </c>
      <c r="F174" s="307">
        <v>527.96799999999996</v>
      </c>
      <c r="G174" s="308">
        <v>871.16099999999994</v>
      </c>
      <c r="H174" s="309">
        <v>26497.888999999999</v>
      </c>
      <c r="I174" s="310" t="s">
        <v>559</v>
      </c>
      <c r="J174" s="311">
        <v>9.5100000000000002E-4</v>
      </c>
      <c r="K174" s="311">
        <v>1.1409000000000001E-2</v>
      </c>
      <c r="L174" s="311">
        <v>1.2971993000000001E-2</v>
      </c>
      <c r="M174" s="312">
        <v>1.0675499999999999E-2</v>
      </c>
      <c r="N174" s="312">
        <v>1.9049615550144217E-3</v>
      </c>
      <c r="O174" s="312">
        <v>3.7912454555014422E-2</v>
      </c>
      <c r="P174" s="313">
        <v>1.6025572929999999E-2</v>
      </c>
      <c r="Q174" s="315">
        <v>0.42269942999194193</v>
      </c>
      <c r="R174" s="312">
        <v>2.1886881625014423E-2</v>
      </c>
      <c r="S174" s="313">
        <v>4.8830311226208678E-3</v>
      </c>
      <c r="T174" s="313">
        <v>5.8515442495886535E-4</v>
      </c>
      <c r="U174" s="313">
        <v>1.1094901630191725E-3</v>
      </c>
      <c r="V174" s="313">
        <v>5.4888218197079045E-3</v>
      </c>
      <c r="W174" s="313">
        <v>9.820384094707613E-3</v>
      </c>
      <c r="X174" s="329">
        <v>5.9036017969369553E-3</v>
      </c>
      <c r="Y174" s="329">
        <v>1.9698029730880001E-2</v>
      </c>
      <c r="Z174" s="329">
        <v>1.2971993000000001E-2</v>
      </c>
      <c r="AA174" s="329">
        <v>1.0675499999999999E-2</v>
      </c>
      <c r="AB174" s="329">
        <v>1.7994550903648594E-3</v>
      </c>
      <c r="AC174" s="329">
        <v>5.1048579618181815E-2</v>
      </c>
      <c r="AD174" s="329">
        <v>2.807671879E-2</v>
      </c>
      <c r="AE174" s="329">
        <v>0.55000000000000004</v>
      </c>
      <c r="AF174" s="329">
        <f t="shared" si="4"/>
        <v>2.2971860828181815E-2</v>
      </c>
      <c r="AG174" s="329">
        <v>4.6125840108850033E-3</v>
      </c>
      <c r="AH174" s="329">
        <v>5.8345368386776336E-4</v>
      </c>
      <c r="AI174" s="329">
        <v>1.1062654492856091E-3</v>
      </c>
      <c r="AJ174" s="329">
        <v>6.5685003221762975E-3</v>
      </c>
      <c r="AK174" s="329">
        <v>1.010105736196714E-2</v>
      </c>
      <c r="AL174" s="316">
        <v>4.9526017969369548E-3</v>
      </c>
      <c r="AM174" s="315">
        <v>5.5385088676376801E-2</v>
      </c>
      <c r="AN174" s="315">
        <v>2.9064824917312201E-3</v>
      </c>
      <c r="AO174" s="315">
        <v>2.9064824917313398E-3</v>
      </c>
      <c r="AP174" s="315">
        <v>-0.19670496473245899</v>
      </c>
      <c r="AQ174" s="315">
        <v>-2.85806812190561E-2</v>
      </c>
      <c r="AR174" s="313">
        <v>3.4428954342587077E-4</v>
      </c>
      <c r="AS174" s="313">
        <v>-3.31824320394776E-3</v>
      </c>
      <c r="AT174" s="317">
        <v>1.8431221272558357E-4</v>
      </c>
      <c r="AU174" s="313">
        <v>2.0578351631901832E-3</v>
      </c>
      <c r="AV174" s="317">
        <v>-4.3456282247786602E-4</v>
      </c>
      <c r="AW174" s="317">
        <v>0.13585955671569369</v>
      </c>
      <c r="AX174" s="313">
        <f t="shared" si="5"/>
        <v>0.1376671412691316</v>
      </c>
    </row>
    <row r="175" spans="1:50">
      <c r="A175" s="306">
        <v>171</v>
      </c>
      <c r="B175" s="306" t="s">
        <v>178</v>
      </c>
      <c r="C175" s="306" t="s">
        <v>215</v>
      </c>
      <c r="D175" s="306" t="s">
        <v>13</v>
      </c>
      <c r="E175" s="306" t="s">
        <v>214</v>
      </c>
      <c r="F175" s="307">
        <v>743.39800000000002</v>
      </c>
      <c r="G175" s="308">
        <v>1959.329</v>
      </c>
      <c r="H175" s="309">
        <v>15879.361000000001</v>
      </c>
      <c r="I175" s="310" t="s">
        <v>560</v>
      </c>
      <c r="J175" s="311">
        <v>0.16552500000000001</v>
      </c>
      <c r="K175" s="311">
        <v>2.1919000000000001E-2</v>
      </c>
      <c r="L175" s="311">
        <v>5.9142077000000008E-2</v>
      </c>
      <c r="M175" s="312">
        <v>2.3039999999999996E-3</v>
      </c>
      <c r="N175" s="312">
        <v>1.1784362548692941E-2</v>
      </c>
      <c r="O175" s="312">
        <v>0.26067443954869296</v>
      </c>
      <c r="P175" s="313">
        <v>7.8667272119999992E-2</v>
      </c>
      <c r="Q175" s="315">
        <v>0.30178360508301871</v>
      </c>
      <c r="R175" s="312">
        <v>0.18200716742869297</v>
      </c>
      <c r="S175" s="313">
        <v>2.0806364701533332E-2</v>
      </c>
      <c r="T175" s="313">
        <v>7.7155620262299275E-3</v>
      </c>
      <c r="U175" s="313">
        <v>1.6577156828427485E-2</v>
      </c>
      <c r="V175" s="313">
        <v>7.6832870012992799E-2</v>
      </c>
      <c r="W175" s="313">
        <v>6.0075213859509417E-2</v>
      </c>
      <c r="X175" s="329">
        <v>0.49059552206974233</v>
      </c>
      <c r="Y175" s="329">
        <v>3.0476793293054801E-2</v>
      </c>
      <c r="Z175" s="329">
        <v>5.9142077000000008E-2</v>
      </c>
      <c r="AA175" s="329">
        <v>2.3039999999999996E-3</v>
      </c>
      <c r="AB175" s="329">
        <v>1.7481607637202832E-2</v>
      </c>
      <c r="AC175" s="329">
        <v>0.6</v>
      </c>
      <c r="AD175" s="329">
        <v>0.3</v>
      </c>
      <c r="AE175" s="329">
        <v>0.5</v>
      </c>
      <c r="AF175" s="329">
        <f t="shared" si="4"/>
        <v>0.3</v>
      </c>
      <c r="AG175" s="329">
        <v>3.0865369472962745E-2</v>
      </c>
      <c r="AH175" s="329">
        <v>1.2081585624022369E-2</v>
      </c>
      <c r="AI175" s="329">
        <v>2.595771234093185E-2</v>
      </c>
      <c r="AJ175" s="329">
        <v>0.13405457793567271</v>
      </c>
      <c r="AK175" s="329">
        <v>9.7040754626410278E-2</v>
      </c>
      <c r="AL175" s="316">
        <v>0.3250705220697423</v>
      </c>
      <c r="AM175" s="315">
        <v>-0.48345806274789099</v>
      </c>
      <c r="AN175" s="315">
        <v>-0.56587239956721902</v>
      </c>
      <c r="AO175" s="315">
        <v>-0.56587239956721902</v>
      </c>
      <c r="AP175" s="315">
        <v>-0.74475557027875505</v>
      </c>
      <c r="AQ175" s="315">
        <v>-0.61532100165881498</v>
      </c>
      <c r="AR175" s="313">
        <v>-4.0469492598934571E-2</v>
      </c>
      <c r="AS175" s="313">
        <v>-0.21779724978672738</v>
      </c>
      <c r="AT175" s="317">
        <v>-0.16531359198970014</v>
      </c>
      <c r="AU175" s="313">
        <v>-0.10774264654058298</v>
      </c>
      <c r="AV175" s="317">
        <v>-2.6479759784196616E-3</v>
      </c>
      <c r="AW175" s="317">
        <v>2.4952122101733534</v>
      </c>
      <c r="AX175" s="313">
        <f t="shared" si="5"/>
        <v>2.2195079956646504</v>
      </c>
    </row>
    <row r="176" spans="1:50" s="325" customFormat="1">
      <c r="A176" s="305">
        <v>172</v>
      </c>
      <c r="B176" s="305" t="s">
        <v>179</v>
      </c>
      <c r="C176" s="305" t="s">
        <v>215</v>
      </c>
      <c r="D176" s="305" t="s">
        <v>5</v>
      </c>
      <c r="E176" s="305" t="s">
        <v>214</v>
      </c>
      <c r="F176" s="318">
        <v>386.84699999999998</v>
      </c>
      <c r="G176" s="319">
        <v>2142.0569999999998</v>
      </c>
      <c r="H176" s="319">
        <v>13814.629000000001</v>
      </c>
      <c r="I176" s="318" t="s">
        <v>559</v>
      </c>
      <c r="J176" s="320">
        <v>4.2599999999999999E-2</v>
      </c>
      <c r="K176" s="320">
        <v>1.3134E-2</v>
      </c>
      <c r="L176" s="320">
        <v>4.5376956999999996E-2</v>
      </c>
      <c r="M176" s="321">
        <v>5.8600000000000006E-3</v>
      </c>
      <c r="N176" s="321">
        <v>9.876059027842686E-3</v>
      </c>
      <c r="O176" s="321">
        <v>0.1168470160278427</v>
      </c>
      <c r="P176" s="322">
        <v>2.953965616E-2</v>
      </c>
      <c r="Q176" s="323">
        <v>0.25280625183411781</v>
      </c>
      <c r="R176" s="321">
        <v>8.7307359867842702E-2</v>
      </c>
      <c r="S176" s="322">
        <v>1.1546405005929041E-2</v>
      </c>
      <c r="T176" s="322">
        <v>4.0177120743331947E-3</v>
      </c>
      <c r="U176" s="322">
        <v>7.3520003495348655E-3</v>
      </c>
      <c r="V176" s="322">
        <v>3.9936194463602553E-2</v>
      </c>
      <c r="W176" s="322">
        <v>2.4455047974443034E-2</v>
      </c>
      <c r="X176" s="330">
        <v>0.39466082622780529</v>
      </c>
      <c r="Y176" s="330">
        <v>1.5543276543484899E-2</v>
      </c>
      <c r="Z176" s="330">
        <v>4.5376956999999996E-2</v>
      </c>
      <c r="AA176" s="330">
        <v>5.8600000000000006E-3</v>
      </c>
      <c r="AB176" s="330">
        <v>2.4748625028709777E-2</v>
      </c>
      <c r="AC176" s="330">
        <v>0.48618968480000002</v>
      </c>
      <c r="AD176" s="330">
        <v>0.24309484240000001</v>
      </c>
      <c r="AE176" s="330">
        <v>0.5</v>
      </c>
      <c r="AF176" s="329">
        <f t="shared" si="4"/>
        <v>0.24309484240000001</v>
      </c>
      <c r="AG176" s="330">
        <v>2.8934380314632028E-2</v>
      </c>
      <c r="AH176" s="329">
        <v>1.0627406793048882E-2</v>
      </c>
      <c r="AI176" s="330">
        <v>1.9447062659439573E-2</v>
      </c>
      <c r="AJ176" s="330">
        <v>0.11735624474695262</v>
      </c>
      <c r="AK176" s="330">
        <v>6.6729747885926907E-2</v>
      </c>
      <c r="AL176" s="322">
        <v>0.35206082622780532</v>
      </c>
      <c r="AM176" s="323">
        <v>-1.5059211330084401</v>
      </c>
      <c r="AN176" s="323">
        <v>-1.6451389737311299</v>
      </c>
      <c r="AO176" s="323">
        <v>-1.6451389737311299</v>
      </c>
      <c r="AP176" s="323">
        <v>-1.9385935821679201</v>
      </c>
      <c r="AQ176" s="323">
        <v>-1.7286696781647499</v>
      </c>
      <c r="AR176" s="322">
        <v>-3.6140278181971706E-2</v>
      </c>
      <c r="AS176" s="322">
        <v>-0.23588075357262958</v>
      </c>
      <c r="AT176" s="324">
        <v>-0.15403371252484721</v>
      </c>
      <c r="AU176" s="322">
        <v>-0.12963613064378648</v>
      </c>
      <c r="AV176" s="324">
        <v>-8.0371545675687814E-3</v>
      </c>
      <c r="AW176" s="324">
        <v>2.4075314724390702</v>
      </c>
      <c r="AX176" s="313">
        <f t="shared" si="5"/>
        <v>2.1158244747028676</v>
      </c>
    </row>
    <row r="178" spans="1:50">
      <c r="A178" s="289" t="s">
        <v>724</v>
      </c>
      <c r="B178" s="289" t="s">
        <v>725</v>
      </c>
      <c r="C178" s="289" t="s">
        <v>675</v>
      </c>
      <c r="D178" s="289" t="s">
        <v>675</v>
      </c>
      <c r="E178" s="289" t="s">
        <v>675</v>
      </c>
      <c r="F178" s="345">
        <f>SUM(F5:F176)</f>
        <v>128757.49339999996</v>
      </c>
      <c r="G178" s="345">
        <f t="shared" ref="G178:AL178" si="6">SUM(G5:G176)</f>
        <v>1381731.6659999983</v>
      </c>
      <c r="H178" s="345">
        <f t="shared" si="6"/>
        <v>7333791.394000004</v>
      </c>
      <c r="I178" s="345" t="s">
        <v>675</v>
      </c>
      <c r="J178" s="345">
        <f t="shared" si="6"/>
        <v>105.31799365899998</v>
      </c>
      <c r="K178" s="345">
        <f t="shared" si="6"/>
        <v>26.735129428902798</v>
      </c>
      <c r="L178" s="345">
        <f t="shared" si="6"/>
        <v>43.715479060999996</v>
      </c>
      <c r="M178" s="345">
        <f t="shared" si="6"/>
        <v>8.9092911700000013</v>
      </c>
      <c r="N178" s="345">
        <f t="shared" si="6"/>
        <v>15.686663381030819</v>
      </c>
      <c r="O178" s="345">
        <f t="shared" si="6"/>
        <v>200.36455669993359</v>
      </c>
      <c r="P178" s="345">
        <f t="shared" si="6"/>
        <v>84.588598992209995</v>
      </c>
      <c r="Q178" s="345">
        <f t="shared" si="6"/>
        <v>60.031971150211085</v>
      </c>
      <c r="R178" s="345">
        <f t="shared" si="6"/>
        <v>115.77595770772368</v>
      </c>
      <c r="S178" s="345">
        <f t="shared" si="6"/>
        <v>19.943528819832469</v>
      </c>
      <c r="T178" s="345">
        <f t="shared" si="6"/>
        <v>3.7188267086061577</v>
      </c>
      <c r="U178" s="345">
        <f t="shared" si="6"/>
        <v>4.835669128185077</v>
      </c>
      <c r="V178" s="345">
        <f t="shared" si="6"/>
        <v>35.288004681575508</v>
      </c>
      <c r="W178" s="345">
        <f t="shared" si="6"/>
        <v>51.989928369524407</v>
      </c>
      <c r="X178" s="345">
        <f t="shared" si="6"/>
        <v>83.275994119577391</v>
      </c>
      <c r="Y178" s="345">
        <f t="shared" si="6"/>
        <v>37.405429334297139</v>
      </c>
      <c r="Z178" s="345">
        <f t="shared" si="6"/>
        <v>43.715479060999996</v>
      </c>
      <c r="AA178" s="345">
        <f t="shared" si="6"/>
        <v>8.9092911700000013</v>
      </c>
      <c r="AB178" s="345">
        <f t="shared" si="6"/>
        <v>10.465068081268571</v>
      </c>
      <c r="AC178" s="345">
        <f t="shared" si="6"/>
        <v>183.77126176614308</v>
      </c>
      <c r="AD178" s="345">
        <f t="shared" si="6"/>
        <v>101.94117054355401</v>
      </c>
      <c r="AE178" s="345">
        <f t="shared" si="6"/>
        <v>79.680000000000021</v>
      </c>
      <c r="AF178" s="345">
        <f t="shared" si="6"/>
        <v>81.830091222589132</v>
      </c>
      <c r="AG178" s="345">
        <f t="shared" si="6"/>
        <v>12.674270138682004</v>
      </c>
      <c r="AH178" s="345">
        <f t="shared" si="6"/>
        <v>2.4527586795089289</v>
      </c>
      <c r="AI178" s="345">
        <f t="shared" si="6"/>
        <v>3.3961957455944964</v>
      </c>
      <c r="AJ178" s="345">
        <f t="shared" si="6"/>
        <v>27.077358320702501</v>
      </c>
      <c r="AK178" s="345">
        <f t="shared" si="6"/>
        <v>36.229508338101176</v>
      </c>
      <c r="AL178" s="345">
        <f t="shared" si="6"/>
        <v>-22.142463539422607</v>
      </c>
      <c r="AM178" s="346">
        <v>0.36515647725296174</v>
      </c>
      <c r="AN178" s="346">
        <v>0.34101199750334249</v>
      </c>
      <c r="AO178" s="346">
        <v>0.29806153688765286</v>
      </c>
      <c r="AP178" s="346">
        <v>0.23334658201767153</v>
      </c>
      <c r="AQ178" s="346">
        <v>0.3038813705310271</v>
      </c>
      <c r="AR178" s="345">
        <f t="shared" ref="AR178:AX178" si="7">SUM(AR5:AR176)</f>
        <v>18.850883366108715</v>
      </c>
      <c r="AS178" s="345">
        <f t="shared" si="7"/>
        <v>14.835450571413155</v>
      </c>
      <c r="AT178" s="345">
        <f t="shared" si="7"/>
        <v>151.93372943707331</v>
      </c>
      <c r="AU178" s="345">
        <f t="shared" si="7"/>
        <v>129.72375669980906</v>
      </c>
      <c r="AV178" s="345">
        <f t="shared" si="7"/>
        <v>-1.7501509487960372</v>
      </c>
      <c r="AW178" s="345">
        <f t="shared" si="7"/>
        <v>195.62560326051457</v>
      </c>
      <c r="AX178" s="345">
        <f t="shared" si="7"/>
        <v>475.53293844860104</v>
      </c>
    </row>
    <row r="179" spans="1:50">
      <c r="A179" s="326" t="s">
        <v>655</v>
      </c>
    </row>
    <row r="180" spans="1:50">
      <c r="AA180" s="331"/>
      <c r="AB180" s="331"/>
      <c r="AC180" s="331"/>
      <c r="AD180" s="331"/>
      <c r="AE180" s="332"/>
      <c r="AF180" s="331"/>
      <c r="AG180" s="331"/>
      <c r="AH180" s="331"/>
      <c r="AI180" s="331"/>
      <c r="AJ180" s="331"/>
      <c r="AK180" s="331"/>
      <c r="AL180" s="331"/>
      <c r="AM180" s="331"/>
      <c r="AN180" s="331"/>
      <c r="AO180" s="331"/>
      <c r="AP180" s="331"/>
      <c r="AQ180" s="331"/>
      <c r="AR180" s="331"/>
      <c r="AS180" s="331"/>
    </row>
  </sheetData>
  <mergeCells count="2">
    <mergeCell ref="J1:W1"/>
    <mergeCell ref="X1:AK1"/>
  </mergeCells>
  <phoneticPr fontId="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C4E4-41A6-4A86-B5AF-5DF882FFB025}">
  <dimension ref="A1:AI185"/>
  <sheetViews>
    <sheetView zoomScaleNormal="100" workbookViewId="0">
      <pane xSplit="1" ySplit="4" topLeftCell="B5" activePane="bottomRight" state="frozen"/>
      <selection pane="topRight" activeCell="B1" sqref="B1"/>
      <selection pane="bottomLeft" activeCell="A5" sqref="A5"/>
      <selection pane="bottomRight" activeCell="F29" sqref="F29"/>
    </sheetView>
  </sheetViews>
  <sheetFormatPr defaultColWidth="8.86328125" defaultRowHeight="13.9"/>
  <cols>
    <col min="1" max="1" width="24.1328125" style="13" customWidth="1"/>
    <col min="2" max="2" width="10.1328125" style="13" customWidth="1"/>
    <col min="3" max="9" width="8.86328125" style="13"/>
    <col min="10" max="10" width="11.46484375" style="13" customWidth="1"/>
    <col min="11" max="25" width="8.86328125" style="13"/>
    <col min="26" max="28" width="8.86328125" style="30"/>
    <col min="29" max="16384" width="8.86328125" style="13"/>
  </cols>
  <sheetData>
    <row r="1" spans="1:35">
      <c r="A1" s="351" t="s">
        <v>616</v>
      </c>
      <c r="B1" s="352"/>
      <c r="C1" s="352"/>
      <c r="D1" s="352"/>
      <c r="E1" s="352"/>
    </row>
    <row r="2" spans="1:35">
      <c r="A2" s="371"/>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E2" s="371"/>
      <c r="AF2" s="371"/>
      <c r="AG2" s="371"/>
      <c r="AH2" s="371"/>
      <c r="AI2" s="371"/>
    </row>
    <row r="3" spans="1:35" s="175" customFormat="1" ht="17.45" customHeight="1">
      <c r="B3" s="372" t="s">
        <v>663</v>
      </c>
      <c r="C3" s="372"/>
      <c r="D3" s="372"/>
      <c r="E3" s="372"/>
      <c r="F3" s="372"/>
      <c r="G3" s="372"/>
      <c r="H3" s="372"/>
      <c r="I3" s="372"/>
      <c r="J3" s="373" t="s">
        <v>279</v>
      </c>
      <c r="K3" s="373"/>
      <c r="L3" s="373"/>
      <c r="M3" s="373"/>
      <c r="N3" s="373"/>
      <c r="O3" s="373"/>
      <c r="P3" s="373"/>
      <c r="Q3" s="373"/>
      <c r="R3" s="374" t="s">
        <v>664</v>
      </c>
      <c r="S3" s="374"/>
      <c r="T3" s="374"/>
      <c r="U3" s="374"/>
      <c r="V3" s="374"/>
      <c r="W3" s="374"/>
      <c r="X3" s="374"/>
      <c r="Y3" s="374"/>
      <c r="Z3" s="176"/>
      <c r="AA3" s="176"/>
      <c r="AB3" s="176"/>
      <c r="AE3" s="370"/>
      <c r="AF3" s="370"/>
      <c r="AG3" s="370"/>
      <c r="AH3" s="370"/>
      <c r="AI3" s="370"/>
    </row>
    <row r="4" spans="1:35" s="171" customFormat="1">
      <c r="A4" s="154" t="s">
        <v>193</v>
      </c>
      <c r="B4" s="154">
        <v>2015</v>
      </c>
      <c r="C4" s="154">
        <v>2020</v>
      </c>
      <c r="D4" s="154">
        <v>2025</v>
      </c>
      <c r="E4" s="154">
        <v>2030</v>
      </c>
      <c r="F4" s="154">
        <v>2035</v>
      </c>
      <c r="G4" s="154">
        <v>2040</v>
      </c>
      <c r="H4" s="154">
        <v>2045</v>
      </c>
      <c r="I4" s="154">
        <v>2050</v>
      </c>
      <c r="J4" s="154">
        <v>2015</v>
      </c>
      <c r="K4" s="154">
        <v>2020</v>
      </c>
      <c r="L4" s="154">
        <v>2025</v>
      </c>
      <c r="M4" s="154">
        <v>2030</v>
      </c>
      <c r="N4" s="154">
        <v>2035</v>
      </c>
      <c r="O4" s="154">
        <v>2040</v>
      </c>
      <c r="P4" s="154">
        <v>2045</v>
      </c>
      <c r="Q4" s="154">
        <v>2050</v>
      </c>
      <c r="R4" s="154">
        <v>2015</v>
      </c>
      <c r="S4" s="154">
        <v>2020</v>
      </c>
      <c r="T4" s="154">
        <v>2025</v>
      </c>
      <c r="U4" s="154">
        <v>2030</v>
      </c>
      <c r="V4" s="154">
        <v>2035</v>
      </c>
      <c r="W4" s="154">
        <v>2040</v>
      </c>
      <c r="X4" s="154">
        <v>2045</v>
      </c>
      <c r="Y4" s="154">
        <v>2050</v>
      </c>
      <c r="Z4" s="169"/>
      <c r="AA4" s="169"/>
      <c r="AB4" s="170"/>
      <c r="AE4" s="172"/>
      <c r="AF4" s="173"/>
      <c r="AG4" s="173"/>
      <c r="AH4" s="173"/>
      <c r="AI4" s="174"/>
    </row>
    <row r="5" spans="1:35">
      <c r="A5" s="13" t="s">
        <v>4</v>
      </c>
      <c r="B5" s="35">
        <v>71.176481723291076</v>
      </c>
      <c r="C5" s="36">
        <v>76.710638229713169</v>
      </c>
      <c r="D5" s="36">
        <v>82</v>
      </c>
      <c r="E5" s="36">
        <v>98.82374999999999</v>
      </c>
      <c r="F5" s="36">
        <v>142.87875</v>
      </c>
      <c r="G5" s="36">
        <v>214.55625000000001</v>
      </c>
      <c r="H5" s="36">
        <v>321.90875</v>
      </c>
      <c r="I5" s="37">
        <v>475.14499999999998</v>
      </c>
      <c r="J5" s="39">
        <v>34.413603000000002</v>
      </c>
      <c r="K5" s="40">
        <v>38.928345999999998</v>
      </c>
      <c r="L5" s="36">
        <v>43.069000000000003</v>
      </c>
      <c r="M5" s="36">
        <v>46.594000000000001</v>
      </c>
      <c r="N5" s="36">
        <v>49.923999999999999</v>
      </c>
      <c r="O5" s="36">
        <v>52.874000000000002</v>
      </c>
      <c r="P5" s="36">
        <v>55.305</v>
      </c>
      <c r="Q5" s="41">
        <v>57.179000000000002</v>
      </c>
      <c r="R5" s="278">
        <v>1.9456875862028578</v>
      </c>
      <c r="S5" s="36">
        <v>1.9705601692533767</v>
      </c>
      <c r="T5" s="36">
        <v>1.9039216141540318</v>
      </c>
      <c r="U5" s="36">
        <v>2.1209544147315103</v>
      </c>
      <c r="V5" s="36">
        <v>2.8619251261918115</v>
      </c>
      <c r="W5" s="36">
        <v>4.0578781631803906</v>
      </c>
      <c r="X5" s="36">
        <v>5.8206084440828132</v>
      </c>
      <c r="Y5" s="41">
        <v>8.3097815631612999</v>
      </c>
      <c r="Z5" s="19"/>
      <c r="AA5" s="19"/>
      <c r="AB5" s="19"/>
      <c r="AE5" s="18"/>
      <c r="AF5" s="17"/>
      <c r="AG5" s="17"/>
      <c r="AH5" s="17"/>
      <c r="AI5" s="17"/>
    </row>
    <row r="6" spans="1:35">
      <c r="A6" s="13" t="s">
        <v>6</v>
      </c>
      <c r="B6" s="31">
        <v>34.218299363535714</v>
      </c>
      <c r="C6" s="32">
        <v>37.436768379500748</v>
      </c>
      <c r="D6" s="32">
        <v>37.877499999999998</v>
      </c>
      <c r="E6" s="32">
        <v>44.327500000000001</v>
      </c>
      <c r="F6" s="32">
        <v>53.456249999999997</v>
      </c>
      <c r="G6" s="32">
        <v>64.989999999999995</v>
      </c>
      <c r="H6" s="32">
        <v>77.712500000000006</v>
      </c>
      <c r="I6" s="33">
        <v>91.032499999999999</v>
      </c>
      <c r="J6" s="42">
        <v>2.8905129999999999</v>
      </c>
      <c r="K6" s="43">
        <v>2.8777970000000002</v>
      </c>
      <c r="L6" s="32">
        <v>3.1890000000000001</v>
      </c>
      <c r="M6" s="32">
        <v>3.1480000000000001</v>
      </c>
      <c r="N6" s="32">
        <v>3.1019999999999999</v>
      </c>
      <c r="O6" s="32">
        <v>3.0529999999999999</v>
      </c>
      <c r="P6" s="32">
        <v>2.9990000000000001</v>
      </c>
      <c r="Q6" s="44">
        <v>2.9350000000000001</v>
      </c>
      <c r="R6" s="279">
        <v>11.17446326240554</v>
      </c>
      <c r="S6" s="32">
        <v>13.192444974580415</v>
      </c>
      <c r="T6" s="32">
        <v>11.877547820633426</v>
      </c>
      <c r="U6" s="32">
        <v>14.081162642947904</v>
      </c>
      <c r="V6" s="32">
        <v>17.232833655705996</v>
      </c>
      <c r="W6" s="32">
        <v>21.28725843432689</v>
      </c>
      <c r="X6" s="32">
        <v>25.912804268089364</v>
      </c>
      <c r="Y6" s="44">
        <v>31.016183986371377</v>
      </c>
      <c r="Z6" s="19"/>
      <c r="AA6" s="19"/>
      <c r="AB6" s="19"/>
      <c r="AE6" s="18"/>
      <c r="AF6" s="17"/>
      <c r="AG6" s="17"/>
      <c r="AH6" s="17"/>
      <c r="AI6" s="17"/>
    </row>
    <row r="7" spans="1:35">
      <c r="A7" s="13" t="s">
        <v>8</v>
      </c>
      <c r="B7" s="31">
        <v>464.6966777235516</v>
      </c>
      <c r="C7" s="32">
        <v>470.75772134264344</v>
      </c>
      <c r="D7" s="32">
        <v>469.68124999999998</v>
      </c>
      <c r="E7" s="32">
        <v>587.18624999999997</v>
      </c>
      <c r="F7" s="32">
        <v>734.78250000000003</v>
      </c>
      <c r="G7" s="32">
        <v>902.44249999999988</v>
      </c>
      <c r="H7" s="32">
        <v>1081.99</v>
      </c>
      <c r="I7" s="33">
        <v>1291.5</v>
      </c>
      <c r="J7" s="42">
        <v>39.728025000000002</v>
      </c>
      <c r="K7" s="43">
        <v>43.851044000000002</v>
      </c>
      <c r="L7" s="32">
        <v>44</v>
      </c>
      <c r="M7" s="32">
        <v>45</v>
      </c>
      <c r="N7" s="32">
        <v>43.57</v>
      </c>
      <c r="O7" s="32">
        <v>44.293999999999997</v>
      </c>
      <c r="P7" s="32">
        <v>44.762</v>
      </c>
      <c r="Q7" s="44">
        <v>44.889000000000003</v>
      </c>
      <c r="R7" s="279">
        <v>11.003716234281743</v>
      </c>
      <c r="S7" s="32">
        <v>10.735382539079936</v>
      </c>
      <c r="T7" s="32">
        <v>10.674573863636363</v>
      </c>
      <c r="U7" s="32">
        <v>13.048583333333333</v>
      </c>
      <c r="V7" s="32">
        <v>16.864413587330734</v>
      </c>
      <c r="W7" s="32">
        <v>20.373921975888379</v>
      </c>
      <c r="X7" s="32">
        <v>24.172065591349806</v>
      </c>
      <c r="Y7" s="44">
        <v>28.770968388692104</v>
      </c>
      <c r="Z7" s="19"/>
      <c r="AA7" s="19"/>
      <c r="AB7" s="19"/>
      <c r="AE7" s="18"/>
      <c r="AF7" s="17"/>
      <c r="AG7" s="17"/>
      <c r="AH7" s="17"/>
      <c r="AI7" s="17"/>
    </row>
    <row r="8" spans="1:35">
      <c r="A8" s="13" t="s">
        <v>9</v>
      </c>
      <c r="B8" s="31">
        <v>224.09033532284377</v>
      </c>
      <c r="C8" s="32">
        <v>200.82191403472223</v>
      </c>
      <c r="D8" s="32">
        <v>240</v>
      </c>
      <c r="E8" s="32">
        <v>268.435</v>
      </c>
      <c r="F8" s="32">
        <v>330.14499999999998</v>
      </c>
      <c r="G8" s="32">
        <v>404.40125</v>
      </c>
      <c r="H8" s="32">
        <v>501.59500000000003</v>
      </c>
      <c r="I8" s="33">
        <v>637.94124999999997</v>
      </c>
      <c r="J8" s="42">
        <v>27.884381000000001</v>
      </c>
      <c r="K8" s="43">
        <v>32.866272000000002</v>
      </c>
      <c r="L8" s="32">
        <v>34</v>
      </c>
      <c r="M8" s="32">
        <v>35</v>
      </c>
      <c r="N8" s="32">
        <v>36</v>
      </c>
      <c r="O8" s="32">
        <v>37</v>
      </c>
      <c r="P8" s="32">
        <v>38</v>
      </c>
      <c r="Q8" s="44">
        <v>38.646000000000001</v>
      </c>
      <c r="R8" s="279">
        <v>7.5601231404011235</v>
      </c>
      <c r="S8" s="32">
        <v>6.1102743406924764</v>
      </c>
      <c r="T8" s="32">
        <v>7.0588235294117645</v>
      </c>
      <c r="U8" s="32">
        <v>7.6695714285714285</v>
      </c>
      <c r="V8" s="32">
        <v>9.1706944444444431</v>
      </c>
      <c r="W8" s="32">
        <v>10.929763513513514</v>
      </c>
      <c r="X8" s="32">
        <v>13.199868421052633</v>
      </c>
      <c r="Y8" s="44">
        <v>16.507303472545669</v>
      </c>
      <c r="Z8" s="19"/>
      <c r="AA8" s="19"/>
      <c r="AB8" s="19"/>
      <c r="AE8" s="18"/>
      <c r="AF8" s="17"/>
      <c r="AG8" s="17"/>
      <c r="AH8" s="17"/>
      <c r="AI8" s="17"/>
    </row>
    <row r="9" spans="1:35">
      <c r="A9" s="13" t="s">
        <v>10</v>
      </c>
      <c r="B9" s="31">
        <v>1.7399102221362517</v>
      </c>
      <c r="C9" s="32">
        <v>1.6934985082542435</v>
      </c>
      <c r="D9" s="32">
        <v>2.1</v>
      </c>
      <c r="E9" s="32">
        <v>2.2999999999999998</v>
      </c>
      <c r="F9" s="32">
        <v>2.5</v>
      </c>
      <c r="G9" s="32">
        <v>2.7</v>
      </c>
      <c r="H9" s="32">
        <v>2.9</v>
      </c>
      <c r="I9" s="33">
        <v>3.1</v>
      </c>
      <c r="J9" s="42">
        <v>9.3565999999999996E-2</v>
      </c>
      <c r="K9" s="43">
        <v>9.7929000000000002E-2</v>
      </c>
      <c r="L9" s="43">
        <v>9.7929000000000002E-2</v>
      </c>
      <c r="M9" s="43">
        <v>9.7929000000000002E-2</v>
      </c>
      <c r="N9" s="43">
        <v>9.7929000000000002E-2</v>
      </c>
      <c r="O9" s="43">
        <v>9.7929000000000002E-2</v>
      </c>
      <c r="P9" s="43">
        <v>9.7929000000000002E-2</v>
      </c>
      <c r="Q9" s="45">
        <v>9.7929000000000002E-2</v>
      </c>
      <c r="R9" s="279">
        <v>17.492516985042229</v>
      </c>
      <c r="S9" s="32">
        <v>17.293302306329583</v>
      </c>
      <c r="T9" s="32">
        <v>21.444107465612841</v>
      </c>
      <c r="U9" s="32">
        <v>23.486403414718826</v>
      </c>
      <c r="V9" s="32">
        <v>25.52869936382481</v>
      </c>
      <c r="W9" s="32">
        <v>27.570995312930798</v>
      </c>
      <c r="X9" s="32">
        <v>29.613291262036782</v>
      </c>
      <c r="Y9" s="44">
        <v>31.655587211142766</v>
      </c>
      <c r="Z9" s="19"/>
      <c r="AA9" s="19"/>
      <c r="AB9" s="19"/>
      <c r="AE9" s="18"/>
      <c r="AF9" s="17"/>
      <c r="AG9" s="17"/>
      <c r="AH9" s="17"/>
      <c r="AI9" s="17"/>
    </row>
    <row r="10" spans="1:35">
      <c r="A10" s="13" t="s">
        <v>11</v>
      </c>
      <c r="B10" s="31">
        <v>1032.3155836007497</v>
      </c>
      <c r="C10" s="32">
        <v>893.49847852354662</v>
      </c>
      <c r="D10" s="32">
        <v>1076.3</v>
      </c>
      <c r="E10" s="32">
        <v>1314.7925</v>
      </c>
      <c r="F10" s="32">
        <v>1625.5174999999999</v>
      </c>
      <c r="G10" s="32">
        <v>1999.5287499999999</v>
      </c>
      <c r="H10" s="32">
        <v>2388.0099999999998</v>
      </c>
      <c r="I10" s="33">
        <v>2772.2375000000002</v>
      </c>
      <c r="J10" s="42">
        <v>43.075415999999997</v>
      </c>
      <c r="K10" s="43">
        <v>45.195774</v>
      </c>
      <c r="L10" s="32">
        <v>43.722000000000001</v>
      </c>
      <c r="M10" s="32">
        <v>44.252000000000002</v>
      </c>
      <c r="N10" s="32">
        <v>44.610999999999997</v>
      </c>
      <c r="O10" s="32">
        <v>44.756</v>
      </c>
      <c r="P10" s="32">
        <v>44.656999999999996</v>
      </c>
      <c r="Q10" s="44">
        <v>44.322000000000003</v>
      </c>
      <c r="R10" s="279">
        <v>22.515415439412322</v>
      </c>
      <c r="S10" s="32">
        <v>19.690661463082915</v>
      </c>
      <c r="T10" s="32">
        <v>24.616897671652712</v>
      </c>
      <c r="U10" s="32">
        <v>29.711481966916747</v>
      </c>
      <c r="V10" s="32">
        <v>36.437593866983477</v>
      </c>
      <c r="W10" s="32">
        <v>44.676216596657433</v>
      </c>
      <c r="X10" s="32">
        <v>53.474483283695726</v>
      </c>
      <c r="Y10" s="44">
        <v>62.547662560353778</v>
      </c>
      <c r="Z10" s="19"/>
      <c r="AA10" s="19"/>
      <c r="AB10" s="19"/>
      <c r="AE10" s="18"/>
      <c r="AF10" s="17"/>
      <c r="AG10" s="17"/>
      <c r="AH10" s="17"/>
      <c r="AI10" s="17"/>
    </row>
    <row r="11" spans="1:35">
      <c r="A11" s="13" t="s">
        <v>12</v>
      </c>
      <c r="B11" s="31">
        <v>33.121226305485358</v>
      </c>
      <c r="C11" s="32">
        <v>37.395693507097462</v>
      </c>
      <c r="D11" s="32">
        <v>26.688749999999999</v>
      </c>
      <c r="E11" s="32">
        <v>32.683749999999996</v>
      </c>
      <c r="F11" s="32">
        <v>41.239999999999995</v>
      </c>
      <c r="G11" s="32">
        <v>51.892500000000005</v>
      </c>
      <c r="H11" s="32">
        <v>62.591250000000002</v>
      </c>
      <c r="I11" s="33">
        <v>72.25</v>
      </c>
      <c r="J11" s="42">
        <v>2.9255529999999998</v>
      </c>
      <c r="K11" s="43">
        <v>2.9632429999999998</v>
      </c>
      <c r="L11" s="32">
        <v>2.8620000000000001</v>
      </c>
      <c r="M11" s="32">
        <v>2.7440000000000002</v>
      </c>
      <c r="N11" s="32">
        <v>2.6230000000000002</v>
      </c>
      <c r="O11" s="32">
        <v>2.4950000000000001</v>
      </c>
      <c r="P11" s="32">
        <v>2.3570000000000002</v>
      </c>
      <c r="Q11" s="44">
        <v>2.2130000000000001</v>
      </c>
      <c r="R11" s="279">
        <v>10.650359868649536</v>
      </c>
      <c r="S11" s="32">
        <v>12.619892154010605</v>
      </c>
      <c r="T11" s="32">
        <v>9.32520964360587</v>
      </c>
      <c r="U11" s="32">
        <v>11.910987609329444</v>
      </c>
      <c r="V11" s="32">
        <v>15.722455203964923</v>
      </c>
      <c r="W11" s="32">
        <v>20.79859719438878</v>
      </c>
      <c r="X11" s="32">
        <v>26.55547305897327</v>
      </c>
      <c r="Y11" s="44">
        <v>32.647989154993219</v>
      </c>
      <c r="Z11" s="19"/>
      <c r="AA11" s="19"/>
      <c r="AB11" s="19"/>
      <c r="AE11" s="18"/>
      <c r="AF11" s="17"/>
      <c r="AG11" s="17"/>
      <c r="AH11" s="17"/>
      <c r="AI11" s="17"/>
    </row>
    <row r="12" spans="1:35">
      <c r="A12" s="13" t="s">
        <v>14</v>
      </c>
      <c r="B12" s="31">
        <v>1132.9100823829122</v>
      </c>
      <c r="C12" s="32">
        <v>1250.7143850569835</v>
      </c>
      <c r="D12" s="32">
        <v>1436.18875</v>
      </c>
      <c r="E12" s="32">
        <v>1728.4112500000001</v>
      </c>
      <c r="F12" s="32">
        <v>2092.03125</v>
      </c>
      <c r="G12" s="32">
        <v>2533.3287500000001</v>
      </c>
      <c r="H12" s="32">
        <v>3040.7662499999997</v>
      </c>
      <c r="I12" s="33">
        <v>3619.9012499999999</v>
      </c>
      <c r="J12" s="42">
        <v>23.932501999999999</v>
      </c>
      <c r="K12" s="43">
        <v>25.499884000000002</v>
      </c>
      <c r="L12" s="32">
        <v>26</v>
      </c>
      <c r="M12" s="32">
        <v>28</v>
      </c>
      <c r="N12" s="32">
        <v>30</v>
      </c>
      <c r="O12" s="32">
        <v>32</v>
      </c>
      <c r="P12" s="32">
        <v>34</v>
      </c>
      <c r="Q12" s="44">
        <v>35</v>
      </c>
      <c r="R12" s="279">
        <v>44.750041958139761</v>
      </c>
      <c r="S12" s="32">
        <v>48.690481128479668</v>
      </c>
      <c r="T12" s="32">
        <v>55.238028846153846</v>
      </c>
      <c r="U12" s="32">
        <v>61.728973214285716</v>
      </c>
      <c r="V12" s="32">
        <v>69.734375</v>
      </c>
      <c r="W12" s="32">
        <v>79.166523437500004</v>
      </c>
      <c r="X12" s="32">
        <v>89.434301470588224</v>
      </c>
      <c r="Y12" s="44">
        <v>103.42574999999999</v>
      </c>
      <c r="Z12" s="19"/>
      <c r="AA12" s="19"/>
      <c r="AB12" s="19"/>
      <c r="AE12" s="18"/>
      <c r="AF12" s="17"/>
      <c r="AG12" s="17"/>
      <c r="AH12" s="17"/>
      <c r="AI12" s="17"/>
    </row>
    <row r="13" spans="1:35">
      <c r="A13" s="13" t="s">
        <v>16</v>
      </c>
      <c r="B13" s="31">
        <v>456.9728453198818</v>
      </c>
      <c r="C13" s="32">
        <v>462.40798978674553</v>
      </c>
      <c r="D13" s="32">
        <v>461.55124999999998</v>
      </c>
      <c r="E13" s="32">
        <v>516.16624999999999</v>
      </c>
      <c r="F13" s="32">
        <v>583.98249999999996</v>
      </c>
      <c r="G13" s="32">
        <v>664.35124999999994</v>
      </c>
      <c r="H13" s="32">
        <v>754.82124999999996</v>
      </c>
      <c r="I13" s="33">
        <v>854.52625</v>
      </c>
      <c r="J13" s="42">
        <v>8.6786600000000007</v>
      </c>
      <c r="K13" s="32">
        <v>8.8689999999999998</v>
      </c>
      <c r="L13" s="32">
        <v>9.1760000000000002</v>
      </c>
      <c r="M13" s="32">
        <v>9.4969999999999999</v>
      </c>
      <c r="N13" s="32">
        <v>9.8130000000000006</v>
      </c>
      <c r="O13" s="32">
        <v>10.135999999999999</v>
      </c>
      <c r="P13" s="32">
        <v>10.478</v>
      </c>
      <c r="Q13" s="44">
        <v>10.836</v>
      </c>
      <c r="R13" s="279">
        <v>49.74022451040176</v>
      </c>
      <c r="S13" s="32">
        <v>51.855709248216854</v>
      </c>
      <c r="T13" s="32">
        <v>50.299831081081081</v>
      </c>
      <c r="U13" s="32">
        <v>54.350452774560388</v>
      </c>
      <c r="V13" s="32">
        <v>59.511107714256589</v>
      </c>
      <c r="W13" s="32">
        <v>65.54373026835043</v>
      </c>
      <c r="X13" s="32">
        <v>72.038676274098108</v>
      </c>
      <c r="Y13" s="44">
        <v>78.859934477667039</v>
      </c>
      <c r="Z13" s="19"/>
      <c r="AA13" s="19"/>
      <c r="AB13" s="19"/>
      <c r="AE13" s="18"/>
      <c r="AF13" s="17"/>
      <c r="AG13" s="17"/>
      <c r="AH13" s="17"/>
      <c r="AI13" s="17"/>
    </row>
    <row r="14" spans="1:35">
      <c r="A14" s="13" t="s">
        <v>17</v>
      </c>
      <c r="B14" s="31">
        <v>143.31791520100001</v>
      </c>
      <c r="C14" s="32">
        <v>138.54594715113765</v>
      </c>
      <c r="D14" s="32">
        <v>152</v>
      </c>
      <c r="E14" s="32">
        <v>169</v>
      </c>
      <c r="F14" s="32">
        <v>173.34625</v>
      </c>
      <c r="G14" s="32">
        <v>197.85250000000002</v>
      </c>
      <c r="H14" s="32">
        <v>226.28375</v>
      </c>
      <c r="I14" s="33">
        <v>259.18</v>
      </c>
      <c r="J14" s="42">
        <v>9.6227450000000001</v>
      </c>
      <c r="K14" s="32">
        <v>10.051</v>
      </c>
      <c r="L14" s="32">
        <v>10.298</v>
      </c>
      <c r="M14" s="32">
        <v>10.459</v>
      </c>
      <c r="N14" s="32">
        <v>10.583</v>
      </c>
      <c r="O14" s="32">
        <v>10.654999999999999</v>
      </c>
      <c r="P14" s="32">
        <v>10.645</v>
      </c>
      <c r="Q14" s="44">
        <v>10.548</v>
      </c>
      <c r="R14" s="279">
        <v>13.972353449970191</v>
      </c>
      <c r="S14" s="32">
        <v>13.726769663331854</v>
      </c>
      <c r="T14" s="32">
        <v>14.760147601476016</v>
      </c>
      <c r="U14" s="32">
        <v>16.158332536571375</v>
      </c>
      <c r="V14" s="32">
        <v>16.3796891240669</v>
      </c>
      <c r="W14" s="32">
        <v>18.568981698732991</v>
      </c>
      <c r="X14" s="32">
        <v>21.257280413339597</v>
      </c>
      <c r="Y14" s="44">
        <v>24.571482745544181</v>
      </c>
      <c r="Z14" s="19"/>
      <c r="AA14" s="19"/>
      <c r="AB14" s="19"/>
      <c r="AE14" s="18"/>
      <c r="AF14" s="17"/>
      <c r="AG14" s="17"/>
      <c r="AH14" s="17"/>
      <c r="AI14" s="17"/>
    </row>
    <row r="15" spans="1:35">
      <c r="A15" s="13" t="s">
        <v>18</v>
      </c>
      <c r="B15" s="31">
        <v>13.480029445107316</v>
      </c>
      <c r="C15" s="32">
        <v>12.130357325838233</v>
      </c>
      <c r="D15" s="32">
        <v>15.622499999999999</v>
      </c>
      <c r="E15" s="32">
        <v>17.958750000000002</v>
      </c>
      <c r="F15" s="32">
        <v>20.855</v>
      </c>
      <c r="G15" s="32">
        <v>24.31625</v>
      </c>
      <c r="H15" s="32">
        <v>28.033749999999998</v>
      </c>
      <c r="I15" s="33">
        <v>31.938749999999999</v>
      </c>
      <c r="J15" s="42">
        <v>0.37420600000000004</v>
      </c>
      <c r="K15" s="32">
        <v>0.38700000000000001</v>
      </c>
      <c r="L15" s="32">
        <v>0.40699999999999997</v>
      </c>
      <c r="M15" s="32">
        <v>0.42399999999999999</v>
      </c>
      <c r="N15" s="32">
        <v>0.44</v>
      </c>
      <c r="O15" s="32">
        <v>0.45400000000000001</v>
      </c>
      <c r="P15" s="32">
        <v>0.46400000000000002</v>
      </c>
      <c r="Q15" s="44">
        <v>0.47199999999999998</v>
      </c>
      <c r="R15" s="279">
        <v>33.888612910696956</v>
      </c>
      <c r="S15" s="32">
        <v>30.846583646549334</v>
      </c>
      <c r="T15" s="32">
        <v>38.384520884520882</v>
      </c>
      <c r="U15" s="32">
        <v>42.355542452830193</v>
      </c>
      <c r="V15" s="32">
        <v>47.397727272727273</v>
      </c>
      <c r="W15" s="32">
        <v>53.560022026431717</v>
      </c>
      <c r="X15" s="32">
        <v>60.417564655172406</v>
      </c>
      <c r="Y15" s="44">
        <v>67.66684322033899</v>
      </c>
      <c r="Z15" s="19"/>
      <c r="AA15" s="19"/>
      <c r="AB15" s="19"/>
      <c r="AE15" s="18"/>
      <c r="AF15" s="17"/>
      <c r="AG15" s="17"/>
      <c r="AH15" s="17"/>
      <c r="AI15" s="17"/>
    </row>
    <row r="16" spans="1:35">
      <c r="A16" s="13" t="s">
        <v>19</v>
      </c>
      <c r="B16" s="31">
        <v>66.000855034950149</v>
      </c>
      <c r="C16" s="32">
        <v>70.582646570204915</v>
      </c>
      <c r="D16" s="32">
        <v>72</v>
      </c>
      <c r="E16" s="32">
        <v>87</v>
      </c>
      <c r="F16" s="32">
        <v>101.24000000000001</v>
      </c>
      <c r="G16" s="32">
        <v>130.07250000000002</v>
      </c>
      <c r="H16" s="32">
        <v>162.285</v>
      </c>
      <c r="I16" s="33">
        <v>195.70750000000001</v>
      </c>
      <c r="J16" s="42">
        <v>1.3718510000000002</v>
      </c>
      <c r="K16" s="32">
        <v>1.956</v>
      </c>
      <c r="L16" s="32">
        <v>2.2469999999999999</v>
      </c>
      <c r="M16" s="32">
        <v>2.524</v>
      </c>
      <c r="N16" s="32">
        <v>2.7949999999999999</v>
      </c>
      <c r="O16" s="32">
        <v>3.052</v>
      </c>
      <c r="P16" s="32">
        <v>3.2810000000000001</v>
      </c>
      <c r="Q16" s="44">
        <v>3.472</v>
      </c>
      <c r="R16" s="279">
        <v>45.259392467599895</v>
      </c>
      <c r="S16" s="32">
        <v>41.480578126488631</v>
      </c>
      <c r="T16" s="32">
        <v>32.042723631508679</v>
      </c>
      <c r="U16" s="32">
        <v>34.469096671949288</v>
      </c>
      <c r="V16" s="32">
        <v>36.22182468694097</v>
      </c>
      <c r="W16" s="32">
        <v>42.618774574049809</v>
      </c>
      <c r="X16" s="32">
        <v>49.462054251752512</v>
      </c>
      <c r="Y16" s="44">
        <v>56.36736751152074</v>
      </c>
      <c r="Z16" s="19"/>
      <c r="AA16" s="19"/>
      <c r="AB16" s="19"/>
      <c r="AE16" s="18"/>
      <c r="AF16" s="17"/>
      <c r="AG16" s="17"/>
      <c r="AH16" s="17"/>
      <c r="AI16" s="17"/>
    </row>
    <row r="17" spans="1:35">
      <c r="A17" s="13" t="s">
        <v>20</v>
      </c>
      <c r="B17" s="31">
        <v>578.16557831157911</v>
      </c>
      <c r="C17" s="32">
        <v>802.27550429317716</v>
      </c>
      <c r="D17" s="32">
        <v>628</v>
      </c>
      <c r="E17" s="32">
        <v>770.81000000000006</v>
      </c>
      <c r="F17" s="32">
        <v>1147.25875</v>
      </c>
      <c r="G17" s="32">
        <v>1695.5</v>
      </c>
      <c r="H17" s="32">
        <v>2401.0762500000001</v>
      </c>
      <c r="I17" s="33">
        <v>3247.5974999999999</v>
      </c>
      <c r="J17" s="42">
        <v>156.25627600000001</v>
      </c>
      <c r="K17" s="43">
        <v>164.68938299999999</v>
      </c>
      <c r="L17" s="32">
        <v>167.583</v>
      </c>
      <c r="M17" s="32">
        <v>170.95699999999999</v>
      </c>
      <c r="N17" s="32">
        <v>173.03</v>
      </c>
      <c r="O17" s="32">
        <v>173.744</v>
      </c>
      <c r="P17" s="32">
        <v>173.096</v>
      </c>
      <c r="Q17" s="44">
        <v>171.09800000000001</v>
      </c>
      <c r="R17" s="279">
        <v>3.4808192103245919</v>
      </c>
      <c r="S17" s="32">
        <v>4.8714464143276137</v>
      </c>
      <c r="T17" s="32">
        <v>3.7473968123258325</v>
      </c>
      <c r="U17" s="32">
        <v>4.5087946091707281</v>
      </c>
      <c r="V17" s="32">
        <v>6.630403687221869</v>
      </c>
      <c r="W17" s="32">
        <v>9.758610369278939</v>
      </c>
      <c r="X17" s="32">
        <v>13.871356068308915</v>
      </c>
      <c r="Y17" s="44">
        <v>18.980920291295046</v>
      </c>
      <c r="Z17" s="19"/>
      <c r="AA17" s="19"/>
      <c r="AB17" s="19"/>
      <c r="AE17" s="18"/>
      <c r="AF17" s="17"/>
      <c r="AG17" s="17"/>
      <c r="AH17" s="17"/>
      <c r="AI17" s="17"/>
    </row>
    <row r="18" spans="1:35">
      <c r="A18" s="13" t="s">
        <v>21</v>
      </c>
      <c r="B18" s="31">
        <v>4.3891183857604421</v>
      </c>
      <c r="C18" s="32">
        <v>3.6367952276833226</v>
      </c>
      <c r="D18" s="32">
        <v>7.0299999999999994</v>
      </c>
      <c r="E18" s="32">
        <v>7.8525</v>
      </c>
      <c r="F18" s="32">
        <v>9.0250000000000004</v>
      </c>
      <c r="G18" s="32">
        <v>10.46875</v>
      </c>
      <c r="H18" s="32">
        <v>11.983750000000001</v>
      </c>
      <c r="I18" s="33">
        <v>13.543750000000001</v>
      </c>
      <c r="J18" s="42">
        <v>0.28532400000000002</v>
      </c>
      <c r="K18" s="43">
        <v>0.28737499999999999</v>
      </c>
      <c r="L18" s="32">
        <v>0.27800000000000002</v>
      </c>
      <c r="M18" s="32">
        <v>0.27700000000000002</v>
      </c>
      <c r="N18" s="32">
        <v>0.27500000000000002</v>
      </c>
      <c r="O18" s="32">
        <v>0.27100000000000002</v>
      </c>
      <c r="P18" s="32">
        <v>0.26600000000000001</v>
      </c>
      <c r="Q18" s="44">
        <v>0.25900000000000001</v>
      </c>
      <c r="R18" s="279">
        <v>14.471087195722538</v>
      </c>
      <c r="S18" s="32">
        <v>12.655400954457209</v>
      </c>
      <c r="T18" s="32">
        <v>25.287769784172657</v>
      </c>
      <c r="U18" s="32">
        <v>28.348375451263536</v>
      </c>
      <c r="V18" s="32">
        <v>32.81818181818182</v>
      </c>
      <c r="W18" s="32">
        <v>38.630073800738003</v>
      </c>
      <c r="X18" s="32">
        <v>45.051691729323309</v>
      </c>
      <c r="Y18" s="44">
        <v>52.292471042471043</v>
      </c>
      <c r="Z18" s="19"/>
      <c r="AA18" s="19"/>
      <c r="AB18" s="19"/>
      <c r="AE18" s="18"/>
      <c r="AF18" s="17"/>
      <c r="AG18" s="17"/>
      <c r="AH18" s="17"/>
      <c r="AI18" s="17"/>
    </row>
    <row r="19" spans="1:35">
      <c r="A19" s="13" t="s">
        <v>22</v>
      </c>
      <c r="B19" s="31">
        <v>173.73133156025443</v>
      </c>
      <c r="C19" s="32">
        <v>179.97103617603534</v>
      </c>
      <c r="D19" s="32">
        <v>221.46</v>
      </c>
      <c r="E19" s="32">
        <v>271.08125000000001</v>
      </c>
      <c r="F19" s="32">
        <v>332.69875000000002</v>
      </c>
      <c r="G19" s="32">
        <v>403.07000000000005</v>
      </c>
      <c r="H19" s="32">
        <v>470.63249999999994</v>
      </c>
      <c r="I19" s="33">
        <v>530.62874999999997</v>
      </c>
      <c r="J19" s="42">
        <v>9.4394230000000015</v>
      </c>
      <c r="K19" s="43">
        <v>9.4493229999999997</v>
      </c>
      <c r="L19" s="32">
        <v>9.0190000000000001</v>
      </c>
      <c r="M19" s="32">
        <v>8.8149999999999995</v>
      </c>
      <c r="N19" s="32">
        <v>8.6210000000000004</v>
      </c>
      <c r="O19" s="32">
        <v>8.4329999999999998</v>
      </c>
      <c r="P19" s="32">
        <v>8.2279999999999998</v>
      </c>
      <c r="Q19" s="44">
        <v>7.9989999999999997</v>
      </c>
      <c r="R19" s="279">
        <v>17.274454925925031</v>
      </c>
      <c r="S19" s="32">
        <v>19.186775814634803</v>
      </c>
      <c r="T19" s="32">
        <v>24.554828694977271</v>
      </c>
      <c r="U19" s="32">
        <v>30.752268859897903</v>
      </c>
      <c r="V19" s="32">
        <v>38.591665700034795</v>
      </c>
      <c r="W19" s="32">
        <v>47.796750859717783</v>
      </c>
      <c r="X19" s="32">
        <v>57.198894020418081</v>
      </c>
      <c r="Y19" s="44">
        <v>66.336885860732593</v>
      </c>
      <c r="Z19" s="19"/>
      <c r="AA19" s="19"/>
      <c r="AB19" s="19"/>
      <c r="AE19" s="18"/>
      <c r="AF19" s="17"/>
      <c r="AG19" s="17"/>
      <c r="AH19" s="17"/>
      <c r="AI19" s="17"/>
    </row>
    <row r="20" spans="1:35">
      <c r="A20" s="13" t="s">
        <v>23</v>
      </c>
      <c r="B20" s="31">
        <v>557.58113106509086</v>
      </c>
      <c r="C20" s="32">
        <v>563.00946687702913</v>
      </c>
      <c r="D20" s="32">
        <v>567</v>
      </c>
      <c r="E20" s="32">
        <v>601.23125000000005</v>
      </c>
      <c r="F20" s="32">
        <v>689.82375000000002</v>
      </c>
      <c r="G20" s="32">
        <v>798.43624999999997</v>
      </c>
      <c r="H20" s="32">
        <v>921.31</v>
      </c>
      <c r="I20" s="33">
        <v>1055.9625000000001</v>
      </c>
      <c r="J20" s="42">
        <v>11.287940000000001</v>
      </c>
      <c r="K20" s="43">
        <v>11.589623</v>
      </c>
      <c r="L20" s="32">
        <v>12.018000000000001</v>
      </c>
      <c r="M20" s="32">
        <v>12.558999999999999</v>
      </c>
      <c r="N20" s="32">
        <v>13.108000000000001</v>
      </c>
      <c r="O20" s="32">
        <v>13.677</v>
      </c>
      <c r="P20" s="32">
        <v>14.272</v>
      </c>
      <c r="Q20" s="44">
        <v>14.896000000000001</v>
      </c>
      <c r="R20" s="279">
        <v>46.525304404306979</v>
      </c>
      <c r="S20" s="32">
        <v>48.720111893160684</v>
      </c>
      <c r="T20" s="32">
        <v>47.179231153270095</v>
      </c>
      <c r="U20" s="32">
        <v>47.872541603630872</v>
      </c>
      <c r="V20" s="32">
        <v>52.626163411657004</v>
      </c>
      <c r="W20" s="32">
        <v>58.37802515171456</v>
      </c>
      <c r="X20" s="32">
        <v>64.55367152466367</v>
      </c>
      <c r="Y20" s="44">
        <v>70.888997046186901</v>
      </c>
      <c r="Z20" s="19"/>
      <c r="AA20" s="19"/>
      <c r="AB20" s="19"/>
      <c r="AE20" s="18"/>
      <c r="AF20" s="17"/>
      <c r="AG20" s="17"/>
      <c r="AH20" s="17"/>
      <c r="AI20" s="17"/>
    </row>
    <row r="21" spans="1:35">
      <c r="A21" s="13" t="s">
        <v>24</v>
      </c>
      <c r="B21" s="31">
        <v>2.6559167147358531</v>
      </c>
      <c r="C21" s="32">
        <v>2.4341735113084404</v>
      </c>
      <c r="D21" s="32">
        <v>3.2174999999999998</v>
      </c>
      <c r="E21" s="32">
        <v>3.9224999999999999</v>
      </c>
      <c r="F21" s="32">
        <v>4.9862500000000001</v>
      </c>
      <c r="G21" s="32">
        <v>6.401250000000001</v>
      </c>
      <c r="H21" s="32">
        <v>8.0425000000000004</v>
      </c>
      <c r="I21" s="33">
        <v>9.8550000000000004</v>
      </c>
      <c r="J21" s="42">
        <v>0.360933</v>
      </c>
      <c r="K21" s="43">
        <v>0.39762799999999998</v>
      </c>
      <c r="L21" s="32">
        <v>0.36199999999999999</v>
      </c>
      <c r="M21" s="32">
        <v>0.36499999999999999</v>
      </c>
      <c r="N21" s="32">
        <v>0.36599999999999999</v>
      </c>
      <c r="O21" s="32">
        <v>0.36299999999999999</v>
      </c>
      <c r="P21" s="32">
        <v>0.35699999999999998</v>
      </c>
      <c r="Q21" s="44">
        <v>0.34799999999999998</v>
      </c>
      <c r="R21" s="279">
        <v>6.9225008729788513</v>
      </c>
      <c r="S21" s="32">
        <v>6.1218434421432475</v>
      </c>
      <c r="T21" s="32">
        <v>8.8881215469613259</v>
      </c>
      <c r="U21" s="32">
        <v>10.746575342465754</v>
      </c>
      <c r="V21" s="32">
        <v>13.623633879781421</v>
      </c>
      <c r="W21" s="32">
        <v>17.634297520661161</v>
      </c>
      <c r="X21" s="32">
        <v>22.528011204481796</v>
      </c>
      <c r="Y21" s="44">
        <v>28.318965517241381</v>
      </c>
      <c r="Z21" s="19"/>
      <c r="AA21" s="19"/>
      <c r="AB21" s="19"/>
      <c r="AE21" s="18"/>
      <c r="AF21" s="17"/>
      <c r="AG21" s="17"/>
      <c r="AH21" s="17"/>
      <c r="AI21" s="17"/>
    </row>
    <row r="22" spans="1:35">
      <c r="A22" s="13" t="s">
        <v>25</v>
      </c>
      <c r="B22" s="31">
        <v>31.156469106868659</v>
      </c>
      <c r="C22" s="32">
        <v>40.287138158110345</v>
      </c>
      <c r="D22" s="32">
        <v>34</v>
      </c>
      <c r="E22" s="32">
        <v>45</v>
      </c>
      <c r="F22" s="32">
        <v>52.488749999999996</v>
      </c>
      <c r="G22" s="32">
        <v>82.390000000000015</v>
      </c>
      <c r="H22" s="32">
        <v>128.2825</v>
      </c>
      <c r="I22" s="33">
        <v>195.21125000000001</v>
      </c>
      <c r="J22" s="42">
        <v>10.575951999999999</v>
      </c>
      <c r="K22" s="43">
        <v>12.123200000000001</v>
      </c>
      <c r="L22" s="32">
        <v>12.491</v>
      </c>
      <c r="M22" s="32">
        <v>13.622999999999999</v>
      </c>
      <c r="N22" s="32">
        <v>14.712999999999999</v>
      </c>
      <c r="O22" s="32">
        <v>15.726000000000001</v>
      </c>
      <c r="P22" s="32">
        <v>16.631</v>
      </c>
      <c r="Q22" s="44">
        <v>17.413</v>
      </c>
      <c r="R22" s="279">
        <v>2.7713736788932151</v>
      </c>
      <c r="S22" s="32">
        <v>3.3231444506730274</v>
      </c>
      <c r="T22" s="32">
        <v>2.7219598110639662</v>
      </c>
      <c r="U22" s="32">
        <v>3.3032371724289806</v>
      </c>
      <c r="V22" s="32">
        <v>3.5675083259702305</v>
      </c>
      <c r="W22" s="32">
        <v>5.2390944931959815</v>
      </c>
      <c r="X22" s="32">
        <v>7.7134567975467503</v>
      </c>
      <c r="Y22" s="44">
        <v>11.210661574685579</v>
      </c>
      <c r="Z22" s="19"/>
      <c r="AA22" s="19"/>
      <c r="AB22" s="19"/>
      <c r="AE22" s="18"/>
      <c r="AF22" s="17"/>
      <c r="AG22" s="17"/>
      <c r="AH22" s="17"/>
      <c r="AI22" s="17"/>
    </row>
    <row r="23" spans="1:35">
      <c r="A23" s="13" t="s">
        <v>26</v>
      </c>
      <c r="B23" s="31">
        <v>7.3415010967282752</v>
      </c>
      <c r="C23" s="32">
        <v>8.1416268675188093</v>
      </c>
      <c r="D23" s="32">
        <v>12.44875</v>
      </c>
      <c r="E23" s="32">
        <v>19.661249999999999</v>
      </c>
      <c r="F23" s="32">
        <v>29.4725</v>
      </c>
      <c r="G23" s="32">
        <v>42.052500000000002</v>
      </c>
      <c r="H23" s="32">
        <v>56.936250000000001</v>
      </c>
      <c r="I23" s="33">
        <v>73.863749999999996</v>
      </c>
      <c r="J23" s="42">
        <v>0.72787599999999997</v>
      </c>
      <c r="K23" s="43">
        <v>0.77160799999999996</v>
      </c>
      <c r="L23" s="32">
        <v>0.93500000000000005</v>
      </c>
      <c r="M23" s="32">
        <v>0.998</v>
      </c>
      <c r="N23" s="32">
        <v>1.056</v>
      </c>
      <c r="O23" s="32">
        <v>1.109</v>
      </c>
      <c r="P23" s="32">
        <v>1.1559999999999999</v>
      </c>
      <c r="Q23" s="44">
        <v>1.194</v>
      </c>
      <c r="R23" s="279">
        <v>9.4883093089997121</v>
      </c>
      <c r="S23" s="32">
        <v>10.551451853417015</v>
      </c>
      <c r="T23" s="32">
        <v>13.314171122994653</v>
      </c>
      <c r="U23" s="32">
        <v>19.700651302605209</v>
      </c>
      <c r="V23" s="32">
        <v>27.909564393939394</v>
      </c>
      <c r="W23" s="32">
        <v>37.919296663660958</v>
      </c>
      <c r="X23" s="32">
        <v>49.252811418685127</v>
      </c>
      <c r="Y23" s="44">
        <v>61.86243718592965</v>
      </c>
      <c r="Z23" s="19"/>
      <c r="AA23" s="19"/>
      <c r="AB23" s="19"/>
      <c r="AE23" s="18"/>
      <c r="AF23" s="17"/>
      <c r="AG23" s="17"/>
      <c r="AH23" s="17"/>
      <c r="AI23" s="17"/>
    </row>
    <row r="24" spans="1:35">
      <c r="A24" s="13" t="s">
        <v>27</v>
      </c>
      <c r="B24" s="31">
        <v>86.788418466234234</v>
      </c>
      <c r="C24" s="32">
        <v>91.576909124119567</v>
      </c>
      <c r="D24" s="32">
        <v>95</v>
      </c>
      <c r="E24" s="32">
        <v>112.19374999999999</v>
      </c>
      <c r="F24" s="32">
        <v>154.14999999999998</v>
      </c>
      <c r="G24" s="32">
        <v>211.88749999999999</v>
      </c>
      <c r="H24" s="32">
        <v>283.05250000000001</v>
      </c>
      <c r="I24" s="33">
        <v>366.76875000000001</v>
      </c>
      <c r="J24" s="42">
        <v>10.869729999999999</v>
      </c>
      <c r="K24" s="43">
        <v>11.673021</v>
      </c>
      <c r="L24" s="32">
        <v>11.276</v>
      </c>
      <c r="M24" s="32">
        <v>11.474</v>
      </c>
      <c r="N24" s="32">
        <v>11.583</v>
      </c>
      <c r="O24" s="32">
        <v>11.599</v>
      </c>
      <c r="P24" s="32">
        <v>11.52</v>
      </c>
      <c r="Q24" s="44">
        <v>11.358000000000001</v>
      </c>
      <c r="R24" s="279">
        <v>7.5112060075973996</v>
      </c>
      <c r="S24" s="32">
        <v>7.8451710455032337</v>
      </c>
      <c r="T24" s="32">
        <v>8.4249733948208583</v>
      </c>
      <c r="U24" s="32">
        <v>9.7780852361861594</v>
      </c>
      <c r="V24" s="32">
        <v>13.308296641629973</v>
      </c>
      <c r="W24" s="32">
        <v>18.267738598155013</v>
      </c>
      <c r="X24" s="32">
        <v>24.570529513888889</v>
      </c>
      <c r="Y24" s="44">
        <v>32.291666666666664</v>
      </c>
      <c r="Z24" s="19"/>
      <c r="AA24" s="19"/>
      <c r="AB24" s="19"/>
      <c r="AE24" s="18"/>
      <c r="AF24" s="17"/>
      <c r="AG24" s="17"/>
      <c r="AH24" s="17"/>
      <c r="AI24" s="17"/>
    </row>
    <row r="25" spans="1:35">
      <c r="A25" s="13" t="s">
        <v>28</v>
      </c>
      <c r="B25" s="31">
        <v>31.589984034072977</v>
      </c>
      <c r="C25" s="32">
        <v>34.462243851116668</v>
      </c>
      <c r="D25" s="32">
        <v>48.796250000000001</v>
      </c>
      <c r="E25" s="32">
        <v>60.921250000000001</v>
      </c>
      <c r="F25" s="32">
        <v>76.243749999999991</v>
      </c>
      <c r="G25" s="32">
        <v>94.408749999999998</v>
      </c>
      <c r="H25" s="32">
        <v>114.71000000000001</v>
      </c>
      <c r="I25" s="33">
        <v>136.55374999999998</v>
      </c>
      <c r="J25" s="42">
        <v>2.1207159999999998</v>
      </c>
      <c r="K25" s="43">
        <v>2.3516270000000001</v>
      </c>
      <c r="L25" s="32">
        <v>2.335</v>
      </c>
      <c r="M25" s="32">
        <v>2.42</v>
      </c>
      <c r="N25" s="32">
        <v>2.4990000000000001</v>
      </c>
      <c r="O25" s="32">
        <v>2.573</v>
      </c>
      <c r="P25" s="32">
        <v>2.641</v>
      </c>
      <c r="Q25" s="44">
        <v>2.698</v>
      </c>
      <c r="R25" s="279">
        <v>14.013080888063518</v>
      </c>
      <c r="S25" s="32">
        <v>14.654651082173675</v>
      </c>
      <c r="T25" s="32">
        <v>20.897751605995719</v>
      </c>
      <c r="U25" s="32">
        <v>25.174070247933884</v>
      </c>
      <c r="V25" s="32">
        <v>30.509703881552618</v>
      </c>
      <c r="W25" s="32">
        <v>36.692090944422851</v>
      </c>
      <c r="X25" s="32">
        <v>43.434305187429004</v>
      </c>
      <c r="Y25" s="44">
        <v>50.612954040029642</v>
      </c>
      <c r="Z25" s="19"/>
      <c r="AA25" s="19"/>
      <c r="AB25" s="19"/>
      <c r="AE25" s="18"/>
      <c r="AF25" s="17"/>
      <c r="AG25" s="17"/>
      <c r="AH25" s="17"/>
      <c r="AI25" s="17"/>
    </row>
    <row r="26" spans="1:35">
      <c r="A26" s="13" t="s">
        <v>29</v>
      </c>
      <c r="B26" s="31">
        <v>3080.1985786845253</v>
      </c>
      <c r="C26" s="32">
        <v>2989.4318095307212</v>
      </c>
      <c r="D26" s="32">
        <v>3500.5925000000002</v>
      </c>
      <c r="E26" s="32">
        <v>4281.335</v>
      </c>
      <c r="F26" s="32">
        <v>5298.7449999999999</v>
      </c>
      <c r="G26" s="32">
        <v>6578.4475000000002</v>
      </c>
      <c r="H26" s="32">
        <v>8012.2574999999997</v>
      </c>
      <c r="I26" s="33">
        <v>9536.0774999999994</v>
      </c>
      <c r="J26" s="42">
        <v>204.47176899999999</v>
      </c>
      <c r="K26" s="43">
        <v>212.559417</v>
      </c>
      <c r="L26" s="32">
        <v>216</v>
      </c>
      <c r="M26" s="32">
        <v>220</v>
      </c>
      <c r="N26" s="32">
        <v>225</v>
      </c>
      <c r="O26" s="32">
        <v>228</v>
      </c>
      <c r="P26" s="32">
        <v>230</v>
      </c>
      <c r="Q26" s="44">
        <v>232</v>
      </c>
      <c r="R26" s="279">
        <v>14.171379180484655</v>
      </c>
      <c r="S26" s="32">
        <v>14.063982505383807</v>
      </c>
      <c r="T26" s="32">
        <v>16.206446759259261</v>
      </c>
      <c r="U26" s="32">
        <v>19.460613636363636</v>
      </c>
      <c r="V26" s="32">
        <v>23.549977777777777</v>
      </c>
      <c r="W26" s="32">
        <v>28.852839912280704</v>
      </c>
      <c r="X26" s="32">
        <v>34.835902173913041</v>
      </c>
      <c r="Y26" s="44">
        <v>41.103782327586202</v>
      </c>
      <c r="Z26" s="19"/>
      <c r="AA26" s="19"/>
      <c r="AB26" s="19"/>
      <c r="AE26" s="18"/>
      <c r="AF26" s="17"/>
      <c r="AG26" s="17"/>
      <c r="AH26" s="17"/>
      <c r="AI26" s="17"/>
    </row>
    <row r="27" spans="1:35">
      <c r="A27" s="13" t="s">
        <v>30</v>
      </c>
      <c r="B27" s="31">
        <v>26.200774964804825</v>
      </c>
      <c r="C27" s="32">
        <v>27.211828479046844</v>
      </c>
      <c r="D27" s="32">
        <v>30.56625</v>
      </c>
      <c r="E27" s="32">
        <v>35.936250000000001</v>
      </c>
      <c r="F27" s="32">
        <v>42.146249999999995</v>
      </c>
      <c r="G27" s="32">
        <v>48.97</v>
      </c>
      <c r="H27" s="32">
        <v>55.919999999999995</v>
      </c>
      <c r="I27" s="33">
        <v>62.86</v>
      </c>
      <c r="J27" s="42">
        <v>0.41490699999999997</v>
      </c>
      <c r="K27" s="32">
        <v>0.45700000000000002</v>
      </c>
      <c r="L27" s="32">
        <v>0.48199999999999998</v>
      </c>
      <c r="M27" s="32">
        <v>0.503</v>
      </c>
      <c r="N27" s="32">
        <v>0.52100000000000002</v>
      </c>
      <c r="O27" s="32">
        <v>0.53700000000000003</v>
      </c>
      <c r="P27" s="32">
        <v>0.55000000000000004</v>
      </c>
      <c r="Q27" s="44">
        <v>0.56000000000000005</v>
      </c>
      <c r="R27" s="279">
        <v>59.404970357558106</v>
      </c>
      <c r="S27" s="32">
        <v>62.20088204352362</v>
      </c>
      <c r="T27" s="32">
        <v>63.415456431535269</v>
      </c>
      <c r="U27" s="32">
        <v>71.443836978131216</v>
      </c>
      <c r="V27" s="32">
        <v>80.894913627639141</v>
      </c>
      <c r="W27" s="32">
        <v>91.191806331471128</v>
      </c>
      <c r="X27" s="32">
        <v>101.67272727272726</v>
      </c>
      <c r="Y27" s="44">
        <v>112.24999999999999</v>
      </c>
      <c r="Z27" s="19"/>
      <c r="AA27" s="19"/>
      <c r="AB27" s="19"/>
      <c r="AE27" s="18"/>
      <c r="AF27" s="17"/>
      <c r="AG27" s="17"/>
      <c r="AH27" s="17"/>
      <c r="AI27" s="17"/>
    </row>
    <row r="28" spans="1:35">
      <c r="A28" s="13" t="s">
        <v>31</v>
      </c>
      <c r="B28" s="31">
        <v>143.47529551222158</v>
      </c>
      <c r="C28" s="32">
        <v>155.17697565270606</v>
      </c>
      <c r="D28" s="32">
        <v>150.08749999999998</v>
      </c>
      <c r="E28" s="32">
        <v>190.98</v>
      </c>
      <c r="F28" s="32">
        <v>242.7225</v>
      </c>
      <c r="G28" s="32">
        <v>299.66000000000003</v>
      </c>
      <c r="H28" s="32">
        <v>354.13249999999999</v>
      </c>
      <c r="I28" s="33">
        <v>403.79250000000002</v>
      </c>
      <c r="J28" s="42">
        <v>7.1997410000000004</v>
      </c>
      <c r="K28" s="32">
        <v>7.056</v>
      </c>
      <c r="L28" s="32">
        <v>6.8920000000000003</v>
      </c>
      <c r="M28" s="32">
        <v>6.7549999999999999</v>
      </c>
      <c r="N28" s="32">
        <v>6.64</v>
      </c>
      <c r="O28" s="32">
        <v>6.5410000000000004</v>
      </c>
      <c r="P28" s="32">
        <v>6.4429999999999996</v>
      </c>
      <c r="Q28" s="44">
        <v>6.3339999999999996</v>
      </c>
      <c r="R28" s="279">
        <v>18.803597829135857</v>
      </c>
      <c r="S28" s="32">
        <v>22.379094312992695</v>
      </c>
      <c r="T28" s="32">
        <v>21.777060359837488</v>
      </c>
      <c r="U28" s="32">
        <v>28.272390821613619</v>
      </c>
      <c r="V28" s="32">
        <v>36.554593373493979</v>
      </c>
      <c r="W28" s="32">
        <v>45.812566885797281</v>
      </c>
      <c r="X28" s="32">
        <v>54.963914325624714</v>
      </c>
      <c r="Y28" s="44">
        <v>63.750000000000007</v>
      </c>
      <c r="Z28" s="19"/>
      <c r="AA28" s="19"/>
      <c r="AB28" s="19"/>
      <c r="AE28" s="18"/>
      <c r="AF28" s="17"/>
      <c r="AG28" s="17"/>
      <c r="AH28" s="17"/>
      <c r="AI28" s="17"/>
    </row>
    <row r="29" spans="1:35">
      <c r="A29" s="13" t="s">
        <v>32</v>
      </c>
      <c r="B29" s="31">
        <v>34.868949890871811</v>
      </c>
      <c r="C29" s="32">
        <v>45.062646234425564</v>
      </c>
      <c r="D29" s="32">
        <v>42.661249999999995</v>
      </c>
      <c r="E29" s="32">
        <v>62.672499999999999</v>
      </c>
      <c r="F29" s="32">
        <v>96.776250000000005</v>
      </c>
      <c r="G29" s="32">
        <v>151.77875</v>
      </c>
      <c r="H29" s="32">
        <v>232.55500000000001</v>
      </c>
      <c r="I29" s="33">
        <v>345.57625000000002</v>
      </c>
      <c r="J29" s="42">
        <v>18.110624000000001</v>
      </c>
      <c r="K29" s="32">
        <v>20.763999999999999</v>
      </c>
      <c r="L29" s="32">
        <v>22.85</v>
      </c>
      <c r="M29" s="32">
        <v>24.811</v>
      </c>
      <c r="N29" s="32">
        <v>26.725999999999999</v>
      </c>
      <c r="O29" s="32">
        <v>28.484000000000002</v>
      </c>
      <c r="P29" s="32">
        <v>30.018999999999998</v>
      </c>
      <c r="Q29" s="44">
        <v>31.292999999999999</v>
      </c>
      <c r="R29" s="279">
        <v>1.8112249063454773</v>
      </c>
      <c r="S29" s="32">
        <v>2.1557693599264942</v>
      </c>
      <c r="T29" s="32">
        <v>1.8670131291028442</v>
      </c>
      <c r="U29" s="32">
        <v>2.5259965337954937</v>
      </c>
      <c r="V29" s="32">
        <v>3.6210525331138221</v>
      </c>
      <c r="W29" s="32">
        <v>5.328561648644853</v>
      </c>
      <c r="X29" s="32">
        <v>7.7469269462673642</v>
      </c>
      <c r="Y29" s="44">
        <v>11.043244495574092</v>
      </c>
      <c r="Z29" s="19"/>
      <c r="AA29" s="19"/>
      <c r="AB29" s="19"/>
      <c r="AE29" s="18"/>
      <c r="AF29" s="17"/>
      <c r="AG29" s="17"/>
      <c r="AH29" s="17"/>
      <c r="AI29" s="17"/>
    </row>
    <row r="30" spans="1:35">
      <c r="A30" s="13" t="s">
        <v>33</v>
      </c>
      <c r="B30" s="31">
        <v>8.3841175696301917</v>
      </c>
      <c r="C30" s="32">
        <v>8.6929127617007484</v>
      </c>
      <c r="D30" s="32">
        <v>10.220000000000001</v>
      </c>
      <c r="E30" s="32">
        <v>15.956250000000001</v>
      </c>
      <c r="F30" s="32">
        <v>27.160000000000004</v>
      </c>
      <c r="G30" s="32">
        <v>47.662500000000001</v>
      </c>
      <c r="H30" s="32">
        <v>81.166250000000005</v>
      </c>
      <c r="I30" s="33">
        <v>131.77250000000001</v>
      </c>
      <c r="J30" s="42">
        <v>10.160030000000001</v>
      </c>
      <c r="K30" s="43">
        <v>11.890784</v>
      </c>
      <c r="L30" s="32">
        <v>12.131</v>
      </c>
      <c r="M30" s="32">
        <v>13.212999999999999</v>
      </c>
      <c r="N30" s="32">
        <v>14.222</v>
      </c>
      <c r="O30" s="32">
        <v>15.185</v>
      </c>
      <c r="P30" s="32">
        <v>16.062999999999999</v>
      </c>
      <c r="Q30" s="44">
        <v>16.821999999999999</v>
      </c>
      <c r="R30" s="279">
        <v>0.77629883414175893</v>
      </c>
      <c r="S30" s="32">
        <v>0.7310632297155879</v>
      </c>
      <c r="T30" s="32">
        <v>0.84246970571263713</v>
      </c>
      <c r="U30" s="32">
        <v>1.2076174979187166</v>
      </c>
      <c r="V30" s="32">
        <v>1.9097173393334275</v>
      </c>
      <c r="W30" s="32">
        <v>3.138788277905828</v>
      </c>
      <c r="X30" s="32">
        <v>5.0529944593164418</v>
      </c>
      <c r="Y30" s="44">
        <v>7.833343240993937</v>
      </c>
      <c r="Z30" s="19"/>
      <c r="AA30" s="19"/>
      <c r="AB30" s="19"/>
      <c r="AE30" s="18"/>
      <c r="AF30" s="17"/>
      <c r="AG30" s="17"/>
      <c r="AH30" s="17"/>
      <c r="AI30" s="17"/>
    </row>
    <row r="31" spans="1:35">
      <c r="A31" s="13" t="s">
        <v>34</v>
      </c>
      <c r="B31" s="31">
        <v>3.2884835444925327</v>
      </c>
      <c r="C31" s="32">
        <v>3.3609813112476017</v>
      </c>
      <c r="D31" s="32">
        <v>3.2750000000000004</v>
      </c>
      <c r="E31" s="32">
        <v>4.1924999999999999</v>
      </c>
      <c r="F31" s="32">
        <v>5.4849999999999994</v>
      </c>
      <c r="G31" s="32">
        <v>7.1499999999999995</v>
      </c>
      <c r="H31" s="32">
        <v>9.0187500000000007</v>
      </c>
      <c r="I31" s="33">
        <v>10.975</v>
      </c>
      <c r="J31" s="42">
        <v>0.52474300000000007</v>
      </c>
      <c r="K31" s="32">
        <v>0.51200000000000001</v>
      </c>
      <c r="L31" s="32">
        <v>0.50600000000000001</v>
      </c>
      <c r="M31" s="32">
        <v>0.495</v>
      </c>
      <c r="N31" s="32">
        <v>0.48099999999999998</v>
      </c>
      <c r="O31" s="32">
        <v>0.46400000000000002</v>
      </c>
      <c r="P31" s="32">
        <v>0.44400000000000001</v>
      </c>
      <c r="Q31" s="44">
        <v>0.42</v>
      </c>
      <c r="R31" s="279">
        <v>5.8954673363884131</v>
      </c>
      <c r="S31" s="32">
        <v>6.0450608848529139</v>
      </c>
      <c r="T31" s="32">
        <v>6.4723320158102773</v>
      </c>
      <c r="U31" s="32">
        <v>8.4696969696969688</v>
      </c>
      <c r="V31" s="32">
        <v>11.403326403326403</v>
      </c>
      <c r="W31" s="32">
        <v>15.409482758620687</v>
      </c>
      <c r="X31" s="32">
        <v>20.3125</v>
      </c>
      <c r="Y31" s="44">
        <v>26.13095238095238</v>
      </c>
      <c r="Z31" s="19"/>
      <c r="AA31" s="19"/>
      <c r="AB31" s="19"/>
      <c r="AE31" s="18"/>
      <c r="AF31" s="17"/>
      <c r="AG31" s="17"/>
      <c r="AH31" s="17"/>
      <c r="AI31" s="17"/>
    </row>
    <row r="32" spans="1:35">
      <c r="A32" s="13" t="s">
        <v>35</v>
      </c>
      <c r="B32" s="31">
        <v>54.967247822253086</v>
      </c>
      <c r="C32" s="32">
        <v>70.078676204391371</v>
      </c>
      <c r="D32" s="32">
        <v>67.597499999999997</v>
      </c>
      <c r="E32" s="32">
        <v>95.853750000000005</v>
      </c>
      <c r="F32" s="32">
        <v>137.18125000000001</v>
      </c>
      <c r="G32" s="32">
        <v>193.44750000000002</v>
      </c>
      <c r="H32" s="32">
        <v>262.61624999999998</v>
      </c>
      <c r="I32" s="33">
        <v>344.60500000000002</v>
      </c>
      <c r="J32" s="42">
        <v>15.521436</v>
      </c>
      <c r="K32" s="43">
        <v>16.718965000000001</v>
      </c>
      <c r="L32" s="32">
        <v>15.33</v>
      </c>
      <c r="M32" s="32">
        <v>15.337999999999999</v>
      </c>
      <c r="N32" s="32">
        <v>15.241</v>
      </c>
      <c r="O32" s="32">
        <v>15.039</v>
      </c>
      <c r="P32" s="32">
        <v>14.738</v>
      </c>
      <c r="Q32" s="44">
        <v>14.343999999999999</v>
      </c>
      <c r="R32" s="279">
        <v>3.3314926357717054</v>
      </c>
      <c r="S32" s="32">
        <v>4.1915663472585347</v>
      </c>
      <c r="T32" s="32">
        <v>4.409491193737769</v>
      </c>
      <c r="U32" s="32">
        <v>6.2494295214499944</v>
      </c>
      <c r="V32" s="32">
        <v>9.0008037530345781</v>
      </c>
      <c r="W32" s="32">
        <v>12.863056054258928</v>
      </c>
      <c r="X32" s="32">
        <v>17.818988329488395</v>
      </c>
      <c r="Y32" s="44">
        <v>24.024330730619077</v>
      </c>
      <c r="Z32" s="19"/>
      <c r="AA32" s="19"/>
      <c r="AB32" s="19"/>
      <c r="AE32" s="18"/>
      <c r="AF32" s="17"/>
      <c r="AG32" s="17"/>
      <c r="AH32" s="17"/>
      <c r="AI32" s="17"/>
    </row>
    <row r="33" spans="1:35">
      <c r="A33" s="13" t="s">
        <v>36</v>
      </c>
      <c r="B33" s="31">
        <v>83.185093670738496</v>
      </c>
      <c r="C33" s="32">
        <v>97.328037838458059</v>
      </c>
      <c r="D33" s="32">
        <v>91</v>
      </c>
      <c r="E33" s="32">
        <v>113.49625</v>
      </c>
      <c r="F33" s="32">
        <v>166.85124999999999</v>
      </c>
      <c r="G33" s="32">
        <v>249.20999999999998</v>
      </c>
      <c r="H33" s="32">
        <v>363.55500000000001</v>
      </c>
      <c r="I33" s="33">
        <v>514.01249999999993</v>
      </c>
      <c r="J33" s="42">
        <v>23.298368</v>
      </c>
      <c r="K33" s="43">
        <v>26.545863000000001</v>
      </c>
      <c r="L33" s="32">
        <v>26.7</v>
      </c>
      <c r="M33" s="43">
        <v>27.5</v>
      </c>
      <c r="N33" s="32">
        <v>28</v>
      </c>
      <c r="O33" s="32">
        <v>28.536000000000001</v>
      </c>
      <c r="P33" s="32">
        <v>29.44</v>
      </c>
      <c r="Q33" s="44">
        <v>30.138999999999999</v>
      </c>
      <c r="R33" s="279">
        <v>3.35881895680334</v>
      </c>
      <c r="S33" s="32">
        <v>3.6664106257177411</v>
      </c>
      <c r="T33" s="32">
        <v>3.4082397003745317</v>
      </c>
      <c r="U33" s="32">
        <v>4.1271363636363638</v>
      </c>
      <c r="V33" s="32">
        <v>5.9589732142857139</v>
      </c>
      <c r="W33" s="32">
        <v>8.7331791421362475</v>
      </c>
      <c r="X33" s="32">
        <v>12.349014945652174</v>
      </c>
      <c r="Y33" s="44">
        <v>17.054729752148376</v>
      </c>
      <c r="Z33" s="19"/>
      <c r="AA33" s="19"/>
      <c r="AB33" s="19"/>
      <c r="AE33" s="18"/>
      <c r="AF33" s="17"/>
      <c r="AG33" s="17"/>
      <c r="AH33" s="17"/>
      <c r="AI33" s="17"/>
    </row>
    <row r="34" spans="1:35">
      <c r="A34" s="13" t="s">
        <v>37</v>
      </c>
      <c r="B34" s="31">
        <v>1696.6786162082112</v>
      </c>
      <c r="C34" s="32">
        <v>1752.1554248974344</v>
      </c>
      <c r="D34" s="32">
        <v>1970.1849999999999</v>
      </c>
      <c r="E34" s="32">
        <v>2258.88375</v>
      </c>
      <c r="F34" s="32">
        <v>2642.57125</v>
      </c>
      <c r="G34" s="32">
        <v>3158.3199999999997</v>
      </c>
      <c r="H34" s="32">
        <v>3776.6712499999999</v>
      </c>
      <c r="I34" s="33">
        <v>4476.46875</v>
      </c>
      <c r="J34" s="42">
        <v>36.026676000000002</v>
      </c>
      <c r="K34" s="43">
        <v>37.742153999999999</v>
      </c>
      <c r="L34" s="32">
        <v>41</v>
      </c>
      <c r="M34" s="32">
        <v>43</v>
      </c>
      <c r="N34" s="32">
        <v>47</v>
      </c>
      <c r="O34" s="32">
        <v>50</v>
      </c>
      <c r="P34" s="32">
        <v>52</v>
      </c>
      <c r="Q34" s="44">
        <v>54</v>
      </c>
      <c r="R34" s="279">
        <v>44.705682659750842</v>
      </c>
      <c r="S34" s="32">
        <v>46.102998352422745</v>
      </c>
      <c r="T34" s="32">
        <v>48.053292682926831</v>
      </c>
      <c r="U34" s="32">
        <v>52.53218023255814</v>
      </c>
      <c r="V34" s="32">
        <v>56.224920212765959</v>
      </c>
      <c r="W34" s="32">
        <v>63.166399999999996</v>
      </c>
      <c r="X34" s="32">
        <v>72.628293269230767</v>
      </c>
      <c r="Y34" s="44">
        <v>82.897569444444443</v>
      </c>
      <c r="Z34" s="19"/>
      <c r="AA34" s="19"/>
      <c r="AB34" s="19"/>
      <c r="AE34" s="18"/>
      <c r="AF34" s="17"/>
      <c r="AG34" s="17"/>
      <c r="AH34" s="17"/>
      <c r="AI34" s="17"/>
    </row>
    <row r="35" spans="1:35">
      <c r="A35" s="13" t="s">
        <v>38</v>
      </c>
      <c r="B35" s="31">
        <v>3.8315481403366602</v>
      </c>
      <c r="C35" s="32">
        <v>4.5220481799217822</v>
      </c>
      <c r="D35" s="32">
        <v>6.2587499999999991</v>
      </c>
      <c r="E35" s="32">
        <v>8.9037500000000005</v>
      </c>
      <c r="F35" s="32">
        <v>13.713750000000001</v>
      </c>
      <c r="G35" s="32">
        <v>22.004999999999999</v>
      </c>
      <c r="H35" s="32">
        <v>34.799999999999997</v>
      </c>
      <c r="I35" s="33">
        <v>53.458750000000002</v>
      </c>
      <c r="J35" s="42">
        <v>4.4931700000000001</v>
      </c>
      <c r="K35" s="32">
        <v>5.14</v>
      </c>
      <c r="L35" s="32">
        <v>5.4969999999999999</v>
      </c>
      <c r="M35" s="32">
        <v>5.8120000000000003</v>
      </c>
      <c r="N35" s="32">
        <v>6.0949999999999998</v>
      </c>
      <c r="O35" s="32">
        <v>6.3360000000000003</v>
      </c>
      <c r="P35" s="32">
        <v>6.5229999999999997</v>
      </c>
      <c r="Q35" s="44">
        <v>6.665</v>
      </c>
      <c r="R35" s="279">
        <v>0.80221000624514793</v>
      </c>
      <c r="S35" s="32">
        <v>0.93628760741141448</v>
      </c>
      <c r="T35" s="32">
        <v>1.1385755866836456</v>
      </c>
      <c r="U35" s="32">
        <v>1.5319597384721266</v>
      </c>
      <c r="V35" s="32">
        <v>2.2500000000000004</v>
      </c>
      <c r="W35" s="32">
        <v>3.4730113636363633</v>
      </c>
      <c r="X35" s="32">
        <v>5.3349685727426026</v>
      </c>
      <c r="Y35" s="44">
        <v>8.020817704426106</v>
      </c>
      <c r="Z35" s="19"/>
      <c r="AA35" s="19"/>
      <c r="AB35" s="19"/>
      <c r="AE35" s="18"/>
      <c r="AF35" s="17"/>
      <c r="AG35" s="17"/>
      <c r="AH35" s="17"/>
      <c r="AI35" s="17"/>
    </row>
    <row r="36" spans="1:35">
      <c r="A36" s="13" t="s">
        <v>39</v>
      </c>
      <c r="B36" s="31">
        <v>26.205595207973072</v>
      </c>
      <c r="C36" s="32">
        <v>24.951483878530507</v>
      </c>
      <c r="D36" s="32">
        <v>27.598750000000003</v>
      </c>
      <c r="E36" s="32">
        <v>38.91375</v>
      </c>
      <c r="F36" s="32">
        <v>59.446250000000006</v>
      </c>
      <c r="G36" s="32">
        <v>93.522499999999994</v>
      </c>
      <c r="H36" s="32">
        <v>145.29</v>
      </c>
      <c r="I36" s="33">
        <v>219.07125000000002</v>
      </c>
      <c r="J36" s="42">
        <v>14.110975</v>
      </c>
      <c r="K36" s="43">
        <v>16.425864000000001</v>
      </c>
      <c r="L36" s="32">
        <v>15.602</v>
      </c>
      <c r="M36" s="32">
        <v>16.966000000000001</v>
      </c>
      <c r="N36" s="32">
        <v>18.27</v>
      </c>
      <c r="O36" s="32">
        <v>19.436</v>
      </c>
      <c r="P36" s="32">
        <v>20.439</v>
      </c>
      <c r="Q36" s="44">
        <v>21.273</v>
      </c>
      <c r="R36" s="279">
        <v>1.7470440862273147</v>
      </c>
      <c r="S36" s="32">
        <v>1.5190367747909261</v>
      </c>
      <c r="T36" s="32">
        <v>1.7689238559159084</v>
      </c>
      <c r="U36" s="32">
        <v>2.2936313804078745</v>
      </c>
      <c r="V36" s="32">
        <v>3.2537629994526549</v>
      </c>
      <c r="W36" s="32">
        <v>4.8118182753653009</v>
      </c>
      <c r="X36" s="32">
        <v>7.1084691031850866</v>
      </c>
      <c r="Y36" s="44">
        <v>10.298089127062475</v>
      </c>
      <c r="Z36" s="19"/>
      <c r="AA36" s="19"/>
      <c r="AB36" s="19"/>
      <c r="AE36" s="18"/>
      <c r="AF36" s="17"/>
      <c r="AG36" s="17"/>
      <c r="AH36" s="17"/>
      <c r="AI36" s="17"/>
    </row>
    <row r="37" spans="1:35">
      <c r="A37" s="13" t="s">
        <v>40</v>
      </c>
      <c r="B37" s="31">
        <v>439.17852266829613</v>
      </c>
      <c r="C37" s="32">
        <v>445.87648995911303</v>
      </c>
      <c r="D37" s="32">
        <v>458.6925</v>
      </c>
      <c r="E37" s="32">
        <v>567.39</v>
      </c>
      <c r="F37" s="32">
        <v>700.86875000000009</v>
      </c>
      <c r="G37" s="32">
        <v>856.59499999999991</v>
      </c>
      <c r="H37" s="32">
        <v>1023.2574999999999</v>
      </c>
      <c r="I37" s="33">
        <v>1194.7825</v>
      </c>
      <c r="J37" s="42">
        <v>17.969352999999998</v>
      </c>
      <c r="K37" s="43">
        <v>19.116201</v>
      </c>
      <c r="L37" s="32">
        <v>18.885999999999999</v>
      </c>
      <c r="M37" s="32">
        <v>19.224</v>
      </c>
      <c r="N37" s="32">
        <v>19.454999999999998</v>
      </c>
      <c r="O37" s="32">
        <v>19.571000000000002</v>
      </c>
      <c r="P37" s="32">
        <v>19.568000000000001</v>
      </c>
      <c r="Q37" s="44">
        <v>19.443999999999999</v>
      </c>
      <c r="R37" s="279">
        <v>22.991924049004339</v>
      </c>
      <c r="S37" s="32">
        <v>23.324524750650774</v>
      </c>
      <c r="T37" s="32">
        <v>24.287435137138623</v>
      </c>
      <c r="U37" s="32">
        <v>29.514669163545566</v>
      </c>
      <c r="V37" s="32">
        <v>36.025122076587003</v>
      </c>
      <c r="W37" s="32">
        <v>43.768586173419848</v>
      </c>
      <c r="X37" s="32">
        <v>52.292390637775952</v>
      </c>
      <c r="Y37" s="44">
        <v>61.447361653980664</v>
      </c>
      <c r="Z37" s="19"/>
      <c r="AA37" s="19"/>
      <c r="AB37" s="19"/>
      <c r="AE37" s="18"/>
      <c r="AF37" s="17"/>
      <c r="AG37" s="17"/>
      <c r="AH37" s="17"/>
      <c r="AI37" s="17"/>
    </row>
    <row r="38" spans="1:35" s="269" customFormat="1">
      <c r="A38" s="269" t="s">
        <v>41</v>
      </c>
      <c r="B38" s="270">
        <v>17403.279549482504</v>
      </c>
      <c r="C38" s="158">
        <v>23020.463487123066</v>
      </c>
      <c r="D38" s="158">
        <v>24142</v>
      </c>
      <c r="E38" s="158">
        <v>38111.255000000005</v>
      </c>
      <c r="F38" s="158">
        <v>53314.638750000006</v>
      </c>
      <c r="G38" s="158">
        <v>69503.065000000002</v>
      </c>
      <c r="H38" s="158">
        <v>84171.357499999998</v>
      </c>
      <c r="I38" s="271">
        <v>96786.191249999989</v>
      </c>
      <c r="J38" s="272">
        <v>1438.193428</v>
      </c>
      <c r="K38" s="273">
        <v>1439.323776</v>
      </c>
      <c r="L38" s="158">
        <v>1442</v>
      </c>
      <c r="M38" s="158">
        <v>1426</v>
      </c>
      <c r="N38" s="158">
        <v>1408</v>
      </c>
      <c r="O38" s="158">
        <v>1395</v>
      </c>
      <c r="P38" s="158">
        <v>1366</v>
      </c>
      <c r="Q38" s="274">
        <v>1348</v>
      </c>
      <c r="R38" s="280">
        <v>11.864865146981934</v>
      </c>
      <c r="S38" s="158">
        <v>16.315815736155233</v>
      </c>
      <c r="T38" s="158">
        <v>16.742024965325935</v>
      </c>
      <c r="U38" s="158">
        <v>26.725985273492288</v>
      </c>
      <c r="V38" s="158">
        <v>37.865510475852275</v>
      </c>
      <c r="W38" s="158">
        <v>49.822985663082441</v>
      </c>
      <c r="X38" s="158">
        <v>61.618856149341141</v>
      </c>
      <c r="Y38" s="274">
        <v>71.799845140949543</v>
      </c>
      <c r="Z38" s="275"/>
      <c r="AA38" s="275"/>
      <c r="AB38" s="275"/>
      <c r="AE38" s="276"/>
      <c r="AF38" s="277"/>
      <c r="AG38" s="277"/>
      <c r="AH38" s="277"/>
      <c r="AI38" s="277"/>
    </row>
    <row r="39" spans="1:35">
      <c r="A39" s="13" t="s">
        <v>42</v>
      </c>
      <c r="B39" s="31">
        <v>669.83936377206885</v>
      </c>
      <c r="C39" s="32">
        <v>684.32045980400505</v>
      </c>
      <c r="D39" s="32">
        <v>750.81625000000008</v>
      </c>
      <c r="E39" s="32">
        <v>912.75125000000003</v>
      </c>
      <c r="F39" s="32">
        <v>1159.0175000000002</v>
      </c>
      <c r="G39" s="32">
        <v>1490.36375</v>
      </c>
      <c r="H39" s="32">
        <v>1879.9712500000001</v>
      </c>
      <c r="I39" s="33">
        <v>2313.6687499999998</v>
      </c>
      <c r="J39" s="42">
        <v>47.520667000000003</v>
      </c>
      <c r="K39" s="43">
        <v>50.882891000000001</v>
      </c>
      <c r="L39" s="32">
        <v>53.356000000000002</v>
      </c>
      <c r="M39" s="32">
        <v>54.898000000000003</v>
      </c>
      <c r="N39" s="32">
        <v>56.122</v>
      </c>
      <c r="O39" s="32">
        <v>56.981000000000002</v>
      </c>
      <c r="P39" s="32">
        <v>57.451000000000001</v>
      </c>
      <c r="Q39" s="44">
        <v>57.54</v>
      </c>
      <c r="R39" s="279">
        <v>13.260346525539081</v>
      </c>
      <c r="S39" s="32">
        <v>13.448932253997336</v>
      </c>
      <c r="T39" s="32">
        <v>14.071824162231053</v>
      </c>
      <c r="U39" s="32">
        <v>16.626311523188459</v>
      </c>
      <c r="V39" s="32">
        <v>20.651749759452624</v>
      </c>
      <c r="W39" s="32">
        <v>26.155450939786945</v>
      </c>
      <c r="X39" s="32">
        <v>32.723037893161127</v>
      </c>
      <c r="Y39" s="44">
        <v>40.209745394508168</v>
      </c>
      <c r="Z39" s="19"/>
      <c r="AA39" s="19"/>
      <c r="AB39" s="19"/>
      <c r="AE39" s="18"/>
      <c r="AF39" s="17"/>
      <c r="AG39" s="17"/>
      <c r="AH39" s="17"/>
      <c r="AI39" s="17"/>
    </row>
    <row r="40" spans="1:35">
      <c r="A40" s="13" t="s">
        <v>43</v>
      </c>
      <c r="B40" s="31">
        <v>2.300817402704872</v>
      </c>
      <c r="C40" s="32">
        <v>2.5993676733826958</v>
      </c>
      <c r="D40" s="32">
        <v>1.2650000000000001</v>
      </c>
      <c r="E40" s="32">
        <v>1.8062500000000001</v>
      </c>
      <c r="F40" s="32">
        <v>2.8050000000000002</v>
      </c>
      <c r="G40" s="32">
        <v>4.46</v>
      </c>
      <c r="H40" s="32">
        <v>6.8462500000000004</v>
      </c>
      <c r="I40" s="33">
        <v>10.071250000000001</v>
      </c>
      <c r="J40" s="42">
        <v>0.777424</v>
      </c>
      <c r="K40" s="32">
        <v>0.85599999999999998</v>
      </c>
      <c r="L40" s="32">
        <v>0.89400000000000002</v>
      </c>
      <c r="M40" s="32">
        <v>0.92700000000000005</v>
      </c>
      <c r="N40" s="32">
        <v>0.95399999999999996</v>
      </c>
      <c r="O40" s="32">
        <v>0.97099999999999997</v>
      </c>
      <c r="P40" s="32">
        <v>0.97599999999999998</v>
      </c>
      <c r="Q40" s="44">
        <v>0.97</v>
      </c>
      <c r="R40" s="279">
        <v>2.7840998086240774</v>
      </c>
      <c r="S40" s="32">
        <v>2.9891704453023484</v>
      </c>
      <c r="T40" s="32">
        <v>1.4149888143176734</v>
      </c>
      <c r="U40" s="32">
        <v>1.9484897518878102</v>
      </c>
      <c r="V40" s="32">
        <v>2.9402515723270444</v>
      </c>
      <c r="W40" s="32">
        <v>4.5932028836251284</v>
      </c>
      <c r="X40" s="32">
        <v>7.0146004098360661</v>
      </c>
      <c r="Y40" s="44">
        <v>10.382731958762887</v>
      </c>
      <c r="Z40" s="19"/>
      <c r="AA40" s="19"/>
      <c r="AB40" s="19"/>
      <c r="AE40" s="18"/>
      <c r="AF40" s="17"/>
      <c r="AG40" s="17"/>
      <c r="AH40" s="17"/>
      <c r="AI40" s="17"/>
    </row>
    <row r="41" spans="1:35">
      <c r="A41" s="13" t="s">
        <v>44</v>
      </c>
      <c r="B41" s="31">
        <v>25.369698640594745</v>
      </c>
      <c r="C41" s="32">
        <v>18.948901358446513</v>
      </c>
      <c r="D41" s="32">
        <v>38.018749999999997</v>
      </c>
      <c r="E41" s="32">
        <v>54.055</v>
      </c>
      <c r="F41" s="32">
        <v>77.916249999999991</v>
      </c>
      <c r="G41" s="32">
        <v>111.6675</v>
      </c>
      <c r="H41" s="32">
        <v>155.45750000000001</v>
      </c>
      <c r="I41" s="33">
        <v>209.75</v>
      </c>
      <c r="J41" s="42">
        <v>4.8560949999999998</v>
      </c>
      <c r="K41" s="43">
        <v>5.5180870000000004</v>
      </c>
      <c r="L41" s="32">
        <v>5.67</v>
      </c>
      <c r="M41" s="32">
        <v>5.9160000000000004</v>
      </c>
      <c r="N41" s="32">
        <v>6.3360000000000003</v>
      </c>
      <c r="O41" s="32">
        <v>6.7190000000000003</v>
      </c>
      <c r="P41" s="32">
        <v>7.0529999999999999</v>
      </c>
      <c r="Q41" s="44">
        <v>7.3339999999999996</v>
      </c>
      <c r="R41" s="279">
        <v>4.9146777677769427</v>
      </c>
      <c r="S41" s="32">
        <v>3.4339589405987638</v>
      </c>
      <c r="T41" s="32">
        <v>6.7052469135802468</v>
      </c>
      <c r="U41" s="32">
        <v>9.1370858688302903</v>
      </c>
      <c r="V41" s="32">
        <v>12.29738794191919</v>
      </c>
      <c r="W41" s="32">
        <v>16.619660663789254</v>
      </c>
      <c r="X41" s="32">
        <v>22.041329930526018</v>
      </c>
      <c r="Y41" s="44">
        <v>28.599672757022091</v>
      </c>
      <c r="Z41" s="19"/>
      <c r="AA41" s="19"/>
      <c r="AB41" s="19"/>
      <c r="AE41" s="18"/>
      <c r="AF41" s="17"/>
      <c r="AG41" s="17"/>
      <c r="AH41" s="17"/>
      <c r="AI41" s="17"/>
    </row>
    <row r="42" spans="1:35">
      <c r="A42" s="13" t="s">
        <v>45</v>
      </c>
      <c r="B42" s="31">
        <v>92.795146906934292</v>
      </c>
      <c r="C42" s="32">
        <v>101.38886578124902</v>
      </c>
      <c r="D42" s="32">
        <v>94.373750000000001</v>
      </c>
      <c r="E42" s="32">
        <v>119.45375</v>
      </c>
      <c r="F42" s="32">
        <v>152.60999999999999</v>
      </c>
      <c r="G42" s="32">
        <v>194.48125000000002</v>
      </c>
      <c r="H42" s="32">
        <v>241.9725</v>
      </c>
      <c r="I42" s="33">
        <v>292.86874999999998</v>
      </c>
      <c r="J42" s="42">
        <v>4.847804</v>
      </c>
      <c r="K42" s="32">
        <v>5.2910000000000004</v>
      </c>
      <c r="L42" s="32">
        <v>5.5750000000000002</v>
      </c>
      <c r="M42" s="32">
        <v>5.8220000000000001</v>
      </c>
      <c r="N42" s="32">
        <v>6.0430000000000001</v>
      </c>
      <c r="O42" s="32">
        <v>6.2309999999999999</v>
      </c>
      <c r="P42" s="32">
        <v>6.375</v>
      </c>
      <c r="Q42" s="44">
        <v>6.4740000000000002</v>
      </c>
      <c r="R42" s="279">
        <v>18.007227725708852</v>
      </c>
      <c r="S42" s="32">
        <v>19.903140326511938</v>
      </c>
      <c r="T42" s="32">
        <v>16.928026905829597</v>
      </c>
      <c r="U42" s="32">
        <v>20.517648574373066</v>
      </c>
      <c r="V42" s="32">
        <v>25.254012907496275</v>
      </c>
      <c r="W42" s="32">
        <v>31.211884127748359</v>
      </c>
      <c r="X42" s="32">
        <v>37.956470588235291</v>
      </c>
      <c r="Y42" s="44">
        <v>45.237681495211611</v>
      </c>
      <c r="Z42" s="19"/>
      <c r="AA42" s="19"/>
      <c r="AB42" s="19"/>
      <c r="AE42" s="18"/>
      <c r="AF42" s="17"/>
      <c r="AG42" s="17"/>
      <c r="AH42" s="17"/>
      <c r="AI42" s="17"/>
    </row>
    <row r="43" spans="1:35">
      <c r="A43" s="13" t="s">
        <v>46</v>
      </c>
      <c r="B43" s="31">
        <v>102.59338462383683</v>
      </c>
      <c r="C43" s="32">
        <v>136.67405064508375</v>
      </c>
      <c r="D43" s="32">
        <v>110</v>
      </c>
      <c r="E43" s="32">
        <v>130</v>
      </c>
      <c r="F43" s="32">
        <v>199.00125</v>
      </c>
      <c r="G43" s="32">
        <v>316.97749999999996</v>
      </c>
      <c r="H43" s="32">
        <v>471.49749999999995</v>
      </c>
      <c r="I43" s="33">
        <v>661.08875</v>
      </c>
      <c r="J43" s="42">
        <v>23.226143</v>
      </c>
      <c r="K43" s="43">
        <v>26.378274000000001</v>
      </c>
      <c r="L43" s="32">
        <v>26.187999999999999</v>
      </c>
      <c r="M43" s="43">
        <v>25.997726</v>
      </c>
      <c r="N43" s="32">
        <v>25.807452000000001</v>
      </c>
      <c r="O43" s="43">
        <v>25.617177999999999</v>
      </c>
      <c r="P43" s="32">
        <v>25.426904</v>
      </c>
      <c r="Q43" s="45">
        <v>25.236630000000002</v>
      </c>
      <c r="R43" s="279">
        <v>4.1553623844366943</v>
      </c>
      <c r="S43" s="32">
        <v>5.1813111602287769</v>
      </c>
      <c r="T43" s="32">
        <v>4.2003971284557817</v>
      </c>
      <c r="U43" s="32">
        <v>5.000437345943257</v>
      </c>
      <c r="V43" s="32">
        <v>7.7109995206035835</v>
      </c>
      <c r="W43" s="32">
        <v>12.3736306942162</v>
      </c>
      <c r="X43" s="32">
        <v>18.543252454172162</v>
      </c>
      <c r="Y43" s="44">
        <v>26.195603374935558</v>
      </c>
      <c r="Z43" s="19"/>
      <c r="AA43" s="19"/>
      <c r="AB43" s="19"/>
      <c r="AE43" s="18"/>
      <c r="AF43" s="17"/>
      <c r="AG43" s="17"/>
      <c r="AH43" s="17"/>
      <c r="AI43" s="17"/>
    </row>
    <row r="44" spans="1:35">
      <c r="A44" s="13" t="s">
        <v>47</v>
      </c>
      <c r="B44" s="31">
        <v>0</v>
      </c>
      <c r="C44" s="32">
        <v>0</v>
      </c>
      <c r="D44" s="32">
        <v>110.4375</v>
      </c>
      <c r="E44" s="32">
        <v>131.10124999999999</v>
      </c>
      <c r="F44" s="32">
        <v>159.345</v>
      </c>
      <c r="G44" s="32">
        <v>194.45250000000001</v>
      </c>
      <c r="H44" s="32">
        <v>232.23874999999998</v>
      </c>
      <c r="I44" s="33">
        <v>272.7</v>
      </c>
      <c r="J44" s="42">
        <v>11.324781000000002</v>
      </c>
      <c r="K44" s="32">
        <v>10.936999999999999</v>
      </c>
      <c r="L44" s="32">
        <v>10.646000000000001</v>
      </c>
      <c r="M44" s="32">
        <v>10.294</v>
      </c>
      <c r="N44" s="32">
        <v>9.9</v>
      </c>
      <c r="O44" s="32">
        <v>9.4629999999999992</v>
      </c>
      <c r="P44" s="32">
        <v>8.9849999999999994</v>
      </c>
      <c r="Q44" s="44">
        <v>8.4629999999999992</v>
      </c>
      <c r="R44" s="279">
        <v>0</v>
      </c>
      <c r="S44" s="32">
        <v>0</v>
      </c>
      <c r="T44" s="32">
        <v>10.373614503099756</v>
      </c>
      <c r="U44" s="32">
        <v>12.735695550806293</v>
      </c>
      <c r="V44" s="32">
        <v>16.095454545454544</v>
      </c>
      <c r="W44" s="32">
        <v>20.54871605199197</v>
      </c>
      <c r="X44" s="32">
        <v>25.847384529771841</v>
      </c>
      <c r="Y44" s="44">
        <v>32.222616093583838</v>
      </c>
      <c r="Z44" s="19"/>
      <c r="AA44" s="19"/>
      <c r="AB44" s="19"/>
      <c r="AE44" s="18"/>
      <c r="AF44" s="17"/>
      <c r="AG44" s="17"/>
      <c r="AH44" s="17"/>
      <c r="AI44" s="17"/>
    </row>
    <row r="45" spans="1:35">
      <c r="A45" s="13" t="s">
        <v>48</v>
      </c>
      <c r="B45" s="31">
        <v>29.204668535241115</v>
      </c>
      <c r="C45" s="32">
        <v>34.705470007246902</v>
      </c>
      <c r="D45" s="32">
        <v>30</v>
      </c>
      <c r="E45" s="32">
        <v>33.233750000000001</v>
      </c>
      <c r="F45" s="32">
        <v>39.46</v>
      </c>
      <c r="G45" s="32">
        <v>47.692500000000003</v>
      </c>
      <c r="H45" s="32">
        <v>57.221249999999998</v>
      </c>
      <c r="I45" s="33">
        <v>67.598749999999995</v>
      </c>
      <c r="J45" s="42">
        <v>1.1609849999999999</v>
      </c>
      <c r="K45" s="32">
        <v>1.2629999999999999</v>
      </c>
      <c r="L45" s="32">
        <v>1.3460000000000001</v>
      </c>
      <c r="M45" s="32">
        <v>1.42</v>
      </c>
      <c r="N45" s="32">
        <v>1.4890000000000001</v>
      </c>
      <c r="O45" s="32">
        <v>1.554</v>
      </c>
      <c r="P45" s="32">
        <v>1.613</v>
      </c>
      <c r="Q45" s="44">
        <v>1.663</v>
      </c>
      <c r="R45" s="279">
        <v>32.411212462918719</v>
      </c>
      <c r="S45" s="32">
        <v>38.816094404705204</v>
      </c>
      <c r="T45" s="32">
        <v>22.288261515601782</v>
      </c>
      <c r="U45" s="32">
        <v>23.404049295774648</v>
      </c>
      <c r="V45" s="32">
        <v>26.501007387508395</v>
      </c>
      <c r="W45" s="32">
        <v>30.690154440154441</v>
      </c>
      <c r="X45" s="32">
        <v>35.475046497210165</v>
      </c>
      <c r="Y45" s="44">
        <v>40.648677089597108</v>
      </c>
      <c r="Z45" s="19"/>
      <c r="AA45" s="19"/>
      <c r="AB45" s="19"/>
      <c r="AE45" s="18"/>
      <c r="AF45" s="17"/>
      <c r="AG45" s="17"/>
      <c r="AH45" s="17"/>
      <c r="AI45" s="17"/>
    </row>
    <row r="46" spans="1:35">
      <c r="A46" s="13" t="s">
        <v>49</v>
      </c>
      <c r="B46" s="31">
        <v>381.43427602179651</v>
      </c>
      <c r="C46" s="32">
        <v>411.98808697588072</v>
      </c>
      <c r="D46" s="32">
        <v>433.55250000000001</v>
      </c>
      <c r="E46" s="32">
        <v>529.93624999999997</v>
      </c>
      <c r="F46" s="32">
        <v>649.59875</v>
      </c>
      <c r="G46" s="32">
        <v>787.04124999999999</v>
      </c>
      <c r="H46" s="32">
        <v>931.24125000000004</v>
      </c>
      <c r="I46" s="33">
        <v>1076.7574999999999</v>
      </c>
      <c r="J46" s="42">
        <v>10.601397</v>
      </c>
      <c r="K46" s="43">
        <v>10.708981</v>
      </c>
      <c r="L46" s="32">
        <v>11.28</v>
      </c>
      <c r="M46" s="32">
        <v>11.31</v>
      </c>
      <c r="N46" s="32">
        <v>11.32</v>
      </c>
      <c r="O46" s="32">
        <v>11.46</v>
      </c>
      <c r="P46" s="32">
        <v>11.57</v>
      </c>
      <c r="Q46" s="44">
        <v>11.69</v>
      </c>
      <c r="R46" s="279">
        <v>34.024852827268198</v>
      </c>
      <c r="S46" s="32">
        <v>38.507532644104657</v>
      </c>
      <c r="T46" s="32">
        <v>38.435505319148938</v>
      </c>
      <c r="U46" s="32">
        <v>46.855548187444732</v>
      </c>
      <c r="V46" s="32">
        <v>57.385048586572438</v>
      </c>
      <c r="W46" s="32">
        <v>68.677246945898773</v>
      </c>
      <c r="X46" s="32">
        <v>80.487575626620568</v>
      </c>
      <c r="Y46" s="44">
        <v>92.109281437125745</v>
      </c>
      <c r="Z46" s="19"/>
      <c r="AA46" s="19"/>
      <c r="AB46" s="19"/>
      <c r="AE46" s="18"/>
      <c r="AF46" s="17"/>
      <c r="AG46" s="17"/>
      <c r="AH46" s="17"/>
      <c r="AI46" s="17"/>
    </row>
    <row r="47" spans="1:35">
      <c r="A47" s="13" t="s">
        <v>50</v>
      </c>
      <c r="B47" s="31">
        <v>0</v>
      </c>
      <c r="C47" s="32">
        <v>0</v>
      </c>
      <c r="D47" s="32">
        <v>43</v>
      </c>
      <c r="E47" s="32">
        <v>46</v>
      </c>
      <c r="F47" s="32">
        <v>50</v>
      </c>
      <c r="G47" s="32">
        <v>53</v>
      </c>
      <c r="H47" s="32">
        <v>60</v>
      </c>
      <c r="I47" s="33">
        <v>63.75</v>
      </c>
      <c r="J47" s="42">
        <v>25.183833</v>
      </c>
      <c r="K47" s="32">
        <v>25.7</v>
      </c>
      <c r="L47" s="32">
        <v>26.1</v>
      </c>
      <c r="M47" s="32">
        <v>26.7</v>
      </c>
      <c r="N47" s="32">
        <v>26.9</v>
      </c>
      <c r="O47" s="32">
        <v>27</v>
      </c>
      <c r="P47" s="32">
        <v>27.1</v>
      </c>
      <c r="Q47" s="44">
        <v>27</v>
      </c>
      <c r="R47" s="279">
        <v>0</v>
      </c>
      <c r="S47" s="32">
        <v>0</v>
      </c>
      <c r="T47" s="32">
        <v>1.6475095785440612</v>
      </c>
      <c r="U47" s="32">
        <v>1.7228464419475655</v>
      </c>
      <c r="V47" s="32">
        <v>1.8587360594795539</v>
      </c>
      <c r="W47" s="32">
        <v>1.962962962962963</v>
      </c>
      <c r="X47" s="32">
        <v>2.214022140221402</v>
      </c>
      <c r="Y47" s="44">
        <v>2.3611111111111112</v>
      </c>
      <c r="Z47" s="19"/>
      <c r="AA47" s="19"/>
      <c r="AB47" s="19"/>
      <c r="AE47" s="23"/>
      <c r="AF47" s="24"/>
      <c r="AG47" s="24"/>
      <c r="AH47" s="24"/>
      <c r="AI47" s="24"/>
    </row>
    <row r="48" spans="1:35">
      <c r="A48" s="13" t="s">
        <v>51</v>
      </c>
      <c r="B48" s="31">
        <v>81.218906049192739</v>
      </c>
      <c r="C48" s="32">
        <v>96.945315646950235</v>
      </c>
      <c r="D48" s="32">
        <v>55.556249999999999</v>
      </c>
      <c r="E48" s="32">
        <v>100.82625</v>
      </c>
      <c r="F48" s="32">
        <v>193.67875000000001</v>
      </c>
      <c r="G48" s="32">
        <v>367.53375</v>
      </c>
      <c r="H48" s="32">
        <v>652.82624999999996</v>
      </c>
      <c r="I48" s="33">
        <v>1086.4525000000001</v>
      </c>
      <c r="J48" s="42">
        <v>76.244543999999991</v>
      </c>
      <c r="K48" s="43">
        <v>89.561402999999999</v>
      </c>
      <c r="L48" s="32">
        <v>93.016000000000005</v>
      </c>
      <c r="M48" s="32">
        <v>95</v>
      </c>
      <c r="N48" s="32">
        <v>101</v>
      </c>
      <c r="O48" s="32">
        <v>105</v>
      </c>
      <c r="P48" s="32">
        <v>109</v>
      </c>
      <c r="Q48" s="44">
        <v>113</v>
      </c>
      <c r="R48" s="279">
        <v>1.0021094742004877</v>
      </c>
      <c r="S48" s="32">
        <v>1.082445242226777</v>
      </c>
      <c r="T48" s="32">
        <v>0.5972762750494538</v>
      </c>
      <c r="U48" s="32">
        <v>1.0613289473684211</v>
      </c>
      <c r="V48" s="32">
        <v>1.9176113861386139</v>
      </c>
      <c r="W48" s="32">
        <v>3.5003214285714286</v>
      </c>
      <c r="X48" s="32">
        <v>5.9892316513761461</v>
      </c>
      <c r="Y48" s="44">
        <v>9.6146238938053106</v>
      </c>
      <c r="Z48" s="19"/>
      <c r="AA48" s="19"/>
      <c r="AB48" s="19"/>
      <c r="AE48" s="18"/>
      <c r="AF48" s="17"/>
      <c r="AG48" s="17"/>
      <c r="AH48" s="17"/>
      <c r="AI48" s="17"/>
    </row>
    <row r="49" spans="1:35">
      <c r="A49" s="13" t="s">
        <v>52</v>
      </c>
      <c r="B49" s="31">
        <v>300.61445453097969</v>
      </c>
      <c r="C49" s="32">
        <v>325.50844370217851</v>
      </c>
      <c r="D49" s="32">
        <v>313</v>
      </c>
      <c r="E49" s="32">
        <v>328</v>
      </c>
      <c r="F49" s="32">
        <v>341.17874999999998</v>
      </c>
      <c r="G49" s="32">
        <v>388.31124999999997</v>
      </c>
      <c r="H49" s="32">
        <v>443.32749999999999</v>
      </c>
      <c r="I49" s="33">
        <v>508.50374999999997</v>
      </c>
      <c r="J49" s="42">
        <v>5.6886950000000001</v>
      </c>
      <c r="K49" s="32">
        <v>5.93</v>
      </c>
      <c r="L49" s="32">
        <v>6.1959999999999997</v>
      </c>
      <c r="M49" s="32">
        <v>6.4889999999999999</v>
      </c>
      <c r="N49" s="32">
        <v>6.7869999999999999</v>
      </c>
      <c r="O49" s="32">
        <v>7.0919999999999996</v>
      </c>
      <c r="P49" s="32">
        <v>7.4210000000000003</v>
      </c>
      <c r="Q49" s="44">
        <v>7.7850000000000001</v>
      </c>
      <c r="R49" s="279">
        <v>49.757898428057146</v>
      </c>
      <c r="S49" s="32">
        <v>55.819909528164835</v>
      </c>
      <c r="T49" s="32">
        <v>50.516462233699166</v>
      </c>
      <c r="U49" s="32">
        <v>50.547079673293268</v>
      </c>
      <c r="V49" s="32">
        <v>50.269448946515396</v>
      </c>
      <c r="W49" s="32">
        <v>54.753419345741676</v>
      </c>
      <c r="X49" s="32">
        <v>59.739590351704621</v>
      </c>
      <c r="Y49" s="44">
        <v>65.318400770712898</v>
      </c>
      <c r="Z49" s="19"/>
      <c r="AA49" s="19"/>
      <c r="AB49" s="19"/>
      <c r="AE49" s="18"/>
      <c r="AF49" s="17"/>
      <c r="AG49" s="17"/>
      <c r="AH49" s="17"/>
      <c r="AI49" s="17"/>
    </row>
    <row r="50" spans="1:35">
      <c r="A50" s="13" t="s">
        <v>53</v>
      </c>
      <c r="B50" s="31">
        <v>4.1027566517894263</v>
      </c>
      <c r="C50" s="32">
        <v>5.4153524014020116</v>
      </c>
      <c r="D50" s="32">
        <v>3.9637499999999997</v>
      </c>
      <c r="E50" s="32">
        <v>5.6012500000000003</v>
      </c>
      <c r="F50" s="32">
        <v>8.1837499999999999</v>
      </c>
      <c r="G50" s="32">
        <v>11.896249999999998</v>
      </c>
      <c r="H50" s="32">
        <v>16.737500000000001</v>
      </c>
      <c r="I50" s="33">
        <v>22.715</v>
      </c>
      <c r="J50" s="42">
        <v>0.91399300000000006</v>
      </c>
      <c r="K50" s="32">
        <v>1.0329999999999999</v>
      </c>
      <c r="L50" s="32">
        <v>1.095</v>
      </c>
      <c r="M50" s="32">
        <v>1.1459999999999999</v>
      </c>
      <c r="N50" s="32">
        <v>1.19</v>
      </c>
      <c r="O50" s="32">
        <v>1.228</v>
      </c>
      <c r="P50" s="32">
        <v>1.258</v>
      </c>
      <c r="Q50" s="44">
        <v>1.2789999999999999</v>
      </c>
      <c r="R50" s="279">
        <v>4.2227682577432901</v>
      </c>
      <c r="S50" s="32">
        <v>5.481114816976091</v>
      </c>
      <c r="T50" s="32">
        <v>3.6198630136986298</v>
      </c>
      <c r="U50" s="32">
        <v>4.8876527050610825</v>
      </c>
      <c r="V50" s="32">
        <v>6.8771008403361344</v>
      </c>
      <c r="W50" s="32">
        <v>9.6874999999999982</v>
      </c>
      <c r="X50" s="32">
        <v>13.304848966613672</v>
      </c>
      <c r="Y50" s="44">
        <v>17.75996872556685</v>
      </c>
      <c r="Z50" s="19"/>
      <c r="AA50" s="19"/>
      <c r="AB50" s="19"/>
      <c r="AE50" s="18"/>
      <c r="AF50" s="17"/>
      <c r="AG50" s="17"/>
      <c r="AH50" s="17"/>
      <c r="AI50" s="17"/>
    </row>
    <row r="51" spans="1:35">
      <c r="A51" s="13" t="s">
        <v>54</v>
      </c>
      <c r="B51" s="31">
        <v>157.60121075450948</v>
      </c>
      <c r="C51" s="32">
        <v>184.44705295750953</v>
      </c>
      <c r="D51" s="32">
        <v>161</v>
      </c>
      <c r="E51" s="32">
        <v>193.73625000000001</v>
      </c>
      <c r="F51" s="32">
        <v>240.36625000000001</v>
      </c>
      <c r="G51" s="32">
        <v>297.43874999999997</v>
      </c>
      <c r="H51" s="32">
        <v>360.34375</v>
      </c>
      <c r="I51" s="33">
        <v>426.45625000000001</v>
      </c>
      <c r="J51" s="42">
        <v>10.28168</v>
      </c>
      <c r="K51" s="43">
        <v>10.847910000000001</v>
      </c>
      <c r="L51" s="32">
        <v>11.068</v>
      </c>
      <c r="M51" s="32">
        <v>11.233000000000001</v>
      </c>
      <c r="N51" s="32">
        <v>11.32</v>
      </c>
      <c r="O51" s="32">
        <v>11.324999999999999</v>
      </c>
      <c r="P51" s="32">
        <v>11.25</v>
      </c>
      <c r="Q51" s="44">
        <v>11.102</v>
      </c>
      <c r="R51" s="279">
        <v>14.419905464705273</v>
      </c>
      <c r="S51" s="32">
        <v>17.003013020534613</v>
      </c>
      <c r="T51" s="32">
        <v>14.546440187929166</v>
      </c>
      <c r="U51" s="32">
        <v>17.247062227365799</v>
      </c>
      <c r="V51" s="32">
        <v>21.233767667844525</v>
      </c>
      <c r="W51" s="32">
        <v>26.263907284768212</v>
      </c>
      <c r="X51" s="32">
        <v>32.030555555555559</v>
      </c>
      <c r="Y51" s="44">
        <v>38.412560799855882</v>
      </c>
      <c r="Z51" s="19"/>
      <c r="AA51" s="19"/>
      <c r="AB51" s="19"/>
      <c r="AE51" s="18"/>
      <c r="AF51" s="17"/>
      <c r="AG51" s="17"/>
      <c r="AH51" s="17"/>
      <c r="AI51" s="17"/>
    </row>
    <row r="52" spans="1:35">
      <c r="A52" s="13" t="s">
        <v>55</v>
      </c>
      <c r="B52" s="31">
        <v>192.86429583736015</v>
      </c>
      <c r="C52" s="32">
        <v>182.238673346859</v>
      </c>
      <c r="D52" s="32">
        <v>210</v>
      </c>
      <c r="E52" s="32">
        <v>229.04</v>
      </c>
      <c r="F52" s="32">
        <v>293.08</v>
      </c>
      <c r="G52" s="32">
        <v>379.85374999999999</v>
      </c>
      <c r="H52" s="32">
        <v>485.48124999999999</v>
      </c>
      <c r="I52" s="33">
        <v>607.94124999999997</v>
      </c>
      <c r="J52" s="42">
        <v>16.212019999999999</v>
      </c>
      <c r="K52" s="43">
        <v>17.643053999999999</v>
      </c>
      <c r="L52" s="32">
        <v>16.576000000000001</v>
      </c>
      <c r="M52" s="32">
        <v>16.995999999999999</v>
      </c>
      <c r="N52" s="32">
        <v>17.312999999999999</v>
      </c>
      <c r="O52" s="32">
        <v>17.510999999999999</v>
      </c>
      <c r="P52" s="32">
        <v>17.591000000000001</v>
      </c>
      <c r="Q52" s="44">
        <v>17.553000000000001</v>
      </c>
      <c r="R52" s="279">
        <v>11.191321882812993</v>
      </c>
      <c r="S52" s="32">
        <v>10.329198752759387</v>
      </c>
      <c r="T52" s="32">
        <v>12.668918918918919</v>
      </c>
      <c r="U52" s="32">
        <v>13.476112026359145</v>
      </c>
      <c r="V52" s="32">
        <v>16.928319759718132</v>
      </c>
      <c r="W52" s="32">
        <v>21.692293415567359</v>
      </c>
      <c r="X52" s="32">
        <v>27.598274685918934</v>
      </c>
      <c r="Y52" s="44">
        <v>34.634606619951001</v>
      </c>
      <c r="Z52" s="19"/>
      <c r="AA52" s="19"/>
      <c r="AB52" s="19"/>
      <c r="AE52" s="18"/>
      <c r="AF52" s="17"/>
      <c r="AG52" s="17"/>
      <c r="AH52" s="17"/>
      <c r="AI52" s="17"/>
    </row>
    <row r="53" spans="1:35">
      <c r="A53" s="13" t="s">
        <v>56</v>
      </c>
      <c r="B53" s="31">
        <v>977.15890132008826</v>
      </c>
      <c r="C53" s="32">
        <v>1223.044247662566</v>
      </c>
      <c r="D53" s="32">
        <v>885.76625000000013</v>
      </c>
      <c r="E53" s="32">
        <v>1213.24</v>
      </c>
      <c r="F53" s="32">
        <v>1695.5674999999999</v>
      </c>
      <c r="G53" s="32">
        <v>2353.4312499999996</v>
      </c>
      <c r="H53" s="32">
        <v>3148.42625</v>
      </c>
      <c r="I53" s="33">
        <v>4040.8125</v>
      </c>
      <c r="J53" s="42">
        <v>92.442547000000005</v>
      </c>
      <c r="K53" s="43">
        <v>102.33440400000001</v>
      </c>
      <c r="L53" s="32">
        <v>102.4</v>
      </c>
      <c r="M53" s="32">
        <v>103</v>
      </c>
      <c r="N53" s="32">
        <v>105.047</v>
      </c>
      <c r="O53" s="32">
        <v>107.767</v>
      </c>
      <c r="P53" s="32">
        <v>109.75</v>
      </c>
      <c r="Q53" s="44">
        <v>110.961</v>
      </c>
      <c r="R53" s="279">
        <v>9.9439748185311068</v>
      </c>
      <c r="S53" s="32">
        <v>11.951447527011673</v>
      </c>
      <c r="T53" s="32">
        <v>8.6500610351562504</v>
      </c>
      <c r="U53" s="32">
        <v>11.779029126213592</v>
      </c>
      <c r="V53" s="32">
        <v>16.141036869210925</v>
      </c>
      <c r="W53" s="32">
        <v>21.838143865932981</v>
      </c>
      <c r="X53" s="32">
        <v>28.687255125284739</v>
      </c>
      <c r="Y53" s="44">
        <v>36.416511206640173</v>
      </c>
      <c r="Z53" s="19"/>
      <c r="AA53" s="19"/>
      <c r="AB53" s="19"/>
      <c r="AE53" s="18"/>
      <c r="AF53" s="17"/>
      <c r="AG53" s="17"/>
      <c r="AH53" s="17"/>
      <c r="AI53" s="17"/>
    </row>
    <row r="54" spans="1:35">
      <c r="A54" s="13" t="s">
        <v>57</v>
      </c>
      <c r="B54" s="31">
        <v>51.507524366399977</v>
      </c>
      <c r="C54" s="32">
        <v>51.776917513075333</v>
      </c>
      <c r="D54" s="32">
        <v>55.178750000000001</v>
      </c>
      <c r="E54" s="32">
        <v>63.174999999999997</v>
      </c>
      <c r="F54" s="32">
        <v>75.086250000000007</v>
      </c>
      <c r="G54" s="32">
        <v>90.552499999999995</v>
      </c>
      <c r="H54" s="32">
        <v>107.51875</v>
      </c>
      <c r="I54" s="33">
        <v>124.685</v>
      </c>
      <c r="J54" s="42">
        <v>6.3251239999999997</v>
      </c>
      <c r="K54" s="32">
        <v>6.1180000000000003</v>
      </c>
      <c r="L54" s="32">
        <v>5.8819999999999997</v>
      </c>
      <c r="M54" s="32">
        <v>5.59</v>
      </c>
      <c r="N54" s="32">
        <v>5.2759999999999998</v>
      </c>
      <c r="O54" s="32">
        <v>4.9390000000000001</v>
      </c>
      <c r="P54" s="32">
        <v>4.5830000000000002</v>
      </c>
      <c r="Q54" s="44">
        <v>4.2160000000000002</v>
      </c>
      <c r="R54" s="279">
        <v>7.6607020958528596</v>
      </c>
      <c r="S54" s="32">
        <v>7.9826261185978256</v>
      </c>
      <c r="T54" s="32">
        <v>9.3809503570214225</v>
      </c>
      <c r="U54" s="32">
        <v>11.301431127012522</v>
      </c>
      <c r="V54" s="32">
        <v>14.231662244124339</v>
      </c>
      <c r="W54" s="32">
        <v>18.33417695889856</v>
      </c>
      <c r="X54" s="32">
        <v>23.460342570368752</v>
      </c>
      <c r="Y54" s="44">
        <v>29.574240986717268</v>
      </c>
      <c r="Z54" s="19"/>
      <c r="AA54" s="19"/>
      <c r="AB54" s="19"/>
      <c r="AE54" s="18"/>
      <c r="AF54" s="17"/>
      <c r="AG54" s="17"/>
      <c r="AH54" s="17"/>
      <c r="AI54" s="17"/>
    </row>
    <row r="55" spans="1:35">
      <c r="A55" s="13" t="s">
        <v>58</v>
      </c>
      <c r="B55" s="31">
        <v>0</v>
      </c>
      <c r="C55" s="32">
        <v>0</v>
      </c>
      <c r="D55" s="32">
        <v>4.5137499999999999</v>
      </c>
      <c r="E55" s="32">
        <v>6.0650000000000004</v>
      </c>
      <c r="F55" s="32">
        <v>9.0350000000000001</v>
      </c>
      <c r="G55" s="32">
        <v>14.391249999999999</v>
      </c>
      <c r="H55" s="32">
        <v>23.161249999999999</v>
      </c>
      <c r="I55" s="33">
        <v>36.842500000000001</v>
      </c>
      <c r="J55" s="42">
        <v>3.3428180000000003</v>
      </c>
      <c r="K55" s="43">
        <v>3.546421</v>
      </c>
      <c r="L55" s="32">
        <v>3.62</v>
      </c>
      <c r="M55" s="32">
        <v>3.78</v>
      </c>
      <c r="N55" s="32">
        <v>3.86</v>
      </c>
      <c r="O55" s="32">
        <v>3.9</v>
      </c>
      <c r="P55" s="32">
        <v>4.0999999999999996</v>
      </c>
      <c r="Q55" s="44">
        <v>4.2</v>
      </c>
      <c r="R55" s="279">
        <v>0</v>
      </c>
      <c r="S55" s="32">
        <v>0</v>
      </c>
      <c r="T55" s="32">
        <v>1.24689226519337</v>
      </c>
      <c r="U55" s="32">
        <v>1.6044973544973546</v>
      </c>
      <c r="V55" s="32">
        <v>2.340673575129534</v>
      </c>
      <c r="W55" s="32">
        <v>3.6900641025641026</v>
      </c>
      <c r="X55" s="32">
        <v>5.6490853658536588</v>
      </c>
      <c r="Y55" s="44">
        <v>8.7720238095238088</v>
      </c>
      <c r="Z55" s="19"/>
      <c r="AA55" s="19"/>
      <c r="AB55" s="19"/>
      <c r="AE55" s="18"/>
      <c r="AF55" s="17"/>
      <c r="AG55" s="17"/>
      <c r="AH55" s="17"/>
      <c r="AI55" s="17"/>
    </row>
    <row r="56" spans="1:35">
      <c r="A56" s="13" t="s">
        <v>59</v>
      </c>
      <c r="B56" s="31">
        <v>40.828660880231119</v>
      </c>
      <c r="C56" s="32">
        <v>46.873656514219853</v>
      </c>
      <c r="D56" s="32">
        <v>44</v>
      </c>
      <c r="E56" s="32">
        <v>49.611249999999998</v>
      </c>
      <c r="F56" s="32">
        <v>58.948749999999997</v>
      </c>
      <c r="G56" s="32">
        <v>69.356250000000003</v>
      </c>
      <c r="H56" s="32">
        <v>80.207499999999996</v>
      </c>
      <c r="I56" s="33">
        <v>91.556250000000006</v>
      </c>
      <c r="J56" s="42">
        <v>1.3153250000000001</v>
      </c>
      <c r="K56" s="32">
        <v>1.3420000000000001</v>
      </c>
      <c r="L56" s="32">
        <v>1.3460000000000001</v>
      </c>
      <c r="M56" s="32">
        <v>1.3520000000000001</v>
      </c>
      <c r="N56" s="32">
        <v>1.3620000000000001</v>
      </c>
      <c r="O56" s="32">
        <v>1.381</v>
      </c>
      <c r="P56" s="32">
        <v>1.4059999999999999</v>
      </c>
      <c r="Q56" s="44">
        <v>1.4339999999999999</v>
      </c>
      <c r="R56" s="279">
        <v>29.199251767361357</v>
      </c>
      <c r="S56" s="32">
        <v>35.215363815538971</v>
      </c>
      <c r="T56" s="32">
        <v>32.689450222882613</v>
      </c>
      <c r="U56" s="32">
        <v>36.694711538461533</v>
      </c>
      <c r="V56" s="32">
        <v>43.281020558002929</v>
      </c>
      <c r="W56" s="32">
        <v>50.221759594496746</v>
      </c>
      <c r="X56" s="32">
        <v>57.046586059743952</v>
      </c>
      <c r="Y56" s="44">
        <v>63.846757322175741</v>
      </c>
      <c r="Z56" s="19"/>
      <c r="AA56" s="19"/>
      <c r="AB56" s="19"/>
      <c r="AE56" s="18"/>
      <c r="AF56" s="17"/>
      <c r="AG56" s="17"/>
      <c r="AH56" s="17"/>
      <c r="AI56" s="17"/>
    </row>
    <row r="57" spans="1:35">
      <c r="A57" s="13" t="s">
        <v>60</v>
      </c>
      <c r="B57" s="31">
        <v>179.39475229982568</v>
      </c>
      <c r="C57" s="32">
        <v>264.05150193581102</v>
      </c>
      <c r="D57" s="32">
        <v>185.65124999999998</v>
      </c>
      <c r="E57" s="32">
        <v>270.69875000000002</v>
      </c>
      <c r="F57" s="32">
        <v>420.85500000000002</v>
      </c>
      <c r="G57" s="32">
        <v>672.43499999999995</v>
      </c>
      <c r="H57" s="32">
        <v>1055.9862499999999</v>
      </c>
      <c r="I57" s="33">
        <v>1607.38625</v>
      </c>
      <c r="J57" s="42">
        <v>100.835458</v>
      </c>
      <c r="K57" s="32">
        <v>115</v>
      </c>
      <c r="L57" s="32">
        <v>120</v>
      </c>
      <c r="M57" s="32">
        <v>128</v>
      </c>
      <c r="N57" s="32">
        <v>132</v>
      </c>
      <c r="O57" s="32">
        <v>136</v>
      </c>
      <c r="P57" s="32">
        <v>140</v>
      </c>
      <c r="Q57" s="44">
        <v>146</v>
      </c>
      <c r="R57" s="279">
        <v>1.673644507447696</v>
      </c>
      <c r="S57" s="32">
        <v>2.2968273521521252</v>
      </c>
      <c r="T57" s="32">
        <v>1.5470937499999997</v>
      </c>
      <c r="U57" s="32">
        <v>2.1148339843750001</v>
      </c>
      <c r="V57" s="32">
        <v>3.1882954545454547</v>
      </c>
      <c r="W57" s="32">
        <v>4.944375</v>
      </c>
      <c r="X57" s="32">
        <v>7.5427589285714278</v>
      </c>
      <c r="Y57" s="44">
        <v>11.009494863013698</v>
      </c>
      <c r="Z57" s="19"/>
      <c r="AA57" s="19"/>
      <c r="AB57" s="19"/>
      <c r="AE57" s="18"/>
      <c r="AF57" s="17"/>
      <c r="AG57" s="17"/>
      <c r="AH57" s="17"/>
      <c r="AI57" s="17"/>
    </row>
    <row r="58" spans="1:35">
      <c r="A58" s="13" t="s">
        <v>61</v>
      </c>
      <c r="B58" s="31">
        <v>10.917891686884477</v>
      </c>
      <c r="C58" s="32">
        <v>10.264956880912038</v>
      </c>
      <c r="D58" s="32">
        <v>13</v>
      </c>
      <c r="E58" s="32">
        <v>15</v>
      </c>
      <c r="F58" s="32">
        <v>17</v>
      </c>
      <c r="G58" s="32">
        <v>19</v>
      </c>
      <c r="H58" s="32">
        <v>20</v>
      </c>
      <c r="I58" s="33">
        <v>21</v>
      </c>
      <c r="J58" s="42">
        <v>0.86862699999999993</v>
      </c>
      <c r="K58" s="32">
        <v>0.88100000000000001</v>
      </c>
      <c r="L58" s="32">
        <v>0.86699999999999999</v>
      </c>
      <c r="M58" s="32">
        <v>0.84399999999999997</v>
      </c>
      <c r="N58" s="32">
        <v>0.81599999999999995</v>
      </c>
      <c r="O58" s="32">
        <v>0.78200000000000003</v>
      </c>
      <c r="P58" s="32">
        <v>0.74299999999999999</v>
      </c>
      <c r="Q58" s="44">
        <v>0.70099999999999996</v>
      </c>
      <c r="R58" s="279">
        <v>11.824143518347078</v>
      </c>
      <c r="S58" s="32">
        <v>11.450750834309828</v>
      </c>
      <c r="T58" s="32">
        <v>14.994232987312571</v>
      </c>
      <c r="U58" s="32">
        <v>17.772511848341232</v>
      </c>
      <c r="V58" s="32">
        <v>20.833333333333336</v>
      </c>
      <c r="W58" s="32">
        <v>24.296675191815854</v>
      </c>
      <c r="X58" s="32">
        <v>26.917900403768506</v>
      </c>
      <c r="Y58" s="44">
        <v>29.957203994293867</v>
      </c>
      <c r="Z58" s="19"/>
      <c r="AA58" s="19"/>
      <c r="AB58" s="19"/>
      <c r="AE58" s="18"/>
      <c r="AF58" s="17"/>
      <c r="AG58" s="17"/>
      <c r="AH58" s="17"/>
      <c r="AI58" s="17"/>
    </row>
    <row r="59" spans="1:35">
      <c r="A59" s="13" t="s">
        <v>62</v>
      </c>
      <c r="B59" s="31">
        <v>246.97665533132769</v>
      </c>
      <c r="C59" s="32">
        <v>260.74243319216788</v>
      </c>
      <c r="D59" s="32">
        <v>267</v>
      </c>
      <c r="E59" s="32">
        <v>300.14125000000001</v>
      </c>
      <c r="F59" s="32">
        <v>342.09125</v>
      </c>
      <c r="G59" s="32">
        <v>392.83499999999998</v>
      </c>
      <c r="H59" s="32">
        <v>449.64625000000001</v>
      </c>
      <c r="I59" s="33">
        <v>510.91624999999999</v>
      </c>
      <c r="J59" s="42">
        <v>5.481122</v>
      </c>
      <c r="K59" s="32">
        <v>5.73</v>
      </c>
      <c r="L59" s="32">
        <v>5.9619999999999997</v>
      </c>
      <c r="M59" s="32">
        <v>6.2030000000000003</v>
      </c>
      <c r="N59" s="32">
        <v>6.4390000000000001</v>
      </c>
      <c r="O59" s="32">
        <v>6.6829999999999998</v>
      </c>
      <c r="P59" s="32">
        <v>6.9489999999999998</v>
      </c>
      <c r="Q59" s="44">
        <v>7.2489999999999997</v>
      </c>
      <c r="R59" s="279">
        <v>42.401307821847396</v>
      </c>
      <c r="S59" s="32">
        <v>47.144400789873416</v>
      </c>
      <c r="T59" s="32">
        <v>44.783629654478368</v>
      </c>
      <c r="U59" s="32">
        <v>48.386466226019671</v>
      </c>
      <c r="V59" s="32">
        <v>53.128009007609876</v>
      </c>
      <c r="W59" s="32">
        <v>58.781235971868917</v>
      </c>
      <c r="X59" s="32">
        <v>64.706612462224783</v>
      </c>
      <c r="Y59" s="44">
        <v>70.480928403917787</v>
      </c>
      <c r="Z59" s="19"/>
      <c r="AA59" s="19"/>
      <c r="AB59" s="19"/>
      <c r="AE59" s="18"/>
      <c r="AF59" s="17"/>
      <c r="AG59" s="17"/>
      <c r="AH59" s="17"/>
      <c r="AI59" s="17"/>
    </row>
    <row r="60" spans="1:35">
      <c r="A60" s="13" t="s">
        <v>63</v>
      </c>
      <c r="B60" s="31">
        <v>2884.5871852748242</v>
      </c>
      <c r="C60" s="32">
        <v>2851.5530230744598</v>
      </c>
      <c r="D60" s="32">
        <v>2941.46</v>
      </c>
      <c r="E60" s="32">
        <v>3197.8562499999998</v>
      </c>
      <c r="F60" s="32">
        <v>3686.0562499999996</v>
      </c>
      <c r="G60" s="32">
        <v>4309.28</v>
      </c>
      <c r="H60" s="32">
        <v>5030.0425000000005</v>
      </c>
      <c r="I60" s="33">
        <v>5843.0375000000004</v>
      </c>
      <c r="J60" s="42">
        <v>64.453199999999995</v>
      </c>
      <c r="K60" s="32">
        <v>65</v>
      </c>
      <c r="L60" s="32">
        <v>66</v>
      </c>
      <c r="M60" s="32">
        <v>68</v>
      </c>
      <c r="N60" s="32">
        <v>69</v>
      </c>
      <c r="O60" s="32">
        <v>70</v>
      </c>
      <c r="P60" s="32">
        <v>71</v>
      </c>
      <c r="Q60" s="44">
        <v>72</v>
      </c>
      <c r="R60" s="279">
        <v>40.776845181708232</v>
      </c>
      <c r="S60" s="32">
        <v>42.313193108813799</v>
      </c>
      <c r="T60" s="32">
        <v>44.56757575757576</v>
      </c>
      <c r="U60" s="32">
        <v>47.027297794117644</v>
      </c>
      <c r="V60" s="32">
        <v>53.42110507246376</v>
      </c>
      <c r="W60" s="32">
        <v>61.561142857142855</v>
      </c>
      <c r="X60" s="32">
        <v>70.845669014084507</v>
      </c>
      <c r="Y60" s="44">
        <v>81.153298611111111</v>
      </c>
      <c r="Z60" s="19"/>
      <c r="AA60" s="19"/>
      <c r="AB60" s="19"/>
      <c r="AE60" s="18"/>
      <c r="AF60" s="17"/>
      <c r="AG60" s="17"/>
      <c r="AH60" s="17"/>
      <c r="AI60" s="17"/>
    </row>
    <row r="61" spans="1:35">
      <c r="A61" s="13" t="s">
        <v>64</v>
      </c>
      <c r="B61" s="31">
        <v>30.208747765178934</v>
      </c>
      <c r="C61" s="32">
        <v>31.874304912165986</v>
      </c>
      <c r="D61" s="32">
        <v>34.857500000000002</v>
      </c>
      <c r="E61" s="32">
        <v>42.78125</v>
      </c>
      <c r="F61" s="32">
        <v>53.651249999999997</v>
      </c>
      <c r="G61" s="32">
        <v>67.542500000000004</v>
      </c>
      <c r="H61" s="32">
        <v>84.03</v>
      </c>
      <c r="I61" s="33">
        <v>102.91125</v>
      </c>
      <c r="J61" s="42">
        <v>1.947686</v>
      </c>
      <c r="K61" s="32">
        <v>1.738</v>
      </c>
      <c r="L61" s="32">
        <v>1.84</v>
      </c>
      <c r="M61" s="32">
        <v>1.925</v>
      </c>
      <c r="N61" s="32">
        <v>1.998</v>
      </c>
      <c r="O61" s="32">
        <v>2.0590000000000002</v>
      </c>
      <c r="P61" s="32">
        <v>2.1059999999999999</v>
      </c>
      <c r="Q61" s="44">
        <v>2.141</v>
      </c>
      <c r="R61" s="279">
        <v>14.590817451893086</v>
      </c>
      <c r="S61" s="32">
        <v>14.320844645961223</v>
      </c>
      <c r="T61" s="32">
        <v>18.944293478260871</v>
      </c>
      <c r="U61" s="32">
        <v>22.224025974025974</v>
      </c>
      <c r="V61" s="32">
        <v>26.852477477477475</v>
      </c>
      <c r="W61" s="32">
        <v>32.803545410393397</v>
      </c>
      <c r="X61" s="32">
        <v>39.900284900284902</v>
      </c>
      <c r="Y61" s="44">
        <v>48.066907986921997</v>
      </c>
      <c r="Z61" s="19"/>
      <c r="AA61" s="19"/>
      <c r="AB61" s="19"/>
      <c r="AE61" s="18"/>
      <c r="AF61" s="17"/>
      <c r="AG61" s="17"/>
      <c r="AH61" s="17"/>
      <c r="AI61" s="17"/>
    </row>
    <row r="62" spans="1:35">
      <c r="A62" s="13" t="s">
        <v>65</v>
      </c>
      <c r="B62" s="31">
        <v>4.2940726808690011</v>
      </c>
      <c r="C62" s="32">
        <v>5.2121515108683765</v>
      </c>
      <c r="D62" s="32">
        <v>6.567499999999999</v>
      </c>
      <c r="E62" s="32">
        <v>9.1262500000000006</v>
      </c>
      <c r="F62" s="32">
        <v>13.456250000000001</v>
      </c>
      <c r="G62" s="32">
        <v>20.143749999999997</v>
      </c>
      <c r="H62" s="32">
        <v>29.423750000000002</v>
      </c>
      <c r="I62" s="33">
        <v>41.598750000000003</v>
      </c>
      <c r="J62" s="42">
        <v>2.0858600000000003</v>
      </c>
      <c r="K62" s="32">
        <v>2.11</v>
      </c>
      <c r="L62" s="32">
        <v>2.2650000000000001</v>
      </c>
      <c r="M62" s="32">
        <v>2.3959999999999999</v>
      </c>
      <c r="N62" s="32">
        <v>2.5110000000000001</v>
      </c>
      <c r="O62" s="32">
        <v>2.6030000000000002</v>
      </c>
      <c r="P62" s="32">
        <v>2.669</v>
      </c>
      <c r="Q62" s="44">
        <v>2.71</v>
      </c>
      <c r="R62" s="279">
        <v>1.9366492438545513</v>
      </c>
      <c r="S62" s="32">
        <v>2.1567547291921327</v>
      </c>
      <c r="T62" s="32">
        <v>2.8995584988962468</v>
      </c>
      <c r="U62" s="32">
        <v>3.8089524207011691</v>
      </c>
      <c r="V62" s="32">
        <v>5.3589207487056951</v>
      </c>
      <c r="W62" s="32">
        <v>7.7386669227814044</v>
      </c>
      <c r="X62" s="32">
        <v>11.02426002248033</v>
      </c>
      <c r="Y62" s="44">
        <v>15.35009225092251</v>
      </c>
      <c r="Z62" s="19"/>
      <c r="AA62" s="19"/>
      <c r="AB62" s="19"/>
      <c r="AE62" s="18"/>
      <c r="AF62" s="17"/>
      <c r="AG62" s="17"/>
      <c r="AH62" s="17"/>
      <c r="AI62" s="17"/>
    </row>
    <row r="63" spans="1:35">
      <c r="A63" s="13" t="s">
        <v>66</v>
      </c>
      <c r="B63" s="31">
        <v>46.957625778730588</v>
      </c>
      <c r="C63" s="32">
        <v>51.992666508587504</v>
      </c>
      <c r="D63" s="32">
        <v>50</v>
      </c>
      <c r="E63" s="32">
        <v>55.96125</v>
      </c>
      <c r="F63" s="32">
        <v>72.53</v>
      </c>
      <c r="G63" s="32">
        <v>91.8</v>
      </c>
      <c r="H63" s="32">
        <v>110.37625</v>
      </c>
      <c r="I63" s="33">
        <v>126.74125000000001</v>
      </c>
      <c r="J63" s="42">
        <v>4.0241829999999998</v>
      </c>
      <c r="K63" s="32">
        <v>4.0309999999999997</v>
      </c>
      <c r="L63" s="32">
        <v>3.8069999999999999</v>
      </c>
      <c r="M63" s="32">
        <v>3.5859999999999999</v>
      </c>
      <c r="N63" s="32">
        <v>3.3719999999999999</v>
      </c>
      <c r="O63" s="32">
        <v>3.157</v>
      </c>
      <c r="P63" s="32">
        <v>2.9369999999999998</v>
      </c>
      <c r="Q63" s="44">
        <v>2.7160000000000002</v>
      </c>
      <c r="R63" s="279">
        <v>11.858080968784387</v>
      </c>
      <c r="S63" s="32">
        <v>13.999102452500674</v>
      </c>
      <c r="T63" s="32">
        <v>13.133701076963488</v>
      </c>
      <c r="U63" s="32">
        <v>15.605479643056331</v>
      </c>
      <c r="V63" s="32">
        <v>21.509489916963229</v>
      </c>
      <c r="W63" s="32">
        <v>29.078238834336393</v>
      </c>
      <c r="X63" s="32">
        <v>37.581290432414029</v>
      </c>
      <c r="Y63" s="44">
        <v>46.664672312223857</v>
      </c>
      <c r="Z63" s="19"/>
      <c r="AA63" s="19"/>
      <c r="AB63" s="19"/>
      <c r="AE63" s="18"/>
      <c r="AF63" s="17"/>
      <c r="AG63" s="17"/>
      <c r="AH63" s="17"/>
      <c r="AI63" s="17"/>
    </row>
    <row r="64" spans="1:35">
      <c r="A64" s="13" t="s">
        <v>67</v>
      </c>
      <c r="B64" s="31">
        <v>4179.0296310068106</v>
      </c>
      <c r="C64" s="32">
        <v>4276.4010158854344</v>
      </c>
      <c r="D64" s="32">
        <v>4254.1087500000003</v>
      </c>
      <c r="E64" s="32">
        <v>4413.82125</v>
      </c>
      <c r="F64" s="32">
        <v>4862.1525000000001</v>
      </c>
      <c r="G64" s="32">
        <v>5431.17875</v>
      </c>
      <c r="H64" s="32">
        <v>6118.1849999999995</v>
      </c>
      <c r="I64" s="33">
        <v>6868.06</v>
      </c>
      <c r="J64" s="42">
        <v>81.787410999999992</v>
      </c>
      <c r="K64" s="32">
        <v>83.307000000000002</v>
      </c>
      <c r="L64" s="32">
        <v>84.46</v>
      </c>
      <c r="M64" s="32">
        <v>85.774000000000001</v>
      </c>
      <c r="N64" s="32">
        <v>87.111000000000004</v>
      </c>
      <c r="O64" s="32">
        <v>88.561000000000007</v>
      </c>
      <c r="P64" s="32">
        <v>90.177000000000007</v>
      </c>
      <c r="Q64" s="44">
        <v>91.933999999999997</v>
      </c>
      <c r="R64" s="279">
        <v>48.127278894062798</v>
      </c>
      <c r="S64" s="32">
        <v>51.374027444990702</v>
      </c>
      <c r="T64" s="32">
        <v>50.368325242718456</v>
      </c>
      <c r="U64" s="32">
        <v>51.458731666938696</v>
      </c>
      <c r="V64" s="32">
        <v>55.815597341323141</v>
      </c>
      <c r="W64" s="32">
        <v>61.326980838066412</v>
      </c>
      <c r="X64" s="32">
        <v>67.846402075917354</v>
      </c>
      <c r="Y64" s="44">
        <v>74.706419822916445</v>
      </c>
      <c r="Z64" s="19"/>
      <c r="AA64" s="19"/>
      <c r="AB64" s="19"/>
      <c r="AE64" s="18"/>
      <c r="AF64" s="17"/>
      <c r="AG64" s="17"/>
      <c r="AH64" s="17"/>
      <c r="AI64" s="17"/>
    </row>
    <row r="65" spans="1:35">
      <c r="A65" s="13" t="s">
        <v>68</v>
      </c>
      <c r="B65" s="31">
        <v>133.28613749255049</v>
      </c>
      <c r="C65" s="32">
        <v>169.21472606317894</v>
      </c>
      <c r="D65" s="32">
        <v>147.0925</v>
      </c>
      <c r="E65" s="32">
        <v>162</v>
      </c>
      <c r="F65" s="32">
        <v>214.48750000000001</v>
      </c>
      <c r="G65" s="32">
        <v>326.86750000000006</v>
      </c>
      <c r="H65" s="32">
        <v>480.72625000000005</v>
      </c>
      <c r="I65" s="33">
        <v>679.4425</v>
      </c>
      <c r="J65" s="42">
        <v>27.849205000000001</v>
      </c>
      <c r="K65" s="43">
        <v>31.072939999999999</v>
      </c>
      <c r="L65" s="32">
        <v>31.414000000000001</v>
      </c>
      <c r="M65" s="32">
        <v>33.365000000000002</v>
      </c>
      <c r="N65" s="32">
        <v>35.21</v>
      </c>
      <c r="O65" s="32">
        <v>36.854999999999997</v>
      </c>
      <c r="P65" s="32">
        <v>38.207000000000001</v>
      </c>
      <c r="Q65" s="44">
        <v>39.250999999999998</v>
      </c>
      <c r="R65" s="279">
        <v>4.5023468328453937</v>
      </c>
      <c r="S65" s="32">
        <v>5.4457254072048515</v>
      </c>
      <c r="T65" s="32">
        <v>4.6823868338957153</v>
      </c>
      <c r="U65" s="32">
        <v>4.8553873819871116</v>
      </c>
      <c r="V65" s="32">
        <v>6.0916642999147967</v>
      </c>
      <c r="W65" s="32">
        <v>8.8690137023470381</v>
      </c>
      <c r="X65" s="32">
        <v>12.582151176485985</v>
      </c>
      <c r="Y65" s="44">
        <v>17.310195918575324</v>
      </c>
      <c r="Z65" s="19"/>
      <c r="AA65" s="19"/>
      <c r="AB65" s="19"/>
      <c r="AE65" s="18"/>
      <c r="AF65" s="17"/>
      <c r="AG65" s="17"/>
      <c r="AH65" s="17"/>
      <c r="AI65" s="17"/>
    </row>
    <row r="66" spans="1:35">
      <c r="A66" s="13" t="s">
        <v>69</v>
      </c>
      <c r="B66" s="31">
        <v>305.8023377331009</v>
      </c>
      <c r="C66" s="32">
        <v>289.69207187768978</v>
      </c>
      <c r="D66" s="32">
        <v>368.46375</v>
      </c>
      <c r="E66" s="32">
        <v>424.52625</v>
      </c>
      <c r="F66" s="32">
        <v>502.18000000000006</v>
      </c>
      <c r="G66" s="32">
        <v>595.21500000000003</v>
      </c>
      <c r="H66" s="32">
        <v>694.42250000000001</v>
      </c>
      <c r="I66" s="33">
        <v>798.66375000000005</v>
      </c>
      <c r="J66" s="42">
        <v>10.659750000000001</v>
      </c>
      <c r="K66" s="43">
        <v>10.423054</v>
      </c>
      <c r="L66" s="32">
        <v>11.712</v>
      </c>
      <c r="M66" s="32">
        <v>11.881</v>
      </c>
      <c r="N66" s="32">
        <v>12.086</v>
      </c>
      <c r="O66" s="32">
        <v>12.316000000000001</v>
      </c>
      <c r="P66" s="32">
        <v>12.561</v>
      </c>
      <c r="Q66" s="44">
        <v>12.813000000000001</v>
      </c>
      <c r="R66" s="279">
        <v>26.585500163599676</v>
      </c>
      <c r="S66" s="32">
        <v>27.034739132609047</v>
      </c>
      <c r="T66" s="32">
        <v>31.460361168032787</v>
      </c>
      <c r="U66" s="32">
        <v>35.731525124147801</v>
      </c>
      <c r="V66" s="32">
        <v>41.550554360417017</v>
      </c>
      <c r="W66" s="32">
        <v>48.328596947060731</v>
      </c>
      <c r="X66" s="32">
        <v>55.284014011623277</v>
      </c>
      <c r="Y66" s="44">
        <v>62.332299227347228</v>
      </c>
      <c r="Z66" s="19"/>
      <c r="AA66" s="19"/>
      <c r="AB66" s="19"/>
      <c r="AE66" s="18"/>
      <c r="AF66" s="17"/>
      <c r="AG66" s="17"/>
      <c r="AH66" s="17"/>
      <c r="AI66" s="17"/>
    </row>
    <row r="67" spans="1:35">
      <c r="A67" s="13" t="s">
        <v>70</v>
      </c>
      <c r="B67" s="31">
        <v>126.4954843461464</v>
      </c>
      <c r="C67" s="32">
        <v>141.49678747845098</v>
      </c>
      <c r="D67" s="32">
        <v>104.69749999999999</v>
      </c>
      <c r="E67" s="32">
        <v>138.00874999999999</v>
      </c>
      <c r="F67" s="32">
        <v>190.76499999999999</v>
      </c>
      <c r="G67" s="32">
        <v>267.47499999999997</v>
      </c>
      <c r="H67" s="32">
        <v>366.11249999999995</v>
      </c>
      <c r="I67" s="33">
        <v>487.05874999999997</v>
      </c>
      <c r="J67" s="42">
        <v>16.252428999999999</v>
      </c>
      <c r="K67" s="43">
        <v>17.915568</v>
      </c>
      <c r="L67" s="32">
        <v>17.568999999999999</v>
      </c>
      <c r="M67" s="32">
        <v>18.215</v>
      </c>
      <c r="N67" s="32">
        <v>18.704000000000001</v>
      </c>
      <c r="O67" s="32">
        <v>19.013999999999999</v>
      </c>
      <c r="P67" s="32">
        <v>19.155000000000001</v>
      </c>
      <c r="Q67" s="44">
        <v>19.148</v>
      </c>
      <c r="R67" s="279">
        <v>7.6440785831763591</v>
      </c>
      <c r="S67" s="32">
        <v>8.3932846431762265</v>
      </c>
      <c r="T67" s="32">
        <v>5.9592179406909898</v>
      </c>
      <c r="U67" s="32">
        <v>7.5766538567115012</v>
      </c>
      <c r="V67" s="32">
        <v>10.199155260906757</v>
      </c>
      <c r="W67" s="32">
        <v>14.067266224886923</v>
      </c>
      <c r="X67" s="32">
        <v>19.1131558339859</v>
      </c>
      <c r="Y67" s="44">
        <v>25.43653384165448</v>
      </c>
      <c r="Z67" s="19"/>
      <c r="AA67" s="19"/>
      <c r="AB67" s="19"/>
      <c r="AE67" s="18"/>
      <c r="AF67" s="17"/>
      <c r="AG67" s="17"/>
      <c r="AH67" s="17"/>
      <c r="AI67" s="17"/>
    </row>
    <row r="68" spans="1:35">
      <c r="A68" s="13" t="s">
        <v>71</v>
      </c>
      <c r="B68" s="31">
        <v>23.869473663243316</v>
      </c>
      <c r="C68" s="32">
        <v>35.075367590895645</v>
      </c>
      <c r="D68" s="32">
        <v>32.47</v>
      </c>
      <c r="E68" s="32">
        <v>60.806250000000006</v>
      </c>
      <c r="F68" s="32">
        <v>108.57625</v>
      </c>
      <c r="G68" s="32">
        <v>178.34499999999997</v>
      </c>
      <c r="H68" s="32">
        <v>265.4325</v>
      </c>
      <c r="I68" s="33">
        <v>366.18875000000003</v>
      </c>
      <c r="J68" s="42">
        <v>11.432088</v>
      </c>
      <c r="K68" s="43">
        <v>13.132795</v>
      </c>
      <c r="L68" s="32">
        <v>11.648999999999999</v>
      </c>
      <c r="M68" s="32">
        <v>11.888999999999999</v>
      </c>
      <c r="N68" s="32">
        <v>12.015000000000001</v>
      </c>
      <c r="O68" s="32">
        <v>12</v>
      </c>
      <c r="P68" s="32">
        <v>11.843999999999999</v>
      </c>
      <c r="Q68" s="44">
        <v>11.568</v>
      </c>
      <c r="R68" s="279">
        <v>1.9641909937644944</v>
      </c>
      <c r="S68" s="32">
        <v>2.6708233550714611</v>
      </c>
      <c r="T68" s="32">
        <v>2.7873637222079148</v>
      </c>
      <c r="U68" s="32">
        <v>5.1144965934897808</v>
      </c>
      <c r="V68" s="32">
        <v>9.0367249271743653</v>
      </c>
      <c r="W68" s="32">
        <v>14.862083333333331</v>
      </c>
      <c r="X68" s="32">
        <v>22.410714285714288</v>
      </c>
      <c r="Y68" s="44">
        <v>31.655320712309823</v>
      </c>
      <c r="Z68" s="19"/>
      <c r="AA68" s="19"/>
      <c r="AB68" s="19"/>
      <c r="AE68" s="18"/>
      <c r="AF68" s="17"/>
      <c r="AG68" s="17"/>
      <c r="AH68" s="17"/>
      <c r="AI68" s="17"/>
    </row>
    <row r="69" spans="1:35">
      <c r="A69" s="13" t="s">
        <v>72</v>
      </c>
      <c r="B69" s="31">
        <v>3.1270827067897873</v>
      </c>
      <c r="C69" s="32">
        <v>3.6358090465208215</v>
      </c>
      <c r="D69" s="32">
        <v>3.1087500000000001</v>
      </c>
      <c r="E69" s="32">
        <v>4.4400000000000004</v>
      </c>
      <c r="F69" s="32">
        <v>7.0025000000000004</v>
      </c>
      <c r="G69" s="32">
        <v>11.46875</v>
      </c>
      <c r="H69" s="32">
        <v>18.26125</v>
      </c>
      <c r="I69" s="33">
        <v>27.9575</v>
      </c>
      <c r="J69" s="42">
        <v>1.7372019999999999</v>
      </c>
      <c r="K69" s="43">
        <v>1.9680009999999999</v>
      </c>
      <c r="L69" s="32">
        <v>1.8620000000000001</v>
      </c>
      <c r="M69" s="32">
        <v>1.9490000000000001</v>
      </c>
      <c r="N69" s="32">
        <v>2.028</v>
      </c>
      <c r="O69" s="32">
        <v>2.093</v>
      </c>
      <c r="P69" s="32">
        <v>2.1429999999999998</v>
      </c>
      <c r="Q69" s="44">
        <v>2.1760000000000002</v>
      </c>
      <c r="R69" s="279">
        <v>1.6933804153362981</v>
      </c>
      <c r="S69" s="32">
        <v>1.8474658239087751</v>
      </c>
      <c r="T69" s="32">
        <v>1.6695757250268528</v>
      </c>
      <c r="U69" s="32">
        <v>2.2780913288866085</v>
      </c>
      <c r="V69" s="32">
        <v>3.4529092702169626</v>
      </c>
      <c r="W69" s="32">
        <v>5.4795747730530344</v>
      </c>
      <c r="X69" s="32">
        <v>8.5213485767615502</v>
      </c>
      <c r="Y69" s="44">
        <v>12.848115808823529</v>
      </c>
      <c r="Z69" s="19"/>
      <c r="AA69" s="19"/>
      <c r="AB69" s="19"/>
      <c r="AE69" s="18"/>
      <c r="AF69" s="17"/>
      <c r="AG69" s="17"/>
      <c r="AH69" s="17"/>
      <c r="AI69" s="17"/>
    </row>
    <row r="70" spans="1:35">
      <c r="A70" s="13" t="s">
        <v>73</v>
      </c>
      <c r="B70" s="31">
        <v>8.6426612754735981</v>
      </c>
      <c r="C70" s="32">
        <v>14.692887062195418</v>
      </c>
      <c r="D70" s="32">
        <v>4.5125000000000002</v>
      </c>
      <c r="E70" s="32">
        <v>5.6137499999999996</v>
      </c>
      <c r="F70" s="32">
        <v>7.0674999999999999</v>
      </c>
      <c r="G70" s="32">
        <v>8.9412500000000001</v>
      </c>
      <c r="H70" s="32">
        <v>11.03875</v>
      </c>
      <c r="I70" s="33">
        <v>13.367500000000001</v>
      </c>
      <c r="J70" s="42">
        <v>0.767432</v>
      </c>
      <c r="K70" s="43">
        <v>0.78655200000000003</v>
      </c>
      <c r="L70" s="32">
        <v>0.72199999999999998</v>
      </c>
      <c r="M70" s="32">
        <v>0.69099999999999995</v>
      </c>
      <c r="N70" s="32">
        <v>0.65600000000000003</v>
      </c>
      <c r="O70" s="32">
        <v>0.61699999999999999</v>
      </c>
      <c r="P70" s="32">
        <v>0.57399999999999995</v>
      </c>
      <c r="Q70" s="44">
        <v>0.53</v>
      </c>
      <c r="R70" s="279">
        <v>10.594336371714652</v>
      </c>
      <c r="S70" s="32">
        <v>18.679955428893976</v>
      </c>
      <c r="T70" s="32">
        <v>6.2500000000000009</v>
      </c>
      <c r="U70" s="32">
        <v>8.1240955137481912</v>
      </c>
      <c r="V70" s="32">
        <v>10.773628048780488</v>
      </c>
      <c r="W70" s="32">
        <v>14.491491085899515</v>
      </c>
      <c r="X70" s="32">
        <v>19.231271777003485</v>
      </c>
      <c r="Y70" s="44">
        <v>25.221698113207548</v>
      </c>
      <c r="Z70" s="19"/>
      <c r="AA70" s="19"/>
      <c r="AB70" s="19"/>
      <c r="AE70" s="18"/>
      <c r="AF70" s="17"/>
      <c r="AG70" s="17"/>
      <c r="AH70" s="17"/>
      <c r="AI70" s="17"/>
    </row>
    <row r="71" spans="1:35">
      <c r="A71" s="13" t="s">
        <v>74</v>
      </c>
      <c r="B71" s="31">
        <v>33.181255185049174</v>
      </c>
      <c r="C71" s="32">
        <v>33.457835489855405</v>
      </c>
      <c r="D71" s="32">
        <v>21.008749999999999</v>
      </c>
      <c r="E71" s="32">
        <v>30.052500000000002</v>
      </c>
      <c r="F71" s="32">
        <v>45.981249999999996</v>
      </c>
      <c r="G71" s="32">
        <v>71.268749999999997</v>
      </c>
      <c r="H71" s="32">
        <v>106.51125</v>
      </c>
      <c r="I71" s="33">
        <v>152.18875</v>
      </c>
      <c r="J71" s="42">
        <v>10.695542</v>
      </c>
      <c r="K71" s="43">
        <v>11.402528</v>
      </c>
      <c r="L71" s="32">
        <v>10.977</v>
      </c>
      <c r="M71" s="32">
        <v>11.053000000000001</v>
      </c>
      <c r="N71" s="32">
        <v>11.06</v>
      </c>
      <c r="O71" s="32">
        <v>10.993</v>
      </c>
      <c r="P71" s="32">
        <v>10.852</v>
      </c>
      <c r="Q71" s="44">
        <v>10.644</v>
      </c>
      <c r="R71" s="279">
        <v>2.9184807276012275</v>
      </c>
      <c r="S71" s="32">
        <v>2.9342458811437253</v>
      </c>
      <c r="T71" s="32">
        <v>1.9138881297257901</v>
      </c>
      <c r="U71" s="32">
        <v>2.7189450827829549</v>
      </c>
      <c r="V71" s="32">
        <v>4.1574367088607591</v>
      </c>
      <c r="W71" s="32">
        <v>6.4831028836532338</v>
      </c>
      <c r="X71" s="32">
        <v>9.814895871728714</v>
      </c>
      <c r="Y71" s="44">
        <v>14.298078729800826</v>
      </c>
      <c r="Z71" s="19"/>
      <c r="AA71" s="19"/>
      <c r="AB71" s="19"/>
      <c r="AE71" s="18"/>
      <c r="AF71" s="17"/>
      <c r="AG71" s="17"/>
      <c r="AH71" s="17"/>
      <c r="AI71" s="17"/>
    </row>
    <row r="72" spans="1:35">
      <c r="A72" s="13" t="s">
        <v>75</v>
      </c>
      <c r="B72" s="31">
        <v>48.147271125422449</v>
      </c>
      <c r="C72" s="32">
        <v>50.893693122096344</v>
      </c>
      <c r="D72" s="32">
        <v>56</v>
      </c>
      <c r="E72" s="32">
        <v>59.995000000000005</v>
      </c>
      <c r="F72" s="32">
        <v>82.502499999999998</v>
      </c>
      <c r="G72" s="32">
        <v>115.76</v>
      </c>
      <c r="H72" s="32">
        <v>159.26624999999999</v>
      </c>
      <c r="I72" s="33">
        <v>213.3175</v>
      </c>
      <c r="J72" s="42">
        <v>9.1129159999999985</v>
      </c>
      <c r="K72" s="43">
        <v>9.9046070000000004</v>
      </c>
      <c r="L72" s="32">
        <v>8.9619999999999997</v>
      </c>
      <c r="M72" s="32">
        <v>9.202</v>
      </c>
      <c r="N72" s="32">
        <v>9.3670000000000009</v>
      </c>
      <c r="O72" s="32">
        <v>9.4540000000000006</v>
      </c>
      <c r="P72" s="32">
        <v>9.4649999999999999</v>
      </c>
      <c r="Q72" s="44">
        <v>9.4090000000000007</v>
      </c>
      <c r="R72" s="279">
        <v>4.9702887239690305</v>
      </c>
      <c r="S72" s="32">
        <v>5.1383853982001453</v>
      </c>
      <c r="T72" s="32">
        <v>6.2486052220486501</v>
      </c>
      <c r="U72" s="32">
        <v>6.5197783090632475</v>
      </c>
      <c r="V72" s="32">
        <v>8.8077826411871456</v>
      </c>
      <c r="W72" s="32">
        <v>12.244552570340597</v>
      </c>
      <c r="X72" s="32">
        <v>16.82686212361331</v>
      </c>
      <c r="Y72" s="44">
        <v>22.671644170475076</v>
      </c>
      <c r="Z72" s="19"/>
      <c r="AA72" s="19"/>
      <c r="AB72" s="19"/>
      <c r="AE72" s="18"/>
      <c r="AF72" s="17"/>
      <c r="AG72" s="17"/>
      <c r="AH72" s="17"/>
      <c r="AI72" s="17"/>
    </row>
    <row r="73" spans="1:35">
      <c r="A73" s="13" t="s">
        <v>76</v>
      </c>
      <c r="B73" s="31">
        <v>270.9947435564228</v>
      </c>
      <c r="C73" s="32">
        <v>303.21399849517479</v>
      </c>
      <c r="D73" s="32">
        <v>282</v>
      </c>
      <c r="E73" s="32">
        <v>310</v>
      </c>
      <c r="F73" s="32">
        <v>329.51749999999998</v>
      </c>
      <c r="G73" s="32">
        <v>384.48874999999998</v>
      </c>
      <c r="H73" s="32">
        <v>441.32499999999999</v>
      </c>
      <c r="I73" s="33">
        <v>502.14125000000001</v>
      </c>
      <c r="J73" s="42">
        <v>9.7779230000000013</v>
      </c>
      <c r="K73" s="43">
        <v>9.6603510000000004</v>
      </c>
      <c r="L73" s="32">
        <v>9.9260000000000002</v>
      </c>
      <c r="M73" s="32">
        <v>9.9789999999999992</v>
      </c>
      <c r="N73" s="32">
        <v>10.029999999999999</v>
      </c>
      <c r="O73" s="32">
        <v>10.089</v>
      </c>
      <c r="P73" s="32">
        <v>10.162000000000001</v>
      </c>
      <c r="Q73" s="44">
        <v>10.250999999999999</v>
      </c>
      <c r="R73" s="279">
        <v>25.899947393302373</v>
      </c>
      <c r="S73" s="32">
        <v>31.099627600709351</v>
      </c>
      <c r="T73" s="32">
        <v>28.410235744509368</v>
      </c>
      <c r="U73" s="32">
        <v>31.065236997695163</v>
      </c>
      <c r="V73" s="32">
        <v>32.853190428713859</v>
      </c>
      <c r="W73" s="32">
        <v>38.109698681732574</v>
      </c>
      <c r="X73" s="32">
        <v>43.428950993898837</v>
      </c>
      <c r="Y73" s="44">
        <v>48.984611257438303</v>
      </c>
      <c r="Z73" s="19"/>
      <c r="AA73" s="19"/>
      <c r="AB73" s="19"/>
      <c r="AE73" s="18"/>
      <c r="AF73" s="17"/>
      <c r="AG73" s="17"/>
      <c r="AH73" s="17"/>
      <c r="AI73" s="17"/>
    </row>
    <row r="74" spans="1:35">
      <c r="A74" s="13" t="s">
        <v>77</v>
      </c>
      <c r="B74" s="31">
        <v>17.249664316709406</v>
      </c>
      <c r="C74" s="32">
        <v>19.193749232112342</v>
      </c>
      <c r="D74" s="32">
        <v>18.077500000000001</v>
      </c>
      <c r="E74" s="32">
        <v>21.883750000000003</v>
      </c>
      <c r="F74" s="32">
        <v>26.634999999999998</v>
      </c>
      <c r="G74" s="32">
        <v>32.21875</v>
      </c>
      <c r="H74" s="32">
        <v>38.533750000000005</v>
      </c>
      <c r="I74" s="33">
        <v>45.633749999999999</v>
      </c>
      <c r="J74" s="42">
        <v>0.33024300000000001</v>
      </c>
      <c r="K74" s="43">
        <v>0.34124300000000002</v>
      </c>
      <c r="L74" s="32">
        <v>0.41099999999999998</v>
      </c>
      <c r="M74" s="32">
        <v>0.44500000000000001</v>
      </c>
      <c r="N74" s="32">
        <v>0.47799999999999998</v>
      </c>
      <c r="O74" s="32">
        <v>0.51300000000000001</v>
      </c>
      <c r="P74" s="32">
        <v>0.55000000000000004</v>
      </c>
      <c r="Q74" s="44">
        <v>0.58799999999999997</v>
      </c>
      <c r="R74" s="279">
        <v>49.052617880986645</v>
      </c>
      <c r="S74" s="32">
        <v>52.381112730060288</v>
      </c>
      <c r="T74" s="32">
        <v>43.984184914841855</v>
      </c>
      <c r="U74" s="32">
        <v>49.176966292134836</v>
      </c>
      <c r="V74" s="32">
        <v>55.721757322175733</v>
      </c>
      <c r="W74" s="32">
        <v>62.804580896686161</v>
      </c>
      <c r="X74" s="32">
        <v>70.061363636363637</v>
      </c>
      <c r="Y74" s="44">
        <v>77.608418367346943</v>
      </c>
      <c r="Z74" s="19"/>
      <c r="AA74" s="19"/>
      <c r="AB74" s="19"/>
      <c r="AE74" s="18"/>
      <c r="AF74" s="17"/>
      <c r="AG74" s="17"/>
      <c r="AH74" s="17"/>
      <c r="AI74" s="17"/>
    </row>
    <row r="75" spans="1:35">
      <c r="A75" s="13" t="s">
        <v>78</v>
      </c>
      <c r="B75" s="31">
        <v>7159.188945023473</v>
      </c>
      <c r="C75" s="32">
        <v>8508.7575780478419</v>
      </c>
      <c r="D75" s="32">
        <v>8682.9825000000001</v>
      </c>
      <c r="E75" s="32">
        <v>12445.672500000001</v>
      </c>
      <c r="F75" s="32">
        <v>17997.94125</v>
      </c>
      <c r="G75" s="32">
        <v>25678.800000000003</v>
      </c>
      <c r="H75" s="32">
        <v>35135.743750000001</v>
      </c>
      <c r="I75" s="33">
        <v>46090.833750000005</v>
      </c>
      <c r="J75" s="42">
        <v>1310.1524029999998</v>
      </c>
      <c r="K75" s="32">
        <v>1380</v>
      </c>
      <c r="L75" s="32">
        <v>1414.1479999999999</v>
      </c>
      <c r="M75" s="32">
        <v>1457.4269999999999</v>
      </c>
      <c r="N75" s="32">
        <v>1493.691</v>
      </c>
      <c r="O75" s="32">
        <v>1521.182</v>
      </c>
      <c r="P75" s="32">
        <v>1539.2729999999999</v>
      </c>
      <c r="Q75" s="44">
        <v>1547</v>
      </c>
      <c r="R75" s="279">
        <v>5.1405400351046584</v>
      </c>
      <c r="S75" s="32">
        <v>6.1657467690204788</v>
      </c>
      <c r="T75" s="32">
        <v>6.1400804583395798</v>
      </c>
      <c r="U75" s="32">
        <v>8.53948259501162</v>
      </c>
      <c r="V75" s="32">
        <v>12.049306884757289</v>
      </c>
      <c r="W75" s="32">
        <v>16.880820309469875</v>
      </c>
      <c r="X75" s="32">
        <v>22.826193761600447</v>
      </c>
      <c r="Y75" s="44">
        <v>29.793686974789921</v>
      </c>
      <c r="Z75" s="19"/>
      <c r="AA75" s="19"/>
      <c r="AB75" s="19"/>
      <c r="AE75" s="18"/>
      <c r="AF75" s="17"/>
      <c r="AG75" s="17"/>
      <c r="AH75" s="17"/>
      <c r="AI75" s="17"/>
    </row>
    <row r="76" spans="1:35">
      <c r="A76" s="13" t="s">
        <v>79</v>
      </c>
      <c r="B76" s="31">
        <v>2622.4877051969174</v>
      </c>
      <c r="C76" s="32">
        <v>3130.4670881649017</v>
      </c>
      <c r="D76" s="32">
        <v>2199.7562499999999</v>
      </c>
      <c r="E76" s="32">
        <v>3192.19625</v>
      </c>
      <c r="F76" s="32">
        <v>4653.1012500000006</v>
      </c>
      <c r="G76" s="32">
        <v>6642.4262499999995</v>
      </c>
      <c r="H76" s="32">
        <v>9018.1987499999996</v>
      </c>
      <c r="I76" s="33">
        <v>11636.50625</v>
      </c>
      <c r="J76" s="42">
        <v>258.38325600000002</v>
      </c>
      <c r="K76" s="32">
        <v>274</v>
      </c>
      <c r="L76" s="32">
        <v>282</v>
      </c>
      <c r="M76" s="32">
        <v>286</v>
      </c>
      <c r="N76" s="32">
        <v>295</v>
      </c>
      <c r="O76" s="32">
        <v>298</v>
      </c>
      <c r="P76" s="32">
        <v>300</v>
      </c>
      <c r="Q76" s="44">
        <v>306</v>
      </c>
      <c r="R76" s="279">
        <v>9.5480751364301089</v>
      </c>
      <c r="S76" s="32">
        <v>11.444960682810287</v>
      </c>
      <c r="T76" s="32">
        <v>7.8005540780141844</v>
      </c>
      <c r="U76" s="32">
        <v>11.161525349650349</v>
      </c>
      <c r="V76" s="32">
        <v>15.773224576271188</v>
      </c>
      <c r="W76" s="32">
        <v>22.290020973154363</v>
      </c>
      <c r="X76" s="32">
        <v>30.060662499999999</v>
      </c>
      <c r="Y76" s="44">
        <v>38.027798202614377</v>
      </c>
      <c r="Z76" s="19"/>
      <c r="AA76" s="19"/>
      <c r="AB76" s="19"/>
      <c r="AE76" s="18"/>
      <c r="AF76" s="17"/>
      <c r="AG76" s="17"/>
      <c r="AH76" s="17"/>
      <c r="AI76" s="17"/>
    </row>
    <row r="77" spans="1:35">
      <c r="A77" s="13" t="s">
        <v>80</v>
      </c>
      <c r="B77" s="31">
        <v>996.70262834205846</v>
      </c>
      <c r="C77" s="32">
        <v>1062.0442756432296</v>
      </c>
      <c r="D77" s="32">
        <v>1225.0149999999999</v>
      </c>
      <c r="E77" s="32">
        <v>1488.6012500000002</v>
      </c>
      <c r="F77" s="32">
        <v>1840.2587500000002</v>
      </c>
      <c r="G77" s="32">
        <v>2315.7712499999998</v>
      </c>
      <c r="H77" s="32">
        <v>2867.2387500000004</v>
      </c>
      <c r="I77" s="33">
        <v>3432.7837499999996</v>
      </c>
      <c r="J77" s="42">
        <v>78.489999999999995</v>
      </c>
      <c r="K77" s="32">
        <v>84</v>
      </c>
      <c r="L77" s="32">
        <v>85</v>
      </c>
      <c r="M77" s="32">
        <v>87</v>
      </c>
      <c r="N77" s="32">
        <v>88</v>
      </c>
      <c r="O77" s="32">
        <v>88.5</v>
      </c>
      <c r="P77" s="32">
        <v>88.8</v>
      </c>
      <c r="Q77" s="44">
        <v>89</v>
      </c>
      <c r="R77" s="279">
        <v>11.945540167042271</v>
      </c>
      <c r="S77" s="32">
        <v>12.644445012467052</v>
      </c>
      <c r="T77" s="32">
        <v>14.411941176470586</v>
      </c>
      <c r="U77" s="32">
        <v>17.1103591954023</v>
      </c>
      <c r="V77" s="32">
        <v>20.912031250000002</v>
      </c>
      <c r="W77" s="32">
        <v>26.166906779661016</v>
      </c>
      <c r="X77" s="32">
        <v>32.288724662162167</v>
      </c>
      <c r="Y77" s="44">
        <v>38.570603932584262</v>
      </c>
      <c r="Z77" s="19"/>
      <c r="AA77" s="19"/>
      <c r="AB77" s="19"/>
      <c r="AE77" s="18"/>
      <c r="AF77" s="17"/>
      <c r="AG77" s="17"/>
      <c r="AH77" s="17"/>
      <c r="AI77" s="17"/>
    </row>
    <row r="78" spans="1:35">
      <c r="A78" s="13" t="s">
        <v>81</v>
      </c>
      <c r="B78" s="31">
        <v>353.83652643246745</v>
      </c>
      <c r="C78" s="32">
        <v>362.50054093121884</v>
      </c>
      <c r="D78" s="32">
        <v>315.85750000000002</v>
      </c>
      <c r="E78" s="32">
        <v>414.12</v>
      </c>
      <c r="F78" s="32">
        <v>576.56999999999994</v>
      </c>
      <c r="G78" s="32">
        <v>813.88000000000011</v>
      </c>
      <c r="H78" s="32">
        <v>1074.57375</v>
      </c>
      <c r="I78" s="33">
        <v>1373.7862500000001</v>
      </c>
      <c r="J78" s="42">
        <v>35.572260999999997</v>
      </c>
      <c r="K78" s="32">
        <v>39.441000000000003</v>
      </c>
      <c r="L78" s="32">
        <v>42.991</v>
      </c>
      <c r="M78" s="32">
        <v>46.314999999999998</v>
      </c>
      <c r="N78" s="32">
        <v>49.478999999999999</v>
      </c>
      <c r="O78" s="32">
        <v>52.295000000000002</v>
      </c>
      <c r="P78" s="32">
        <v>54.642000000000003</v>
      </c>
      <c r="Q78" s="44">
        <v>56.508000000000003</v>
      </c>
      <c r="R78" s="279">
        <v>9.357456796004664</v>
      </c>
      <c r="S78" s="32">
        <v>9.0123814753949762</v>
      </c>
      <c r="T78" s="32">
        <v>7.3470610127701148</v>
      </c>
      <c r="U78" s="32">
        <v>8.9413796826082272</v>
      </c>
      <c r="V78" s="32">
        <v>11.652822409507063</v>
      </c>
      <c r="W78" s="32">
        <v>15.563246964336937</v>
      </c>
      <c r="X78" s="32">
        <v>19.665710442516744</v>
      </c>
      <c r="Y78" s="44">
        <v>24.311358568698239</v>
      </c>
      <c r="Z78" s="19"/>
      <c r="AA78" s="19"/>
      <c r="AB78" s="19"/>
      <c r="AE78" s="18"/>
      <c r="AF78" s="17"/>
      <c r="AG78" s="17"/>
      <c r="AH78" s="17"/>
      <c r="AI78" s="17"/>
    </row>
    <row r="79" spans="1:35">
      <c r="A79" s="13" t="s">
        <v>82</v>
      </c>
      <c r="B79" s="31">
        <v>336.23099163822235</v>
      </c>
      <c r="C79" s="32">
        <v>452.64545873904098</v>
      </c>
      <c r="D79" s="32">
        <v>258.34375</v>
      </c>
      <c r="E79" s="32">
        <v>296.94499999999999</v>
      </c>
      <c r="F79" s="32">
        <v>343.85874999999999</v>
      </c>
      <c r="G79" s="32">
        <v>397.53250000000003</v>
      </c>
      <c r="H79" s="32">
        <v>455.95</v>
      </c>
      <c r="I79" s="33">
        <v>519.01375000000007</v>
      </c>
      <c r="J79" s="42">
        <v>4.652425</v>
      </c>
      <c r="K79" s="32">
        <v>5.1509999999999998</v>
      </c>
      <c r="L79" s="32">
        <v>5.5119999999999996</v>
      </c>
      <c r="M79" s="32">
        <v>5.8819999999999997</v>
      </c>
      <c r="N79" s="32">
        <v>6.2610000000000001</v>
      </c>
      <c r="O79" s="32">
        <v>6.6559999999999997</v>
      </c>
      <c r="P79" s="32">
        <v>7.0679999999999996</v>
      </c>
      <c r="Q79" s="44">
        <v>7.4880000000000004</v>
      </c>
      <c r="R79" s="279">
        <v>67.270680940353117</v>
      </c>
      <c r="S79" s="32">
        <v>90.624718951245555</v>
      </c>
      <c r="T79" s="32">
        <v>46.869330551523952</v>
      </c>
      <c r="U79" s="32">
        <v>50.483679020741249</v>
      </c>
      <c r="V79" s="32">
        <v>54.920739498482668</v>
      </c>
      <c r="W79" s="32">
        <v>59.725435697115394</v>
      </c>
      <c r="X79" s="32">
        <v>64.509054895302782</v>
      </c>
      <c r="Y79" s="44">
        <v>69.312733707264968</v>
      </c>
      <c r="Z79" s="19"/>
      <c r="AA79" s="19"/>
      <c r="AB79" s="19"/>
      <c r="AE79" s="18"/>
      <c r="AF79" s="17"/>
      <c r="AG79" s="17"/>
      <c r="AH79" s="17"/>
      <c r="AI79" s="17"/>
    </row>
    <row r="80" spans="1:35">
      <c r="A80" s="13" t="s">
        <v>83</v>
      </c>
      <c r="B80" s="31">
        <v>312.62912371522754</v>
      </c>
      <c r="C80" s="32">
        <v>359.90880238227112</v>
      </c>
      <c r="D80" s="32">
        <v>389.62625000000003</v>
      </c>
      <c r="E80" s="32">
        <v>487.48624999999998</v>
      </c>
      <c r="F80" s="32">
        <v>610.79124999999999</v>
      </c>
      <c r="G80" s="32">
        <v>761.88</v>
      </c>
      <c r="H80" s="32">
        <v>941.89250000000004</v>
      </c>
      <c r="I80" s="33">
        <v>1150.05</v>
      </c>
      <c r="J80" s="42">
        <v>7.9784899999999999</v>
      </c>
      <c r="K80" s="32">
        <v>9</v>
      </c>
      <c r="L80" s="32">
        <v>10</v>
      </c>
      <c r="M80" s="32">
        <v>11</v>
      </c>
      <c r="N80" s="32">
        <v>12</v>
      </c>
      <c r="O80" s="32">
        <v>14</v>
      </c>
      <c r="P80" s="32">
        <v>15</v>
      </c>
      <c r="Q80" s="44">
        <v>16</v>
      </c>
      <c r="R80" s="279">
        <v>35.095139067163082</v>
      </c>
      <c r="S80" s="32">
        <v>39.048791066657024</v>
      </c>
      <c r="T80" s="32">
        <v>38.962625000000003</v>
      </c>
      <c r="U80" s="32">
        <v>44.316931818181814</v>
      </c>
      <c r="V80" s="32">
        <v>50.899270833333333</v>
      </c>
      <c r="W80" s="32">
        <v>54.42</v>
      </c>
      <c r="X80" s="32">
        <v>62.792833333333334</v>
      </c>
      <c r="Y80" s="44">
        <v>71.878124999999997</v>
      </c>
      <c r="Z80" s="19"/>
      <c r="AA80" s="19"/>
      <c r="AB80" s="19"/>
      <c r="AE80" s="18"/>
      <c r="AF80" s="17"/>
      <c r="AG80" s="17"/>
      <c r="AH80" s="17"/>
      <c r="AI80" s="17"/>
    </row>
    <row r="81" spans="1:35">
      <c r="A81" s="13" t="s">
        <v>84</v>
      </c>
      <c r="B81" s="31">
        <v>2444.2740820661234</v>
      </c>
      <c r="C81" s="32">
        <v>2322.8960518314107</v>
      </c>
      <c r="D81" s="32">
        <v>2282.2287499999998</v>
      </c>
      <c r="E81" s="32">
        <v>2501.875</v>
      </c>
      <c r="F81" s="32">
        <v>2811.7675000000004</v>
      </c>
      <c r="G81" s="32">
        <v>3204.8775000000001</v>
      </c>
      <c r="H81" s="32">
        <v>3650.2062500000002</v>
      </c>
      <c r="I81" s="33">
        <v>4151.4587499999998</v>
      </c>
      <c r="J81" s="42">
        <v>60.578493999999999</v>
      </c>
      <c r="K81" s="43">
        <v>60.461826000000002</v>
      </c>
      <c r="L81" s="32">
        <v>61</v>
      </c>
      <c r="M81" s="32">
        <v>63</v>
      </c>
      <c r="N81" s="32">
        <v>65</v>
      </c>
      <c r="O81" s="32">
        <v>66</v>
      </c>
      <c r="P81" s="32">
        <v>66.2</v>
      </c>
      <c r="Q81" s="44">
        <v>66.3</v>
      </c>
      <c r="R81" s="279">
        <v>37.862492044961591</v>
      </c>
      <c r="S81" s="32">
        <v>39.004855336664839</v>
      </c>
      <c r="T81" s="32">
        <v>37.413586065573767</v>
      </c>
      <c r="U81" s="32">
        <v>39.712301587301589</v>
      </c>
      <c r="V81" s="32">
        <v>43.257961538461544</v>
      </c>
      <c r="W81" s="32">
        <v>48.558750000000003</v>
      </c>
      <c r="X81" s="32">
        <v>55.139067220543808</v>
      </c>
      <c r="Y81" s="44">
        <v>62.616270739064859</v>
      </c>
      <c r="Z81" s="19"/>
      <c r="AA81" s="19"/>
      <c r="AB81" s="19"/>
      <c r="AE81" s="18"/>
      <c r="AF81" s="17"/>
      <c r="AG81" s="17"/>
      <c r="AH81" s="17"/>
      <c r="AI81" s="17"/>
    </row>
    <row r="82" spans="1:35">
      <c r="A82" s="13" t="s">
        <v>85</v>
      </c>
      <c r="B82" s="31">
        <v>27.386977364983519</v>
      </c>
      <c r="C82" s="32">
        <v>25.942788894161538</v>
      </c>
      <c r="D82" s="32">
        <v>26.375</v>
      </c>
      <c r="E82" s="32">
        <v>29.454999999999998</v>
      </c>
      <c r="F82" s="32">
        <v>34.337499999999999</v>
      </c>
      <c r="G82" s="32">
        <v>40.86</v>
      </c>
      <c r="H82" s="32">
        <v>48.311250000000001</v>
      </c>
      <c r="I82" s="33">
        <v>56.426249999999996</v>
      </c>
      <c r="J82" s="42">
        <v>2.8910210000000003</v>
      </c>
      <c r="K82" s="32">
        <v>2.7370000000000001</v>
      </c>
      <c r="L82" s="32">
        <v>2.6720000000000002</v>
      </c>
      <c r="M82" s="32">
        <v>2.5830000000000002</v>
      </c>
      <c r="N82" s="32">
        <v>2.4820000000000002</v>
      </c>
      <c r="O82" s="32">
        <v>2.3660000000000001</v>
      </c>
      <c r="P82" s="32">
        <v>2.238</v>
      </c>
      <c r="Q82" s="44">
        <v>2.0990000000000002</v>
      </c>
      <c r="R82" s="279">
        <v>8.9116709268472398</v>
      </c>
      <c r="S82" s="32">
        <v>8.7610193752253043</v>
      </c>
      <c r="T82" s="32">
        <v>9.8708832335329344</v>
      </c>
      <c r="U82" s="32">
        <v>11.403406891211768</v>
      </c>
      <c r="V82" s="32">
        <v>13.834609186140208</v>
      </c>
      <c r="W82" s="32">
        <v>17.269653423499577</v>
      </c>
      <c r="X82" s="32">
        <v>21.586796246648795</v>
      </c>
      <c r="Y82" s="44">
        <v>26.88244402096236</v>
      </c>
      <c r="Z82" s="19"/>
      <c r="AA82" s="19"/>
      <c r="AB82" s="19"/>
      <c r="AE82" s="18"/>
      <c r="AF82" s="17"/>
      <c r="AG82" s="17"/>
      <c r="AH82" s="17"/>
      <c r="AI82" s="17"/>
    </row>
    <row r="83" spans="1:35">
      <c r="A83" s="13" t="s">
        <v>86</v>
      </c>
      <c r="B83" s="31">
        <v>5136.8246151944668</v>
      </c>
      <c r="C83" s="32">
        <v>5062.6612069615012</v>
      </c>
      <c r="D83" s="32">
        <v>5494.3449999999993</v>
      </c>
      <c r="E83" s="32">
        <v>6015.6100000000006</v>
      </c>
      <c r="F83" s="32">
        <v>6727.4237499999999</v>
      </c>
      <c r="G83" s="32">
        <v>7552.6062499999998</v>
      </c>
      <c r="H83" s="32">
        <v>8379.61</v>
      </c>
      <c r="I83" s="33">
        <v>9268.4925000000003</v>
      </c>
      <c r="J83" s="42">
        <v>127.985133</v>
      </c>
      <c r="K83" s="32">
        <v>126.426</v>
      </c>
      <c r="L83" s="32">
        <v>125.96599999999999</v>
      </c>
      <c r="M83" s="32">
        <v>125.369</v>
      </c>
      <c r="N83" s="32">
        <v>124.60599999999999</v>
      </c>
      <c r="O83" s="32">
        <v>123.783</v>
      </c>
      <c r="P83" s="32">
        <v>122.997</v>
      </c>
      <c r="Q83" s="44">
        <v>122.31</v>
      </c>
      <c r="R83" s="279">
        <v>38.008072912068698</v>
      </c>
      <c r="S83" s="32">
        <v>40.232209877023216</v>
      </c>
      <c r="T83" s="32">
        <v>43.617682549259321</v>
      </c>
      <c r="U83" s="32">
        <v>47.983233494723578</v>
      </c>
      <c r="V83" s="32">
        <v>53.98956510922428</v>
      </c>
      <c r="W83" s="32">
        <v>61.01489097856733</v>
      </c>
      <c r="X83" s="32">
        <v>68.1285722415994</v>
      </c>
      <c r="Y83" s="44">
        <v>75.778697571743933</v>
      </c>
      <c r="Z83" s="19"/>
      <c r="AA83" s="19"/>
      <c r="AB83" s="19"/>
      <c r="AE83" s="18"/>
      <c r="AF83" s="17"/>
      <c r="AG83" s="17"/>
      <c r="AH83" s="17"/>
      <c r="AI83" s="17"/>
    </row>
    <row r="84" spans="1:35">
      <c r="A84" s="13" t="s">
        <v>87</v>
      </c>
      <c r="B84" s="31">
        <v>94.017136423706717</v>
      </c>
      <c r="C84" s="32">
        <v>100.15968004165487</v>
      </c>
      <c r="D84" s="32">
        <v>98</v>
      </c>
      <c r="E84" s="32">
        <v>123</v>
      </c>
      <c r="F84" s="32">
        <v>136.36875000000001</v>
      </c>
      <c r="G84" s="32">
        <v>199.74</v>
      </c>
      <c r="H84" s="32">
        <v>283.02875</v>
      </c>
      <c r="I84" s="33">
        <v>385.64625000000001</v>
      </c>
      <c r="J84" s="42">
        <v>9.2665750000000013</v>
      </c>
      <c r="K84" s="32">
        <v>10</v>
      </c>
      <c r="L84" s="32">
        <v>10.4</v>
      </c>
      <c r="M84" s="32">
        <v>10.8</v>
      </c>
      <c r="N84" s="32">
        <v>10.666</v>
      </c>
      <c r="O84" s="32">
        <v>11.467000000000001</v>
      </c>
      <c r="P84" s="32">
        <v>12.195</v>
      </c>
      <c r="Q84" s="44">
        <v>12.837999999999999</v>
      </c>
      <c r="R84" s="279">
        <v>9.5445312320645641</v>
      </c>
      <c r="S84" s="32">
        <v>9.8165545157328893</v>
      </c>
      <c r="T84" s="32">
        <v>9.4230769230769234</v>
      </c>
      <c r="U84" s="32">
        <v>11.388888888888888</v>
      </c>
      <c r="V84" s="32">
        <v>12.785369398087381</v>
      </c>
      <c r="W84" s="32">
        <v>17.418679689543907</v>
      </c>
      <c r="X84" s="32">
        <v>23.208589585895858</v>
      </c>
      <c r="Y84" s="44">
        <v>30.039433712416265</v>
      </c>
      <c r="Z84" s="19"/>
      <c r="AA84" s="19"/>
      <c r="AB84" s="19"/>
      <c r="AE84" s="18"/>
      <c r="AF84" s="17"/>
      <c r="AG84" s="17"/>
      <c r="AH84" s="17"/>
      <c r="AI84" s="17"/>
    </row>
    <row r="85" spans="1:35">
      <c r="A85" s="13" t="s">
        <v>88</v>
      </c>
      <c r="B85" s="31">
        <v>426.12208421095164</v>
      </c>
      <c r="C85" s="32">
        <v>475.67197313695829</v>
      </c>
      <c r="D85" s="32">
        <v>499</v>
      </c>
      <c r="E85" s="32">
        <v>556.77874999999995</v>
      </c>
      <c r="F85" s="32">
        <v>740.62124999999992</v>
      </c>
      <c r="G85" s="32">
        <v>955.53499999999997</v>
      </c>
      <c r="H85" s="32">
        <v>1160.3087499999999</v>
      </c>
      <c r="I85" s="33">
        <v>1323.7662499999999</v>
      </c>
      <c r="J85" s="42">
        <v>17.572015999999998</v>
      </c>
      <c r="K85" s="43">
        <v>18.776706999999998</v>
      </c>
      <c r="L85" s="32">
        <v>18.899999999999999</v>
      </c>
      <c r="M85" s="32">
        <v>19.2</v>
      </c>
      <c r="N85" s="32">
        <v>19.399999999999999</v>
      </c>
      <c r="O85" s="32">
        <v>19.5</v>
      </c>
      <c r="P85" s="32">
        <v>19.600000000000001</v>
      </c>
      <c r="Q85" s="44">
        <v>19.62</v>
      </c>
      <c r="R85" s="279">
        <v>22.850816212536692</v>
      </c>
      <c r="S85" s="32">
        <v>25.363165902951959</v>
      </c>
      <c r="T85" s="32">
        <v>26.402116402116405</v>
      </c>
      <c r="U85" s="32">
        <v>28.998893229166665</v>
      </c>
      <c r="V85" s="32">
        <v>38.176353092783501</v>
      </c>
      <c r="W85" s="32">
        <v>49.001794871794871</v>
      </c>
      <c r="X85" s="32">
        <v>59.199426020408154</v>
      </c>
      <c r="Y85" s="44">
        <v>67.470247196738015</v>
      </c>
      <c r="Z85" s="19"/>
      <c r="AA85" s="19"/>
      <c r="AB85" s="19"/>
      <c r="AE85" s="18"/>
      <c r="AF85" s="17"/>
      <c r="AG85" s="17"/>
      <c r="AH85" s="17"/>
      <c r="AI85" s="17"/>
    </row>
    <row r="86" spans="1:35">
      <c r="A86" s="13" t="s">
        <v>89</v>
      </c>
      <c r="B86" s="31">
        <v>195.1282607677438</v>
      </c>
      <c r="C86" s="32">
        <v>233.35975128106776</v>
      </c>
      <c r="D86" s="32">
        <v>190</v>
      </c>
      <c r="E86" s="32">
        <v>210</v>
      </c>
      <c r="F86" s="32">
        <v>267.61624999999998</v>
      </c>
      <c r="G86" s="32">
        <v>406.32624999999996</v>
      </c>
      <c r="H86" s="32">
        <v>603.40125</v>
      </c>
      <c r="I86" s="33">
        <v>869.10374999999999</v>
      </c>
      <c r="J86" s="42">
        <v>47.878336000000004</v>
      </c>
      <c r="K86" s="43">
        <v>53.771296</v>
      </c>
      <c r="L86" s="32">
        <v>54.621000000000002</v>
      </c>
      <c r="M86" s="32">
        <v>57.34</v>
      </c>
      <c r="N86" s="32">
        <v>60.814</v>
      </c>
      <c r="O86" s="32">
        <v>63.859000000000002</v>
      </c>
      <c r="P86" s="32">
        <v>66.334000000000003</v>
      </c>
      <c r="Q86" s="44">
        <v>68.215999999999994</v>
      </c>
      <c r="R86" s="279">
        <v>3.8339622609434389</v>
      </c>
      <c r="S86" s="32">
        <v>4.3398569735354684</v>
      </c>
      <c r="T86" s="32">
        <v>3.4785155892422326</v>
      </c>
      <c r="U86" s="32">
        <v>3.6623648412975234</v>
      </c>
      <c r="V86" s="32">
        <v>4.4005697701187225</v>
      </c>
      <c r="W86" s="32">
        <v>6.362865845064908</v>
      </c>
      <c r="X86" s="32">
        <v>9.0964098350770346</v>
      </c>
      <c r="Y86" s="44">
        <v>12.74046777882022</v>
      </c>
      <c r="Z86" s="19"/>
      <c r="AA86" s="19"/>
      <c r="AB86" s="19"/>
      <c r="AE86" s="18"/>
      <c r="AF86" s="17"/>
      <c r="AG86" s="17"/>
      <c r="AH86" s="17"/>
      <c r="AI86" s="17"/>
    </row>
    <row r="87" spans="1:35">
      <c r="A87" s="13" t="s">
        <v>90</v>
      </c>
      <c r="B87" s="31">
        <v>210.32213491332206</v>
      </c>
      <c r="C87" s="32">
        <v>191.52216936548109</v>
      </c>
      <c r="D87" s="32">
        <v>252.48875000000001</v>
      </c>
      <c r="E87" s="32">
        <v>318.80500000000001</v>
      </c>
      <c r="F87" s="32">
        <v>413.22749999999996</v>
      </c>
      <c r="G87" s="32">
        <v>536.15374999999995</v>
      </c>
      <c r="H87" s="32">
        <v>678.86250000000007</v>
      </c>
      <c r="I87" s="33">
        <v>816.33750000000009</v>
      </c>
      <c r="J87" s="42">
        <v>3.835591</v>
      </c>
      <c r="K87" s="43">
        <v>4.2705710000000003</v>
      </c>
      <c r="L87" s="32">
        <v>4.4249999999999998</v>
      </c>
      <c r="M87" s="32">
        <v>4.58</v>
      </c>
      <c r="N87" s="32">
        <v>5.0270000000000001</v>
      </c>
      <c r="O87" s="32">
        <v>5.4450000000000003</v>
      </c>
      <c r="P87" s="32">
        <v>5.8120000000000003</v>
      </c>
      <c r="Q87" s="44">
        <v>6.117</v>
      </c>
      <c r="R87" s="279">
        <v>51.584564187843519</v>
      </c>
      <c r="S87" s="32">
        <v>44.847053975197433</v>
      </c>
      <c r="T87" s="32">
        <v>57.059604519774012</v>
      </c>
      <c r="U87" s="32">
        <v>69.608078602620083</v>
      </c>
      <c r="V87" s="32">
        <v>82.201611298985469</v>
      </c>
      <c r="W87" s="32">
        <v>98.467171717171695</v>
      </c>
      <c r="X87" s="32">
        <v>116.80359600825878</v>
      </c>
      <c r="Y87" s="44">
        <v>133.4538989700834</v>
      </c>
      <c r="Z87" s="19"/>
      <c r="AA87" s="19"/>
      <c r="AB87" s="19"/>
      <c r="AE87" s="18"/>
      <c r="AF87" s="17"/>
      <c r="AG87" s="17"/>
      <c r="AH87" s="17"/>
      <c r="AI87" s="17"/>
    </row>
    <row r="88" spans="1:35">
      <c r="A88" s="13" t="s">
        <v>91</v>
      </c>
      <c r="B88" s="31">
        <v>28.623744973221541</v>
      </c>
      <c r="C88" s="32">
        <v>31.02382837644188</v>
      </c>
      <c r="D88" s="32">
        <v>31</v>
      </c>
      <c r="E88" s="32">
        <v>39</v>
      </c>
      <c r="F88" s="32">
        <v>44</v>
      </c>
      <c r="G88" s="32">
        <v>57.168750000000003</v>
      </c>
      <c r="H88" s="32">
        <v>76.107500000000002</v>
      </c>
      <c r="I88" s="33">
        <v>96.926249999999996</v>
      </c>
      <c r="J88" s="42">
        <v>5.9591209999999997</v>
      </c>
      <c r="K88" s="43">
        <v>6.5241949999999997</v>
      </c>
      <c r="L88" s="32">
        <v>6.78</v>
      </c>
      <c r="M88" s="43">
        <v>7.0358049999999999</v>
      </c>
      <c r="N88" s="32">
        <v>7.2916100000000004</v>
      </c>
      <c r="O88" s="43">
        <v>7.547415</v>
      </c>
      <c r="P88" s="32">
        <v>7.8032199999999996</v>
      </c>
      <c r="Q88" s="45">
        <v>8.0590250000000001</v>
      </c>
      <c r="R88" s="279">
        <v>4.5203585064758993</v>
      </c>
      <c r="S88" s="32">
        <v>4.7065702373387159</v>
      </c>
      <c r="T88" s="32">
        <v>4.5722713864306783</v>
      </c>
      <c r="U88" s="32">
        <v>5.5430757390234664</v>
      </c>
      <c r="V88" s="32">
        <v>6.0343326096705665</v>
      </c>
      <c r="W88" s="32">
        <v>7.5746132947505869</v>
      </c>
      <c r="X88" s="32">
        <v>9.7533454138163478</v>
      </c>
      <c r="Y88" s="44">
        <v>12.027044214405588</v>
      </c>
      <c r="Z88" s="19"/>
      <c r="AA88" s="19"/>
      <c r="AB88" s="19"/>
      <c r="AE88" s="18"/>
      <c r="AF88" s="17"/>
      <c r="AG88" s="17"/>
      <c r="AH88" s="17"/>
      <c r="AI88" s="17"/>
    </row>
    <row r="89" spans="1:35">
      <c r="A89" s="13" t="s">
        <v>92</v>
      </c>
      <c r="B89" s="31">
        <v>44.111931099562867</v>
      </c>
      <c r="C89" s="32">
        <v>56.82743967813817</v>
      </c>
      <c r="D89" s="32">
        <v>48</v>
      </c>
      <c r="E89" s="32">
        <v>65</v>
      </c>
      <c r="F89" s="32">
        <v>79.795000000000002</v>
      </c>
      <c r="G89" s="32">
        <v>114.04624999999999</v>
      </c>
      <c r="H89" s="32">
        <v>155.7525</v>
      </c>
      <c r="I89" s="33">
        <v>203.785</v>
      </c>
      <c r="J89" s="42">
        <v>6.7411639999999995</v>
      </c>
      <c r="K89" s="32">
        <v>6.88</v>
      </c>
      <c r="L89" s="32">
        <v>7.1070000000000002</v>
      </c>
      <c r="M89" s="32">
        <v>7.2510000000000003</v>
      </c>
      <c r="N89" s="32">
        <v>7.3310000000000004</v>
      </c>
      <c r="O89" s="32">
        <v>7.351</v>
      </c>
      <c r="P89" s="32">
        <v>7.3159999999999998</v>
      </c>
      <c r="Q89" s="44">
        <v>7.2329999999999997</v>
      </c>
      <c r="R89" s="279">
        <v>6.1558520119090785</v>
      </c>
      <c r="S89" s="32">
        <v>7.8107349703772702</v>
      </c>
      <c r="T89" s="32">
        <v>6.753904601097509</v>
      </c>
      <c r="U89" s="32">
        <v>8.9642807888567084</v>
      </c>
      <c r="V89" s="32">
        <v>10.8845996453417</v>
      </c>
      <c r="W89" s="32">
        <v>15.514385797850631</v>
      </c>
      <c r="X89" s="32">
        <v>21.289297430289775</v>
      </c>
      <c r="Y89" s="44">
        <v>28.174339831328634</v>
      </c>
      <c r="Z89" s="19"/>
      <c r="AA89" s="19"/>
      <c r="AB89" s="19"/>
      <c r="AE89" s="18"/>
      <c r="AF89" s="17"/>
      <c r="AG89" s="17"/>
      <c r="AH89" s="17"/>
      <c r="AI89" s="17"/>
    </row>
    <row r="90" spans="1:35">
      <c r="A90" s="13" t="s">
        <v>93</v>
      </c>
      <c r="B90" s="31">
        <v>52.658495004349582</v>
      </c>
      <c r="C90" s="32">
        <v>57.204025761854275</v>
      </c>
      <c r="D90" s="32">
        <v>62</v>
      </c>
      <c r="E90" s="32">
        <v>71</v>
      </c>
      <c r="F90" s="32">
        <v>82</v>
      </c>
      <c r="G90" s="32">
        <v>89.971249999999998</v>
      </c>
      <c r="H90" s="32">
        <v>103.57250000000001</v>
      </c>
      <c r="I90" s="33">
        <v>116.1575</v>
      </c>
      <c r="J90" s="42">
        <v>1.9976739999999999</v>
      </c>
      <c r="K90" s="32">
        <v>2.1190000000000002</v>
      </c>
      <c r="L90" s="32">
        <v>2.0619999999999998</v>
      </c>
      <c r="M90" s="32">
        <v>2.008</v>
      </c>
      <c r="N90" s="32">
        <v>1.958</v>
      </c>
      <c r="O90" s="32">
        <v>1.913</v>
      </c>
      <c r="P90" s="32">
        <v>1.8680000000000001</v>
      </c>
      <c r="Q90" s="44">
        <v>1.819</v>
      </c>
      <c r="R90" s="279">
        <v>25.050289908211941</v>
      </c>
      <c r="S90" s="32">
        <v>30.082872355498932</v>
      </c>
      <c r="T90" s="32">
        <v>30.067895247332689</v>
      </c>
      <c r="U90" s="32">
        <v>35.358565737051791</v>
      </c>
      <c r="V90" s="32">
        <v>41.879468845760982</v>
      </c>
      <c r="W90" s="32">
        <v>47.03149503397804</v>
      </c>
      <c r="X90" s="32">
        <v>55.445663811563172</v>
      </c>
      <c r="Y90" s="44">
        <v>63.857888949972512</v>
      </c>
      <c r="Z90" s="19"/>
      <c r="AA90" s="19"/>
      <c r="AB90" s="19"/>
      <c r="AE90" s="18"/>
      <c r="AF90" s="17"/>
      <c r="AG90" s="17"/>
      <c r="AH90" s="17"/>
      <c r="AI90" s="17"/>
    </row>
    <row r="91" spans="1:35">
      <c r="A91" s="13" t="s">
        <v>94</v>
      </c>
      <c r="B91" s="31">
        <v>106.86405435024982</v>
      </c>
      <c r="C91" s="32">
        <v>78.413510390883673</v>
      </c>
      <c r="D91" s="32">
        <v>116</v>
      </c>
      <c r="E91" s="32">
        <v>125</v>
      </c>
      <c r="F91" s="32">
        <v>143.88875000000002</v>
      </c>
      <c r="G91" s="32">
        <v>176.91</v>
      </c>
      <c r="H91" s="32">
        <v>212.81125</v>
      </c>
      <c r="I91" s="33">
        <v>249.43375</v>
      </c>
      <c r="J91" s="42">
        <v>6.5326779999999998</v>
      </c>
      <c r="K91" s="43">
        <v>6.8254450000000002</v>
      </c>
      <c r="L91" s="32">
        <v>6.9</v>
      </c>
      <c r="M91" s="43">
        <v>6.9745549999999996</v>
      </c>
      <c r="N91" s="32">
        <v>7.0491099999999998</v>
      </c>
      <c r="O91" s="43">
        <v>7.1236649999999999</v>
      </c>
      <c r="P91" s="32">
        <v>7.1982200000000001</v>
      </c>
      <c r="Q91" s="45">
        <v>7.2727750000000002</v>
      </c>
      <c r="R91" s="279">
        <v>15.388877089929338</v>
      </c>
      <c r="S91" s="32">
        <v>11.488415019991917</v>
      </c>
      <c r="T91" s="32">
        <v>16.811594202898551</v>
      </c>
      <c r="U91" s="32">
        <v>17.922290382683915</v>
      </c>
      <c r="V91" s="32">
        <v>20.41232864858117</v>
      </c>
      <c r="W91" s="32">
        <v>24.834126815340138</v>
      </c>
      <c r="X91" s="32">
        <v>29.564427038906842</v>
      </c>
      <c r="Y91" s="44">
        <v>34.296915551491693</v>
      </c>
      <c r="Z91" s="19"/>
      <c r="AA91" s="19"/>
      <c r="AB91" s="19"/>
      <c r="AE91" s="18"/>
      <c r="AF91" s="17"/>
      <c r="AG91" s="17"/>
      <c r="AH91" s="17"/>
      <c r="AI91" s="17"/>
    </row>
    <row r="92" spans="1:35">
      <c r="A92" s="13" t="s">
        <v>95</v>
      </c>
      <c r="B92" s="31">
        <v>5.5622573155217889</v>
      </c>
      <c r="C92" s="32">
        <v>4.9635715466098889</v>
      </c>
      <c r="D92" s="32">
        <v>8</v>
      </c>
      <c r="E92" s="32">
        <v>10</v>
      </c>
      <c r="F92" s="32">
        <v>11.815</v>
      </c>
      <c r="G92" s="32">
        <v>17.578749999999999</v>
      </c>
      <c r="H92" s="32">
        <v>25.893750000000001</v>
      </c>
      <c r="I92" s="33">
        <v>37.26</v>
      </c>
      <c r="J92" s="42">
        <v>2.059021</v>
      </c>
      <c r="K92" s="32">
        <v>2.331</v>
      </c>
      <c r="L92" s="32">
        <v>2.3919999999999999</v>
      </c>
      <c r="M92" s="32">
        <v>2.4319999999999999</v>
      </c>
      <c r="N92" s="32">
        <v>2.4580000000000002</v>
      </c>
      <c r="O92" s="32">
        <v>2.472</v>
      </c>
      <c r="P92" s="32">
        <v>2.4740000000000002</v>
      </c>
      <c r="Q92" s="44">
        <v>2.4649999999999999</v>
      </c>
      <c r="R92" s="279">
        <v>2.5413187725418047</v>
      </c>
      <c r="S92" s="32">
        <v>2.3169877057460506</v>
      </c>
      <c r="T92" s="32">
        <v>3.3444816053511706</v>
      </c>
      <c r="U92" s="32">
        <v>4.1118421052631584</v>
      </c>
      <c r="V92" s="32">
        <v>4.8067534580960123</v>
      </c>
      <c r="W92" s="32">
        <v>7.1111448220064721</v>
      </c>
      <c r="X92" s="32">
        <v>10.466350040420371</v>
      </c>
      <c r="Y92" s="44">
        <v>15.115618661257606</v>
      </c>
      <c r="Z92" s="19"/>
      <c r="AA92" s="19"/>
      <c r="AB92" s="19"/>
      <c r="AE92" s="18"/>
      <c r="AF92" s="17"/>
      <c r="AG92" s="17"/>
      <c r="AH92" s="17"/>
      <c r="AI92" s="17"/>
    </row>
    <row r="93" spans="1:35">
      <c r="A93" s="13" t="s">
        <v>96</v>
      </c>
      <c r="B93" s="31">
        <v>7.292346348391499</v>
      </c>
      <c r="C93" s="32">
        <v>7.0403108541253427</v>
      </c>
      <c r="D93" s="32">
        <v>10</v>
      </c>
      <c r="E93" s="32">
        <v>10.7575</v>
      </c>
      <c r="F93" s="32">
        <v>19.5825</v>
      </c>
      <c r="G93" s="32">
        <v>35.428750000000001</v>
      </c>
      <c r="H93" s="32">
        <v>61.028750000000002</v>
      </c>
      <c r="I93" s="33">
        <v>99.990000000000009</v>
      </c>
      <c r="J93" s="42">
        <v>4.4722299999999997</v>
      </c>
      <c r="K93" s="43">
        <v>5.0576809999999996</v>
      </c>
      <c r="L93" s="32">
        <v>5.4</v>
      </c>
      <c r="M93" s="32">
        <v>6.5430000000000001</v>
      </c>
      <c r="N93" s="32">
        <v>6.7416999999999998</v>
      </c>
      <c r="O93" s="32">
        <v>7.2549999999999999</v>
      </c>
      <c r="P93" s="32">
        <v>8.0329999999999995</v>
      </c>
      <c r="Q93" s="44">
        <v>9.7349999999999994</v>
      </c>
      <c r="R93" s="279">
        <v>1.5339457101928049</v>
      </c>
      <c r="S93" s="32">
        <v>1.3920048382143309</v>
      </c>
      <c r="T93" s="32">
        <v>1.8518518518518516</v>
      </c>
      <c r="U93" s="32">
        <v>1.644123490753477</v>
      </c>
      <c r="V93" s="32">
        <v>2.9046827951406917</v>
      </c>
      <c r="W93" s="32">
        <v>4.8833563059958651</v>
      </c>
      <c r="X93" s="32">
        <v>7.5972550728245993</v>
      </c>
      <c r="Y93" s="44">
        <v>10.271186440677967</v>
      </c>
      <c r="Z93" s="19"/>
      <c r="AA93" s="19"/>
      <c r="AB93" s="19"/>
      <c r="AE93" s="18"/>
      <c r="AF93" s="17"/>
      <c r="AG93" s="17"/>
      <c r="AH93" s="17"/>
      <c r="AI93" s="17"/>
    </row>
    <row r="94" spans="1:35">
      <c r="A94" s="13" t="s">
        <v>97</v>
      </c>
      <c r="B94" s="31">
        <v>70.745422757500307</v>
      </c>
      <c r="C94" s="32">
        <v>70.652572981101656</v>
      </c>
      <c r="D94" s="32">
        <v>109</v>
      </c>
      <c r="E94" s="32">
        <v>167</v>
      </c>
      <c r="F94" s="32">
        <v>210</v>
      </c>
      <c r="G94" s="32">
        <v>286</v>
      </c>
      <c r="H94" s="32">
        <v>365.71375</v>
      </c>
      <c r="I94" s="33">
        <v>439.02</v>
      </c>
      <c r="J94" s="42">
        <v>6.4183149999999998</v>
      </c>
      <c r="K94" s="32">
        <v>7.3369999999999997</v>
      </c>
      <c r="L94" s="32">
        <v>7.6769999999999996</v>
      </c>
      <c r="M94" s="32">
        <v>7.9420000000000002</v>
      </c>
      <c r="N94" s="32">
        <v>8.1859999999999999</v>
      </c>
      <c r="O94" s="32">
        <v>8.4130000000000003</v>
      </c>
      <c r="P94" s="32">
        <v>8.6</v>
      </c>
      <c r="Q94" s="44">
        <v>8.718</v>
      </c>
      <c r="R94" s="279">
        <v>10.369171414401297</v>
      </c>
      <c r="S94" s="32">
        <v>10.282291073142726</v>
      </c>
      <c r="T94" s="32">
        <v>14.198254526507752</v>
      </c>
      <c r="U94" s="32">
        <v>21.027449005288339</v>
      </c>
      <c r="V94" s="32">
        <v>25.653554849743465</v>
      </c>
      <c r="W94" s="32">
        <v>33.99500772613812</v>
      </c>
      <c r="X94" s="32">
        <v>42.524854651162791</v>
      </c>
      <c r="Y94" s="44">
        <v>50.357880247763248</v>
      </c>
      <c r="Z94" s="19"/>
      <c r="AA94" s="19"/>
      <c r="AB94" s="19"/>
      <c r="AE94" s="18"/>
      <c r="AF94" s="17"/>
      <c r="AG94" s="17"/>
      <c r="AH94" s="17"/>
      <c r="AI94" s="17"/>
    </row>
    <row r="95" spans="1:35">
      <c r="A95" s="13" t="s">
        <v>98</v>
      </c>
      <c r="B95" s="31">
        <v>89.320742945650096</v>
      </c>
      <c r="C95" s="32">
        <v>103.70995599987722</v>
      </c>
      <c r="D95" s="32">
        <v>89.637499999999989</v>
      </c>
      <c r="E95" s="32">
        <v>101.9975</v>
      </c>
      <c r="F95" s="32">
        <v>115.05375000000001</v>
      </c>
      <c r="G95" s="32">
        <v>129.09625</v>
      </c>
      <c r="H95" s="32">
        <v>142.05000000000001</v>
      </c>
      <c r="I95" s="33">
        <v>152.78375</v>
      </c>
      <c r="J95" s="42">
        <v>2.93188</v>
      </c>
      <c r="K95" s="32">
        <v>3.161</v>
      </c>
      <c r="L95" s="32">
        <v>3.0659999999999998</v>
      </c>
      <c r="M95" s="32">
        <v>2.9630000000000001</v>
      </c>
      <c r="N95" s="32">
        <v>2.8559999999999999</v>
      </c>
      <c r="O95" s="32">
        <v>2.7469999999999999</v>
      </c>
      <c r="P95" s="32">
        <v>2.637</v>
      </c>
      <c r="Q95" s="44">
        <v>2.524</v>
      </c>
      <c r="R95" s="279">
        <v>28.925866708328194</v>
      </c>
      <c r="S95" s="32">
        <v>37.109513006718871</v>
      </c>
      <c r="T95" s="32">
        <v>29.235975212002607</v>
      </c>
      <c r="U95" s="32">
        <v>34.423725953425581</v>
      </c>
      <c r="V95" s="32">
        <v>40.284926470588239</v>
      </c>
      <c r="W95" s="32">
        <v>46.995358572988714</v>
      </c>
      <c r="X95" s="32">
        <v>53.868031854379979</v>
      </c>
      <c r="Y95" s="44">
        <v>60.532389064976229</v>
      </c>
      <c r="Z95" s="19"/>
      <c r="AA95" s="19"/>
      <c r="AB95" s="19"/>
      <c r="AE95" s="18"/>
      <c r="AF95" s="17"/>
      <c r="AG95" s="17"/>
      <c r="AH95" s="17"/>
      <c r="AI95" s="17"/>
    </row>
    <row r="96" spans="1:35">
      <c r="A96" s="13" t="s">
        <v>99</v>
      </c>
      <c r="B96" s="31">
        <v>64.469334920606997</v>
      </c>
      <c r="C96" s="32">
        <v>70.958266479913803</v>
      </c>
      <c r="D96" s="32">
        <v>66</v>
      </c>
      <c r="E96" s="32">
        <v>70</v>
      </c>
      <c r="F96" s="32">
        <v>75.905000000000001</v>
      </c>
      <c r="G96" s="32">
        <v>86.302500000000009</v>
      </c>
      <c r="H96" s="32">
        <v>97.741249999999994</v>
      </c>
      <c r="I96" s="33">
        <v>109.95625000000001</v>
      </c>
      <c r="J96" s="42">
        <v>0.56674099999999994</v>
      </c>
      <c r="K96" s="32">
        <v>0.61699999999999999</v>
      </c>
      <c r="L96" s="32">
        <v>0.68200000000000005</v>
      </c>
      <c r="M96" s="32">
        <v>0.751</v>
      </c>
      <c r="N96" s="32">
        <v>0.82099999999999995</v>
      </c>
      <c r="O96" s="32">
        <v>0.89300000000000002</v>
      </c>
      <c r="P96" s="32">
        <v>0.96599999999999997</v>
      </c>
      <c r="Q96" s="44">
        <v>1.0409999999999999</v>
      </c>
      <c r="R96" s="279">
        <v>106.47481520542338</v>
      </c>
      <c r="S96" s="32">
        <v>112.22690519143379</v>
      </c>
      <c r="T96" s="32">
        <v>96.774193548387089</v>
      </c>
      <c r="U96" s="32">
        <v>93.209054593874839</v>
      </c>
      <c r="V96" s="32">
        <v>92.454323995127893</v>
      </c>
      <c r="W96" s="32">
        <v>96.643337066069435</v>
      </c>
      <c r="X96" s="32">
        <v>101.18141821946169</v>
      </c>
      <c r="Y96" s="44">
        <v>105.62560038424594</v>
      </c>
      <c r="Z96" s="19"/>
      <c r="AA96" s="19"/>
      <c r="AB96" s="19"/>
      <c r="AE96" s="18"/>
      <c r="AF96" s="17"/>
      <c r="AG96" s="17"/>
      <c r="AH96" s="17"/>
      <c r="AI96" s="17"/>
    </row>
    <row r="97" spans="1:35">
      <c r="A97" s="13" t="s">
        <v>100</v>
      </c>
      <c r="B97" s="31">
        <v>37.484480464471929</v>
      </c>
      <c r="C97" s="32">
        <v>40.535912000897099</v>
      </c>
      <c r="D97" s="32">
        <v>41</v>
      </c>
      <c r="E97" s="32">
        <v>46.587500000000006</v>
      </c>
      <c r="F97" s="32">
        <v>74.092500000000001</v>
      </c>
      <c r="G97" s="32">
        <v>121.83</v>
      </c>
      <c r="H97" s="32">
        <v>195.67750000000001</v>
      </c>
      <c r="I97" s="33">
        <v>303.91374999999999</v>
      </c>
      <c r="J97" s="42">
        <v>24.234088</v>
      </c>
      <c r="K97" s="43">
        <v>27.691018</v>
      </c>
      <c r="L97" s="32">
        <v>28.370999999999999</v>
      </c>
      <c r="M97" s="32">
        <v>30.616</v>
      </c>
      <c r="N97" s="32">
        <v>32.686999999999998</v>
      </c>
      <c r="O97" s="32">
        <v>34.503</v>
      </c>
      <c r="P97" s="32">
        <v>36.018000000000001</v>
      </c>
      <c r="Q97" s="44">
        <v>37.231999999999999</v>
      </c>
      <c r="R97" s="279">
        <v>1.4550961584528355</v>
      </c>
      <c r="S97" s="32">
        <v>1.4638649448363421</v>
      </c>
      <c r="T97" s="32">
        <v>1.4451376405484475</v>
      </c>
      <c r="U97" s="32">
        <v>1.5216716749412074</v>
      </c>
      <c r="V97" s="32">
        <v>2.2667268332976414</v>
      </c>
      <c r="W97" s="32">
        <v>3.5309973045822103</v>
      </c>
      <c r="X97" s="32">
        <v>5.4327697262479875</v>
      </c>
      <c r="Y97" s="44">
        <v>8.1627027825526426</v>
      </c>
      <c r="Z97" s="19"/>
      <c r="AA97" s="19"/>
      <c r="AB97" s="19"/>
      <c r="AE97" s="18"/>
      <c r="AF97" s="17"/>
      <c r="AG97" s="17"/>
      <c r="AH97" s="17"/>
      <c r="AI97" s="17"/>
    </row>
    <row r="98" spans="1:35">
      <c r="A98" s="13" t="s">
        <v>101</v>
      </c>
      <c r="B98" s="31">
        <v>24.406343865944496</v>
      </c>
      <c r="C98" s="32">
        <v>28.864096822242271</v>
      </c>
      <c r="D98" s="32">
        <v>26.083750000000002</v>
      </c>
      <c r="E98" s="32">
        <v>39.5075</v>
      </c>
      <c r="F98" s="32">
        <v>64.355000000000004</v>
      </c>
      <c r="G98" s="32">
        <v>108.065</v>
      </c>
      <c r="H98" s="32">
        <v>177.68249999999998</v>
      </c>
      <c r="I98" s="33">
        <v>283.10500000000002</v>
      </c>
      <c r="J98" s="42">
        <v>16.745303</v>
      </c>
      <c r="K98" s="32">
        <v>19.425999999999998</v>
      </c>
      <c r="L98" s="32">
        <v>21.812999999999999</v>
      </c>
      <c r="M98" s="32">
        <v>24.170999999999999</v>
      </c>
      <c r="N98" s="32">
        <v>26.574000000000002</v>
      </c>
      <c r="O98" s="32">
        <v>28.911999999999999</v>
      </c>
      <c r="P98" s="32">
        <v>31.091000000000001</v>
      </c>
      <c r="Q98" s="44">
        <v>33.052999999999997</v>
      </c>
      <c r="R98" s="279">
        <v>1.3711229466466224</v>
      </c>
      <c r="S98" s="32">
        <v>1.5088429022568151</v>
      </c>
      <c r="T98" s="32">
        <v>1.1957892082702977</v>
      </c>
      <c r="U98" s="32">
        <v>1.6345000206859461</v>
      </c>
      <c r="V98" s="32">
        <v>2.421728004816738</v>
      </c>
      <c r="W98" s="32">
        <v>3.7377213613724405</v>
      </c>
      <c r="X98" s="32">
        <v>5.714917500241226</v>
      </c>
      <c r="Y98" s="44">
        <v>8.5651831906332259</v>
      </c>
      <c r="Z98" s="19"/>
      <c r="AA98" s="19"/>
      <c r="AB98" s="19"/>
      <c r="AE98" s="18"/>
      <c r="AF98" s="17"/>
      <c r="AG98" s="17"/>
      <c r="AH98" s="17"/>
      <c r="AI98" s="17"/>
    </row>
    <row r="99" spans="1:35">
      <c r="A99" s="13" t="s">
        <v>102</v>
      </c>
      <c r="B99" s="31">
        <v>750.35134503275526</v>
      </c>
      <c r="C99" s="32">
        <v>856.78212021194156</v>
      </c>
      <c r="D99" s="32">
        <v>848</v>
      </c>
      <c r="E99" s="32">
        <v>959.08249999999998</v>
      </c>
      <c r="F99" s="32">
        <v>1239.3525</v>
      </c>
      <c r="G99" s="32">
        <v>1583.8187500000001</v>
      </c>
      <c r="H99" s="32">
        <v>1965.4549999999999</v>
      </c>
      <c r="I99" s="33">
        <v>2367.4537500000001</v>
      </c>
      <c r="J99" s="42">
        <v>30.270962000000001</v>
      </c>
      <c r="K99" s="32">
        <v>32.595999999999997</v>
      </c>
      <c r="L99" s="32">
        <v>34.441000000000003</v>
      </c>
      <c r="M99" s="32">
        <v>36.048999999999999</v>
      </c>
      <c r="N99" s="32">
        <v>37.470999999999997</v>
      </c>
      <c r="O99" s="32">
        <v>38.648000000000003</v>
      </c>
      <c r="P99" s="32">
        <v>39.548000000000002</v>
      </c>
      <c r="Q99" s="44">
        <v>40.173000000000002</v>
      </c>
      <c r="R99" s="279">
        <v>23.318742940467139</v>
      </c>
      <c r="S99" s="32">
        <v>26.471673149455846</v>
      </c>
      <c r="T99" s="32">
        <v>24.621817020411715</v>
      </c>
      <c r="U99" s="32">
        <v>26.604968237676495</v>
      </c>
      <c r="V99" s="32">
        <v>33.0749779829735</v>
      </c>
      <c r="W99" s="32">
        <v>40.98061348582074</v>
      </c>
      <c r="X99" s="32">
        <v>49.697961970263982</v>
      </c>
      <c r="Y99" s="44">
        <v>58.931465163169293</v>
      </c>
      <c r="Z99" s="19"/>
      <c r="AA99" s="19"/>
      <c r="AB99" s="19"/>
      <c r="AE99" s="18"/>
      <c r="AF99" s="17"/>
      <c r="AG99" s="17"/>
      <c r="AH99" s="17"/>
      <c r="AI99" s="17"/>
    </row>
    <row r="100" spans="1:35">
      <c r="A100" s="13" t="s">
        <v>103</v>
      </c>
      <c r="B100" s="31">
        <v>37.314373425862641</v>
      </c>
      <c r="C100" s="32">
        <v>45.076214715851918</v>
      </c>
      <c r="D100" s="32">
        <v>38</v>
      </c>
      <c r="E100" s="32">
        <v>41.524999999999999</v>
      </c>
      <c r="F100" s="32">
        <v>65.822500000000005</v>
      </c>
      <c r="G100" s="32">
        <v>106.82124999999999</v>
      </c>
      <c r="H100" s="32">
        <v>169.41874999999999</v>
      </c>
      <c r="I100" s="33">
        <v>259.6825</v>
      </c>
      <c r="J100" s="42">
        <v>17.438777999999999</v>
      </c>
      <c r="K100" s="43">
        <v>20.250833</v>
      </c>
      <c r="L100" s="32">
        <v>21.568999999999999</v>
      </c>
      <c r="M100" s="32">
        <v>23.454999999999998</v>
      </c>
      <c r="N100" s="32">
        <v>25.274000000000001</v>
      </c>
      <c r="O100" s="32">
        <v>26.905000000000001</v>
      </c>
      <c r="P100" s="32">
        <v>28.297999999999998</v>
      </c>
      <c r="Q100" s="44">
        <v>29.428999999999998</v>
      </c>
      <c r="R100" s="279">
        <v>2.0129221986218857</v>
      </c>
      <c r="S100" s="32">
        <v>2.225894238027526</v>
      </c>
      <c r="T100" s="32">
        <v>1.7617877509388475</v>
      </c>
      <c r="U100" s="32">
        <v>1.7704114261351525</v>
      </c>
      <c r="V100" s="32">
        <v>2.6043562554403734</v>
      </c>
      <c r="W100" s="32">
        <v>3.9703122096264631</v>
      </c>
      <c r="X100" s="32">
        <v>5.9869513746554528</v>
      </c>
      <c r="Y100" s="44">
        <v>8.8240341160080202</v>
      </c>
      <c r="Z100" s="19"/>
      <c r="AA100" s="19"/>
      <c r="AB100" s="19"/>
      <c r="AE100" s="18"/>
      <c r="AF100" s="17"/>
      <c r="AG100" s="17"/>
      <c r="AH100" s="17"/>
      <c r="AI100" s="17"/>
    </row>
    <row r="101" spans="1:35">
      <c r="A101" s="13" t="s">
        <v>104</v>
      </c>
      <c r="B101" s="31">
        <v>20.330521955975819</v>
      </c>
      <c r="C101" s="32">
        <v>23.758855674201435</v>
      </c>
      <c r="D101" s="32">
        <v>23</v>
      </c>
      <c r="E101" s="32">
        <v>28</v>
      </c>
      <c r="F101" s="32">
        <v>30.682499999999997</v>
      </c>
      <c r="G101" s="32">
        <v>42.936249999999994</v>
      </c>
      <c r="H101" s="32">
        <v>58.927500000000002</v>
      </c>
      <c r="I101" s="33">
        <v>79.325000000000003</v>
      </c>
      <c r="J101" s="42">
        <v>4.0463009999999997</v>
      </c>
      <c r="K101" s="32">
        <v>4.181</v>
      </c>
      <c r="L101" s="32">
        <v>4.4880000000000004</v>
      </c>
      <c r="M101" s="32">
        <v>4.758</v>
      </c>
      <c r="N101" s="32">
        <v>5.0010000000000003</v>
      </c>
      <c r="O101" s="32">
        <v>5.2050000000000001</v>
      </c>
      <c r="P101" s="32">
        <v>5.36</v>
      </c>
      <c r="Q101" s="44">
        <v>5.468</v>
      </c>
      <c r="R101" s="279">
        <v>4.7266860357836853</v>
      </c>
      <c r="S101" s="32">
        <v>5.1098049479319849</v>
      </c>
      <c r="T101" s="32">
        <v>5.1247771836007123</v>
      </c>
      <c r="U101" s="32">
        <v>5.8848255569567041</v>
      </c>
      <c r="V101" s="32">
        <v>6.1352729454109172</v>
      </c>
      <c r="W101" s="32">
        <v>8.2490393852065313</v>
      </c>
      <c r="X101" s="32">
        <v>10.993936567164178</v>
      </c>
      <c r="Y101" s="44">
        <v>14.507132406730067</v>
      </c>
      <c r="Z101" s="19"/>
      <c r="AA101" s="19"/>
      <c r="AB101" s="19"/>
      <c r="AE101" s="18"/>
      <c r="AF101" s="17"/>
      <c r="AG101" s="17"/>
      <c r="AH101" s="17"/>
      <c r="AI101" s="17"/>
    </row>
    <row r="102" spans="1:35">
      <c r="A102" s="13" t="s">
        <v>105</v>
      </c>
      <c r="B102" s="31">
        <v>2348.0762070052915</v>
      </c>
      <c r="C102" s="32">
        <v>2301.7538889594157</v>
      </c>
      <c r="D102" s="32">
        <v>2419.625</v>
      </c>
      <c r="E102" s="32">
        <v>2879.0949999999998</v>
      </c>
      <c r="F102" s="32">
        <v>3522.5375000000004</v>
      </c>
      <c r="G102" s="32">
        <v>4343.13</v>
      </c>
      <c r="H102" s="32">
        <v>5245.4937500000005</v>
      </c>
      <c r="I102" s="33">
        <v>6210.6487500000003</v>
      </c>
      <c r="J102" s="42">
        <v>121.85825800000001</v>
      </c>
      <c r="K102" s="43">
        <v>128.93275299999999</v>
      </c>
      <c r="L102" s="32">
        <v>130</v>
      </c>
      <c r="M102" s="32">
        <v>135</v>
      </c>
      <c r="N102" s="32">
        <v>139</v>
      </c>
      <c r="O102" s="32">
        <v>141</v>
      </c>
      <c r="P102" s="32">
        <v>144</v>
      </c>
      <c r="Q102" s="44">
        <v>146</v>
      </c>
      <c r="R102" s="279">
        <v>18.126918529001255</v>
      </c>
      <c r="S102" s="32">
        <v>17.852359741045905</v>
      </c>
      <c r="T102" s="32">
        <v>18.612500000000001</v>
      </c>
      <c r="U102" s="32">
        <v>21.326629629629629</v>
      </c>
      <c r="V102" s="32">
        <v>25.341996402877701</v>
      </c>
      <c r="W102" s="32">
        <v>30.802340425531916</v>
      </c>
      <c r="X102" s="32">
        <v>36.427039930555559</v>
      </c>
      <c r="Y102" s="44">
        <v>42.538690068493153</v>
      </c>
      <c r="Z102" s="19"/>
      <c r="AA102" s="19"/>
      <c r="AB102" s="19"/>
      <c r="AE102" s="18"/>
      <c r="AF102" s="17"/>
      <c r="AG102" s="17"/>
      <c r="AH102" s="17"/>
      <c r="AI102" s="17"/>
    </row>
    <row r="103" spans="1:35">
      <c r="A103" s="13" t="s">
        <v>106</v>
      </c>
      <c r="B103" s="31">
        <v>33.011892665702533</v>
      </c>
      <c r="C103" s="32">
        <v>38.434280706949359</v>
      </c>
      <c r="D103" s="32">
        <v>35.713750000000005</v>
      </c>
      <c r="E103" s="32">
        <v>55.558750000000003</v>
      </c>
      <c r="F103" s="32">
        <v>83.768749999999997</v>
      </c>
      <c r="G103" s="32">
        <v>118.82</v>
      </c>
      <c r="H103" s="32">
        <v>155.72624999999999</v>
      </c>
      <c r="I103" s="33">
        <v>191.53749999999999</v>
      </c>
      <c r="J103" s="42">
        <v>2.9984389999999999</v>
      </c>
      <c r="K103" s="32">
        <v>3.0859999999999999</v>
      </c>
      <c r="L103" s="32">
        <v>3.1890000000000001</v>
      </c>
      <c r="M103" s="32">
        <v>3.51</v>
      </c>
      <c r="N103" s="32">
        <v>3.657</v>
      </c>
      <c r="O103" s="32">
        <v>3.7850000000000001</v>
      </c>
      <c r="P103" s="32">
        <v>3.91</v>
      </c>
      <c r="Q103" s="44">
        <v>4.0279999999999996</v>
      </c>
      <c r="R103" s="279">
        <v>10.357210689573403</v>
      </c>
      <c r="S103" s="32">
        <v>11.723873500880751</v>
      </c>
      <c r="T103" s="32">
        <v>11.199043587331452</v>
      </c>
      <c r="U103" s="32">
        <v>15.828703703703706</v>
      </c>
      <c r="V103" s="32">
        <v>22.906412359857807</v>
      </c>
      <c r="W103" s="32">
        <v>31.39233817701453</v>
      </c>
      <c r="X103" s="32">
        <v>39.827685421994879</v>
      </c>
      <c r="Y103" s="44">
        <v>47.551514399205566</v>
      </c>
      <c r="Z103" s="19"/>
      <c r="AA103" s="19"/>
      <c r="AB103" s="19"/>
      <c r="AE103" s="18"/>
      <c r="AF103" s="17"/>
      <c r="AG103" s="17"/>
      <c r="AH103" s="17"/>
      <c r="AI103" s="17"/>
    </row>
    <row r="104" spans="1:35">
      <c r="A104" s="13" t="s">
        <v>107</v>
      </c>
      <c r="B104" s="31">
        <v>250.77264704197839</v>
      </c>
      <c r="C104" s="32">
        <v>262.04074134790358</v>
      </c>
      <c r="D104" s="32">
        <v>278.37125000000003</v>
      </c>
      <c r="E104" s="32">
        <v>379.90499999999997</v>
      </c>
      <c r="F104" s="32">
        <v>525.43500000000006</v>
      </c>
      <c r="G104" s="32">
        <v>718.14625000000001</v>
      </c>
      <c r="H104" s="32">
        <v>941.65625</v>
      </c>
      <c r="I104" s="33">
        <v>1181.3399999999999</v>
      </c>
      <c r="J104" s="42">
        <v>34.663603000000002</v>
      </c>
      <c r="K104" s="43">
        <v>36.910559999999997</v>
      </c>
      <c r="L104" s="32">
        <v>37.200000000000003</v>
      </c>
      <c r="M104" s="32">
        <v>37.6</v>
      </c>
      <c r="N104" s="32">
        <v>38</v>
      </c>
      <c r="O104" s="32">
        <v>38.4</v>
      </c>
      <c r="P104" s="32">
        <v>38.799999999999997</v>
      </c>
      <c r="Q104" s="44">
        <v>39.200000000000003</v>
      </c>
      <c r="R104" s="279">
        <v>6.7039361086823428</v>
      </c>
      <c r="S104" s="32">
        <v>6.9862835611512999</v>
      </c>
      <c r="T104" s="32">
        <v>7.4830981182795702</v>
      </c>
      <c r="U104" s="32">
        <v>10.103856382978723</v>
      </c>
      <c r="V104" s="32">
        <v>13.827236842105265</v>
      </c>
      <c r="W104" s="32">
        <v>18.701725260416669</v>
      </c>
      <c r="X104" s="32">
        <v>24.269490979381445</v>
      </c>
      <c r="Y104" s="44">
        <v>30.136224489795914</v>
      </c>
      <c r="Z104" s="19"/>
      <c r="AA104" s="19"/>
      <c r="AB104" s="19"/>
      <c r="AE104" s="18"/>
      <c r="AF104" s="17"/>
      <c r="AG104" s="17"/>
      <c r="AH104" s="17"/>
      <c r="AI104" s="17"/>
    </row>
    <row r="105" spans="1:35">
      <c r="A105" s="13" t="s">
        <v>108</v>
      </c>
      <c r="B105" s="31">
        <v>34.14358546409445</v>
      </c>
      <c r="C105" s="32">
        <v>38.442318985742759</v>
      </c>
      <c r="D105" s="32">
        <v>49.323750000000004</v>
      </c>
      <c r="E105" s="32">
        <v>74.441249999999997</v>
      </c>
      <c r="F105" s="32">
        <v>117.77250000000001</v>
      </c>
      <c r="G105" s="32">
        <v>189.38749999999999</v>
      </c>
      <c r="H105" s="32">
        <v>297.65999999999997</v>
      </c>
      <c r="I105" s="33">
        <v>455.15749999999997</v>
      </c>
      <c r="J105" s="42">
        <v>27.042002</v>
      </c>
      <c r="K105" s="43">
        <v>31.255434999999999</v>
      </c>
      <c r="L105" s="32">
        <v>31.875</v>
      </c>
      <c r="M105" s="32">
        <v>33</v>
      </c>
      <c r="N105" s="32">
        <v>33.615000000000002</v>
      </c>
      <c r="O105" s="32">
        <v>35.091999999999999</v>
      </c>
      <c r="P105" s="32">
        <v>36.292999999999999</v>
      </c>
      <c r="Q105" s="44">
        <v>37.253999999999998</v>
      </c>
      <c r="R105" s="279">
        <v>1.1877828107074482</v>
      </c>
      <c r="S105" s="32">
        <v>1.2299402963274311</v>
      </c>
      <c r="T105" s="32">
        <v>1.5474117647058825</v>
      </c>
      <c r="U105" s="32">
        <v>2.2557954545454546</v>
      </c>
      <c r="V105" s="32">
        <v>3.5035698348951363</v>
      </c>
      <c r="W105" s="32">
        <v>5.3968853299897415</v>
      </c>
      <c r="X105" s="32">
        <v>8.201581572204006</v>
      </c>
      <c r="Y105" s="44">
        <v>12.217681322810973</v>
      </c>
      <c r="Z105" s="19"/>
      <c r="AA105" s="19"/>
      <c r="AB105" s="19"/>
      <c r="AE105" s="18"/>
      <c r="AF105" s="17"/>
      <c r="AG105" s="17"/>
      <c r="AH105" s="17"/>
      <c r="AI105" s="17"/>
    </row>
    <row r="106" spans="1:35">
      <c r="A106" s="13" t="s">
        <v>109</v>
      </c>
      <c r="B106" s="31">
        <v>192.97698856637183</v>
      </c>
      <c r="C106" s="32">
        <v>264.28958022412365</v>
      </c>
      <c r="D106" s="32">
        <v>254</v>
      </c>
      <c r="E106" s="32">
        <v>311</v>
      </c>
      <c r="F106" s="32">
        <v>356</v>
      </c>
      <c r="G106" s="32">
        <v>404.59000000000003</v>
      </c>
      <c r="H106" s="32">
        <v>530.99249999999995</v>
      </c>
      <c r="I106" s="33">
        <v>668.47250000000008</v>
      </c>
      <c r="J106" s="42">
        <v>52.680726</v>
      </c>
      <c r="K106" s="43">
        <v>54.409799999999997</v>
      </c>
      <c r="L106" s="32">
        <v>55</v>
      </c>
      <c r="M106" s="32">
        <v>57</v>
      </c>
      <c r="N106" s="32">
        <v>59</v>
      </c>
      <c r="O106" s="32">
        <v>60</v>
      </c>
      <c r="P106" s="32">
        <v>61</v>
      </c>
      <c r="Q106" s="44">
        <v>62</v>
      </c>
      <c r="R106" s="279">
        <v>3.4460416760658865</v>
      </c>
      <c r="S106" s="32">
        <v>4.8573898336046559</v>
      </c>
      <c r="T106" s="32">
        <v>4.6181818181818182</v>
      </c>
      <c r="U106" s="32">
        <v>5.4561403508771926</v>
      </c>
      <c r="V106" s="32">
        <v>6.0338983050847457</v>
      </c>
      <c r="W106" s="32">
        <v>6.7431666666666672</v>
      </c>
      <c r="X106" s="32">
        <v>8.7047950819672124</v>
      </c>
      <c r="Y106" s="44">
        <v>10.781814516129034</v>
      </c>
      <c r="Z106" s="19"/>
      <c r="AA106" s="19"/>
      <c r="AB106" s="19"/>
      <c r="AE106" s="18"/>
      <c r="AF106" s="17"/>
      <c r="AG106" s="17"/>
      <c r="AH106" s="17"/>
      <c r="AI106" s="17"/>
    </row>
    <row r="107" spans="1:35">
      <c r="A107" s="13" t="s">
        <v>110</v>
      </c>
      <c r="B107" s="31">
        <v>24.683395685236317</v>
      </c>
      <c r="C107" s="32">
        <v>22.397137941431811</v>
      </c>
      <c r="D107" s="32">
        <v>25.088750000000001</v>
      </c>
      <c r="E107" s="32">
        <v>32.513750000000002</v>
      </c>
      <c r="F107" s="32">
        <v>43.185000000000002</v>
      </c>
      <c r="G107" s="32">
        <v>56.903750000000002</v>
      </c>
      <c r="H107" s="32">
        <v>72.996250000000003</v>
      </c>
      <c r="I107" s="33">
        <v>91.16</v>
      </c>
      <c r="J107" s="42">
        <v>2.3149039999999999</v>
      </c>
      <c r="K107" s="32">
        <v>2.613</v>
      </c>
      <c r="L107" s="32">
        <v>2.754</v>
      </c>
      <c r="M107" s="32">
        <v>2.8719999999999999</v>
      </c>
      <c r="N107" s="32">
        <v>2.9750000000000001</v>
      </c>
      <c r="O107" s="32">
        <v>3.0579999999999998</v>
      </c>
      <c r="P107" s="32">
        <v>3.1190000000000002</v>
      </c>
      <c r="Q107" s="44">
        <v>3.1619999999999999</v>
      </c>
      <c r="R107" s="279">
        <v>10.030884230985752</v>
      </c>
      <c r="S107" s="32">
        <v>8.8145920374509874</v>
      </c>
      <c r="T107" s="32">
        <v>9.1099310094408139</v>
      </c>
      <c r="U107" s="32">
        <v>11.320943593314764</v>
      </c>
      <c r="V107" s="32">
        <v>14.515966386554622</v>
      </c>
      <c r="W107" s="32">
        <v>18.608158927403533</v>
      </c>
      <c r="X107" s="32">
        <v>23.403735171529334</v>
      </c>
      <c r="Y107" s="44">
        <v>28.829854522454141</v>
      </c>
      <c r="Z107" s="19"/>
      <c r="AA107" s="19"/>
      <c r="AB107" s="19"/>
      <c r="AE107" s="18"/>
      <c r="AF107" s="17"/>
      <c r="AG107" s="17"/>
      <c r="AH107" s="17"/>
      <c r="AI107" s="17"/>
    </row>
    <row r="108" spans="1:35">
      <c r="A108" s="13" t="s">
        <v>111</v>
      </c>
      <c r="B108" s="31">
        <v>90.010625803691781</v>
      </c>
      <c r="C108" s="32">
        <v>110.72178477763242</v>
      </c>
      <c r="D108" s="32">
        <v>82</v>
      </c>
      <c r="E108" s="32">
        <v>97</v>
      </c>
      <c r="F108" s="32">
        <v>130.92375000000001</v>
      </c>
      <c r="G108" s="32">
        <v>203.16874999999999</v>
      </c>
      <c r="H108" s="32">
        <v>309.28625</v>
      </c>
      <c r="I108" s="33">
        <v>456.24250000000006</v>
      </c>
      <c r="J108" s="42">
        <v>27.015031</v>
      </c>
      <c r="K108" s="43">
        <v>29.136807999999998</v>
      </c>
      <c r="L108" s="32">
        <v>30</v>
      </c>
      <c r="M108" s="32">
        <v>31</v>
      </c>
      <c r="N108" s="32">
        <v>33</v>
      </c>
      <c r="O108" s="32">
        <v>35</v>
      </c>
      <c r="P108" s="32">
        <v>35.5</v>
      </c>
      <c r="Q108" s="44">
        <v>36</v>
      </c>
      <c r="R108" s="279">
        <v>3.1344042986440028</v>
      </c>
      <c r="S108" s="32">
        <v>3.8000657030664589</v>
      </c>
      <c r="T108" s="32">
        <v>2.7333333333333334</v>
      </c>
      <c r="U108" s="32">
        <v>3.129032258064516</v>
      </c>
      <c r="V108" s="32">
        <v>3.967386363636364</v>
      </c>
      <c r="W108" s="32">
        <v>5.8048214285714286</v>
      </c>
      <c r="X108" s="32">
        <v>8.7122887323943665</v>
      </c>
      <c r="Y108" s="44">
        <v>12.673402777777779</v>
      </c>
      <c r="Z108" s="19"/>
      <c r="AA108" s="19"/>
      <c r="AB108" s="19"/>
      <c r="AE108" s="18"/>
      <c r="AF108" s="17"/>
      <c r="AG108" s="17"/>
      <c r="AH108" s="17"/>
      <c r="AI108" s="17"/>
    </row>
    <row r="109" spans="1:35">
      <c r="A109" s="13" t="s">
        <v>112</v>
      </c>
      <c r="B109" s="31">
        <v>897.37744976145791</v>
      </c>
      <c r="C109" s="32">
        <v>947.49875072379518</v>
      </c>
      <c r="D109" s="32">
        <v>913.52</v>
      </c>
      <c r="E109" s="32">
        <v>1014.99875</v>
      </c>
      <c r="F109" s="32">
        <v>1141.4762500000002</v>
      </c>
      <c r="G109" s="32">
        <v>1289.6912499999999</v>
      </c>
      <c r="H109" s="32">
        <v>1460.7362499999999</v>
      </c>
      <c r="I109" s="33">
        <v>1657.63375</v>
      </c>
      <c r="J109" s="42">
        <v>16.938499</v>
      </c>
      <c r="K109" s="32">
        <v>17.538</v>
      </c>
      <c r="L109" s="32">
        <v>18.149999999999999</v>
      </c>
      <c r="M109" s="32">
        <v>18.812999999999999</v>
      </c>
      <c r="N109" s="32">
        <v>19.463999999999999</v>
      </c>
      <c r="O109" s="32">
        <v>20.116</v>
      </c>
      <c r="P109" s="32">
        <v>20.791</v>
      </c>
      <c r="Q109" s="44">
        <v>21.515999999999998</v>
      </c>
      <c r="R109" s="279">
        <v>49.834540188235984</v>
      </c>
      <c r="S109" s="32">
        <v>54.325508828511438</v>
      </c>
      <c r="T109" s="32">
        <v>50.331680440771351</v>
      </c>
      <c r="U109" s="32">
        <v>53.95198798703025</v>
      </c>
      <c r="V109" s="32">
        <v>58.64551222770244</v>
      </c>
      <c r="W109" s="32">
        <v>64.112708789023657</v>
      </c>
      <c r="X109" s="32">
        <v>70.258104468279541</v>
      </c>
      <c r="Y109" s="44">
        <v>77.041910671128463</v>
      </c>
      <c r="Z109" s="19"/>
      <c r="AA109" s="19"/>
      <c r="AB109" s="19"/>
      <c r="AE109" s="18"/>
      <c r="AF109" s="17"/>
      <c r="AG109" s="17"/>
      <c r="AH109" s="17"/>
      <c r="AI109" s="17"/>
    </row>
    <row r="110" spans="1:35">
      <c r="A110" s="13" t="s">
        <v>113</v>
      </c>
      <c r="B110" s="31">
        <v>189.382339873814</v>
      </c>
      <c r="C110" s="32">
        <v>217.47936904473804</v>
      </c>
      <c r="D110" s="32">
        <v>189</v>
      </c>
      <c r="E110" s="32">
        <v>204.8725</v>
      </c>
      <c r="F110" s="32">
        <v>239.8</v>
      </c>
      <c r="G110" s="32">
        <v>286.34875</v>
      </c>
      <c r="H110" s="32">
        <v>342.95000000000005</v>
      </c>
      <c r="I110" s="33">
        <v>410.33875</v>
      </c>
      <c r="J110" s="42">
        <v>4.6145320000000005</v>
      </c>
      <c r="K110" s="32">
        <v>4.9480000000000004</v>
      </c>
      <c r="L110" s="32">
        <v>5.274</v>
      </c>
      <c r="M110" s="32">
        <v>5.601</v>
      </c>
      <c r="N110" s="32">
        <v>5.9240000000000004</v>
      </c>
      <c r="O110" s="32">
        <v>6.2519999999999998</v>
      </c>
      <c r="P110" s="32">
        <v>6.38</v>
      </c>
      <c r="Q110" s="44">
        <v>6.45</v>
      </c>
      <c r="R110" s="279">
        <v>38.651096239104589</v>
      </c>
      <c r="S110" s="32">
        <v>42.774692493507075</v>
      </c>
      <c r="T110" s="32">
        <v>35.836177474402731</v>
      </c>
      <c r="U110" s="32">
        <v>36.577843242278163</v>
      </c>
      <c r="V110" s="32">
        <v>40.479405806887236</v>
      </c>
      <c r="W110" s="32">
        <v>45.801143634037111</v>
      </c>
      <c r="X110" s="32">
        <v>53.75391849529781</v>
      </c>
      <c r="Y110" s="44">
        <v>63.618410852713176</v>
      </c>
      <c r="Z110" s="19"/>
      <c r="AA110" s="19"/>
      <c r="AB110" s="19"/>
      <c r="AE110" s="18"/>
      <c r="AF110" s="17"/>
      <c r="AG110" s="17"/>
      <c r="AH110" s="17"/>
      <c r="AI110" s="17"/>
    </row>
    <row r="111" spans="1:35">
      <c r="A111" s="13" t="s">
        <v>114</v>
      </c>
      <c r="B111" s="31">
        <v>35.038647692585201</v>
      </c>
      <c r="C111" s="32">
        <v>34.978304052837423</v>
      </c>
      <c r="D111" s="32">
        <v>36</v>
      </c>
      <c r="E111" s="32">
        <v>43</v>
      </c>
      <c r="F111" s="32">
        <v>46.547499999999999</v>
      </c>
      <c r="G111" s="32">
        <v>65.466250000000002</v>
      </c>
      <c r="H111" s="32">
        <v>89.221249999999998</v>
      </c>
      <c r="I111" s="33">
        <v>116.72125</v>
      </c>
      <c r="J111" s="42">
        <v>6.2232399999999997</v>
      </c>
      <c r="K111" s="43">
        <v>6.6245539999999998</v>
      </c>
      <c r="L111" s="32">
        <v>6.7</v>
      </c>
      <c r="M111" s="32">
        <v>6.8</v>
      </c>
      <c r="N111" s="32">
        <v>6.9</v>
      </c>
      <c r="O111" s="32">
        <v>7.1</v>
      </c>
      <c r="P111" s="32">
        <v>7.2</v>
      </c>
      <c r="Q111" s="44">
        <v>7.4</v>
      </c>
      <c r="R111" s="279">
        <v>5.2966093226806112</v>
      </c>
      <c r="S111" s="32">
        <v>5.280099468256644</v>
      </c>
      <c r="T111" s="32">
        <v>5.3731343283582085</v>
      </c>
      <c r="U111" s="32">
        <v>6.3235294117647056</v>
      </c>
      <c r="V111" s="32">
        <v>6.7460144927536225</v>
      </c>
      <c r="W111" s="32">
        <v>9.2205985915492974</v>
      </c>
      <c r="X111" s="32">
        <v>12.391840277777778</v>
      </c>
      <c r="Y111" s="44">
        <v>15.773141891891891</v>
      </c>
      <c r="Z111" s="19"/>
      <c r="AA111" s="19"/>
      <c r="AB111" s="19"/>
      <c r="AE111" s="18"/>
      <c r="AF111" s="17"/>
      <c r="AG111" s="17"/>
      <c r="AH111" s="17"/>
      <c r="AI111" s="17"/>
    </row>
    <row r="112" spans="1:35">
      <c r="A112" s="13" t="s">
        <v>115</v>
      </c>
      <c r="B112" s="31">
        <v>22.632265446521192</v>
      </c>
      <c r="C112" s="32">
        <v>29.562836661692909</v>
      </c>
      <c r="D112" s="32">
        <v>23.682500000000001</v>
      </c>
      <c r="E112" s="32">
        <v>34.901249999999997</v>
      </c>
      <c r="F112" s="32">
        <v>55.683749999999996</v>
      </c>
      <c r="G112" s="32">
        <v>92.612500000000011</v>
      </c>
      <c r="H112" s="32">
        <v>152.85249999999999</v>
      </c>
      <c r="I112" s="33">
        <v>246.54624999999999</v>
      </c>
      <c r="J112" s="42">
        <v>20.001663000000001</v>
      </c>
      <c r="K112" s="43">
        <v>24.206644000000001</v>
      </c>
      <c r="L112" s="32">
        <v>26</v>
      </c>
      <c r="M112" s="32">
        <v>26.614000000000001</v>
      </c>
      <c r="N112" s="32">
        <v>29.654</v>
      </c>
      <c r="O112" s="32">
        <v>32.668999999999997</v>
      </c>
      <c r="P112" s="32">
        <v>35.543999999999997</v>
      </c>
      <c r="Q112" s="44">
        <v>38.182000000000002</v>
      </c>
      <c r="R112" s="279">
        <v>1.064458312799343</v>
      </c>
      <c r="S112" s="32">
        <v>1.2212699303485586</v>
      </c>
      <c r="T112" s="32">
        <v>0.91086538461538469</v>
      </c>
      <c r="U112" s="32">
        <v>1.3113868640565114</v>
      </c>
      <c r="V112" s="32">
        <v>1.8777820867336614</v>
      </c>
      <c r="W112" s="32">
        <v>2.8348740396094163</v>
      </c>
      <c r="X112" s="32">
        <v>4.3003741841098355</v>
      </c>
      <c r="Y112" s="44">
        <v>6.4571329422240842</v>
      </c>
      <c r="Z112" s="19"/>
      <c r="AA112" s="19"/>
      <c r="AB112" s="19"/>
      <c r="AE112" s="18"/>
      <c r="AF112" s="17"/>
      <c r="AG112" s="17"/>
      <c r="AH112" s="17"/>
      <c r="AI112" s="17"/>
    </row>
    <row r="113" spans="1:35">
      <c r="A113" s="13" t="s">
        <v>116</v>
      </c>
      <c r="B113" s="31">
        <v>998.93144658302776</v>
      </c>
      <c r="C113" s="32">
        <v>1013.5309148454543</v>
      </c>
      <c r="D113" s="32">
        <v>1008</v>
      </c>
      <c r="E113" s="32">
        <v>1156.1175000000001</v>
      </c>
      <c r="F113" s="32">
        <v>1750.7112499999998</v>
      </c>
      <c r="G113" s="32">
        <v>2677.7037500000001</v>
      </c>
      <c r="H113" s="32">
        <v>3989.6062499999998</v>
      </c>
      <c r="I113" s="33">
        <v>5770.4887499999995</v>
      </c>
      <c r="J113" s="42">
        <v>181.13744800000001</v>
      </c>
      <c r="K113" s="43">
        <v>206.139589</v>
      </c>
      <c r="L113" s="32">
        <v>218.73</v>
      </c>
      <c r="M113" s="32">
        <v>239.977</v>
      </c>
      <c r="N113" s="32">
        <v>262.101</v>
      </c>
      <c r="O113" s="32">
        <v>284.39600000000002</v>
      </c>
      <c r="P113" s="32">
        <v>305.94299999999998</v>
      </c>
      <c r="Q113" s="44">
        <v>326.01799999999997</v>
      </c>
      <c r="R113" s="279">
        <v>5.1879306421935762</v>
      </c>
      <c r="S113" s="32">
        <v>4.9167213808643853</v>
      </c>
      <c r="T113" s="32">
        <v>4.6084213413797839</v>
      </c>
      <c r="U113" s="32">
        <v>4.8176179383857622</v>
      </c>
      <c r="V113" s="32">
        <v>6.6795290746696878</v>
      </c>
      <c r="W113" s="32">
        <v>9.415405807395322</v>
      </c>
      <c r="X113" s="32">
        <v>13.04035800786421</v>
      </c>
      <c r="Y113" s="44">
        <v>17.699908440638247</v>
      </c>
      <c r="Z113" s="19"/>
      <c r="AA113" s="19"/>
      <c r="AB113" s="19"/>
      <c r="AE113" s="18"/>
      <c r="AF113" s="17"/>
      <c r="AG113" s="17"/>
      <c r="AH113" s="17"/>
      <c r="AI113" s="17"/>
    </row>
    <row r="114" spans="1:35">
      <c r="A114" s="13" t="s">
        <v>117</v>
      </c>
      <c r="B114" s="31">
        <v>326.81746791611084</v>
      </c>
      <c r="C114" s="32">
        <v>341.854881688749</v>
      </c>
      <c r="D114" s="32">
        <v>373.41999999999996</v>
      </c>
      <c r="E114" s="32">
        <v>424.84250000000003</v>
      </c>
      <c r="F114" s="32">
        <v>493.07124999999996</v>
      </c>
      <c r="G114" s="32">
        <v>574.51374999999996</v>
      </c>
      <c r="H114" s="32">
        <v>657.45500000000004</v>
      </c>
      <c r="I114" s="33">
        <v>743.49625000000003</v>
      </c>
      <c r="J114" s="42">
        <v>5.1998360000000003</v>
      </c>
      <c r="K114" s="43">
        <v>5.4212410000000002</v>
      </c>
      <c r="L114" s="32">
        <v>6.0350000000000001</v>
      </c>
      <c r="M114" s="32">
        <v>6.5190000000000001</v>
      </c>
      <c r="N114" s="32">
        <v>7.008</v>
      </c>
      <c r="O114" s="32">
        <v>7.5110000000000001</v>
      </c>
      <c r="P114" s="32">
        <v>8.0429999999999993</v>
      </c>
      <c r="Q114" s="44">
        <v>8.6150000000000002</v>
      </c>
      <c r="R114" s="279">
        <v>59.254483806563705</v>
      </c>
      <c r="S114" s="32">
        <v>63.548000815832218</v>
      </c>
      <c r="T114" s="32">
        <v>61.875724937862458</v>
      </c>
      <c r="U114" s="32">
        <v>65.169888019634911</v>
      </c>
      <c r="V114" s="32">
        <v>70.358340468036531</v>
      </c>
      <c r="W114" s="32">
        <v>76.489648515510581</v>
      </c>
      <c r="X114" s="32">
        <v>81.742509014049503</v>
      </c>
      <c r="Y114" s="44">
        <v>86.302524666279751</v>
      </c>
      <c r="Z114" s="19"/>
      <c r="AA114" s="19"/>
      <c r="AB114" s="19"/>
      <c r="AE114" s="18"/>
      <c r="AF114" s="17"/>
      <c r="AG114" s="17"/>
      <c r="AH114" s="17"/>
      <c r="AI114" s="17"/>
    </row>
    <row r="115" spans="1:35">
      <c r="A115" s="13" t="s">
        <v>118</v>
      </c>
      <c r="B115" s="31">
        <v>147.50031348356288</v>
      </c>
      <c r="C115" s="32">
        <v>150.65586694920538</v>
      </c>
      <c r="D115" s="32">
        <v>136</v>
      </c>
      <c r="E115" s="32">
        <v>155.81625</v>
      </c>
      <c r="F115" s="32">
        <v>195.86124999999998</v>
      </c>
      <c r="G115" s="32">
        <v>244.11124999999998</v>
      </c>
      <c r="H115" s="32">
        <v>293.46125000000001</v>
      </c>
      <c r="I115" s="33">
        <v>340.20499999999998</v>
      </c>
      <c r="J115" s="42">
        <v>4.2673480000000001</v>
      </c>
      <c r="K115" s="43">
        <v>5.1066260000000003</v>
      </c>
      <c r="L115" s="32">
        <v>5.2</v>
      </c>
      <c r="M115" s="43">
        <v>5.293374</v>
      </c>
      <c r="N115" s="32">
        <v>5.3867479999999999</v>
      </c>
      <c r="O115" s="43">
        <v>5.4801219999999997</v>
      </c>
      <c r="P115" s="32">
        <v>5.5734959999999996</v>
      </c>
      <c r="Q115" s="45">
        <v>5.6668700000000003</v>
      </c>
      <c r="R115" s="279">
        <v>32.516390493537472</v>
      </c>
      <c r="S115" s="32">
        <v>29.502059668643064</v>
      </c>
      <c r="T115" s="32">
        <v>26.153846153846153</v>
      </c>
      <c r="U115" s="32">
        <v>29.436093123214039</v>
      </c>
      <c r="V115" s="32">
        <v>36.35983157185003</v>
      </c>
      <c r="W115" s="32">
        <v>44.544856848077472</v>
      </c>
      <c r="X115" s="32">
        <v>52.652993740374093</v>
      </c>
      <c r="Y115" s="44">
        <v>60.03402230861127</v>
      </c>
      <c r="Z115" s="19"/>
      <c r="AA115" s="19"/>
      <c r="AB115" s="19"/>
      <c r="AE115" s="18"/>
      <c r="AF115" s="17"/>
      <c r="AG115" s="17"/>
      <c r="AH115" s="17"/>
      <c r="AI115" s="17"/>
    </row>
    <row r="116" spans="1:35">
      <c r="A116" s="13" t="s">
        <v>119</v>
      </c>
      <c r="B116" s="31">
        <v>853.21763884799634</v>
      </c>
      <c r="C116" s="32">
        <v>1007.8483233891319</v>
      </c>
      <c r="D116" s="32">
        <v>860</v>
      </c>
      <c r="E116" s="32">
        <v>969.54250000000002</v>
      </c>
      <c r="F116" s="32">
        <v>1343.8537500000002</v>
      </c>
      <c r="G116" s="32">
        <v>1911.6537500000002</v>
      </c>
      <c r="H116" s="32">
        <v>2683.58</v>
      </c>
      <c r="I116" s="33">
        <v>3670.8975</v>
      </c>
      <c r="J116" s="42">
        <v>199.426964</v>
      </c>
      <c r="K116" s="43">
        <v>220.89233999999999</v>
      </c>
      <c r="L116" s="32">
        <v>226</v>
      </c>
      <c r="M116" s="32">
        <v>228</v>
      </c>
      <c r="N116" s="32">
        <v>231.04400000000001</v>
      </c>
      <c r="O116" s="32">
        <v>237.798</v>
      </c>
      <c r="P116" s="32">
        <v>242.83500000000001</v>
      </c>
      <c r="Q116" s="44">
        <v>245.97200000000001</v>
      </c>
      <c r="R116" s="279">
        <v>4.024785195522564</v>
      </c>
      <c r="S116" s="32">
        <v>4.5626225176152992</v>
      </c>
      <c r="T116" s="32">
        <v>3.8053097345132745</v>
      </c>
      <c r="U116" s="32">
        <v>4.2523793859649119</v>
      </c>
      <c r="V116" s="32">
        <v>5.8164408078114995</v>
      </c>
      <c r="W116" s="32">
        <v>8.0389816146477262</v>
      </c>
      <c r="X116" s="32">
        <v>11.051042889204604</v>
      </c>
      <c r="Y116" s="44">
        <v>14.924046232904558</v>
      </c>
      <c r="Z116" s="19"/>
      <c r="AA116" s="19"/>
      <c r="AB116" s="19"/>
      <c r="AE116" s="18"/>
      <c r="AF116" s="17"/>
      <c r="AG116" s="17"/>
      <c r="AH116" s="17"/>
      <c r="AI116" s="17"/>
    </row>
    <row r="117" spans="1:35">
      <c r="A117" s="13" t="s">
        <v>120</v>
      </c>
      <c r="B117" s="31">
        <v>112.82808002063092</v>
      </c>
      <c r="C117" s="32">
        <v>109.55114959104527</v>
      </c>
      <c r="D117" s="32">
        <v>127</v>
      </c>
      <c r="E117" s="32">
        <v>140.13624999999999</v>
      </c>
      <c r="F117" s="32">
        <v>181.17249999999999</v>
      </c>
      <c r="G117" s="32">
        <v>228.97125</v>
      </c>
      <c r="H117" s="32">
        <v>280.29874999999998</v>
      </c>
      <c r="I117" s="33">
        <v>334.09750000000003</v>
      </c>
      <c r="J117" s="42">
        <v>3.9684870000000001</v>
      </c>
      <c r="K117" s="43">
        <v>4.3147669999999998</v>
      </c>
      <c r="L117" s="32">
        <v>4.1609999999999996</v>
      </c>
      <c r="M117" s="32">
        <v>4.3209999999999997</v>
      </c>
      <c r="N117" s="32">
        <v>4.4550000000000001</v>
      </c>
      <c r="O117" s="32">
        <v>4.5579999999999998</v>
      </c>
      <c r="P117" s="32">
        <v>4.63</v>
      </c>
      <c r="Q117" s="44">
        <v>4.67</v>
      </c>
      <c r="R117" s="279">
        <v>26.745987855320628</v>
      </c>
      <c r="S117" s="32">
        <v>25.389812289106917</v>
      </c>
      <c r="T117" s="32">
        <v>30.521509252583517</v>
      </c>
      <c r="U117" s="32">
        <v>32.43143948160148</v>
      </c>
      <c r="V117" s="32">
        <v>40.667227833894493</v>
      </c>
      <c r="W117" s="32">
        <v>50.235026327336556</v>
      </c>
      <c r="X117" s="32">
        <v>60.539686825053991</v>
      </c>
      <c r="Y117" s="44">
        <v>71.541220556745188</v>
      </c>
      <c r="Z117" s="19"/>
      <c r="AA117" s="19"/>
      <c r="AB117" s="19"/>
      <c r="AE117" s="18"/>
      <c r="AF117" s="17"/>
      <c r="AG117" s="17"/>
      <c r="AH117" s="17"/>
      <c r="AI117" s="17"/>
    </row>
    <row r="118" spans="1:35">
      <c r="A118" s="13" t="s">
        <v>121</v>
      </c>
      <c r="B118" s="31">
        <v>33.110133663255368</v>
      </c>
      <c r="C118" s="32">
        <v>36.358320843831613</v>
      </c>
      <c r="D118" s="32">
        <v>37.087500000000006</v>
      </c>
      <c r="E118" s="32">
        <v>50.019999999999996</v>
      </c>
      <c r="F118" s="32">
        <v>72.05</v>
      </c>
      <c r="G118" s="32">
        <v>105.88625</v>
      </c>
      <c r="H118" s="32">
        <v>152.28</v>
      </c>
      <c r="I118" s="33">
        <v>212.93375</v>
      </c>
      <c r="J118" s="42">
        <v>8.1077750000000002</v>
      </c>
      <c r="K118" s="43">
        <v>8.9470240000000008</v>
      </c>
      <c r="L118" s="32">
        <v>8.6180000000000003</v>
      </c>
      <c r="M118" s="32">
        <v>9.0719999999999992</v>
      </c>
      <c r="N118" s="32">
        <v>9.4700000000000006</v>
      </c>
      <c r="O118" s="32">
        <v>9.7929999999999993</v>
      </c>
      <c r="P118" s="32">
        <v>10.029</v>
      </c>
      <c r="Q118" s="44">
        <v>10.182</v>
      </c>
      <c r="R118" s="279">
        <v>3.8417238353269192</v>
      </c>
      <c r="S118" s="32">
        <v>4.0637321027232414</v>
      </c>
      <c r="T118" s="32">
        <v>4.3034926897191932</v>
      </c>
      <c r="U118" s="32">
        <v>5.5136684303350973</v>
      </c>
      <c r="V118" s="32">
        <v>7.6082365364308338</v>
      </c>
      <c r="W118" s="32">
        <v>10.81244256101297</v>
      </c>
      <c r="X118" s="32">
        <v>15.183966497158242</v>
      </c>
      <c r="Y118" s="44">
        <v>20.912762718522885</v>
      </c>
      <c r="Z118" s="19"/>
      <c r="AA118" s="19"/>
      <c r="AB118" s="19"/>
      <c r="AE118" s="18"/>
      <c r="AF118" s="17"/>
      <c r="AG118" s="17"/>
      <c r="AH118" s="17"/>
      <c r="AI118" s="17"/>
    </row>
    <row r="119" spans="1:35">
      <c r="A119" s="13" t="s">
        <v>122</v>
      </c>
      <c r="B119" s="31">
        <v>79.115424975592433</v>
      </c>
      <c r="C119" s="32">
        <v>88.369101121440423</v>
      </c>
      <c r="D119" s="32">
        <v>88</v>
      </c>
      <c r="E119" s="32">
        <v>98</v>
      </c>
      <c r="F119" s="32">
        <v>110.67875000000001</v>
      </c>
      <c r="G119" s="32">
        <v>156.11250000000001</v>
      </c>
      <c r="H119" s="32">
        <v>212.92124999999999</v>
      </c>
      <c r="I119" s="33">
        <v>279.875</v>
      </c>
      <c r="J119" s="42">
        <v>6.6887460000000001</v>
      </c>
      <c r="K119" s="43">
        <v>7.1325380000000003</v>
      </c>
      <c r="L119" s="32">
        <v>7.6589999999999998</v>
      </c>
      <c r="M119" s="32">
        <v>7.9240000000000004</v>
      </c>
      <c r="N119" s="32">
        <v>8.1370000000000005</v>
      </c>
      <c r="O119" s="32">
        <v>8.2919999999999998</v>
      </c>
      <c r="P119" s="32">
        <v>8.3859999999999992</v>
      </c>
      <c r="Q119" s="44">
        <v>8.4250000000000007</v>
      </c>
      <c r="R119" s="279">
        <v>11.127130883391796</v>
      </c>
      <c r="S119" s="32">
        <v>12.389587021917949</v>
      </c>
      <c r="T119" s="32">
        <v>11.489750620185402</v>
      </c>
      <c r="U119" s="32">
        <v>12.367491166077738</v>
      </c>
      <c r="V119" s="32">
        <v>13.601911023718815</v>
      </c>
      <c r="W119" s="32">
        <v>18.826881331403765</v>
      </c>
      <c r="X119" s="32">
        <v>25.390084664917719</v>
      </c>
      <c r="Y119" s="44">
        <v>33.219584569732937</v>
      </c>
      <c r="Z119" s="19"/>
      <c r="AA119" s="19"/>
      <c r="AB119" s="19"/>
      <c r="AE119" s="18"/>
      <c r="AF119" s="17"/>
      <c r="AG119" s="17"/>
      <c r="AH119" s="17"/>
      <c r="AI119" s="17"/>
    </row>
    <row r="120" spans="1:35">
      <c r="A120" s="13" t="s">
        <v>123</v>
      </c>
      <c r="B120" s="31">
        <v>369.00878184315752</v>
      </c>
      <c r="C120" s="32">
        <v>371.29087202446095</v>
      </c>
      <c r="D120" s="32">
        <v>431</v>
      </c>
      <c r="E120" s="32">
        <v>590</v>
      </c>
      <c r="F120" s="32">
        <v>796</v>
      </c>
      <c r="G120" s="32">
        <v>938.93124999999998</v>
      </c>
      <c r="H120" s="32">
        <v>1192.6075000000001</v>
      </c>
      <c r="I120" s="33">
        <v>1344.8575000000001</v>
      </c>
      <c r="J120" s="42">
        <v>30.470734</v>
      </c>
      <c r="K120" s="43">
        <v>32.971854</v>
      </c>
      <c r="L120" s="32">
        <v>30.617000000000001</v>
      </c>
      <c r="M120" s="32">
        <v>30.396000000000001</v>
      </c>
      <c r="N120" s="32">
        <v>29.981000000000002</v>
      </c>
      <c r="O120" s="32">
        <v>29.366</v>
      </c>
      <c r="P120" s="32">
        <v>28.556000000000001</v>
      </c>
      <c r="Q120" s="44">
        <v>27.57</v>
      </c>
      <c r="R120" s="279">
        <v>11.39253706222213</v>
      </c>
      <c r="S120" s="32">
        <v>11.260845753812539</v>
      </c>
      <c r="T120" s="32">
        <v>14.077146683215206</v>
      </c>
      <c r="U120" s="32">
        <v>19.410448743255692</v>
      </c>
      <c r="V120" s="32">
        <v>26.550148427337312</v>
      </c>
      <c r="W120" s="32">
        <v>31.973413130831574</v>
      </c>
      <c r="X120" s="32">
        <v>41.763814960078442</v>
      </c>
      <c r="Y120" s="44">
        <v>48.779742473703301</v>
      </c>
      <c r="Z120" s="19"/>
      <c r="AA120" s="19"/>
      <c r="AB120" s="19"/>
      <c r="AE120" s="18"/>
      <c r="AF120" s="17"/>
      <c r="AG120" s="17"/>
      <c r="AH120" s="17"/>
      <c r="AI120" s="17"/>
    </row>
    <row r="121" spans="1:35">
      <c r="A121" s="13" t="s">
        <v>124</v>
      </c>
      <c r="B121" s="31">
        <v>745.44031268501635</v>
      </c>
      <c r="C121" s="32">
        <v>871.56210621953767</v>
      </c>
      <c r="D121" s="32">
        <v>853.63499999999999</v>
      </c>
      <c r="E121" s="32">
        <v>959.87</v>
      </c>
      <c r="F121" s="32">
        <v>1175.155</v>
      </c>
      <c r="G121" s="32">
        <v>1620.095</v>
      </c>
      <c r="H121" s="32">
        <v>2191.645</v>
      </c>
      <c r="I121" s="33">
        <v>2888.7887499999997</v>
      </c>
      <c r="J121" s="42">
        <v>102.113212</v>
      </c>
      <c r="K121" s="43">
        <v>109.58107800000001</v>
      </c>
      <c r="L121" s="32">
        <v>113.55200000000001</v>
      </c>
      <c r="M121" s="32">
        <v>118.67</v>
      </c>
      <c r="N121" s="32">
        <v>123.018</v>
      </c>
      <c r="O121" s="32">
        <v>126.45699999999999</v>
      </c>
      <c r="P121" s="32">
        <v>128.93899999999999</v>
      </c>
      <c r="Q121" s="44">
        <v>130.499</v>
      </c>
      <c r="R121" s="279">
        <v>6.8674846758635102</v>
      </c>
      <c r="S121" s="32">
        <v>7.9535816443096703</v>
      </c>
      <c r="T121" s="32">
        <v>7.5175690432577138</v>
      </c>
      <c r="U121" s="32">
        <v>8.0885649279514613</v>
      </c>
      <c r="V121" s="32">
        <v>9.5527077338275692</v>
      </c>
      <c r="W121" s="32">
        <v>12.811429972243531</v>
      </c>
      <c r="X121" s="32">
        <v>16.997533717494321</v>
      </c>
      <c r="Y121" s="44">
        <v>22.136481888750104</v>
      </c>
      <c r="Z121" s="19"/>
      <c r="AA121" s="19"/>
      <c r="AB121" s="19"/>
      <c r="AE121" s="18"/>
      <c r="AF121" s="17"/>
      <c r="AG121" s="17"/>
      <c r="AH121" s="17"/>
      <c r="AI121" s="17"/>
    </row>
    <row r="122" spans="1:35">
      <c r="A122" s="13" t="s">
        <v>125</v>
      </c>
      <c r="B122" s="31">
        <v>1055.9105550050378</v>
      </c>
      <c r="C122" s="32">
        <v>1227.8807792184753</v>
      </c>
      <c r="D122" s="32">
        <v>1144.8487500000001</v>
      </c>
      <c r="E122" s="32">
        <v>1352.4299999999998</v>
      </c>
      <c r="F122" s="32">
        <v>1585.3262500000001</v>
      </c>
      <c r="G122" s="32">
        <v>1834.1262499999998</v>
      </c>
      <c r="H122" s="32">
        <v>2071.2125000000001</v>
      </c>
      <c r="I122" s="33">
        <v>2288.46</v>
      </c>
      <c r="J122" s="42">
        <v>38.034078999999998</v>
      </c>
      <c r="K122" s="43">
        <v>37.846611000000003</v>
      </c>
      <c r="L122" s="32">
        <v>39.15</v>
      </c>
      <c r="M122" s="32">
        <v>39.302</v>
      </c>
      <c r="N122" s="32">
        <v>39.271999999999998</v>
      </c>
      <c r="O122" s="32">
        <v>39.201999999999998</v>
      </c>
      <c r="P122" s="32">
        <v>39.191000000000003</v>
      </c>
      <c r="Q122" s="44">
        <v>39.253999999999998</v>
      </c>
      <c r="R122" s="279">
        <v>26.14963265459436</v>
      </c>
      <c r="S122" s="32">
        <v>32.354540998065744</v>
      </c>
      <c r="T122" s="32">
        <v>29.242624521072802</v>
      </c>
      <c r="U122" s="32">
        <v>34.411225891812116</v>
      </c>
      <c r="V122" s="32">
        <v>40.367851140761871</v>
      </c>
      <c r="W122" s="32">
        <v>46.786547880210193</v>
      </c>
      <c r="X122" s="32">
        <v>52.849187313413793</v>
      </c>
      <c r="Y122" s="44">
        <v>58.298772099658635</v>
      </c>
      <c r="Z122" s="19"/>
      <c r="AA122" s="19"/>
      <c r="AB122" s="19"/>
      <c r="AE122" s="18"/>
      <c r="AF122" s="17"/>
      <c r="AG122" s="17"/>
      <c r="AH122" s="17"/>
      <c r="AI122" s="17"/>
    </row>
    <row r="123" spans="1:35">
      <c r="A123" s="13" t="s">
        <v>126</v>
      </c>
      <c r="B123" s="31">
        <v>322.33079879134709</v>
      </c>
      <c r="C123" s="32">
        <v>329.11298878845042</v>
      </c>
      <c r="D123" s="32">
        <v>332.40750000000003</v>
      </c>
      <c r="E123" s="32">
        <v>367.50374999999997</v>
      </c>
      <c r="F123" s="32">
        <v>427.09125</v>
      </c>
      <c r="G123" s="32">
        <v>498.07250000000005</v>
      </c>
      <c r="H123" s="32">
        <v>574.20875000000001</v>
      </c>
      <c r="I123" s="33">
        <v>657.62249999999995</v>
      </c>
      <c r="J123" s="42">
        <v>10.368351000000001</v>
      </c>
      <c r="K123" s="43">
        <v>10.196709</v>
      </c>
      <c r="L123" s="32">
        <v>11.401999999999999</v>
      </c>
      <c r="M123" s="32">
        <v>11.725</v>
      </c>
      <c r="N123" s="32">
        <v>12.068</v>
      </c>
      <c r="O123" s="32">
        <v>12.426</v>
      </c>
      <c r="P123" s="32">
        <v>12.792</v>
      </c>
      <c r="Q123" s="44">
        <v>13.164</v>
      </c>
      <c r="R123" s="279">
        <v>29.274497338031871</v>
      </c>
      <c r="S123" s="32">
        <v>31.935466005397711</v>
      </c>
      <c r="T123" s="32">
        <v>29.153437993334506</v>
      </c>
      <c r="U123" s="32">
        <v>31.343603411513858</v>
      </c>
      <c r="V123" s="32">
        <v>35.390391945641369</v>
      </c>
      <c r="W123" s="32">
        <v>40.083091904072113</v>
      </c>
      <c r="X123" s="32">
        <v>44.888113664790495</v>
      </c>
      <c r="Y123" s="44">
        <v>49.956130355515036</v>
      </c>
      <c r="Z123" s="19"/>
      <c r="AA123" s="19"/>
      <c r="AB123" s="19"/>
      <c r="AE123" s="18"/>
      <c r="AF123" s="17"/>
      <c r="AG123" s="17"/>
      <c r="AH123" s="17"/>
      <c r="AI123" s="17"/>
    </row>
    <row r="124" spans="1:35">
      <c r="A124" s="13" t="s">
        <v>127</v>
      </c>
      <c r="B124" s="31">
        <v>119.17019600899957</v>
      </c>
      <c r="C124" s="32">
        <v>106.81756793926016</v>
      </c>
      <c r="D124" s="32">
        <v>129.33125000000001</v>
      </c>
      <c r="E124" s="32">
        <v>131</v>
      </c>
      <c r="F124" s="32">
        <v>140.755</v>
      </c>
      <c r="G124" s="32">
        <v>151.69624999999999</v>
      </c>
      <c r="H124" s="32">
        <v>160.25624999999999</v>
      </c>
      <c r="I124" s="33">
        <v>166.03874999999999</v>
      </c>
      <c r="J124" s="42">
        <v>3.3815180000000002</v>
      </c>
      <c r="K124" s="43">
        <v>2.8608530000000001</v>
      </c>
      <c r="L124" s="32">
        <v>3.3820000000000001</v>
      </c>
      <c r="M124" s="32">
        <v>3.2010000000000001</v>
      </c>
      <c r="N124" s="32">
        <v>3.012</v>
      </c>
      <c r="O124" s="32">
        <v>2.8159999999999998</v>
      </c>
      <c r="P124" s="32">
        <v>2.6139999999999999</v>
      </c>
      <c r="Q124" s="44">
        <v>2.41</v>
      </c>
      <c r="R124" s="279">
        <v>32.277552447499218</v>
      </c>
      <c r="S124" s="32">
        <v>33.442839975798677</v>
      </c>
      <c r="T124" s="32">
        <v>38.241055588409225</v>
      </c>
      <c r="U124" s="32">
        <v>40.924711027803809</v>
      </c>
      <c r="V124" s="32">
        <v>46.731407702523242</v>
      </c>
      <c r="W124" s="32">
        <v>53.869406960227273</v>
      </c>
      <c r="X124" s="32">
        <v>61.306905126243308</v>
      </c>
      <c r="Y124" s="44">
        <v>68.895746887966794</v>
      </c>
      <c r="Z124" s="19"/>
      <c r="AA124" s="19"/>
      <c r="AB124" s="19"/>
      <c r="AE124" s="18"/>
      <c r="AF124" s="17"/>
      <c r="AG124" s="17"/>
      <c r="AH124" s="17"/>
      <c r="AI124" s="17"/>
    </row>
    <row r="125" spans="1:35">
      <c r="A125" s="13" t="s">
        <v>128</v>
      </c>
      <c r="B125" s="31">
        <v>246.21881286369279</v>
      </c>
      <c r="C125" s="32">
        <v>245.72690514812862</v>
      </c>
      <c r="D125" s="32">
        <v>356.46625</v>
      </c>
      <c r="E125" s="32">
        <v>465.78874999999994</v>
      </c>
      <c r="F125" s="32">
        <v>590.93000000000006</v>
      </c>
      <c r="G125" s="32">
        <v>716.05250000000001</v>
      </c>
      <c r="H125" s="32">
        <v>828.34</v>
      </c>
      <c r="I125" s="33">
        <v>922.65499999999997</v>
      </c>
      <c r="J125" s="42">
        <v>2.5657100000000002</v>
      </c>
      <c r="K125" s="43">
        <v>2.8810530000000001</v>
      </c>
      <c r="L125" s="32">
        <v>2.9780000000000002</v>
      </c>
      <c r="M125" s="32">
        <v>3.2730000000000001</v>
      </c>
      <c r="N125" s="32">
        <v>3.5529999999999999</v>
      </c>
      <c r="O125" s="32">
        <v>3.7949999999999999</v>
      </c>
      <c r="P125" s="32">
        <v>3.9860000000000002</v>
      </c>
      <c r="Q125" s="44">
        <v>4.1260000000000003</v>
      </c>
      <c r="R125" s="279">
        <v>90.277752825705747</v>
      </c>
      <c r="S125" s="32">
        <v>85.290450441201727</v>
      </c>
      <c r="T125" s="32">
        <v>119.69988247145734</v>
      </c>
      <c r="U125" s="32">
        <v>142.31248090436907</v>
      </c>
      <c r="V125" s="32">
        <v>166.31860399662258</v>
      </c>
      <c r="W125" s="32">
        <v>188.68313570487484</v>
      </c>
      <c r="X125" s="32">
        <v>207.81234320120421</v>
      </c>
      <c r="Y125" s="44">
        <v>223.61972855065437</v>
      </c>
      <c r="Z125" s="19"/>
      <c r="AA125" s="19"/>
      <c r="AB125" s="19"/>
      <c r="AE125" s="18"/>
      <c r="AF125" s="17"/>
      <c r="AG125" s="17"/>
      <c r="AH125" s="17"/>
      <c r="AI125" s="17"/>
    </row>
    <row r="126" spans="1:35">
      <c r="A126" s="13" t="s">
        <v>129</v>
      </c>
      <c r="B126" s="31">
        <v>1980.8461640698931</v>
      </c>
      <c r="C126" s="32">
        <v>2194.5320339770765</v>
      </c>
      <c r="D126" s="32">
        <v>2442.2825000000003</v>
      </c>
      <c r="E126" s="32">
        <v>2960.3087499999997</v>
      </c>
      <c r="F126" s="32">
        <v>3508.23875</v>
      </c>
      <c r="G126" s="32">
        <v>4055.5787500000001</v>
      </c>
      <c r="H126" s="32">
        <v>4569.6749999999993</v>
      </c>
      <c r="I126" s="33">
        <v>5067.2612500000005</v>
      </c>
      <c r="J126" s="42">
        <v>50.823093</v>
      </c>
      <c r="K126" s="43">
        <v>51.269185</v>
      </c>
      <c r="L126" s="32">
        <v>51.372999999999998</v>
      </c>
      <c r="M126" s="32">
        <v>51.325000000000003</v>
      </c>
      <c r="N126" s="32">
        <v>51.715000000000003</v>
      </c>
      <c r="O126" s="32">
        <v>51.817</v>
      </c>
      <c r="P126" s="32">
        <v>51.673000000000002</v>
      </c>
      <c r="Q126" s="44">
        <v>51.335999999999999</v>
      </c>
      <c r="R126" s="279">
        <v>36.527507993990405</v>
      </c>
      <c r="S126" s="32">
        <v>42.381373023601689</v>
      </c>
      <c r="T126" s="32">
        <v>47.540196212017996</v>
      </c>
      <c r="U126" s="32">
        <v>57.677715538236718</v>
      </c>
      <c r="V126" s="32">
        <v>67.837933868316725</v>
      </c>
      <c r="W126" s="32">
        <v>78.26733986915491</v>
      </c>
      <c r="X126" s="32">
        <v>88.434482224759535</v>
      </c>
      <c r="Y126" s="44">
        <v>98.707753817983487</v>
      </c>
      <c r="Z126" s="19"/>
      <c r="AA126" s="19"/>
      <c r="AB126" s="19"/>
      <c r="AE126" s="18"/>
      <c r="AF126" s="17"/>
      <c r="AG126" s="17"/>
      <c r="AH126" s="17"/>
      <c r="AI126" s="17"/>
    </row>
    <row r="127" spans="1:35">
      <c r="A127" s="13" t="s">
        <v>130</v>
      </c>
      <c r="B127" s="31">
        <v>29.368082300884346</v>
      </c>
      <c r="C127" s="32">
        <v>32.295999033852674</v>
      </c>
      <c r="D127" s="32">
        <v>36</v>
      </c>
      <c r="E127" s="32">
        <v>42</v>
      </c>
      <c r="F127" s="32">
        <v>55</v>
      </c>
      <c r="G127" s="32">
        <v>59</v>
      </c>
      <c r="H127" s="32">
        <v>66</v>
      </c>
      <c r="I127" s="33">
        <v>75</v>
      </c>
      <c r="J127" s="42">
        <v>4.0706999999999995</v>
      </c>
      <c r="K127" s="43">
        <v>4.033963</v>
      </c>
      <c r="L127" s="32">
        <v>3.8679999999999999</v>
      </c>
      <c r="M127" s="32">
        <v>3.6339999999999999</v>
      </c>
      <c r="N127" s="32">
        <v>3.4089999999999998</v>
      </c>
      <c r="O127" s="32">
        <v>3.1909999999999998</v>
      </c>
      <c r="P127" s="32">
        <v>2.9790000000000001</v>
      </c>
      <c r="Q127" s="44">
        <v>2.7749999999999999</v>
      </c>
      <c r="R127" s="279">
        <v>9.7467823058404033</v>
      </c>
      <c r="S127" s="32">
        <v>12.324388725737952</v>
      </c>
      <c r="T127" s="32">
        <v>9.3071354705274043</v>
      </c>
      <c r="U127" s="32">
        <v>11.557512383048982</v>
      </c>
      <c r="V127" s="32">
        <v>16.133763567028456</v>
      </c>
      <c r="W127" s="32">
        <v>18.48950172359762</v>
      </c>
      <c r="X127" s="32">
        <v>22.155085599194361</v>
      </c>
      <c r="Y127" s="44">
        <v>27.027027027027028</v>
      </c>
      <c r="Z127" s="19"/>
      <c r="AA127" s="19"/>
      <c r="AB127" s="19"/>
      <c r="AE127" s="18"/>
      <c r="AF127" s="17"/>
      <c r="AG127" s="17"/>
      <c r="AH127" s="17"/>
      <c r="AI127" s="17"/>
    </row>
    <row r="128" spans="1:35">
      <c r="A128" s="13" t="s">
        <v>131</v>
      </c>
      <c r="B128" s="31">
        <v>0</v>
      </c>
      <c r="C128" s="32">
        <v>0</v>
      </c>
      <c r="D128" s="32">
        <v>0.1</v>
      </c>
      <c r="E128" s="32">
        <v>0.11</v>
      </c>
      <c r="F128" s="32">
        <v>0.12</v>
      </c>
      <c r="G128" s="32">
        <v>0.13</v>
      </c>
      <c r="H128" s="32">
        <v>0.14000000000000001</v>
      </c>
      <c r="I128" s="33">
        <v>0.15</v>
      </c>
      <c r="J128" s="42">
        <v>0.8633630000000001</v>
      </c>
      <c r="K128" s="43">
        <v>0.895312</v>
      </c>
      <c r="L128" s="43">
        <v>0.895312</v>
      </c>
      <c r="M128" s="43">
        <v>0.895312</v>
      </c>
      <c r="N128" s="43">
        <v>0.895312</v>
      </c>
      <c r="O128" s="43">
        <v>0.895312</v>
      </c>
      <c r="P128" s="43">
        <v>0.895312</v>
      </c>
      <c r="Q128" s="45">
        <v>0.895312</v>
      </c>
      <c r="R128" s="279">
        <v>0</v>
      </c>
      <c r="S128" s="32">
        <v>0</v>
      </c>
      <c r="T128" s="32">
        <v>0.11169290705363047</v>
      </c>
      <c r="U128" s="32">
        <v>0.12286219775899351</v>
      </c>
      <c r="V128" s="32">
        <v>0.13403148846435656</v>
      </c>
      <c r="W128" s="32">
        <v>0.1452007791697196</v>
      </c>
      <c r="X128" s="32">
        <v>0.15637006987508267</v>
      </c>
      <c r="Y128" s="44">
        <v>0.16753936058044569</v>
      </c>
      <c r="Z128" s="19"/>
      <c r="AA128" s="19"/>
      <c r="AB128" s="19"/>
      <c r="AE128" s="25"/>
      <c r="AF128" s="26"/>
      <c r="AG128" s="26"/>
      <c r="AH128" s="26"/>
      <c r="AI128" s="26"/>
    </row>
    <row r="129" spans="1:35">
      <c r="A129" s="13" t="s">
        <v>132</v>
      </c>
      <c r="B129" s="31">
        <v>473.16069408219204</v>
      </c>
      <c r="C129" s="32">
        <v>555.9825146707642</v>
      </c>
      <c r="D129" s="32">
        <v>476.34125</v>
      </c>
      <c r="E129" s="32">
        <v>497.25125000000003</v>
      </c>
      <c r="F129" s="32">
        <v>566.36249999999995</v>
      </c>
      <c r="G129" s="32">
        <v>693.84</v>
      </c>
      <c r="H129" s="32">
        <v>822.24374999999998</v>
      </c>
      <c r="I129" s="33">
        <v>942.92874999999992</v>
      </c>
      <c r="J129" s="42">
        <v>19.925174999999999</v>
      </c>
      <c r="K129" s="43">
        <v>19.237691000000002</v>
      </c>
      <c r="L129" s="32">
        <v>20.154</v>
      </c>
      <c r="M129" s="32">
        <v>19.605</v>
      </c>
      <c r="N129" s="32">
        <v>19.047000000000001</v>
      </c>
      <c r="O129" s="32">
        <v>18.463999999999999</v>
      </c>
      <c r="P129" s="32">
        <v>17.824999999999999</v>
      </c>
      <c r="Q129" s="44">
        <v>17.119</v>
      </c>
      <c r="R129" s="279">
        <v>22.463003152064594</v>
      </c>
      <c r="S129" s="32">
        <v>28.828112040494823</v>
      </c>
      <c r="T129" s="32">
        <v>23.635072442195099</v>
      </c>
      <c r="U129" s="32">
        <v>25.363491456261158</v>
      </c>
      <c r="V129" s="32">
        <v>29.734997637423213</v>
      </c>
      <c r="W129" s="32">
        <v>37.577989601386484</v>
      </c>
      <c r="X129" s="32">
        <v>46.128681626928469</v>
      </c>
      <c r="Y129" s="44">
        <v>55.08083124014253</v>
      </c>
      <c r="Z129" s="19"/>
      <c r="AA129" s="19"/>
      <c r="AB129" s="19"/>
      <c r="AE129" s="18"/>
      <c r="AF129" s="17"/>
      <c r="AG129" s="17"/>
      <c r="AH129" s="17"/>
      <c r="AI129" s="17"/>
    </row>
    <row r="130" spans="1:35">
      <c r="A130" s="13" t="s">
        <v>133</v>
      </c>
      <c r="B130" s="31">
        <v>3731.6101750038306</v>
      </c>
      <c r="C130" s="32">
        <v>3875.6859032993111</v>
      </c>
      <c r="D130" s="32">
        <v>3814.13625</v>
      </c>
      <c r="E130" s="32">
        <v>4657.5524999999998</v>
      </c>
      <c r="F130" s="32">
        <v>5928.9487499999996</v>
      </c>
      <c r="G130" s="32">
        <v>7411.2737500000003</v>
      </c>
      <c r="H130" s="32">
        <v>8830.59</v>
      </c>
      <c r="I130" s="33">
        <v>10040.87875</v>
      </c>
      <c r="J130" s="42">
        <v>144.98505700000001</v>
      </c>
      <c r="K130" s="43">
        <v>145.934462</v>
      </c>
      <c r="L130" s="32">
        <v>141.41</v>
      </c>
      <c r="M130" s="32">
        <v>140.68199999999999</v>
      </c>
      <c r="N130" s="32">
        <v>140.232</v>
      </c>
      <c r="O130" s="32">
        <v>139.87700000000001</v>
      </c>
      <c r="P130" s="32">
        <v>139.24799999999999</v>
      </c>
      <c r="Q130" s="44">
        <v>138.09800000000001</v>
      </c>
      <c r="R130" s="279">
        <v>23.977512812454748</v>
      </c>
      <c r="S130" s="32">
        <v>26.456387938132099</v>
      </c>
      <c r="T130" s="32">
        <v>26.972181953185771</v>
      </c>
      <c r="U130" s="32">
        <v>33.10695398131957</v>
      </c>
      <c r="V130" s="32">
        <v>42.279570640082149</v>
      </c>
      <c r="W130" s="32">
        <v>52.984220064771193</v>
      </c>
      <c r="X130" s="32">
        <v>63.416278869355402</v>
      </c>
      <c r="Y130" s="44">
        <v>72.708357470781607</v>
      </c>
      <c r="Z130" s="19"/>
      <c r="AA130" s="19"/>
      <c r="AB130" s="19"/>
      <c r="AE130" s="18"/>
      <c r="AF130" s="17"/>
      <c r="AG130" s="17"/>
      <c r="AH130" s="17"/>
      <c r="AI130" s="17"/>
    </row>
    <row r="131" spans="1:35">
      <c r="A131" s="13" t="s">
        <v>134</v>
      </c>
      <c r="B131" s="31">
        <v>21.477963188875712</v>
      </c>
      <c r="C131" s="32">
        <v>27.182935233236492</v>
      </c>
      <c r="D131" s="32">
        <v>27.298749999999998</v>
      </c>
      <c r="E131" s="32">
        <v>41.115000000000002</v>
      </c>
      <c r="F131" s="32">
        <v>64.461250000000007</v>
      </c>
      <c r="G131" s="32">
        <v>101.51875000000001</v>
      </c>
      <c r="H131" s="32">
        <v>154.12875</v>
      </c>
      <c r="I131" s="33">
        <v>224.83</v>
      </c>
      <c r="J131" s="42">
        <v>11.369071</v>
      </c>
      <c r="K131" s="32">
        <v>13.375</v>
      </c>
      <c r="L131" s="32">
        <v>14.629</v>
      </c>
      <c r="M131" s="32">
        <v>15.788</v>
      </c>
      <c r="N131" s="32">
        <v>16.939</v>
      </c>
      <c r="O131" s="32">
        <v>18.039000000000001</v>
      </c>
      <c r="P131" s="32">
        <v>19.007999999999999</v>
      </c>
      <c r="Q131" s="44">
        <v>19.803999999999998</v>
      </c>
      <c r="R131" s="279">
        <v>1.7771948313874539</v>
      </c>
      <c r="S131" s="32">
        <v>2.0987103615480951</v>
      </c>
      <c r="T131" s="32">
        <v>1.8660708182377468</v>
      </c>
      <c r="U131" s="32">
        <v>2.6041930580187485</v>
      </c>
      <c r="V131" s="32">
        <v>3.8054932404510304</v>
      </c>
      <c r="W131" s="32">
        <v>5.6277371251178003</v>
      </c>
      <c r="X131" s="32">
        <v>8.1086253156565657</v>
      </c>
      <c r="Y131" s="44">
        <v>11.352757018784086</v>
      </c>
      <c r="Z131" s="19"/>
      <c r="AA131" s="19"/>
      <c r="AB131" s="19"/>
      <c r="AE131" s="18"/>
      <c r="AF131" s="17"/>
      <c r="AG131" s="17"/>
      <c r="AH131" s="17"/>
      <c r="AI131" s="17"/>
    </row>
    <row r="132" spans="1:35">
      <c r="A132" s="13" t="s">
        <v>135</v>
      </c>
      <c r="B132" s="31">
        <v>1.2271805639954598</v>
      </c>
      <c r="C132" s="32">
        <v>1.2935955387348461</v>
      </c>
      <c r="D132" s="32">
        <v>1.5</v>
      </c>
      <c r="E132" s="32">
        <v>1.6907694391288</v>
      </c>
      <c r="F132" s="32">
        <v>1.8815388782575999</v>
      </c>
      <c r="G132" s="32">
        <v>2.0723083173863901</v>
      </c>
      <c r="H132" s="32">
        <v>2.2630777565151901</v>
      </c>
      <c r="I132" s="33">
        <v>2.45384719564399</v>
      </c>
      <c r="J132" s="42">
        <v>5.1203000000000005E-2</v>
      </c>
      <c r="K132" s="43">
        <v>5.3199000000000003E-2</v>
      </c>
      <c r="L132" s="43">
        <v>5.3199000000000003E-2</v>
      </c>
      <c r="M132" s="43">
        <v>5.3199000000000003E-2</v>
      </c>
      <c r="N132" s="43">
        <v>5.3199000000000003E-2</v>
      </c>
      <c r="O132" s="43">
        <v>5.3199000000000003E-2</v>
      </c>
      <c r="P132" s="43">
        <v>5.3199000000000003E-2</v>
      </c>
      <c r="Q132" s="45">
        <v>5.3199000000000003E-2</v>
      </c>
      <c r="R132" s="279">
        <v>22.546094080789707</v>
      </c>
      <c r="S132" s="32">
        <v>24.319362662333546</v>
      </c>
      <c r="T132" s="32">
        <v>28.196018722156431</v>
      </c>
      <c r="U132" s="32">
        <v>31.781977840350379</v>
      </c>
      <c r="V132" s="32">
        <v>35.367936958544327</v>
      </c>
      <c r="W132" s="32">
        <v>38.953896076738097</v>
      </c>
      <c r="X132" s="32">
        <v>42.539855194932045</v>
      </c>
      <c r="Y132" s="44">
        <v>46.125814313125993</v>
      </c>
      <c r="Z132" s="19"/>
      <c r="AA132" s="19"/>
      <c r="AB132" s="19"/>
      <c r="AE132" s="18"/>
      <c r="AF132" s="17"/>
      <c r="AG132" s="17"/>
      <c r="AH132" s="17"/>
      <c r="AI132" s="17"/>
    </row>
    <row r="133" spans="1:35">
      <c r="A133" s="13" t="s">
        <v>136</v>
      </c>
      <c r="B133" s="31">
        <v>2.5181533069564797</v>
      </c>
      <c r="C133" s="32">
        <v>2.2125325522572847</v>
      </c>
      <c r="D133" s="32">
        <v>2.7</v>
      </c>
      <c r="E133" s="32">
        <v>2.9</v>
      </c>
      <c r="F133" s="32">
        <v>3.2524999999999999</v>
      </c>
      <c r="G133" s="32">
        <v>4.2062500000000007</v>
      </c>
      <c r="H133" s="32">
        <v>5.36</v>
      </c>
      <c r="I133" s="33">
        <v>6.6950000000000003</v>
      </c>
      <c r="J133" s="42">
        <v>0.17912600000000001</v>
      </c>
      <c r="K133" s="32">
        <v>0.187</v>
      </c>
      <c r="L133" s="32">
        <v>0.191</v>
      </c>
      <c r="M133" s="32">
        <v>0.193</v>
      </c>
      <c r="N133" s="32">
        <v>0.19500000000000001</v>
      </c>
      <c r="O133" s="32">
        <v>0.19600000000000001</v>
      </c>
      <c r="P133" s="32">
        <v>0.19500000000000001</v>
      </c>
      <c r="Q133" s="44">
        <v>0.19400000000000001</v>
      </c>
      <c r="R133" s="279">
        <v>13.224466227452126</v>
      </c>
      <c r="S133" s="32">
        <v>12.04892774157287</v>
      </c>
      <c r="T133" s="32">
        <v>14.136125654450263</v>
      </c>
      <c r="U133" s="32">
        <v>15.025906735751294</v>
      </c>
      <c r="V133" s="32">
        <v>16.679487179487179</v>
      </c>
      <c r="W133" s="32">
        <v>21.460459183673471</v>
      </c>
      <c r="X133" s="32">
        <v>27.487179487179489</v>
      </c>
      <c r="Y133" s="44">
        <v>34.510309278350519</v>
      </c>
      <c r="Z133" s="19"/>
      <c r="AA133" s="19"/>
      <c r="AB133" s="19"/>
      <c r="AE133" s="18"/>
      <c r="AF133" s="17"/>
      <c r="AG133" s="17"/>
      <c r="AH133" s="17"/>
      <c r="AI133" s="17"/>
    </row>
    <row r="134" spans="1:35">
      <c r="A134" s="13" t="s">
        <v>137</v>
      </c>
      <c r="B134" s="31">
        <v>1.3067119878348437</v>
      </c>
      <c r="C134" s="32">
        <v>1.336286217242312</v>
      </c>
      <c r="D134" s="32">
        <v>1.6087499999999999</v>
      </c>
      <c r="E134" s="32">
        <v>1.8812499999999999</v>
      </c>
      <c r="F134" s="32">
        <v>2.2400000000000002</v>
      </c>
      <c r="G134" s="32">
        <v>2.6512500000000001</v>
      </c>
      <c r="H134" s="32">
        <v>3.06</v>
      </c>
      <c r="I134" s="33">
        <v>3.4562500000000003</v>
      </c>
      <c r="J134" s="42">
        <v>0.109148</v>
      </c>
      <c r="K134" s="32">
        <v>0.106</v>
      </c>
      <c r="L134" s="32">
        <v>0.10199999999999999</v>
      </c>
      <c r="M134" s="32">
        <v>9.8000000000000004E-2</v>
      </c>
      <c r="N134" s="32">
        <v>9.4E-2</v>
      </c>
      <c r="O134" s="32">
        <v>0.09</v>
      </c>
      <c r="P134" s="32">
        <v>8.5999999999999993E-2</v>
      </c>
      <c r="Q134" s="44">
        <v>8.1000000000000003E-2</v>
      </c>
      <c r="R134" s="279">
        <v>11.263738467777928</v>
      </c>
      <c r="S134" s="32">
        <v>12.044365482999197</v>
      </c>
      <c r="T134" s="32">
        <v>15.772058823529411</v>
      </c>
      <c r="U134" s="32">
        <v>19.196428571428569</v>
      </c>
      <c r="V134" s="32">
        <v>23.829787234042556</v>
      </c>
      <c r="W134" s="32">
        <v>29.458333333333336</v>
      </c>
      <c r="X134" s="32">
        <v>35.581395348837212</v>
      </c>
      <c r="Y134" s="44">
        <v>42.669753086419753</v>
      </c>
      <c r="Z134" s="19"/>
      <c r="AA134" s="19"/>
      <c r="AB134" s="19"/>
      <c r="AE134" s="18"/>
      <c r="AF134" s="17"/>
      <c r="AG134" s="17"/>
      <c r="AH134" s="17"/>
      <c r="AI134" s="17"/>
    </row>
    <row r="135" spans="1:35">
      <c r="A135" s="13" t="s">
        <v>138</v>
      </c>
      <c r="B135" s="31">
        <v>1.1604489058846341</v>
      </c>
      <c r="C135" s="32">
        <v>1.2731529756886979</v>
      </c>
      <c r="D135" s="32">
        <v>1.575</v>
      </c>
      <c r="E135" s="32">
        <v>1.63625</v>
      </c>
      <c r="F135" s="32">
        <v>1.7</v>
      </c>
      <c r="G135" s="32">
        <v>1.8137500000000002</v>
      </c>
      <c r="H135" s="32">
        <v>2.1387499999999999</v>
      </c>
      <c r="I135" s="33">
        <v>2.4762500000000003</v>
      </c>
      <c r="J135" s="42">
        <v>0.19351300000000002</v>
      </c>
      <c r="K135" s="43">
        <v>0.19841400000000001</v>
      </c>
      <c r="L135" s="43">
        <v>0.19841400000000001</v>
      </c>
      <c r="M135" s="43">
        <v>0.19841400000000001</v>
      </c>
      <c r="N135" s="43">
        <v>0.19841400000000001</v>
      </c>
      <c r="O135" s="43">
        <v>0.19841400000000001</v>
      </c>
      <c r="P135" s="43">
        <v>0.19841400000000001</v>
      </c>
      <c r="Q135" s="45">
        <v>0.19841400000000001</v>
      </c>
      <c r="R135" s="279">
        <v>5.6414318476745073</v>
      </c>
      <c r="S135" s="32">
        <v>6.4167782656554504</v>
      </c>
      <c r="T135" s="32">
        <v>7.9379479270615976</v>
      </c>
      <c r="U135" s="32">
        <v>8.2466459020028822</v>
      </c>
      <c r="V135" s="32">
        <v>8.5679437942887091</v>
      </c>
      <c r="W135" s="32">
        <v>9.1412400334653814</v>
      </c>
      <c r="X135" s="32">
        <v>10.779229288255868</v>
      </c>
      <c r="Y135" s="44">
        <v>12.480218129769069</v>
      </c>
      <c r="Z135" s="19"/>
      <c r="AA135" s="19"/>
      <c r="AB135" s="19"/>
      <c r="AE135" s="18"/>
      <c r="AF135" s="17"/>
      <c r="AG135" s="17"/>
      <c r="AH135" s="17"/>
      <c r="AI135" s="17"/>
    </row>
    <row r="136" spans="1:35">
      <c r="A136" s="13" t="s">
        <v>139</v>
      </c>
      <c r="B136" s="31">
        <v>0.75674308384221634</v>
      </c>
      <c r="C136" s="32">
        <v>0.88795376932211023</v>
      </c>
      <c r="D136" s="32">
        <v>1.22</v>
      </c>
      <c r="E136" s="32">
        <v>1.885</v>
      </c>
      <c r="F136" s="32">
        <v>2.8487499999999999</v>
      </c>
      <c r="G136" s="32">
        <v>4.0374999999999996</v>
      </c>
      <c r="H136" s="32">
        <v>5.2862499999999999</v>
      </c>
      <c r="I136" s="33">
        <v>6.4987499999999994</v>
      </c>
      <c r="J136" s="42">
        <v>0.199432</v>
      </c>
      <c r="K136" s="32">
        <v>0.17699999999999999</v>
      </c>
      <c r="L136" s="32">
        <v>0.17699999999999999</v>
      </c>
      <c r="M136" s="32">
        <v>0.17399999999999999</v>
      </c>
      <c r="N136" s="32">
        <v>0.17</v>
      </c>
      <c r="O136" s="32">
        <v>0.16300000000000001</v>
      </c>
      <c r="P136" s="32">
        <v>0.155</v>
      </c>
      <c r="Q136" s="44">
        <v>0.14599999999999999</v>
      </c>
      <c r="R136" s="279">
        <v>3.5694812747603519</v>
      </c>
      <c r="S136" s="32">
        <v>4.0516048444846948</v>
      </c>
      <c r="T136" s="32">
        <v>6.8926553672316384</v>
      </c>
      <c r="U136" s="32">
        <v>10.833333333333334</v>
      </c>
      <c r="V136" s="32">
        <v>16.757352941176467</v>
      </c>
      <c r="W136" s="32">
        <v>24.769938650306745</v>
      </c>
      <c r="X136" s="32">
        <v>34.104838709677416</v>
      </c>
      <c r="Y136" s="44">
        <v>44.511986301369859</v>
      </c>
      <c r="Z136" s="19"/>
      <c r="AA136" s="19"/>
      <c r="AB136" s="19"/>
      <c r="AE136" s="18"/>
      <c r="AF136" s="17"/>
      <c r="AG136" s="17"/>
      <c r="AH136" s="17"/>
      <c r="AI136" s="17"/>
    </row>
    <row r="137" spans="1:35">
      <c r="A137" s="13" t="s">
        <v>140</v>
      </c>
      <c r="B137" s="31">
        <v>1551.6672548804611</v>
      </c>
      <c r="C137" s="32">
        <v>1543.2354990068657</v>
      </c>
      <c r="D137" s="32">
        <v>1635.585</v>
      </c>
      <c r="E137" s="32">
        <v>1728.6112499999999</v>
      </c>
      <c r="F137" s="32">
        <v>1944.1837499999999</v>
      </c>
      <c r="G137" s="32">
        <v>2344.3587500000003</v>
      </c>
      <c r="H137" s="32">
        <v>2902.0474999999997</v>
      </c>
      <c r="I137" s="33">
        <v>3468.7650000000003</v>
      </c>
      <c r="J137" s="42">
        <v>31.717667000000002</v>
      </c>
      <c r="K137" s="32">
        <v>34.890999999999998</v>
      </c>
      <c r="L137" s="32">
        <v>38.691000000000003</v>
      </c>
      <c r="M137" s="32">
        <v>42.289000000000001</v>
      </c>
      <c r="N137" s="32">
        <v>45.771999999999998</v>
      </c>
      <c r="O137" s="32">
        <v>49.040999999999997</v>
      </c>
      <c r="P137" s="32">
        <v>51.942</v>
      </c>
      <c r="Q137" s="44">
        <v>54.366999999999997</v>
      </c>
      <c r="R137" s="279">
        <v>46.021839371330813</v>
      </c>
      <c r="S137" s="32">
        <v>44.32818391036151</v>
      </c>
      <c r="T137" s="32">
        <v>42.273009226952006</v>
      </c>
      <c r="U137" s="32">
        <v>40.876143914493127</v>
      </c>
      <c r="V137" s="32">
        <v>42.475394345888319</v>
      </c>
      <c r="W137" s="32">
        <v>47.804056809608298</v>
      </c>
      <c r="X137" s="32">
        <v>55.870923337568819</v>
      </c>
      <c r="Y137" s="44">
        <v>63.802766384019726</v>
      </c>
      <c r="Z137" s="19"/>
      <c r="AA137" s="19"/>
      <c r="AB137" s="19"/>
      <c r="AE137" s="18"/>
      <c r="AF137" s="17"/>
      <c r="AG137" s="17"/>
      <c r="AH137" s="17"/>
      <c r="AI137" s="17"/>
    </row>
    <row r="138" spans="1:35">
      <c r="A138" s="13" t="s">
        <v>141</v>
      </c>
      <c r="B138" s="31">
        <v>43.246320958790754</v>
      </c>
      <c r="C138" s="32">
        <v>55.601158550888975</v>
      </c>
      <c r="D138" s="32">
        <v>48</v>
      </c>
      <c r="E138" s="32">
        <v>59.12</v>
      </c>
      <c r="F138" s="32">
        <v>86.791250000000005</v>
      </c>
      <c r="G138" s="32">
        <v>129.83499999999998</v>
      </c>
      <c r="H138" s="32">
        <v>190.13374999999999</v>
      </c>
      <c r="I138" s="33">
        <v>270.22249999999997</v>
      </c>
      <c r="J138" s="42">
        <v>14.578459000000001</v>
      </c>
      <c r="K138" s="43">
        <v>16.743926999999999</v>
      </c>
      <c r="L138" s="32">
        <v>15.894</v>
      </c>
      <c r="M138" s="32">
        <v>16.696000000000002</v>
      </c>
      <c r="N138" s="32">
        <v>17.388000000000002</v>
      </c>
      <c r="O138" s="32">
        <v>17.911999999999999</v>
      </c>
      <c r="P138" s="32">
        <v>18.23</v>
      </c>
      <c r="Q138" s="44">
        <v>18.356000000000002</v>
      </c>
      <c r="R138" s="279">
        <v>2.7906447294118784</v>
      </c>
      <c r="S138" s="32">
        <v>3.320675525452446</v>
      </c>
      <c r="T138" s="32">
        <v>3.020007550018875</v>
      </c>
      <c r="U138" s="32">
        <v>3.5409678965021558</v>
      </c>
      <c r="V138" s="32">
        <v>4.9914452495974233</v>
      </c>
      <c r="W138" s="32">
        <v>7.248492630638677</v>
      </c>
      <c r="X138" s="32">
        <v>10.429717498628634</v>
      </c>
      <c r="Y138" s="44">
        <v>14.721208324253647</v>
      </c>
      <c r="Z138" s="19"/>
      <c r="AA138" s="19"/>
      <c r="AB138" s="19"/>
      <c r="AE138" s="18"/>
      <c r="AF138" s="17"/>
      <c r="AG138" s="17"/>
      <c r="AH138" s="17"/>
      <c r="AI138" s="17"/>
    </row>
    <row r="139" spans="1:35">
      <c r="A139" s="13" t="s">
        <v>142</v>
      </c>
      <c r="B139" s="31">
        <v>2.389989940076958</v>
      </c>
      <c r="C139" s="32">
        <v>2.4052014752736706</v>
      </c>
      <c r="D139" s="32">
        <v>2.5</v>
      </c>
      <c r="E139" s="32">
        <v>2.6076057621903299</v>
      </c>
      <c r="F139" s="32">
        <v>2.7152115243806598</v>
      </c>
      <c r="G139" s="32">
        <v>2.82281728657098</v>
      </c>
      <c r="H139" s="32">
        <v>2.9304230487613099</v>
      </c>
      <c r="I139" s="33">
        <v>3.0380288109516398</v>
      </c>
      <c r="J139" s="42">
        <v>9.4977999999999993E-2</v>
      </c>
      <c r="K139" s="43">
        <v>9.8347000000000004E-2</v>
      </c>
      <c r="L139" s="43">
        <v>9.8347000000000004E-2</v>
      </c>
      <c r="M139" s="43">
        <v>9.8347000000000004E-2</v>
      </c>
      <c r="N139" s="43">
        <v>9.8347000000000004E-2</v>
      </c>
      <c r="O139" s="43">
        <v>9.8347000000000004E-2</v>
      </c>
      <c r="P139" s="43">
        <v>9.8347000000000004E-2</v>
      </c>
      <c r="Q139" s="45">
        <v>9.8347000000000004E-2</v>
      </c>
      <c r="R139" s="279">
        <v>24.067312347478012</v>
      </c>
      <c r="S139" s="32">
        <v>24.427712978343632</v>
      </c>
      <c r="T139" s="32">
        <v>25.420195837188729</v>
      </c>
      <c r="U139" s="32">
        <v>26.514339656423985</v>
      </c>
      <c r="V139" s="32">
        <v>27.608483475659245</v>
      </c>
      <c r="W139" s="32">
        <v>28.702627294894402</v>
      </c>
      <c r="X139" s="32">
        <v>29.796771114129662</v>
      </c>
      <c r="Y139" s="44">
        <v>30.890914933364918</v>
      </c>
      <c r="Z139" s="19"/>
      <c r="AA139" s="19"/>
      <c r="AB139" s="19"/>
      <c r="AE139" s="18"/>
      <c r="AF139" s="17"/>
      <c r="AG139" s="17"/>
      <c r="AH139" s="17"/>
      <c r="AI139" s="17"/>
    </row>
    <row r="140" spans="1:35">
      <c r="A140" s="13" t="s">
        <v>143</v>
      </c>
      <c r="B140" s="31">
        <v>11.071362576821285</v>
      </c>
      <c r="C140" s="32">
        <v>13.060690599498866</v>
      </c>
      <c r="D140" s="32">
        <v>11.616249999999999</v>
      </c>
      <c r="E140" s="32">
        <v>16.751249999999999</v>
      </c>
      <c r="F140" s="32">
        <v>26.146250000000002</v>
      </c>
      <c r="G140" s="32">
        <v>41.994999999999997</v>
      </c>
      <c r="H140" s="32">
        <v>65.947500000000005</v>
      </c>
      <c r="I140" s="33">
        <v>100.13624999999999</v>
      </c>
      <c r="J140" s="42">
        <v>7.1719140000000001</v>
      </c>
      <c r="K140" s="43">
        <v>7.9769829999999997</v>
      </c>
      <c r="L140" s="32">
        <v>7.8650000000000002</v>
      </c>
      <c r="M140" s="32">
        <v>8.4819999999999993</v>
      </c>
      <c r="N140" s="32">
        <v>9.0719999999999992</v>
      </c>
      <c r="O140" s="32">
        <v>9.6080000000000005</v>
      </c>
      <c r="P140" s="32">
        <v>10.07</v>
      </c>
      <c r="Q140" s="44">
        <v>10.459</v>
      </c>
      <c r="R140" s="279">
        <v>1.4522220906405621</v>
      </c>
      <c r="S140" s="32">
        <v>1.6372966226586694</v>
      </c>
      <c r="T140" s="32">
        <v>1.4769548633184995</v>
      </c>
      <c r="U140" s="32">
        <v>1.9749174722942702</v>
      </c>
      <c r="V140" s="32">
        <v>2.8820822310405649</v>
      </c>
      <c r="W140" s="32">
        <v>4.3708368026644457</v>
      </c>
      <c r="X140" s="32">
        <v>6.5489076464746772</v>
      </c>
      <c r="Y140" s="44">
        <v>9.5741705708002662</v>
      </c>
      <c r="Z140" s="19"/>
      <c r="AA140" s="19"/>
      <c r="AB140" s="19"/>
      <c r="AE140" s="18"/>
      <c r="AF140" s="17"/>
      <c r="AG140" s="17"/>
      <c r="AH140" s="17"/>
      <c r="AI140" s="17"/>
    </row>
    <row r="141" spans="1:35">
      <c r="A141" s="13" t="s">
        <v>144</v>
      </c>
      <c r="B141" s="31">
        <v>495.49191619463392</v>
      </c>
      <c r="C141" s="32">
        <v>531.0375938589018</v>
      </c>
      <c r="D141" s="32">
        <v>538.69124999999997</v>
      </c>
      <c r="E141" s="32">
        <v>569.24</v>
      </c>
      <c r="F141" s="32">
        <v>645.07124999999996</v>
      </c>
      <c r="G141" s="32">
        <v>713.43000000000006</v>
      </c>
      <c r="H141" s="32">
        <v>778.25</v>
      </c>
      <c r="I141" s="33">
        <v>836.53499999999997</v>
      </c>
      <c r="J141" s="42">
        <v>5.5921520000000005</v>
      </c>
      <c r="K141" s="32">
        <v>5.81</v>
      </c>
      <c r="L141" s="32">
        <v>6.0449999999999999</v>
      </c>
      <c r="M141" s="32">
        <v>6.2679999999999998</v>
      </c>
      <c r="N141" s="32">
        <v>6.484</v>
      </c>
      <c r="O141" s="32">
        <v>6.6849999999999996</v>
      </c>
      <c r="P141" s="32">
        <v>6.8529999999999998</v>
      </c>
      <c r="Q141" s="44">
        <v>6.9729999999999999</v>
      </c>
      <c r="R141" s="279">
        <v>84.214238673618496</v>
      </c>
      <c r="S141" s="32">
        <v>93.397048802202008</v>
      </c>
      <c r="T141" s="32">
        <v>89.113523573200993</v>
      </c>
      <c r="U141" s="32">
        <v>90.816847479259735</v>
      </c>
      <c r="V141" s="32">
        <v>99.486620913016651</v>
      </c>
      <c r="W141" s="32">
        <v>106.72101720269261</v>
      </c>
      <c r="X141" s="32">
        <v>113.56340288924559</v>
      </c>
      <c r="Y141" s="44">
        <v>119.96773268320665</v>
      </c>
      <c r="Z141" s="19"/>
      <c r="AA141" s="19"/>
      <c r="AB141" s="19"/>
      <c r="AE141" s="18"/>
      <c r="AF141" s="17"/>
      <c r="AG141" s="17"/>
      <c r="AH141" s="17"/>
      <c r="AI141" s="17"/>
    </row>
    <row r="142" spans="1:35">
      <c r="A142" s="13" t="s">
        <v>145</v>
      </c>
      <c r="B142" s="31">
        <v>155.77082208124094</v>
      </c>
      <c r="C142" s="32">
        <v>166.54755254850377</v>
      </c>
      <c r="D142" s="32">
        <v>192.12875</v>
      </c>
      <c r="E142" s="32">
        <v>227.14249999999998</v>
      </c>
      <c r="F142" s="32">
        <v>268.44749999999999</v>
      </c>
      <c r="G142" s="32">
        <v>313.98124999999999</v>
      </c>
      <c r="H142" s="32">
        <v>360.29499999999996</v>
      </c>
      <c r="I142" s="33">
        <v>406.76250000000005</v>
      </c>
      <c r="J142" s="42">
        <v>5.4356109999999997</v>
      </c>
      <c r="K142" s="32">
        <v>5.6909999999999998</v>
      </c>
      <c r="L142" s="32">
        <v>5.8209999999999997</v>
      </c>
      <c r="M142" s="32">
        <v>5.9379999999999997</v>
      </c>
      <c r="N142" s="32">
        <v>6.0289999999999999</v>
      </c>
      <c r="O142" s="32">
        <v>6.1139999999999999</v>
      </c>
      <c r="P142" s="32">
        <v>6.2089999999999996</v>
      </c>
      <c r="Q142" s="44">
        <v>6.3150000000000004</v>
      </c>
      <c r="R142" s="279">
        <v>27.017745134337861</v>
      </c>
      <c r="S142" s="32">
        <v>30.509769323794984</v>
      </c>
      <c r="T142" s="32">
        <v>33.006141556433604</v>
      </c>
      <c r="U142" s="32">
        <v>38.252357696194004</v>
      </c>
      <c r="V142" s="32">
        <v>44.526040802786532</v>
      </c>
      <c r="W142" s="32">
        <v>51.354473339875696</v>
      </c>
      <c r="X142" s="32">
        <v>58.027862779835722</v>
      </c>
      <c r="Y142" s="44">
        <v>64.412114014251785</v>
      </c>
      <c r="Z142" s="19"/>
      <c r="AA142" s="19"/>
      <c r="AB142" s="19"/>
      <c r="AE142" s="18"/>
      <c r="AF142" s="17"/>
      <c r="AG142" s="17"/>
      <c r="AH142" s="17"/>
      <c r="AI142" s="17"/>
    </row>
    <row r="143" spans="1:35">
      <c r="A143" s="13" t="s">
        <v>146</v>
      </c>
      <c r="B143" s="31">
        <v>14.156458080297178</v>
      </c>
      <c r="C143" s="32">
        <v>18.769350815792119</v>
      </c>
      <c r="D143" s="32">
        <v>4.6762499999999996</v>
      </c>
      <c r="E143" s="32">
        <v>5.1262499999999998</v>
      </c>
      <c r="F143" s="32">
        <v>6.1</v>
      </c>
      <c r="G143" s="32">
        <v>8.0262499999999992</v>
      </c>
      <c r="H143" s="32">
        <v>10.285</v>
      </c>
      <c r="I143" s="33">
        <v>17.341249999999999</v>
      </c>
      <c r="J143" s="42">
        <v>13.797200999999999</v>
      </c>
      <c r="K143" s="43">
        <v>15.893222</v>
      </c>
      <c r="L143" s="32">
        <v>11.055</v>
      </c>
      <c r="M143" s="32">
        <v>11.334</v>
      </c>
      <c r="N143" s="32">
        <v>11.510999999999999</v>
      </c>
      <c r="O143" s="32">
        <v>11.526999999999999</v>
      </c>
      <c r="P143" s="32">
        <v>11.36</v>
      </c>
      <c r="Q143" s="44">
        <v>11.044</v>
      </c>
      <c r="R143" s="279">
        <v>0.96522876757387932</v>
      </c>
      <c r="S143" s="32">
        <v>1.1809659714493408</v>
      </c>
      <c r="T143" s="32">
        <v>0.42299864314789687</v>
      </c>
      <c r="U143" s="32">
        <v>0.452289571201694</v>
      </c>
      <c r="V143" s="32">
        <v>0.52992789505690208</v>
      </c>
      <c r="W143" s="32">
        <v>0.69629999132471587</v>
      </c>
      <c r="X143" s="32">
        <v>0.90536971830985924</v>
      </c>
      <c r="Y143" s="44">
        <v>1.5701964867801519</v>
      </c>
      <c r="Z143" s="19"/>
      <c r="AA143" s="19"/>
      <c r="AB143" s="19"/>
      <c r="AE143" s="18"/>
      <c r="AF143" s="17"/>
      <c r="AG143" s="17"/>
      <c r="AH143" s="17"/>
      <c r="AI143" s="17"/>
    </row>
    <row r="144" spans="1:35">
      <c r="A144" s="13" t="s">
        <v>147</v>
      </c>
      <c r="B144" s="31">
        <v>775.96881304371459</v>
      </c>
      <c r="C144" s="32">
        <v>751.19392765891484</v>
      </c>
      <c r="D144" s="32">
        <v>895.5625</v>
      </c>
      <c r="E144" s="32">
        <v>1135.2362499999999</v>
      </c>
      <c r="F144" s="32">
        <v>1445.6025</v>
      </c>
      <c r="G144" s="32">
        <v>1830.3787500000001</v>
      </c>
      <c r="H144" s="32">
        <v>2266.55125</v>
      </c>
      <c r="I144" s="33">
        <v>2736.4787500000002</v>
      </c>
      <c r="J144" s="42">
        <v>55.386367</v>
      </c>
      <c r="K144" s="43">
        <v>59.308689999999999</v>
      </c>
      <c r="L144" s="32">
        <v>59.612000000000002</v>
      </c>
      <c r="M144" s="32">
        <v>59.719000000000001</v>
      </c>
      <c r="N144" s="32">
        <v>61.567</v>
      </c>
      <c r="O144" s="32">
        <v>63.139000000000003</v>
      </c>
      <c r="P144" s="32">
        <v>64.385000000000005</v>
      </c>
      <c r="Q144" s="44">
        <v>65.275000000000006</v>
      </c>
      <c r="R144" s="279">
        <v>13.179778380393364</v>
      </c>
      <c r="S144" s="32">
        <v>12.66583240430559</v>
      </c>
      <c r="T144" s="32">
        <v>15.023191639267262</v>
      </c>
      <c r="U144" s="32">
        <v>19.009632612736315</v>
      </c>
      <c r="V144" s="32">
        <v>23.480151704646968</v>
      </c>
      <c r="W144" s="32">
        <v>28.989669617827332</v>
      </c>
      <c r="X144" s="32">
        <v>35.203094664906416</v>
      </c>
      <c r="Y144" s="44">
        <v>41.922309459977022</v>
      </c>
      <c r="Z144" s="19"/>
      <c r="AA144" s="19"/>
      <c r="AB144" s="19"/>
      <c r="AE144" s="18"/>
      <c r="AF144" s="17"/>
      <c r="AG144" s="17"/>
      <c r="AH144" s="17"/>
      <c r="AI144" s="17"/>
    </row>
    <row r="145" spans="1:35">
      <c r="A145" s="13" t="s">
        <v>148</v>
      </c>
      <c r="B145" s="31">
        <v>1735.9716446883899</v>
      </c>
      <c r="C145" s="32">
        <v>1715.0708418615382</v>
      </c>
      <c r="D145" s="32">
        <v>1777.6625000000001</v>
      </c>
      <c r="E145" s="32">
        <v>1937.4437499999999</v>
      </c>
      <c r="F145" s="32">
        <v>2180.1512499999999</v>
      </c>
      <c r="G145" s="32">
        <v>2495.8712499999997</v>
      </c>
      <c r="H145" s="32">
        <v>2850.4937500000001</v>
      </c>
      <c r="I145" s="33">
        <v>3236.8887500000001</v>
      </c>
      <c r="J145" s="42">
        <v>46.671925999999999</v>
      </c>
      <c r="K145" s="43">
        <v>46.754778000000002</v>
      </c>
      <c r="L145" s="32">
        <v>51.566000000000003</v>
      </c>
      <c r="M145" s="32">
        <v>53.353999999999999</v>
      </c>
      <c r="N145" s="32">
        <v>55.314999999999998</v>
      </c>
      <c r="O145" s="32">
        <v>57.470999999999997</v>
      </c>
      <c r="P145" s="32">
        <v>59.683</v>
      </c>
      <c r="Q145" s="44">
        <v>61.811</v>
      </c>
      <c r="R145" s="279">
        <v>35.161870194453421</v>
      </c>
      <c r="S145" s="32">
        <v>36.219938441774019</v>
      </c>
      <c r="T145" s="32">
        <v>34.473538765853469</v>
      </c>
      <c r="U145" s="32">
        <v>36.312999025377664</v>
      </c>
      <c r="V145" s="32">
        <v>39.413382445991139</v>
      </c>
      <c r="W145" s="32">
        <v>43.428359520453789</v>
      </c>
      <c r="X145" s="32">
        <v>47.760564147244608</v>
      </c>
      <c r="Y145" s="44">
        <v>52.367519535357786</v>
      </c>
      <c r="Z145" s="19"/>
      <c r="AA145" s="19"/>
      <c r="AB145" s="19"/>
      <c r="AE145" s="18"/>
      <c r="AF145" s="17"/>
      <c r="AG145" s="17"/>
      <c r="AH145" s="17"/>
      <c r="AI145" s="17"/>
    </row>
    <row r="146" spans="1:35">
      <c r="A146" s="13" t="s">
        <v>149</v>
      </c>
      <c r="B146" s="31">
        <v>249.34413158421532</v>
      </c>
      <c r="C146" s="32">
        <v>274.79722635349793</v>
      </c>
      <c r="D146" s="32">
        <v>274.33625000000001</v>
      </c>
      <c r="E146" s="32">
        <v>302.14499999999998</v>
      </c>
      <c r="F146" s="32">
        <v>409.42</v>
      </c>
      <c r="G146" s="32">
        <v>545.06375000000003</v>
      </c>
      <c r="H146" s="32">
        <v>695.77125000000001</v>
      </c>
      <c r="I146" s="33">
        <v>852.82500000000005</v>
      </c>
      <c r="J146" s="42">
        <v>20.908026999999997</v>
      </c>
      <c r="K146" s="43">
        <v>21.413249</v>
      </c>
      <c r="L146" s="32">
        <v>22.08</v>
      </c>
      <c r="M146" s="32">
        <v>22.053000000000001</v>
      </c>
      <c r="N146" s="32">
        <v>21.937000000000001</v>
      </c>
      <c r="O146" s="32">
        <v>21.704999999999998</v>
      </c>
      <c r="P146" s="32">
        <v>21.324999999999999</v>
      </c>
      <c r="Q146" s="44">
        <v>20.800999999999998</v>
      </c>
      <c r="R146" s="279">
        <v>11.185810468129013</v>
      </c>
      <c r="S146" s="32">
        <v>12.53694175617035</v>
      </c>
      <c r="T146" s="32">
        <v>12.424649003623189</v>
      </c>
      <c r="U146" s="32">
        <v>13.70085702625493</v>
      </c>
      <c r="V146" s="32">
        <v>18.663445320691071</v>
      </c>
      <c r="W146" s="32">
        <v>25.112358903478466</v>
      </c>
      <c r="X146" s="32">
        <v>32.62702227432591</v>
      </c>
      <c r="Y146" s="44">
        <v>40.999230806211244</v>
      </c>
      <c r="Z146" s="19"/>
      <c r="AA146" s="19"/>
      <c r="AB146" s="19"/>
      <c r="AE146" s="18"/>
      <c r="AF146" s="17"/>
      <c r="AG146" s="17"/>
      <c r="AH146" s="17"/>
      <c r="AI146" s="17"/>
    </row>
    <row r="147" spans="1:35">
      <c r="A147" s="13" t="s">
        <v>150</v>
      </c>
      <c r="B147" s="31">
        <v>180.12668642993523</v>
      </c>
      <c r="C147" s="32">
        <v>172.1980016182691</v>
      </c>
      <c r="D147" s="32">
        <v>176.71500000000003</v>
      </c>
      <c r="E147" s="32">
        <v>247.92249999999999</v>
      </c>
      <c r="F147" s="32">
        <v>366.40875</v>
      </c>
      <c r="G147" s="32">
        <v>553.64125000000001</v>
      </c>
      <c r="H147" s="32">
        <v>819.85749999999996</v>
      </c>
      <c r="I147" s="33">
        <v>1182.0162500000001</v>
      </c>
      <c r="J147" s="42">
        <v>38.902949999999997</v>
      </c>
      <c r="K147" s="43">
        <v>43.849260000000001</v>
      </c>
      <c r="L147" s="32">
        <v>48</v>
      </c>
      <c r="M147" s="32">
        <v>52</v>
      </c>
      <c r="N147" s="32">
        <v>56</v>
      </c>
      <c r="O147" s="32">
        <v>60</v>
      </c>
      <c r="P147" s="32">
        <v>63</v>
      </c>
      <c r="Q147" s="44">
        <v>67</v>
      </c>
      <c r="R147" s="279">
        <v>4.3557433545852113</v>
      </c>
      <c r="S147" s="32">
        <v>3.9270438377950798</v>
      </c>
      <c r="T147" s="32">
        <v>3.6815625000000005</v>
      </c>
      <c r="U147" s="32">
        <v>4.7677403846153847</v>
      </c>
      <c r="V147" s="32">
        <v>6.5430133928571426</v>
      </c>
      <c r="W147" s="32">
        <v>9.2273541666666663</v>
      </c>
      <c r="X147" s="32">
        <v>13.013611111111111</v>
      </c>
      <c r="Y147" s="44">
        <v>17.642033582089553</v>
      </c>
      <c r="Z147" s="19"/>
      <c r="AA147" s="19"/>
      <c r="AB147" s="19"/>
      <c r="AE147" s="18"/>
      <c r="AF147" s="17"/>
      <c r="AG147" s="17"/>
      <c r="AH147" s="17"/>
      <c r="AI147" s="17"/>
    </row>
    <row r="148" spans="1:35">
      <c r="A148" s="13" t="s">
        <v>151</v>
      </c>
      <c r="B148" s="31">
        <v>10.800860588832288</v>
      </c>
      <c r="C148" s="32">
        <v>9.3066850132262005</v>
      </c>
      <c r="D148" s="32">
        <v>11.34</v>
      </c>
      <c r="E148" s="32">
        <v>13.64625</v>
      </c>
      <c r="F148" s="32">
        <v>15.744999999999999</v>
      </c>
      <c r="G148" s="32">
        <v>16.572499999999998</v>
      </c>
      <c r="H148" s="32">
        <v>20.817499999999999</v>
      </c>
      <c r="I148" s="33">
        <v>25.37875</v>
      </c>
      <c r="J148" s="42">
        <v>0.55914300000000006</v>
      </c>
      <c r="K148" s="32">
        <v>0.56100000000000005</v>
      </c>
      <c r="L148" s="32">
        <v>0.57199999999999995</v>
      </c>
      <c r="M148" s="32">
        <v>0.57899999999999996</v>
      </c>
      <c r="N148" s="32">
        <v>0.58299999999999996</v>
      </c>
      <c r="O148" s="32">
        <v>0.58399999999999996</v>
      </c>
      <c r="P148" s="32">
        <v>0.58099999999999996</v>
      </c>
      <c r="Q148" s="44">
        <v>0.57499999999999996</v>
      </c>
      <c r="R148" s="279">
        <v>18.172205556925054</v>
      </c>
      <c r="S148" s="32">
        <v>15.86455100322552</v>
      </c>
      <c r="T148" s="32">
        <v>19.825174825174827</v>
      </c>
      <c r="U148" s="32">
        <v>23.568652849740936</v>
      </c>
      <c r="V148" s="32">
        <v>27.006861063464836</v>
      </c>
      <c r="W148" s="32">
        <v>28.377568493150683</v>
      </c>
      <c r="X148" s="32">
        <v>35.830464716006887</v>
      </c>
      <c r="Y148" s="44">
        <v>44.136956521739137</v>
      </c>
      <c r="Z148" s="19"/>
      <c r="AA148" s="19"/>
      <c r="AB148" s="19"/>
      <c r="AE148" s="18"/>
      <c r="AF148" s="17"/>
      <c r="AG148" s="17"/>
      <c r="AH148" s="17"/>
      <c r="AI148" s="17"/>
    </row>
    <row r="149" spans="1:35">
      <c r="A149" s="13" t="s">
        <v>152</v>
      </c>
      <c r="B149" s="31">
        <v>499.06238098454793</v>
      </c>
      <c r="C149" s="32">
        <v>527.22947034180788</v>
      </c>
      <c r="D149" s="32">
        <v>528.45000000000005</v>
      </c>
      <c r="E149" s="32">
        <v>610.73</v>
      </c>
      <c r="F149" s="32">
        <v>711.07375000000002</v>
      </c>
      <c r="G149" s="32">
        <v>830.03749999999991</v>
      </c>
      <c r="H149" s="32">
        <v>966.75250000000005</v>
      </c>
      <c r="I149" s="33">
        <v>1122.6575</v>
      </c>
      <c r="J149" s="42">
        <v>9.7649500000000007</v>
      </c>
      <c r="K149" s="32">
        <v>10.461</v>
      </c>
      <c r="L149" s="32">
        <v>11.159000000000001</v>
      </c>
      <c r="M149" s="32">
        <v>11.875</v>
      </c>
      <c r="N149" s="32">
        <v>12.593</v>
      </c>
      <c r="O149" s="32">
        <v>13.362</v>
      </c>
      <c r="P149" s="32">
        <v>14.22</v>
      </c>
      <c r="Q149" s="44">
        <v>15.164999999999999</v>
      </c>
      <c r="R149" s="279">
        <v>47.910595461478877</v>
      </c>
      <c r="S149" s="32">
        <v>50.92311043436645</v>
      </c>
      <c r="T149" s="32">
        <v>47.356393942109506</v>
      </c>
      <c r="U149" s="32">
        <v>51.429894736842108</v>
      </c>
      <c r="V149" s="32">
        <v>56.46579448900183</v>
      </c>
      <c r="W149" s="32">
        <v>62.119256099386313</v>
      </c>
      <c r="X149" s="32">
        <v>67.985407876230667</v>
      </c>
      <c r="Y149" s="44">
        <v>74.029508737223878</v>
      </c>
      <c r="Z149" s="19"/>
      <c r="AA149" s="19"/>
      <c r="AB149" s="19"/>
      <c r="AE149" s="18"/>
      <c r="AF149" s="17"/>
      <c r="AG149" s="17"/>
      <c r="AH149" s="17"/>
      <c r="AI149" s="17"/>
    </row>
    <row r="150" spans="1:35">
      <c r="A150" s="13" t="s">
        <v>153</v>
      </c>
      <c r="B150" s="31">
        <v>563.41760802235422</v>
      </c>
      <c r="C150" s="32">
        <v>593.81052601896204</v>
      </c>
      <c r="D150" s="32">
        <v>556.14</v>
      </c>
      <c r="E150" s="32">
        <v>568.66750000000002</v>
      </c>
      <c r="F150" s="32">
        <v>596.245</v>
      </c>
      <c r="G150" s="32">
        <v>689.06625000000008</v>
      </c>
      <c r="H150" s="32">
        <v>796.00125000000003</v>
      </c>
      <c r="I150" s="33">
        <v>917.6049999999999</v>
      </c>
      <c r="J150" s="42">
        <v>8.2967750000000002</v>
      </c>
      <c r="K150" s="43">
        <v>8.6546219999999998</v>
      </c>
      <c r="L150" s="32">
        <v>8.64</v>
      </c>
      <c r="M150" s="32">
        <v>9.0500000000000007</v>
      </c>
      <c r="N150" s="32">
        <v>9.4700000000000006</v>
      </c>
      <c r="O150" s="32">
        <v>9.9030000000000005</v>
      </c>
      <c r="P150" s="32">
        <v>10.356</v>
      </c>
      <c r="Q150" s="44">
        <v>10.827999999999999</v>
      </c>
      <c r="R150" s="279">
        <v>63.994280374787223</v>
      </c>
      <c r="S150" s="32">
        <v>68.752770210381385</v>
      </c>
      <c r="T150" s="32">
        <v>64.368055555555543</v>
      </c>
      <c r="U150" s="32">
        <v>62.836187845303861</v>
      </c>
      <c r="V150" s="32">
        <v>62.961457233368527</v>
      </c>
      <c r="W150" s="32">
        <v>69.581566192063022</v>
      </c>
      <c r="X150" s="32">
        <v>76.863774623406727</v>
      </c>
      <c r="Y150" s="44">
        <v>84.743719985223493</v>
      </c>
      <c r="Z150" s="19"/>
      <c r="AA150" s="19"/>
      <c r="AB150" s="19"/>
      <c r="AE150" s="18"/>
      <c r="AF150" s="17"/>
      <c r="AG150" s="17"/>
      <c r="AH150" s="17"/>
      <c r="AI150" s="17"/>
    </row>
    <row r="151" spans="1:35">
      <c r="A151" s="13" t="s">
        <v>154</v>
      </c>
      <c r="B151" s="31">
        <v>0</v>
      </c>
      <c r="C151" s="32">
        <v>0</v>
      </c>
      <c r="D151" s="32">
        <v>102.4725</v>
      </c>
      <c r="E151" s="32">
        <v>280.72125</v>
      </c>
      <c r="F151" s="32">
        <v>398.11874999999998</v>
      </c>
      <c r="G151" s="32">
        <v>561.71125000000006</v>
      </c>
      <c r="H151" s="32">
        <v>765.89875000000006</v>
      </c>
      <c r="I151" s="33">
        <v>1008.74375</v>
      </c>
      <c r="J151" s="42">
        <v>17.997408</v>
      </c>
      <c r="K151" s="43">
        <v>17.500658000000001</v>
      </c>
      <c r="L151" s="32">
        <v>19</v>
      </c>
      <c r="M151" s="32">
        <v>21</v>
      </c>
      <c r="N151" s="32">
        <v>22</v>
      </c>
      <c r="O151" s="32">
        <v>24</v>
      </c>
      <c r="P151" s="32">
        <v>25</v>
      </c>
      <c r="Q151" s="44">
        <v>27</v>
      </c>
      <c r="R151" s="279">
        <v>0</v>
      </c>
      <c r="S151" s="32">
        <v>0</v>
      </c>
      <c r="T151" s="32">
        <v>5.3932894736842103</v>
      </c>
      <c r="U151" s="32">
        <v>13.367678571428572</v>
      </c>
      <c r="V151" s="32">
        <v>18.096306818181816</v>
      </c>
      <c r="W151" s="32">
        <v>23.404635416666668</v>
      </c>
      <c r="X151" s="32">
        <v>30.635950000000001</v>
      </c>
      <c r="Y151" s="44">
        <v>37.360879629629629</v>
      </c>
      <c r="Z151" s="19"/>
      <c r="AA151" s="19"/>
      <c r="AB151" s="19"/>
      <c r="AE151" s="18"/>
      <c r="AF151" s="17"/>
      <c r="AG151" s="17"/>
      <c r="AH151" s="17"/>
      <c r="AI151" s="17"/>
    </row>
    <row r="152" spans="1:35">
      <c r="A152" s="13" t="s">
        <v>155</v>
      </c>
      <c r="B152" s="31">
        <v>25.230976702447407</v>
      </c>
      <c r="C152" s="32">
        <v>34.884626700027837</v>
      </c>
      <c r="D152" s="32">
        <v>28.127499999999998</v>
      </c>
      <c r="E152" s="32">
        <v>39.887500000000003</v>
      </c>
      <c r="F152" s="32">
        <v>58.924999999999997</v>
      </c>
      <c r="G152" s="32">
        <v>84.621250000000003</v>
      </c>
      <c r="H152" s="32">
        <v>113.36124999999998</v>
      </c>
      <c r="I152" s="33">
        <v>142.02249999999998</v>
      </c>
      <c r="J152" s="42">
        <v>8.454028000000001</v>
      </c>
      <c r="K152" s="43">
        <v>9.5376449999999995</v>
      </c>
      <c r="L152" s="32">
        <v>10.1</v>
      </c>
      <c r="M152" s="32">
        <v>9.6</v>
      </c>
      <c r="N152" s="32">
        <v>9.1</v>
      </c>
      <c r="O152" s="32">
        <v>8.6</v>
      </c>
      <c r="P152" s="32">
        <v>8.1</v>
      </c>
      <c r="Q152" s="44">
        <v>7.6</v>
      </c>
      <c r="R152" s="279">
        <v>2.8076151583261453</v>
      </c>
      <c r="S152" s="32">
        <v>3.6575735071653814</v>
      </c>
      <c r="T152" s="32">
        <v>2.7849009900990098</v>
      </c>
      <c r="U152" s="32">
        <v>4.154947916666667</v>
      </c>
      <c r="V152" s="32">
        <v>6.4752747252747254</v>
      </c>
      <c r="W152" s="32">
        <v>9.8396802325581412</v>
      </c>
      <c r="X152" s="32">
        <v>13.995216049382714</v>
      </c>
      <c r="Y152" s="44">
        <v>18.687171052631577</v>
      </c>
      <c r="Z152" s="19"/>
      <c r="AA152" s="19"/>
      <c r="AB152" s="19"/>
      <c r="AE152" s="18"/>
      <c r="AF152" s="17"/>
      <c r="AG152" s="17"/>
      <c r="AH152" s="17"/>
      <c r="AI152" s="17"/>
    </row>
    <row r="153" spans="1:35">
      <c r="A153" s="13" t="s">
        <v>156</v>
      </c>
      <c r="B153" s="31">
        <v>1119.0425052282769</v>
      </c>
      <c r="C153" s="32">
        <v>1206.4717667138248</v>
      </c>
      <c r="D153" s="32">
        <v>1253.8612499999999</v>
      </c>
      <c r="E153" s="32">
        <v>1414.3775000000001</v>
      </c>
      <c r="F153" s="32">
        <v>1908.1975</v>
      </c>
      <c r="G153" s="32">
        <v>2515.5675000000001</v>
      </c>
      <c r="H153" s="32">
        <v>3180.4775</v>
      </c>
      <c r="I153" s="33">
        <v>3876.1174999999998</v>
      </c>
      <c r="J153" s="42">
        <v>68.714511000000002</v>
      </c>
      <c r="K153" s="43">
        <v>69.799977999999996</v>
      </c>
      <c r="L153" s="32">
        <v>72</v>
      </c>
      <c r="M153" s="32">
        <v>74</v>
      </c>
      <c r="N153" s="32">
        <v>74.807000000000002</v>
      </c>
      <c r="O153" s="32">
        <v>74.564999999999998</v>
      </c>
      <c r="P153" s="32">
        <v>73.781000000000006</v>
      </c>
      <c r="Q153" s="44">
        <v>72.501000000000005</v>
      </c>
      <c r="R153" s="279">
        <v>15.32021314672838</v>
      </c>
      <c r="S153" s="32">
        <v>17.284701246092439</v>
      </c>
      <c r="T153" s="32">
        <v>17.414739583333333</v>
      </c>
      <c r="U153" s="32">
        <v>19.113209459459462</v>
      </c>
      <c r="V153" s="32">
        <v>25.508274626706058</v>
      </c>
      <c r="W153" s="32">
        <v>33.736572118286063</v>
      </c>
      <c r="X153" s="32">
        <v>43.106999091907127</v>
      </c>
      <c r="Y153" s="44">
        <v>53.462952235141579</v>
      </c>
      <c r="Z153" s="19"/>
      <c r="AA153" s="19"/>
      <c r="AB153" s="19"/>
      <c r="AE153" s="18"/>
      <c r="AF153" s="17"/>
      <c r="AG153" s="17"/>
      <c r="AH153" s="17"/>
      <c r="AI153" s="17"/>
    </row>
    <row r="154" spans="1:35">
      <c r="A154" s="13" t="s">
        <v>157</v>
      </c>
      <c r="B154" s="31">
        <v>3.9421521646069175</v>
      </c>
      <c r="C154" s="32">
        <v>5.1761349424048158</v>
      </c>
      <c r="D154" s="32">
        <v>4.1174999999999997</v>
      </c>
      <c r="E154" s="32">
        <v>6.1824999999999992</v>
      </c>
      <c r="F154" s="32">
        <v>9.6150000000000002</v>
      </c>
      <c r="G154" s="32">
        <v>14.89875</v>
      </c>
      <c r="H154" s="32">
        <v>21.932499999999997</v>
      </c>
      <c r="I154" s="33">
        <v>30.736249999999998</v>
      </c>
      <c r="J154" s="42">
        <v>1.196302</v>
      </c>
      <c r="K154" s="32">
        <v>1.304</v>
      </c>
      <c r="L154" s="32">
        <v>1.3560000000000001</v>
      </c>
      <c r="M154" s="32">
        <v>1.385</v>
      </c>
      <c r="N154" s="32">
        <v>1.3939999999999999</v>
      </c>
      <c r="O154" s="32">
        <v>1.3740000000000001</v>
      </c>
      <c r="P154" s="32">
        <v>1.3320000000000001</v>
      </c>
      <c r="Q154" s="44">
        <v>1.266</v>
      </c>
      <c r="R154" s="279">
        <v>3.1000035751734356</v>
      </c>
      <c r="S154" s="32">
        <v>3.9259481588153409</v>
      </c>
      <c r="T154" s="32">
        <v>3.0365044247787605</v>
      </c>
      <c r="U154" s="32">
        <v>4.4638989169675085</v>
      </c>
      <c r="V154" s="32">
        <v>6.8974175035868015</v>
      </c>
      <c r="W154" s="32">
        <v>10.84334061135371</v>
      </c>
      <c r="X154" s="32">
        <v>16.465840840840837</v>
      </c>
      <c r="Y154" s="44">
        <v>24.278238546603475</v>
      </c>
      <c r="Z154" s="19"/>
      <c r="AA154" s="19"/>
      <c r="AB154" s="19"/>
      <c r="AE154" s="18"/>
      <c r="AF154" s="17"/>
      <c r="AG154" s="17"/>
      <c r="AH154" s="17"/>
      <c r="AI154" s="17"/>
    </row>
    <row r="155" spans="1:35">
      <c r="A155" s="13" t="s">
        <v>158</v>
      </c>
      <c r="B155" s="31">
        <v>14.063907851453667</v>
      </c>
      <c r="C155" s="32">
        <v>17.450565629606942</v>
      </c>
      <c r="D155" s="32">
        <v>11.36875</v>
      </c>
      <c r="E155" s="32">
        <v>16.27375</v>
      </c>
      <c r="F155" s="32">
        <v>24.778750000000002</v>
      </c>
      <c r="G155" s="32">
        <v>38.853749999999998</v>
      </c>
      <c r="H155" s="32">
        <v>60.256249999999994</v>
      </c>
      <c r="I155" s="33">
        <v>91.389999999999986</v>
      </c>
      <c r="J155" s="42">
        <v>7.3231580000000003</v>
      </c>
      <c r="K155" s="43">
        <v>8.2787240000000004</v>
      </c>
      <c r="L155" s="32">
        <v>7.6980000000000004</v>
      </c>
      <c r="M155" s="32">
        <v>8.1679999999999993</v>
      </c>
      <c r="N155" s="32">
        <v>8.593</v>
      </c>
      <c r="O155" s="32">
        <v>8.9619999999999997</v>
      </c>
      <c r="P155" s="32">
        <v>9.2680000000000007</v>
      </c>
      <c r="Q155" s="44">
        <v>9.5109999999999992</v>
      </c>
      <c r="R155" s="279">
        <v>1.80665033587599</v>
      </c>
      <c r="S155" s="32">
        <v>2.1078777631910448</v>
      </c>
      <c r="T155" s="32">
        <v>1.4768446349701221</v>
      </c>
      <c r="U155" s="32">
        <v>1.9923787952987269</v>
      </c>
      <c r="V155" s="32">
        <v>2.8835971139299432</v>
      </c>
      <c r="W155" s="32">
        <v>4.335388306181656</v>
      </c>
      <c r="X155" s="32">
        <v>6.5015375485541638</v>
      </c>
      <c r="Y155" s="44">
        <v>9.6088739354431709</v>
      </c>
      <c r="Z155" s="19"/>
      <c r="AA155" s="19"/>
      <c r="AB155" s="19"/>
      <c r="AE155" s="18"/>
      <c r="AF155" s="17"/>
      <c r="AG155" s="17"/>
      <c r="AH155" s="17"/>
      <c r="AI155" s="17"/>
    </row>
    <row r="156" spans="1:35">
      <c r="A156" s="13" t="s">
        <v>159</v>
      </c>
      <c r="B156" s="31">
        <v>0</v>
      </c>
      <c r="C156" s="32">
        <v>0</v>
      </c>
      <c r="D156" s="32">
        <v>0.95</v>
      </c>
      <c r="E156" s="32">
        <v>0.96199999999999997</v>
      </c>
      <c r="F156" s="32">
        <v>0.97399999999999998</v>
      </c>
      <c r="G156" s="32">
        <v>0.98599999999999999</v>
      </c>
      <c r="H156" s="32">
        <v>0.998</v>
      </c>
      <c r="I156" s="33">
        <v>1.01</v>
      </c>
      <c r="J156" s="42">
        <v>1.647E-3</v>
      </c>
      <c r="K156" s="43">
        <v>1.3569999999999999E-3</v>
      </c>
      <c r="L156" s="43">
        <v>1.3569999999999999E-3</v>
      </c>
      <c r="M156" s="43">
        <v>1.3569999999999999E-3</v>
      </c>
      <c r="N156" s="43">
        <v>1.3569999999999999E-3</v>
      </c>
      <c r="O156" s="43">
        <v>1.3569999999999999E-3</v>
      </c>
      <c r="P156" s="43">
        <v>1.3569999999999999E-3</v>
      </c>
      <c r="Q156" s="45">
        <v>1.3569999999999999E-3</v>
      </c>
      <c r="R156" s="279">
        <v>0</v>
      </c>
      <c r="S156" s="32">
        <v>0</v>
      </c>
      <c r="T156" s="32">
        <v>700.07369196757554</v>
      </c>
      <c r="U156" s="32">
        <v>708.91672807663963</v>
      </c>
      <c r="V156" s="32">
        <v>717.75976418570383</v>
      </c>
      <c r="W156" s="32">
        <v>726.60280029476792</v>
      </c>
      <c r="X156" s="32">
        <v>735.445836403832</v>
      </c>
      <c r="Y156" s="44">
        <v>744.28887251289609</v>
      </c>
      <c r="Z156" s="19"/>
      <c r="AA156" s="19"/>
      <c r="AB156" s="19"/>
      <c r="AE156" s="21"/>
      <c r="AF156" s="26"/>
      <c r="AG156" s="26"/>
      <c r="AH156" s="26"/>
      <c r="AI156" s="26"/>
    </row>
    <row r="157" spans="1:35">
      <c r="A157" s="13" t="s">
        <v>160</v>
      </c>
      <c r="B157" s="31">
        <v>0.59908194173131046</v>
      </c>
      <c r="C157" s="32">
        <v>0.67085881299739547</v>
      </c>
      <c r="D157" s="32">
        <v>0.69</v>
      </c>
      <c r="E157" s="32">
        <v>0.70250000000000012</v>
      </c>
      <c r="F157" s="32">
        <v>0.87124999999999997</v>
      </c>
      <c r="G157" s="32">
        <v>1.0862499999999999</v>
      </c>
      <c r="H157" s="32">
        <v>1.3087499999999999</v>
      </c>
      <c r="I157" s="33">
        <v>1.5362500000000001</v>
      </c>
      <c r="J157" s="42">
        <v>0.10078100000000001</v>
      </c>
      <c r="K157" s="32">
        <v>0.10299999999999999</v>
      </c>
      <c r="L157" s="32">
        <v>9.8000000000000004E-2</v>
      </c>
      <c r="M157" s="32">
        <v>9.2999999999999999E-2</v>
      </c>
      <c r="N157" s="32">
        <v>8.6999999999999994E-2</v>
      </c>
      <c r="O157" s="32">
        <v>0.08</v>
      </c>
      <c r="P157" s="32">
        <v>7.2999999999999995E-2</v>
      </c>
      <c r="Q157" s="44">
        <v>6.6000000000000003E-2</v>
      </c>
      <c r="R157" s="279">
        <v>5.592147400150048</v>
      </c>
      <c r="S157" s="32">
        <v>6.346999564769062</v>
      </c>
      <c r="T157" s="32">
        <v>7.0408163265306118</v>
      </c>
      <c r="U157" s="32">
        <v>7.5537634408602168</v>
      </c>
      <c r="V157" s="32">
        <v>10.014367816091955</v>
      </c>
      <c r="W157" s="32">
        <v>13.578124999999998</v>
      </c>
      <c r="X157" s="32">
        <v>17.92808219178082</v>
      </c>
      <c r="Y157" s="44">
        <v>23.276515151515152</v>
      </c>
      <c r="Z157" s="19"/>
      <c r="AA157" s="19"/>
      <c r="AB157" s="19"/>
      <c r="AE157" s="18"/>
      <c r="AF157" s="17"/>
      <c r="AG157" s="17"/>
      <c r="AH157" s="17"/>
      <c r="AI157" s="17"/>
    </row>
    <row r="158" spans="1:35">
      <c r="A158" s="13" t="s">
        <v>161</v>
      </c>
      <c r="B158" s="31">
        <v>39.812714360058322</v>
      </c>
      <c r="C158" s="32">
        <v>33.199395208590133</v>
      </c>
      <c r="D158" s="32">
        <v>47.553750000000001</v>
      </c>
      <c r="E158" s="32">
        <v>54.88</v>
      </c>
      <c r="F158" s="32">
        <v>63.339999999999996</v>
      </c>
      <c r="G158" s="32">
        <v>72.178750000000008</v>
      </c>
      <c r="H158" s="32">
        <v>79.95</v>
      </c>
      <c r="I158" s="33">
        <v>85.888750000000002</v>
      </c>
      <c r="J158" s="42">
        <v>1.370328</v>
      </c>
      <c r="K158" s="32">
        <v>1.347</v>
      </c>
      <c r="L158" s="32">
        <v>1.3280000000000001</v>
      </c>
      <c r="M158" s="32">
        <v>1.3</v>
      </c>
      <c r="N158" s="32">
        <v>1.266</v>
      </c>
      <c r="O158" s="32">
        <v>1.226</v>
      </c>
      <c r="P158" s="32">
        <v>1.179</v>
      </c>
      <c r="Q158" s="44">
        <v>1.1259999999999999</v>
      </c>
      <c r="R158" s="279">
        <v>27.33145322967659</v>
      </c>
      <c r="S158" s="32">
        <v>23.722478535832046</v>
      </c>
      <c r="T158" s="32">
        <v>35.808546686746986</v>
      </c>
      <c r="U158" s="32">
        <v>42.215384615384615</v>
      </c>
      <c r="V158" s="32">
        <v>50.031595576619267</v>
      </c>
      <c r="W158" s="32">
        <v>58.873368678629696</v>
      </c>
      <c r="X158" s="32">
        <v>67.811704834605592</v>
      </c>
      <c r="Y158" s="44">
        <v>76.277753108348151</v>
      </c>
      <c r="Z158" s="19"/>
      <c r="AA158" s="19"/>
      <c r="AB158" s="19"/>
      <c r="AE158" s="18"/>
      <c r="AF158" s="17"/>
      <c r="AG158" s="17"/>
      <c r="AH158" s="17"/>
      <c r="AI158" s="17"/>
    </row>
    <row r="159" spans="1:35">
      <c r="A159" s="13" t="s">
        <v>162</v>
      </c>
      <c r="B159" s="31">
        <v>124.24116122156295</v>
      </c>
      <c r="C159" s="32">
        <v>121.2597983468105</v>
      </c>
      <c r="D159" s="32">
        <v>169.0625</v>
      </c>
      <c r="E159" s="32">
        <v>229.10374999999999</v>
      </c>
      <c r="F159" s="32">
        <v>309.23500000000001</v>
      </c>
      <c r="G159" s="32">
        <v>406.14375000000001</v>
      </c>
      <c r="H159" s="32">
        <v>509.29750000000001</v>
      </c>
      <c r="I159" s="33">
        <v>611.66624999999999</v>
      </c>
      <c r="J159" s="42">
        <v>11.179949000000001</v>
      </c>
      <c r="K159" s="43">
        <v>11.818619</v>
      </c>
      <c r="L159" s="32">
        <v>11.661</v>
      </c>
      <c r="M159" s="32">
        <v>11.853</v>
      </c>
      <c r="N159" s="32">
        <v>11.97</v>
      </c>
      <c r="O159" s="32">
        <v>12.029</v>
      </c>
      <c r="P159" s="32">
        <v>12.029</v>
      </c>
      <c r="Q159" s="44">
        <v>11.956</v>
      </c>
      <c r="R159" s="279">
        <v>10.454236899264099</v>
      </c>
      <c r="S159" s="32">
        <v>10.260065800147743</v>
      </c>
      <c r="T159" s="32">
        <v>14.498113369350827</v>
      </c>
      <c r="U159" s="32">
        <v>19.328756432970554</v>
      </c>
      <c r="V159" s="32">
        <v>25.834168755221388</v>
      </c>
      <c r="W159" s="32">
        <v>33.763716850943553</v>
      </c>
      <c r="X159" s="32">
        <v>42.339138748025604</v>
      </c>
      <c r="Y159" s="44">
        <v>51.159773335563735</v>
      </c>
      <c r="Z159" s="19"/>
      <c r="AA159" s="19"/>
      <c r="AB159" s="19"/>
      <c r="AE159" s="18"/>
      <c r="AF159" s="17"/>
      <c r="AG159" s="17"/>
      <c r="AH159" s="17"/>
      <c r="AI159" s="17"/>
    </row>
    <row r="160" spans="1:35">
      <c r="A160" s="13" t="s">
        <v>163</v>
      </c>
      <c r="B160" s="31">
        <v>2038.5168213365132</v>
      </c>
      <c r="C160" s="32">
        <v>2394.6784230184739</v>
      </c>
      <c r="D160" s="32">
        <v>2153.7624999999998</v>
      </c>
      <c r="E160" s="32">
        <v>2260.7112499999998</v>
      </c>
      <c r="F160" s="32">
        <v>2667.8525</v>
      </c>
      <c r="G160" s="32">
        <v>3266.6624999999999</v>
      </c>
      <c r="H160" s="32">
        <v>3919.8987499999998</v>
      </c>
      <c r="I160" s="33">
        <v>4596.5687500000004</v>
      </c>
      <c r="J160" s="42">
        <v>78.529409000000001</v>
      </c>
      <c r="K160" s="43">
        <v>84.339067</v>
      </c>
      <c r="L160" s="32">
        <v>84.4</v>
      </c>
      <c r="M160" s="32">
        <v>84.69</v>
      </c>
      <c r="N160" s="32">
        <v>85.813999999999993</v>
      </c>
      <c r="O160" s="32">
        <v>86.876999999999995</v>
      </c>
      <c r="P160" s="32">
        <v>87.358999999999995</v>
      </c>
      <c r="Q160" s="44">
        <v>87.231999999999999</v>
      </c>
      <c r="R160" s="279">
        <v>24.420170049143135</v>
      </c>
      <c r="S160" s="32">
        <v>28.393465901377283</v>
      </c>
      <c r="T160" s="32">
        <v>25.518513033175353</v>
      </c>
      <c r="U160" s="32">
        <v>26.69395737395206</v>
      </c>
      <c r="V160" s="32">
        <v>31.088779220173866</v>
      </c>
      <c r="W160" s="32">
        <v>37.601004868952657</v>
      </c>
      <c r="X160" s="32">
        <v>44.871149509495304</v>
      </c>
      <c r="Y160" s="44">
        <v>52.693607277146008</v>
      </c>
      <c r="Z160" s="19"/>
      <c r="AA160" s="19"/>
      <c r="AB160" s="19"/>
      <c r="AE160" s="18"/>
      <c r="AF160" s="17"/>
      <c r="AG160" s="17"/>
      <c r="AH160" s="17"/>
      <c r="AI160" s="17"/>
    </row>
    <row r="161" spans="1:35">
      <c r="A161" s="13" t="s">
        <v>164</v>
      </c>
      <c r="B161" s="31">
        <v>72.312681690088283</v>
      </c>
      <c r="C161" s="32">
        <v>0</v>
      </c>
      <c r="D161" s="32">
        <v>103.46249999999999</v>
      </c>
      <c r="E161" s="32">
        <v>147.29374999999999</v>
      </c>
      <c r="F161" s="32">
        <v>198.53874999999999</v>
      </c>
      <c r="G161" s="32">
        <v>252.8125</v>
      </c>
      <c r="H161" s="32">
        <v>304.67250000000001</v>
      </c>
      <c r="I161" s="33">
        <v>351.73374999999999</v>
      </c>
      <c r="J161" s="42">
        <v>5.5652870000000005</v>
      </c>
      <c r="K161" s="43">
        <v>6.0312000000000001</v>
      </c>
      <c r="L161" s="32">
        <v>5.601</v>
      </c>
      <c r="M161" s="32">
        <v>5.6680000000000001</v>
      </c>
      <c r="N161" s="32">
        <v>5.6970000000000001</v>
      </c>
      <c r="O161" s="32">
        <v>5.69</v>
      </c>
      <c r="P161" s="32">
        <v>5.6429999999999998</v>
      </c>
      <c r="Q161" s="44">
        <v>5.5570000000000004</v>
      </c>
      <c r="R161" s="279">
        <v>12.223454195323743</v>
      </c>
      <c r="S161" s="32">
        <v>0</v>
      </c>
      <c r="T161" s="32">
        <v>18.472147830744508</v>
      </c>
      <c r="U161" s="32">
        <v>25.986900141143259</v>
      </c>
      <c r="V161" s="32">
        <v>34.849701597331929</v>
      </c>
      <c r="W161" s="32">
        <v>44.431019332161682</v>
      </c>
      <c r="X161" s="32">
        <v>53.991228070175445</v>
      </c>
      <c r="Y161" s="44">
        <v>63.295618139283782</v>
      </c>
      <c r="Z161" s="19"/>
      <c r="AA161" s="19"/>
      <c r="AB161" s="19"/>
      <c r="AE161" s="18"/>
      <c r="AF161" s="17"/>
      <c r="AG161" s="17"/>
      <c r="AH161" s="17"/>
      <c r="AI161" s="17"/>
    </row>
    <row r="162" spans="1:35">
      <c r="A162" s="13" t="s">
        <v>165</v>
      </c>
      <c r="B162" s="31">
        <v>4.1291668694896887E-2</v>
      </c>
      <c r="C162" s="32">
        <v>5.2014548740749587E-2</v>
      </c>
      <c r="D162" s="32">
        <v>7.0000000000000007E-2</v>
      </c>
      <c r="E162" s="32">
        <v>9.9828164657844207E-2</v>
      </c>
      <c r="F162" s="32">
        <v>0.12965632931568899</v>
      </c>
      <c r="G162" s="32">
        <v>0.15948449397353301</v>
      </c>
      <c r="H162" s="32">
        <v>0.189312658631377</v>
      </c>
      <c r="I162" s="33">
        <v>0.21914082328922199</v>
      </c>
      <c r="J162" s="42">
        <v>1.1098999999999999E-2</v>
      </c>
      <c r="K162" s="43">
        <v>1.1792E-2</v>
      </c>
      <c r="L162" s="43">
        <v>1.1792E-2</v>
      </c>
      <c r="M162" s="43">
        <v>1.1792E-2</v>
      </c>
      <c r="N162" s="43">
        <v>1.1792E-2</v>
      </c>
      <c r="O162" s="43">
        <v>1.1792E-2</v>
      </c>
      <c r="P162" s="43">
        <v>1.1792E-2</v>
      </c>
      <c r="Q162" s="45">
        <v>1.1792E-2</v>
      </c>
      <c r="R162" s="279">
        <v>3.4998168535601448</v>
      </c>
      <c r="S162" s="32">
        <v>4.4110031157352099</v>
      </c>
      <c r="T162" s="32">
        <v>5.9362279511533247</v>
      </c>
      <c r="U162" s="32">
        <v>8.4657534479175887</v>
      </c>
      <c r="V162" s="32">
        <v>10.995278944681901</v>
      </c>
      <c r="W162" s="32">
        <v>13.52480444144615</v>
      </c>
      <c r="X162" s="32">
        <v>16.054329938210397</v>
      </c>
      <c r="Y162" s="44">
        <v>18.583855434974726</v>
      </c>
      <c r="Z162" s="19"/>
      <c r="AA162" s="19"/>
      <c r="AB162" s="19"/>
      <c r="AE162" s="18"/>
      <c r="AF162" s="17"/>
      <c r="AG162" s="17"/>
      <c r="AH162" s="17"/>
      <c r="AI162" s="17"/>
    </row>
    <row r="163" spans="1:35">
      <c r="A163" s="13" t="s">
        <v>166</v>
      </c>
      <c r="B163" s="31">
        <v>79.034506631095326</v>
      </c>
      <c r="C163" s="32">
        <v>99.488097436210978</v>
      </c>
      <c r="D163" s="32">
        <v>89.072499999999991</v>
      </c>
      <c r="E163" s="32">
        <v>135.23875000000001</v>
      </c>
      <c r="F163" s="32">
        <v>216.61124999999998</v>
      </c>
      <c r="G163" s="32">
        <v>351.78375000000005</v>
      </c>
      <c r="H163" s="32">
        <v>556.39625000000001</v>
      </c>
      <c r="I163" s="33">
        <v>852.0675</v>
      </c>
      <c r="J163" s="42">
        <v>38.225453000000002</v>
      </c>
      <c r="K163" s="43">
        <v>45.741007000000003</v>
      </c>
      <c r="L163" s="32">
        <v>48.994999999999997</v>
      </c>
      <c r="M163" s="32">
        <v>54.411999999999999</v>
      </c>
      <c r="N163" s="32">
        <v>59.972000000000001</v>
      </c>
      <c r="O163" s="32">
        <v>65.367000000000004</v>
      </c>
      <c r="P163" s="32">
        <v>70.370999999999995</v>
      </c>
      <c r="Q163" s="44">
        <v>74.893000000000001</v>
      </c>
      <c r="R163" s="279">
        <v>1.9450506247394015</v>
      </c>
      <c r="S163" s="32">
        <v>2.1750310976194438</v>
      </c>
      <c r="T163" s="32">
        <v>1.8179916317991631</v>
      </c>
      <c r="U163" s="32">
        <v>2.4854581709916932</v>
      </c>
      <c r="V163" s="32">
        <v>3.6118730407523509</v>
      </c>
      <c r="W163" s="32">
        <v>5.3816719445591819</v>
      </c>
      <c r="X163" s="32">
        <v>7.9066128092538124</v>
      </c>
      <c r="Y163" s="44">
        <v>11.377131374093707</v>
      </c>
      <c r="Z163" s="19"/>
      <c r="AA163" s="19"/>
      <c r="AB163" s="19"/>
      <c r="AE163" s="18"/>
      <c r="AF163" s="17"/>
      <c r="AG163" s="17"/>
      <c r="AH163" s="17"/>
      <c r="AI163" s="17"/>
    </row>
    <row r="164" spans="1:35">
      <c r="A164" s="13" t="s">
        <v>167</v>
      </c>
      <c r="B164" s="31">
        <v>480.55355488029386</v>
      </c>
      <c r="C164" s="32">
        <v>516.63760683337352</v>
      </c>
      <c r="D164" s="32">
        <v>500.54124999999999</v>
      </c>
      <c r="E164" s="32">
        <v>647.73250000000007</v>
      </c>
      <c r="F164" s="32">
        <v>862.875</v>
      </c>
      <c r="G164" s="32">
        <v>1136.9112500000001</v>
      </c>
      <c r="H164" s="32">
        <v>1433.8525000000002</v>
      </c>
      <c r="I164" s="33">
        <v>1736.4937499999999</v>
      </c>
      <c r="J164" s="42">
        <v>44.921639000000006</v>
      </c>
      <c r="K164" s="43">
        <v>43.733761999999999</v>
      </c>
      <c r="L164" s="32">
        <v>41.945</v>
      </c>
      <c r="M164" s="32">
        <v>41.231999999999999</v>
      </c>
      <c r="N164" s="32">
        <v>40.692999999999998</v>
      </c>
      <c r="O164" s="32">
        <v>40.247</v>
      </c>
      <c r="P164" s="32">
        <v>39.777999999999999</v>
      </c>
      <c r="Q164" s="44">
        <v>39.241999999999997</v>
      </c>
      <c r="R164" s="279">
        <v>10.551381486137911</v>
      </c>
      <c r="S164" s="32">
        <v>12.375921478107701</v>
      </c>
      <c r="T164" s="32">
        <v>11.933275718202408</v>
      </c>
      <c r="U164" s="32">
        <v>15.709461098176176</v>
      </c>
      <c r="V164" s="32">
        <v>21.204506917651685</v>
      </c>
      <c r="W164" s="32">
        <v>28.248347702934382</v>
      </c>
      <c r="X164" s="32">
        <v>36.046369852682396</v>
      </c>
      <c r="Y164" s="44">
        <v>44.250898272259313</v>
      </c>
      <c r="Z164" s="19"/>
      <c r="AA164" s="19"/>
      <c r="AB164" s="19"/>
      <c r="AE164" s="18"/>
      <c r="AF164" s="17"/>
      <c r="AG164" s="17"/>
      <c r="AH164" s="17"/>
      <c r="AI164" s="17"/>
    </row>
    <row r="165" spans="1:35">
      <c r="A165" s="13" t="s">
        <v>168</v>
      </c>
      <c r="B165" s="31">
        <v>604.56527849898373</v>
      </c>
      <c r="C165" s="32">
        <v>626.05661294154777</v>
      </c>
      <c r="D165" s="32">
        <v>708.93500000000006</v>
      </c>
      <c r="E165" s="32">
        <v>900.57249999999999</v>
      </c>
      <c r="F165" s="32">
        <v>1152.1575</v>
      </c>
      <c r="G165" s="32">
        <v>1450.2950000000001</v>
      </c>
      <c r="H165" s="32">
        <v>1767.7125000000001</v>
      </c>
      <c r="I165" s="33">
        <v>2073.5349999999999</v>
      </c>
      <c r="J165" s="42">
        <v>9.2629000000000001</v>
      </c>
      <c r="K165" s="43">
        <v>9.8904019999999999</v>
      </c>
      <c r="L165" s="32">
        <v>13.057</v>
      </c>
      <c r="M165" s="32">
        <v>14.458</v>
      </c>
      <c r="N165" s="32">
        <v>15.775</v>
      </c>
      <c r="O165" s="32">
        <v>16.95</v>
      </c>
      <c r="P165" s="32">
        <v>17.913</v>
      </c>
      <c r="Q165" s="44">
        <v>18.641999999999999</v>
      </c>
      <c r="R165" s="279">
        <v>61.399261642319964</v>
      </c>
      <c r="S165" s="32">
        <v>63.299422969904931</v>
      </c>
      <c r="T165" s="32">
        <v>54.29539710500115</v>
      </c>
      <c r="U165" s="32">
        <v>62.28887121316918</v>
      </c>
      <c r="V165" s="32">
        <v>73.036925515055472</v>
      </c>
      <c r="W165" s="32">
        <v>85.563126843657827</v>
      </c>
      <c r="X165" s="32">
        <v>98.683218891307988</v>
      </c>
      <c r="Y165" s="44">
        <v>111.22921360369058</v>
      </c>
      <c r="Z165" s="19"/>
      <c r="AA165" s="19"/>
      <c r="AB165" s="19"/>
      <c r="AE165" s="18"/>
      <c r="AF165" s="17"/>
      <c r="AG165" s="17"/>
      <c r="AH165" s="17"/>
      <c r="AI165" s="17"/>
    </row>
    <row r="166" spans="1:35">
      <c r="A166" s="13" t="s">
        <v>169</v>
      </c>
      <c r="B166" s="31">
        <v>2932.9033433157315</v>
      </c>
      <c r="C166" s="32">
        <v>2868.465202700173</v>
      </c>
      <c r="D166" s="32">
        <v>3163.05375</v>
      </c>
      <c r="E166" s="32">
        <v>3645.8262500000001</v>
      </c>
      <c r="F166" s="32">
        <v>4234.7662500000006</v>
      </c>
      <c r="G166" s="32">
        <v>4934.7012500000001</v>
      </c>
      <c r="H166" s="32">
        <v>5728.1224999999995</v>
      </c>
      <c r="I166" s="33">
        <v>6624.1224999999995</v>
      </c>
      <c r="J166" s="42">
        <v>65.860146</v>
      </c>
      <c r="K166" s="43">
        <v>67.886010999999996</v>
      </c>
      <c r="L166" s="32">
        <v>70.757999999999996</v>
      </c>
      <c r="M166" s="32">
        <v>74.182000000000002</v>
      </c>
      <c r="N166" s="32">
        <v>77.665000000000006</v>
      </c>
      <c r="O166" s="32">
        <v>81.33</v>
      </c>
      <c r="P166" s="32">
        <v>85.262</v>
      </c>
      <c r="Q166" s="44">
        <v>89.447000000000003</v>
      </c>
      <c r="R166" s="279">
        <v>42.371643631107091</v>
      </c>
      <c r="S166" s="32">
        <v>42.675782172074634</v>
      </c>
      <c r="T166" s="32">
        <v>44.702418807767323</v>
      </c>
      <c r="U166" s="32">
        <v>49.147047127335469</v>
      </c>
      <c r="V166" s="32">
        <v>54.526057426125028</v>
      </c>
      <c r="W166" s="32">
        <v>60.675043034550598</v>
      </c>
      <c r="X166" s="32">
        <v>67.182595998217252</v>
      </c>
      <c r="Y166" s="44">
        <v>74.056396525316657</v>
      </c>
      <c r="Z166" s="19"/>
      <c r="AA166" s="19"/>
      <c r="AB166" s="19"/>
      <c r="AE166" s="18"/>
      <c r="AF166" s="17"/>
      <c r="AG166" s="17"/>
      <c r="AH166" s="17"/>
      <c r="AI166" s="17"/>
    </row>
    <row r="167" spans="1:35">
      <c r="A167" s="13" t="s">
        <v>170</v>
      </c>
      <c r="B167" s="31">
        <v>117.66207702861277</v>
      </c>
      <c r="C167" s="32">
        <v>152.78817620428865</v>
      </c>
      <c r="D167" s="32">
        <v>130.13374999999999</v>
      </c>
      <c r="E167" s="32">
        <v>196.02875</v>
      </c>
      <c r="F167" s="32">
        <v>309.26249999999999</v>
      </c>
      <c r="G167" s="32">
        <v>491.18124999999998</v>
      </c>
      <c r="H167" s="32">
        <v>752.50125000000003</v>
      </c>
      <c r="I167" s="33">
        <v>1108.46875</v>
      </c>
      <c r="J167" s="42">
        <v>51.482633</v>
      </c>
      <c r="K167" s="43">
        <v>59.734217999999998</v>
      </c>
      <c r="L167" s="32">
        <v>65</v>
      </c>
      <c r="M167" s="32">
        <v>66.557000000000002</v>
      </c>
      <c r="N167" s="32">
        <v>71.418999999999997</v>
      </c>
      <c r="O167" s="32">
        <v>75.790999999999997</v>
      </c>
      <c r="P167" s="32">
        <v>79.492000000000004</v>
      </c>
      <c r="Q167" s="44">
        <v>82.494</v>
      </c>
      <c r="R167" s="279">
        <v>2.2146180483878553</v>
      </c>
      <c r="S167" s="32">
        <v>2.6353566700776399</v>
      </c>
      <c r="T167" s="32">
        <v>2.0020576923076923</v>
      </c>
      <c r="U167" s="32">
        <v>2.9452762293973587</v>
      </c>
      <c r="V167" s="32">
        <v>4.3302552542040633</v>
      </c>
      <c r="W167" s="32">
        <v>6.480733200511934</v>
      </c>
      <c r="X167" s="32">
        <v>9.4663771197101596</v>
      </c>
      <c r="Y167" s="44">
        <v>13.436962082090819</v>
      </c>
      <c r="Z167" s="19"/>
      <c r="AA167" s="19"/>
      <c r="AB167" s="19"/>
      <c r="AE167" s="18"/>
      <c r="AF167" s="17"/>
      <c r="AG167" s="17"/>
      <c r="AH167" s="17"/>
      <c r="AI167" s="17"/>
    </row>
    <row r="168" spans="1:35">
      <c r="A168" s="13" t="s">
        <v>171</v>
      </c>
      <c r="B168" s="31">
        <v>18776.155677330215</v>
      </c>
      <c r="C168" s="32">
        <v>19863.485369759139</v>
      </c>
      <c r="D168" s="32">
        <v>21892.720000000001</v>
      </c>
      <c r="E168" s="32">
        <v>25655.318750000002</v>
      </c>
      <c r="F168" s="32">
        <v>29987.758749999997</v>
      </c>
      <c r="G168" s="32">
        <v>34741.926250000004</v>
      </c>
      <c r="H168" s="32">
        <v>39673.71125</v>
      </c>
      <c r="I168" s="33">
        <v>44884.288749999992</v>
      </c>
      <c r="J168" s="42">
        <v>320.87831</v>
      </c>
      <c r="K168" s="32">
        <v>331</v>
      </c>
      <c r="L168" s="32">
        <v>343</v>
      </c>
      <c r="M168" s="32">
        <v>356</v>
      </c>
      <c r="N168" s="32">
        <v>365</v>
      </c>
      <c r="O168" s="32">
        <v>374</v>
      </c>
      <c r="P168" s="32">
        <v>382</v>
      </c>
      <c r="Q168" s="44">
        <v>389</v>
      </c>
      <c r="R168" s="279">
        <v>55.070833577608376</v>
      </c>
      <c r="S168" s="32">
        <v>60.286623795099047</v>
      </c>
      <c r="T168" s="32">
        <v>63.827172011661808</v>
      </c>
      <c r="U168" s="32">
        <v>72.065502106741576</v>
      </c>
      <c r="V168" s="32">
        <v>82.158243150684925</v>
      </c>
      <c r="W168" s="32">
        <v>92.892850935828889</v>
      </c>
      <c r="X168" s="32">
        <v>103.85788285340314</v>
      </c>
      <c r="Y168" s="44">
        <v>115.38377570694085</v>
      </c>
      <c r="Z168" s="19"/>
      <c r="AA168" s="19"/>
      <c r="AB168" s="19"/>
      <c r="AE168" s="18"/>
      <c r="AF168" s="17"/>
      <c r="AG168" s="17"/>
      <c r="AH168" s="17"/>
      <c r="AI168" s="17"/>
    </row>
    <row r="169" spans="1:35">
      <c r="A169" s="13" t="s">
        <v>172</v>
      </c>
      <c r="B169" s="31">
        <v>76.517223783992719</v>
      </c>
      <c r="C169" s="32">
        <v>75.061787659994934</v>
      </c>
      <c r="D169" s="32">
        <v>76.861249999999998</v>
      </c>
      <c r="E169" s="32">
        <v>93.448750000000004</v>
      </c>
      <c r="F169" s="32">
        <v>114.51750000000001</v>
      </c>
      <c r="G169" s="32">
        <v>138.42124999999999</v>
      </c>
      <c r="H169" s="32">
        <v>162.02249999999998</v>
      </c>
      <c r="I169" s="33">
        <v>184.47500000000002</v>
      </c>
      <c r="J169" s="42">
        <v>3.4120089999999998</v>
      </c>
      <c r="K169" s="32">
        <v>3.363</v>
      </c>
      <c r="L169" s="32">
        <v>3.3210000000000002</v>
      </c>
      <c r="M169" s="32">
        <v>3.262</v>
      </c>
      <c r="N169" s="32">
        <v>3.19</v>
      </c>
      <c r="O169" s="32">
        <v>3.1059999999999999</v>
      </c>
      <c r="P169" s="32">
        <v>3.0089999999999999</v>
      </c>
      <c r="Q169" s="44">
        <v>2.9</v>
      </c>
      <c r="R169" s="279">
        <v>21.096735733270989</v>
      </c>
      <c r="S169" s="32">
        <v>21.608430271001417</v>
      </c>
      <c r="T169" s="32">
        <v>23.144007828967176</v>
      </c>
      <c r="U169" s="32">
        <v>28.647685469037402</v>
      </c>
      <c r="V169" s="32">
        <v>35.898902821316618</v>
      </c>
      <c r="W169" s="32">
        <v>44.5657598197038</v>
      </c>
      <c r="X169" s="32">
        <v>53.84596211365902</v>
      </c>
      <c r="Y169" s="44">
        <v>63.612068965517253</v>
      </c>
      <c r="Z169" s="19"/>
      <c r="AA169" s="19"/>
      <c r="AB169" s="19"/>
      <c r="AE169" s="18"/>
      <c r="AF169" s="17"/>
      <c r="AG169" s="17"/>
      <c r="AH169" s="17"/>
      <c r="AI169" s="17"/>
    </row>
    <row r="170" spans="1:35">
      <c r="A170" s="13" t="s">
        <v>173</v>
      </c>
      <c r="B170" s="31">
        <v>200.34786352137203</v>
      </c>
      <c r="C170" s="32">
        <v>250.98459791130387</v>
      </c>
      <c r="D170" s="32">
        <v>201</v>
      </c>
      <c r="E170" s="32">
        <v>249.75625000000002</v>
      </c>
      <c r="F170" s="32">
        <v>343.53250000000003</v>
      </c>
      <c r="G170" s="32">
        <v>461.96875</v>
      </c>
      <c r="H170" s="32">
        <v>595.63625000000002</v>
      </c>
      <c r="I170" s="33">
        <v>734.23625000000004</v>
      </c>
      <c r="J170" s="42">
        <v>30.929556999999999</v>
      </c>
      <c r="K170" s="43">
        <v>33.469203</v>
      </c>
      <c r="L170" s="32">
        <v>29.721</v>
      </c>
      <c r="M170" s="32">
        <v>29.763999999999999</v>
      </c>
      <c r="N170" s="32">
        <v>29.614000000000001</v>
      </c>
      <c r="O170" s="32">
        <v>29.282</v>
      </c>
      <c r="P170" s="32">
        <v>28.76</v>
      </c>
      <c r="Q170" s="44">
        <v>28.041</v>
      </c>
      <c r="R170" s="279">
        <v>6.0217452188800902</v>
      </c>
      <c r="S170" s="32">
        <v>7.3318599941079734</v>
      </c>
      <c r="T170" s="32">
        <v>6.7628949227818715</v>
      </c>
      <c r="U170" s="32">
        <v>8.3912192581642255</v>
      </c>
      <c r="V170" s="32">
        <v>11.600341054906464</v>
      </c>
      <c r="W170" s="32">
        <v>15.776543610409124</v>
      </c>
      <c r="X170" s="32">
        <v>20.710578929068149</v>
      </c>
      <c r="Y170" s="44">
        <v>26.184381798081382</v>
      </c>
      <c r="Z170" s="19"/>
      <c r="AA170" s="19"/>
      <c r="AB170" s="19"/>
      <c r="AE170" s="18"/>
      <c r="AF170" s="17"/>
      <c r="AG170" s="17"/>
      <c r="AH170" s="17"/>
      <c r="AI170" s="17"/>
    </row>
    <row r="171" spans="1:35">
      <c r="A171" s="13" t="s">
        <v>174</v>
      </c>
      <c r="B171" s="31">
        <v>0.79052803431486884</v>
      </c>
      <c r="C171" s="32">
        <v>0.87669594759839808</v>
      </c>
      <c r="D171" s="32">
        <v>1.73</v>
      </c>
      <c r="E171" s="32">
        <v>2.3200000000000003</v>
      </c>
      <c r="F171" s="32">
        <v>3.31</v>
      </c>
      <c r="G171" s="32">
        <v>4.8375000000000004</v>
      </c>
      <c r="H171" s="32">
        <v>6.9574999999999996</v>
      </c>
      <c r="I171" s="33">
        <v>9.7575000000000003</v>
      </c>
      <c r="J171" s="42">
        <v>0.27112999999999998</v>
      </c>
      <c r="K171" s="43">
        <v>0.307145</v>
      </c>
      <c r="L171" s="32">
        <v>0.309</v>
      </c>
      <c r="M171" s="32">
        <v>0.32700000000000001</v>
      </c>
      <c r="N171" s="32">
        <v>0.34399999999999997</v>
      </c>
      <c r="O171" s="32">
        <v>0.35899999999999999</v>
      </c>
      <c r="P171" s="32">
        <v>0.371</v>
      </c>
      <c r="Q171" s="44">
        <v>0.38</v>
      </c>
      <c r="R171" s="279">
        <v>2.7428978927424326</v>
      </c>
      <c r="S171" s="32">
        <v>2.8542925202617551</v>
      </c>
      <c r="T171" s="32">
        <v>5.5987055016181229</v>
      </c>
      <c r="U171" s="32">
        <v>7.0948012232415909</v>
      </c>
      <c r="V171" s="32">
        <v>9.6220930232558146</v>
      </c>
      <c r="W171" s="32">
        <v>13.474930362116993</v>
      </c>
      <c r="X171" s="32">
        <v>18.753369272237197</v>
      </c>
      <c r="Y171" s="44">
        <v>25.67763157894737</v>
      </c>
      <c r="Z171" s="19"/>
      <c r="AA171" s="19"/>
      <c r="AB171" s="19"/>
      <c r="AE171" s="18"/>
      <c r="AF171" s="17"/>
      <c r="AG171" s="17"/>
      <c r="AH171" s="17"/>
      <c r="AI171" s="17"/>
    </row>
    <row r="172" spans="1:35">
      <c r="A172" s="13" t="s">
        <v>175</v>
      </c>
      <c r="B172" s="31">
        <v>0</v>
      </c>
      <c r="C172" s="32">
        <v>0</v>
      </c>
      <c r="D172" s="32">
        <v>547.94625000000008</v>
      </c>
      <c r="E172" s="32">
        <v>663.05124999999998</v>
      </c>
      <c r="F172" s="32">
        <v>825.37750000000005</v>
      </c>
      <c r="G172" s="32">
        <v>1042.2762500000001</v>
      </c>
      <c r="H172" s="32">
        <v>1294.92875</v>
      </c>
      <c r="I172" s="33">
        <v>1581.0925</v>
      </c>
      <c r="J172" s="42">
        <v>30.081829000000003</v>
      </c>
      <c r="K172" s="43">
        <v>28.435939999999999</v>
      </c>
      <c r="L172" s="32">
        <v>31</v>
      </c>
      <c r="M172" s="32">
        <v>35.441000000000003</v>
      </c>
      <c r="N172" s="32">
        <v>36.463000000000001</v>
      </c>
      <c r="O172" s="32">
        <v>37.228999999999999</v>
      </c>
      <c r="P172" s="32">
        <v>37.731000000000002</v>
      </c>
      <c r="Q172" s="44">
        <v>40</v>
      </c>
      <c r="R172" s="279">
        <v>0</v>
      </c>
      <c r="S172" s="32">
        <v>0</v>
      </c>
      <c r="T172" s="32">
        <v>17.675685483870971</v>
      </c>
      <c r="U172" s="32">
        <v>18.708593154820687</v>
      </c>
      <c r="V172" s="32">
        <v>22.636028302662975</v>
      </c>
      <c r="W172" s="32">
        <v>27.996353649037044</v>
      </c>
      <c r="X172" s="32">
        <v>34.320021997826721</v>
      </c>
      <c r="Y172" s="44">
        <v>39.527312500000001</v>
      </c>
      <c r="Z172" s="19"/>
      <c r="AA172" s="19"/>
      <c r="AB172" s="19"/>
      <c r="AE172" s="18"/>
      <c r="AF172" s="17"/>
      <c r="AG172" s="17"/>
      <c r="AH172" s="17"/>
      <c r="AI172" s="17"/>
    </row>
    <row r="173" spans="1:35">
      <c r="A173" s="13" t="s">
        <v>176</v>
      </c>
      <c r="B173" s="31">
        <v>596.67913639806795</v>
      </c>
      <c r="C173" s="32">
        <v>798.20868406700208</v>
      </c>
      <c r="D173" s="32">
        <v>691</v>
      </c>
      <c r="E173" s="32">
        <v>834.16499999999996</v>
      </c>
      <c r="F173" s="32">
        <v>1173.0999999999999</v>
      </c>
      <c r="G173" s="32">
        <v>1609.5500000000002</v>
      </c>
      <c r="H173" s="32">
        <v>2116.2212500000001</v>
      </c>
      <c r="I173" s="33">
        <v>2676.5499999999997</v>
      </c>
      <c r="J173" s="42">
        <v>92.677076</v>
      </c>
      <c r="K173" s="43">
        <v>97.338578999999996</v>
      </c>
      <c r="L173" s="32">
        <v>97.363</v>
      </c>
      <c r="M173" s="32">
        <v>98.546999999999997</v>
      </c>
      <c r="N173" s="32">
        <v>99.108999999999995</v>
      </c>
      <c r="O173" s="32">
        <v>99.031000000000006</v>
      </c>
      <c r="P173" s="32">
        <v>98.212999999999994</v>
      </c>
      <c r="Q173" s="44">
        <v>96.63</v>
      </c>
      <c r="R173" s="279">
        <v>6.056688479485965</v>
      </c>
      <c r="S173" s="32">
        <v>8.200331867035727</v>
      </c>
      <c r="T173" s="32">
        <v>7.0971518954839103</v>
      </c>
      <c r="U173" s="32">
        <v>8.4646412371761688</v>
      </c>
      <c r="V173" s="32">
        <v>11.836462884299104</v>
      </c>
      <c r="W173" s="32">
        <v>16.252991487514013</v>
      </c>
      <c r="X173" s="32">
        <v>21.547262073248962</v>
      </c>
      <c r="Y173" s="44">
        <v>27.698954775949495</v>
      </c>
      <c r="Z173" s="19"/>
      <c r="AA173" s="19"/>
      <c r="AB173" s="19"/>
      <c r="AE173" s="18"/>
      <c r="AF173" s="17"/>
      <c r="AG173" s="17"/>
      <c r="AH173" s="17"/>
      <c r="AI173" s="17"/>
    </row>
    <row r="174" spans="1:35">
      <c r="A174" s="47" t="s">
        <v>177</v>
      </c>
      <c r="B174" s="31">
        <v>0</v>
      </c>
      <c r="C174" s="32">
        <v>0</v>
      </c>
      <c r="D174" s="32">
        <v>87.66</v>
      </c>
      <c r="E174" s="32">
        <v>116.74875</v>
      </c>
      <c r="F174" s="32">
        <v>164.11750000000001</v>
      </c>
      <c r="G174" s="32">
        <v>235.48</v>
      </c>
      <c r="H174" s="32">
        <v>331.29624999999999</v>
      </c>
      <c r="I174" s="33">
        <v>450.99125000000004</v>
      </c>
      <c r="J174" s="42">
        <v>26.497889000000001</v>
      </c>
      <c r="K174" s="43">
        <v>29.825963999999999</v>
      </c>
      <c r="L174" s="32">
        <v>33.994999999999997</v>
      </c>
      <c r="M174" s="32">
        <v>36.758000000000003</v>
      </c>
      <c r="N174" s="32">
        <v>39.401000000000003</v>
      </c>
      <c r="O174" s="32">
        <v>41.857999999999997</v>
      </c>
      <c r="P174" s="32">
        <v>44.006</v>
      </c>
      <c r="Q174" s="44">
        <v>45.74</v>
      </c>
      <c r="R174" s="279">
        <v>0</v>
      </c>
      <c r="S174" s="32">
        <v>0</v>
      </c>
      <c r="T174" s="32">
        <v>2.5786145021326665</v>
      </c>
      <c r="U174" s="32">
        <v>3.1761453289079928</v>
      </c>
      <c r="V174" s="32">
        <v>4.1653130631202249</v>
      </c>
      <c r="W174" s="32">
        <v>5.6256868460031537</v>
      </c>
      <c r="X174" s="32">
        <v>7.5284336226878148</v>
      </c>
      <c r="Y174" s="44">
        <v>9.8598874070835159</v>
      </c>
      <c r="Z174" s="19"/>
      <c r="AA174" s="19"/>
      <c r="AB174" s="19"/>
      <c r="AE174" s="18"/>
      <c r="AF174" s="17"/>
      <c r="AG174" s="17"/>
      <c r="AH174" s="17"/>
      <c r="AI174" s="17"/>
    </row>
    <row r="175" spans="1:35">
      <c r="A175" s="47" t="s">
        <v>178</v>
      </c>
      <c r="B175" s="31">
        <v>54.681456235742004</v>
      </c>
      <c r="C175" s="32">
        <v>60.259234495843842</v>
      </c>
      <c r="D175" s="32">
        <v>63</v>
      </c>
      <c r="E175" s="32">
        <v>75</v>
      </c>
      <c r="F175" s="32">
        <v>103.77499999999999</v>
      </c>
      <c r="G175" s="32">
        <v>165.46875</v>
      </c>
      <c r="H175" s="32">
        <v>254.37375</v>
      </c>
      <c r="I175" s="33">
        <v>375.89374999999995</v>
      </c>
      <c r="J175" s="42">
        <v>15.879361000000001</v>
      </c>
      <c r="K175" s="43">
        <v>18.383955</v>
      </c>
      <c r="L175" s="32">
        <v>17.939</v>
      </c>
      <c r="M175" s="32">
        <v>19.491</v>
      </c>
      <c r="N175" s="32">
        <v>21.035</v>
      </c>
      <c r="O175" s="32">
        <v>22.466000000000001</v>
      </c>
      <c r="P175" s="32">
        <v>23.704999999999998</v>
      </c>
      <c r="Q175" s="44">
        <v>24.74</v>
      </c>
      <c r="R175" s="279">
        <v>3.2394668429431963</v>
      </c>
      <c r="S175" s="32">
        <v>3.2778165099962076</v>
      </c>
      <c r="T175" s="32">
        <v>3.5119014437817047</v>
      </c>
      <c r="U175" s="32">
        <v>3.8479298137601972</v>
      </c>
      <c r="V175" s="32">
        <v>4.9334442595673869</v>
      </c>
      <c r="W175" s="32">
        <v>7.3652964479658145</v>
      </c>
      <c r="X175" s="32">
        <v>10.730805737186248</v>
      </c>
      <c r="Y175" s="44">
        <v>15.193765157639449</v>
      </c>
      <c r="Z175" s="19"/>
      <c r="AA175" s="19"/>
      <c r="AB175" s="19"/>
      <c r="AE175" s="18"/>
      <c r="AF175" s="17"/>
      <c r="AG175" s="17"/>
      <c r="AH175" s="17"/>
      <c r="AI175" s="17"/>
    </row>
    <row r="176" spans="1:35" s="27" customFormat="1">
      <c r="A176" s="27" t="s">
        <v>179</v>
      </c>
      <c r="B176" s="48">
        <v>51.219476802940605</v>
      </c>
      <c r="C176" s="28">
        <v>49.84150741467456</v>
      </c>
      <c r="D176" s="28">
        <v>49</v>
      </c>
      <c r="E176" s="28">
        <v>52</v>
      </c>
      <c r="F176" s="28">
        <v>57</v>
      </c>
      <c r="G176" s="28">
        <v>67</v>
      </c>
      <c r="H176" s="28">
        <v>70</v>
      </c>
      <c r="I176" s="38">
        <v>79</v>
      </c>
      <c r="J176" s="49">
        <v>13.814629</v>
      </c>
      <c r="K176" s="29">
        <v>14.862924</v>
      </c>
      <c r="L176" s="28">
        <v>16</v>
      </c>
      <c r="M176" s="28">
        <v>20</v>
      </c>
      <c r="N176" s="28">
        <v>21</v>
      </c>
      <c r="O176" s="28">
        <v>23</v>
      </c>
      <c r="P176" s="28">
        <v>24</v>
      </c>
      <c r="Q176" s="46">
        <v>25</v>
      </c>
      <c r="R176" s="94">
        <v>3.4878856527904052</v>
      </c>
      <c r="S176" s="28">
        <v>3.3534113041579605</v>
      </c>
      <c r="T176" s="28">
        <v>3.0625</v>
      </c>
      <c r="U176" s="28">
        <v>2.6</v>
      </c>
      <c r="V176" s="28">
        <v>2.7142857142857144</v>
      </c>
      <c r="W176" s="28">
        <v>2.9130434782608696</v>
      </c>
      <c r="X176" s="28">
        <v>2.9166666666666665</v>
      </c>
      <c r="Y176" s="46">
        <v>3.16</v>
      </c>
      <c r="Z176" s="14"/>
      <c r="AA176" s="14"/>
      <c r="AB176" s="14"/>
      <c r="AE176" s="15"/>
      <c r="AF176" s="29"/>
      <c r="AG176" s="29"/>
      <c r="AH176" s="29"/>
      <c r="AI176" s="29"/>
    </row>
    <row r="177" spans="1:35">
      <c r="C177" s="16"/>
      <c r="D177" s="16"/>
      <c r="E177" s="16"/>
      <c r="F177" s="16"/>
      <c r="G177" s="16"/>
      <c r="H177" s="16"/>
      <c r="I177" s="16"/>
      <c r="J177" s="17"/>
      <c r="K177" s="17"/>
      <c r="L177" s="16"/>
      <c r="M177" s="16"/>
      <c r="N177" s="16"/>
      <c r="O177" s="16"/>
      <c r="P177" s="16"/>
      <c r="Q177" s="16"/>
      <c r="S177" s="16"/>
      <c r="T177" s="16"/>
      <c r="U177" s="16"/>
      <c r="V177" s="16"/>
      <c r="W177" s="16"/>
      <c r="X177" s="16"/>
      <c r="Y177" s="16"/>
      <c r="Z177" s="19"/>
      <c r="AA177" s="19"/>
      <c r="AB177" s="19"/>
      <c r="AE177" s="18"/>
      <c r="AF177" s="17"/>
      <c r="AG177" s="17"/>
      <c r="AH177" s="17"/>
      <c r="AI177" s="17"/>
    </row>
    <row r="178" spans="1:35" s="53" customFormat="1">
      <c r="A178" s="50" t="s">
        <v>194</v>
      </c>
      <c r="B178" s="51">
        <f t="shared" ref="B178:I178" si="0">SUM(B5:B176)</f>
        <v>110937.00339989191</v>
      </c>
      <c r="C178" s="51">
        <f t="shared" si="0"/>
        <v>122517.78818429218</v>
      </c>
      <c r="D178" s="51">
        <f t="shared" si="0"/>
        <v>127473.79624999997</v>
      </c>
      <c r="E178" s="51">
        <f t="shared" si="0"/>
        <v>161410.35270336596</v>
      </c>
      <c r="F178" s="51">
        <f t="shared" si="0"/>
        <v>206097.72290673185</v>
      </c>
      <c r="G178" s="51">
        <f t="shared" si="0"/>
        <v>260701.28561009793</v>
      </c>
      <c r="H178" s="51">
        <f t="shared" si="0"/>
        <v>320282.91331346385</v>
      </c>
      <c r="I178" s="51">
        <f t="shared" si="0"/>
        <v>383233.01601683005</v>
      </c>
      <c r="J178" s="51">
        <f>SUM(J5:J176)</f>
        <v>7333.7913940000035</v>
      </c>
      <c r="K178" s="51">
        <f t="shared" ref="K178:Q178" si="1">SUM(K5:K176)</f>
        <v>7716.0300280000019</v>
      </c>
      <c r="L178" s="51">
        <f t="shared" si="1"/>
        <v>7871.7163499999961</v>
      </c>
      <c r="M178" s="51">
        <f t="shared" si="1"/>
        <v>8067.6238099999973</v>
      </c>
      <c r="N178" s="51">
        <f t="shared" si="1"/>
        <v>8249.3769699999975</v>
      </c>
      <c r="O178" s="51">
        <f t="shared" si="1"/>
        <v>8412.2877300000036</v>
      </c>
      <c r="P178" s="51">
        <f t="shared" si="1"/>
        <v>8522.8831900000005</v>
      </c>
      <c r="Q178" s="51">
        <f t="shared" si="1"/>
        <v>8621.1226499999975</v>
      </c>
      <c r="R178" s="52">
        <f t="shared" ref="R178:Y178" si="2">B178/J178</f>
        <v>15.126828326566914</v>
      </c>
      <c r="S178" s="52">
        <f t="shared" si="2"/>
        <v>15.87834517746801</v>
      </c>
      <c r="T178" s="52">
        <f t="shared" si="2"/>
        <v>16.193901124244654</v>
      </c>
      <c r="U178" s="52">
        <f t="shared" si="2"/>
        <v>20.007173921929066</v>
      </c>
      <c r="V178" s="52">
        <f t="shared" si="2"/>
        <v>24.983428888779695</v>
      </c>
      <c r="W178" s="52">
        <f t="shared" si="2"/>
        <v>30.990533607211486</v>
      </c>
      <c r="X178" s="52">
        <f t="shared" si="2"/>
        <v>37.579174344341077</v>
      </c>
      <c r="Y178" s="52">
        <f t="shared" si="2"/>
        <v>44.452797109530756</v>
      </c>
      <c r="Z178" s="55"/>
      <c r="AA178" s="55"/>
      <c r="AB178" s="55"/>
      <c r="AE178" s="54"/>
      <c r="AF178" s="56"/>
      <c r="AG178" s="56"/>
      <c r="AH178" s="56"/>
      <c r="AI178" s="56"/>
    </row>
    <row r="180" spans="1:35" s="185" customFormat="1">
      <c r="A180" s="185" t="s">
        <v>629</v>
      </c>
      <c r="Z180" s="30"/>
      <c r="AA180" s="30"/>
      <c r="AB180" s="30"/>
    </row>
    <row r="182" spans="1:35">
      <c r="A182" s="209" t="s">
        <v>283</v>
      </c>
    </row>
    <row r="183" spans="1:35">
      <c r="A183" s="13" t="s">
        <v>620</v>
      </c>
    </row>
    <row r="184" spans="1:35">
      <c r="A184" s="192" t="s">
        <v>621</v>
      </c>
    </row>
    <row r="185" spans="1:35">
      <c r="A185" s="268" t="s">
        <v>665</v>
      </c>
    </row>
  </sheetData>
  <mergeCells count="9">
    <mergeCell ref="AE3:AI3"/>
    <mergeCell ref="A2:I2"/>
    <mergeCell ref="J2:Q2"/>
    <mergeCell ref="R2:Y2"/>
    <mergeCell ref="Z2:AB2"/>
    <mergeCell ref="AE2:AI2"/>
    <mergeCell ref="B3:I3"/>
    <mergeCell ref="J3:Q3"/>
    <mergeCell ref="R3:Y3"/>
  </mergeCells>
  <phoneticPr fontId="3" type="noConversion"/>
  <pageMargins left="0.7" right="0.7" top="0.75" bottom="0.75" header="0.3" footer="0.3"/>
  <pageSetup paperSize="9" orientation="portrait" r:id="rId1"/>
  <ignoredErrors>
    <ignoredError sqref="B178:Q178"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C0D20-3156-439E-AE90-E8824DFDE4D9}">
  <dimension ref="A1:N197"/>
  <sheetViews>
    <sheetView zoomScaleNormal="100" workbookViewId="0">
      <pane xSplit="1" ySplit="4" topLeftCell="B5" activePane="bottomRight" state="frozen"/>
      <selection pane="topRight" activeCell="B1" sqref="B1"/>
      <selection pane="bottomLeft" activeCell="A5" sqref="A5"/>
      <selection pane="bottomRight" activeCell="C15" sqref="C15"/>
    </sheetView>
  </sheetViews>
  <sheetFormatPr defaultColWidth="8.86328125" defaultRowHeight="13.9"/>
  <cols>
    <col min="1" max="1" width="16.33203125" style="192" customWidth="1"/>
    <col min="2" max="2" width="15.6640625" style="192" customWidth="1"/>
    <col min="3" max="3" width="15.46484375" style="47" customWidth="1"/>
    <col min="4" max="4" width="15.796875" style="162" customWidth="1"/>
    <col min="5" max="5" width="14.796875" style="192" customWidth="1"/>
    <col min="6" max="6" width="25.6640625" style="162" customWidth="1"/>
    <col min="7" max="7" width="16.53125" style="88" customWidth="1"/>
    <col min="8" max="8" width="35.19921875" style="159" customWidth="1"/>
    <col min="9" max="16384" width="8.86328125" style="203"/>
  </cols>
  <sheetData>
    <row r="1" spans="1:8">
      <c r="A1" s="351" t="s">
        <v>577</v>
      </c>
      <c r="B1" s="352"/>
      <c r="C1" s="353"/>
      <c r="D1" s="354"/>
      <c r="E1" s="352"/>
    </row>
    <row r="2" spans="1:8">
      <c r="A2" s="203"/>
      <c r="G2" s="203"/>
      <c r="H2" s="203"/>
    </row>
    <row r="3" spans="1:8" ht="16.149999999999999">
      <c r="A3" s="175"/>
      <c r="B3" s="375" t="s">
        <v>321</v>
      </c>
      <c r="C3" s="375"/>
      <c r="D3" s="375"/>
      <c r="E3" s="376" t="s">
        <v>322</v>
      </c>
      <c r="F3" s="376"/>
      <c r="G3" s="377" t="s">
        <v>324</v>
      </c>
      <c r="H3" s="378"/>
    </row>
    <row r="4" spans="1:8" s="207" customFormat="1" ht="15">
      <c r="A4" s="204" t="s">
        <v>193</v>
      </c>
      <c r="B4" s="204" t="s">
        <v>323</v>
      </c>
      <c r="C4" s="205" t="s">
        <v>633</v>
      </c>
      <c r="D4" s="205" t="s">
        <v>626</v>
      </c>
      <c r="E4" s="204" t="s">
        <v>323</v>
      </c>
      <c r="F4" s="205" t="s">
        <v>634</v>
      </c>
      <c r="G4" s="206" t="s">
        <v>627</v>
      </c>
      <c r="H4" s="186" t="s">
        <v>635</v>
      </c>
    </row>
    <row r="5" spans="1:8">
      <c r="A5" s="264" t="s">
        <v>4</v>
      </c>
      <c r="B5" s="32">
        <v>37.398120303744221</v>
      </c>
      <c r="C5" s="32">
        <v>68.890273448708371</v>
      </c>
      <c r="D5" s="162">
        <v>69</v>
      </c>
      <c r="E5" s="88">
        <v>0.52545625926881956</v>
      </c>
      <c r="F5" s="166">
        <v>0.6</v>
      </c>
      <c r="G5" s="95">
        <v>0.1381437363919352</v>
      </c>
      <c r="H5" s="96">
        <v>0.2</v>
      </c>
    </row>
    <row r="6" spans="1:8">
      <c r="A6" s="192" t="s">
        <v>6</v>
      </c>
      <c r="B6" s="32">
        <v>59.423699215064211</v>
      </c>
      <c r="C6" s="32">
        <v>102.56129746878717</v>
      </c>
      <c r="D6" s="162">
        <v>139</v>
      </c>
      <c r="E6" s="88">
        <v>0.21366990275362135</v>
      </c>
      <c r="F6" s="166">
        <v>0.3</v>
      </c>
      <c r="G6" s="95">
        <v>0.35046080015147985</v>
      </c>
      <c r="H6" s="96">
        <v>0.5</v>
      </c>
    </row>
    <row r="7" spans="1:8">
      <c r="A7" s="192" t="s">
        <v>8</v>
      </c>
      <c r="B7" s="32">
        <v>27.619294224906533</v>
      </c>
      <c r="C7" s="32">
        <v>42.37664547641625</v>
      </c>
      <c r="D7" s="162">
        <v>42</v>
      </c>
      <c r="E7" s="88">
        <v>0.55438280895967273</v>
      </c>
      <c r="F7" s="166">
        <v>0.65</v>
      </c>
      <c r="G7" s="95">
        <v>4.1787929874007694E-2</v>
      </c>
      <c r="H7" s="96">
        <v>8.3575859748015388E-2</v>
      </c>
    </row>
    <row r="8" spans="1:8">
      <c r="A8" s="192" t="s">
        <v>9</v>
      </c>
      <c r="B8" s="32">
        <v>16.209017594236538</v>
      </c>
      <c r="C8" s="32">
        <v>36.15390568772041</v>
      </c>
      <c r="D8" s="162">
        <v>20</v>
      </c>
      <c r="E8" s="88">
        <v>0.43415026944188267</v>
      </c>
      <c r="F8" s="166">
        <v>0.5</v>
      </c>
      <c r="G8" s="95">
        <v>0.15458892624179751</v>
      </c>
      <c r="H8" s="96">
        <v>0.3</v>
      </c>
    </row>
    <row r="9" spans="1:8">
      <c r="A9" s="192" t="s">
        <v>10</v>
      </c>
      <c r="B9" s="32">
        <v>7.6330051813471504</v>
      </c>
      <c r="C9" s="32">
        <v>9.2719232848188167</v>
      </c>
      <c r="D9" s="162">
        <v>9</v>
      </c>
      <c r="E9" s="88">
        <v>7.1528483932051953E-2</v>
      </c>
      <c r="F9" s="166">
        <v>0.08</v>
      </c>
      <c r="G9" s="95">
        <v>0.21362462025027443</v>
      </c>
      <c r="H9" s="96">
        <v>0.3</v>
      </c>
    </row>
    <row r="10" spans="1:8">
      <c r="A10" s="192" t="s">
        <v>11</v>
      </c>
      <c r="B10" s="32">
        <v>112.4230569571744</v>
      </c>
      <c r="C10" s="158">
        <v>108.12732481987912</v>
      </c>
      <c r="D10" s="162" t="s">
        <v>327</v>
      </c>
      <c r="E10" s="88">
        <v>0.87335911639656194</v>
      </c>
      <c r="F10" s="166">
        <v>0.9</v>
      </c>
      <c r="G10" s="95">
        <v>9.1762947267334E-2</v>
      </c>
      <c r="H10" s="96">
        <v>0.183525894534668</v>
      </c>
    </row>
    <row r="11" spans="1:8">
      <c r="A11" s="192" t="s">
        <v>12</v>
      </c>
      <c r="B11" s="32">
        <v>54.748992603853949</v>
      </c>
      <c r="C11" s="32">
        <v>38.382117004045469</v>
      </c>
      <c r="D11" s="162">
        <v>55</v>
      </c>
      <c r="E11" s="88">
        <v>0.20679624066845098</v>
      </c>
      <c r="F11" s="166">
        <v>0.3</v>
      </c>
      <c r="G11" s="95">
        <v>7.7257338224669611E-2</v>
      </c>
      <c r="H11" s="96">
        <v>0.15451467644933922</v>
      </c>
    </row>
    <row r="12" spans="1:8">
      <c r="A12" s="192" t="s">
        <v>14</v>
      </c>
      <c r="B12" s="32">
        <v>41.14430347723858</v>
      </c>
      <c r="C12" s="32">
        <v>73.857232022228672</v>
      </c>
      <c r="D12" s="162">
        <v>88</v>
      </c>
      <c r="E12" s="88">
        <v>0.4720123773617641</v>
      </c>
      <c r="F12" s="166">
        <v>0.6</v>
      </c>
      <c r="G12" s="95">
        <v>4.5876973670087716E-2</v>
      </c>
      <c r="H12" s="96">
        <v>9.1753947340175432E-2</v>
      </c>
    </row>
    <row r="13" spans="1:8">
      <c r="A13" s="192" t="s">
        <v>16</v>
      </c>
      <c r="B13" s="32">
        <v>100.86089928215969</v>
      </c>
      <c r="C13" s="32">
        <v>109.64203281951514</v>
      </c>
      <c r="D13" s="162">
        <v>308</v>
      </c>
      <c r="E13" s="88">
        <v>0.42812348454806237</v>
      </c>
      <c r="F13" s="166">
        <v>0.6</v>
      </c>
      <c r="G13" s="95">
        <v>0.54956948349369317</v>
      </c>
      <c r="H13" s="96">
        <v>0.6</v>
      </c>
    </row>
    <row r="14" spans="1:8">
      <c r="A14" s="192" t="s">
        <v>17</v>
      </c>
      <c r="B14" s="32">
        <v>50.160596197725631</v>
      </c>
      <c r="C14" s="32">
        <v>50.758814056565853</v>
      </c>
      <c r="D14" s="162">
        <v>51</v>
      </c>
      <c r="E14" s="88">
        <v>0.77393405898922807</v>
      </c>
      <c r="F14" s="166">
        <v>0.7</v>
      </c>
      <c r="G14" s="95">
        <v>5.0652093059262701E-2</v>
      </c>
      <c r="H14" s="96">
        <v>0.1013041861185254</v>
      </c>
    </row>
    <row r="15" spans="1:8">
      <c r="A15" s="192" t="s">
        <v>18</v>
      </c>
      <c r="B15" s="32">
        <v>21.311239621771218</v>
      </c>
      <c r="C15" s="32">
        <v>34.594095940959406</v>
      </c>
      <c r="D15" s="162">
        <v>35</v>
      </c>
      <c r="E15" s="88">
        <v>0.11689031563554668</v>
      </c>
      <c r="F15" s="166">
        <v>0.2</v>
      </c>
      <c r="G15" s="95">
        <v>0.48121583104784538</v>
      </c>
      <c r="H15" s="96">
        <v>0.5</v>
      </c>
    </row>
    <row r="16" spans="1:8">
      <c r="A16" s="192" t="s">
        <v>19</v>
      </c>
      <c r="B16" s="32">
        <v>14.695127272727273</v>
      </c>
      <c r="C16" s="32">
        <v>28.025817401694486</v>
      </c>
      <c r="D16" s="162">
        <v>28</v>
      </c>
      <c r="E16" s="88">
        <v>2.4035327527279507E-2</v>
      </c>
      <c r="F16" s="166">
        <v>0.1</v>
      </c>
      <c r="G16" s="95">
        <v>5.7203217001858944E-2</v>
      </c>
      <c r="H16" s="96">
        <v>0.1</v>
      </c>
    </row>
    <row r="17" spans="1:8">
      <c r="A17" s="192" t="s">
        <v>20</v>
      </c>
      <c r="B17" s="32">
        <v>61.968488610909304</v>
      </c>
      <c r="C17" s="32">
        <v>85.347531821807692</v>
      </c>
      <c r="D17" s="162">
        <v>164</v>
      </c>
      <c r="E17" s="88">
        <v>0.40174998032070464</v>
      </c>
      <c r="F17" s="166">
        <v>0.6</v>
      </c>
      <c r="G17" s="95">
        <v>0.16166859466008526</v>
      </c>
      <c r="H17" s="96">
        <v>0.3</v>
      </c>
    </row>
    <row r="18" spans="1:8">
      <c r="A18" s="192" t="s">
        <v>21</v>
      </c>
      <c r="B18" s="32">
        <v>21.929220799999996</v>
      </c>
      <c r="C18" s="32">
        <v>46.065320958382721</v>
      </c>
      <c r="D18" s="162">
        <v>46</v>
      </c>
      <c r="E18" s="88">
        <v>6.6074733329412286E-2</v>
      </c>
      <c r="F18" s="166">
        <v>0.15</v>
      </c>
      <c r="G18" s="95">
        <v>0.47206762711041594</v>
      </c>
      <c r="H18" s="96">
        <v>0.6</v>
      </c>
    </row>
    <row r="19" spans="1:8">
      <c r="A19" s="192" t="s">
        <v>22</v>
      </c>
      <c r="B19" s="32">
        <v>64.548448909114128</v>
      </c>
      <c r="C19" s="32">
        <v>69.363217405132318</v>
      </c>
      <c r="D19" s="162">
        <v>69</v>
      </c>
      <c r="E19" s="88">
        <v>0.29191929168453784</v>
      </c>
      <c r="F19" s="166">
        <v>0.4</v>
      </c>
      <c r="G19" s="95">
        <v>0.62774722949423922</v>
      </c>
      <c r="H19" s="96">
        <v>0.7</v>
      </c>
    </row>
    <row r="20" spans="1:8">
      <c r="A20" s="192" t="s">
        <v>23</v>
      </c>
      <c r="B20" s="32">
        <v>147.84237120818653</v>
      </c>
      <c r="C20" s="32">
        <v>165.23608699272867</v>
      </c>
      <c r="D20" s="162">
        <v>230</v>
      </c>
      <c r="E20" s="88">
        <v>0.24355344114139216</v>
      </c>
      <c r="F20" s="166">
        <v>0.35</v>
      </c>
      <c r="G20" s="95">
        <v>0.59504590065534191</v>
      </c>
      <c r="H20" s="96">
        <v>0.7</v>
      </c>
    </row>
    <row r="21" spans="1:8">
      <c r="A21" s="192" t="s">
        <v>24</v>
      </c>
      <c r="B21" s="32">
        <v>28.797794013647046</v>
      </c>
      <c r="C21" s="32">
        <v>50.140198476282968</v>
      </c>
      <c r="D21" s="162">
        <v>54</v>
      </c>
      <c r="E21" s="88">
        <v>0.13431670509324151</v>
      </c>
      <c r="F21" s="166">
        <v>0.25</v>
      </c>
      <c r="G21" s="95">
        <v>0.17553079886489609</v>
      </c>
      <c r="H21" s="96">
        <v>0.35106159772979217</v>
      </c>
    </row>
    <row r="22" spans="1:8">
      <c r="A22" s="192" t="s">
        <v>25</v>
      </c>
      <c r="B22" s="32">
        <v>21.026387585048788</v>
      </c>
      <c r="C22" s="32">
        <v>30.092603146956773</v>
      </c>
      <c r="D22" s="162" t="s">
        <v>325</v>
      </c>
      <c r="E22" s="88">
        <v>0.56940237833361185</v>
      </c>
      <c r="F22" s="166">
        <v>0.6</v>
      </c>
      <c r="G22" s="95">
        <v>8.2760977411972789E-2</v>
      </c>
      <c r="H22" s="96">
        <v>0.2</v>
      </c>
    </row>
    <row r="23" spans="1:8">
      <c r="A23" s="192" t="s">
        <v>26</v>
      </c>
      <c r="B23" s="32">
        <v>40.008955109496718</v>
      </c>
      <c r="C23" s="32">
        <v>125.97896151342724</v>
      </c>
      <c r="D23" s="162" t="s">
        <v>326</v>
      </c>
      <c r="E23" s="88">
        <v>0.62006822198576006</v>
      </c>
      <c r="F23" s="166">
        <v>0.7</v>
      </c>
      <c r="G23" s="95">
        <v>0.1780228550402928</v>
      </c>
      <c r="H23" s="96">
        <v>0.35604571008058561</v>
      </c>
    </row>
    <row r="24" spans="1:8">
      <c r="A24" s="192" t="s">
        <v>27</v>
      </c>
      <c r="B24" s="32">
        <v>70.446941503057459</v>
      </c>
      <c r="C24" s="32">
        <v>111.6740561427217</v>
      </c>
      <c r="D24" s="162">
        <v>157</v>
      </c>
      <c r="E24" s="88">
        <v>0.67012131303581068</v>
      </c>
      <c r="F24" s="166">
        <v>0.75</v>
      </c>
      <c r="G24" s="95">
        <v>0.1350727930042577</v>
      </c>
      <c r="H24" s="96">
        <v>0.2701455860085154</v>
      </c>
    </row>
    <row r="25" spans="1:8">
      <c r="A25" s="192" t="s">
        <v>28</v>
      </c>
      <c r="B25" s="32">
        <v>17.471603466412862</v>
      </c>
      <c r="C25" s="32">
        <v>25.940414178640331</v>
      </c>
      <c r="D25" s="162">
        <v>14</v>
      </c>
      <c r="E25" s="88">
        <v>0.14106463812775955</v>
      </c>
      <c r="F25" s="166">
        <v>0.3</v>
      </c>
      <c r="G25" s="95">
        <v>2.852192552568163E-2</v>
      </c>
      <c r="H25" s="96">
        <v>0.1</v>
      </c>
    </row>
    <row r="26" spans="1:8">
      <c r="A26" s="192" t="s">
        <v>29</v>
      </c>
      <c r="B26" s="32">
        <v>108.59997752355612</v>
      </c>
      <c r="C26" s="32">
        <v>126.67251040726703</v>
      </c>
      <c r="D26" s="162">
        <v>163</v>
      </c>
      <c r="E26" s="88">
        <v>0.69567831220769816</v>
      </c>
      <c r="F26" s="166">
        <v>0.75</v>
      </c>
      <c r="G26" s="95">
        <v>0.15348831651725608</v>
      </c>
      <c r="H26" s="96">
        <v>0.30697663303451217</v>
      </c>
    </row>
    <row r="27" spans="1:8">
      <c r="A27" s="192" t="s">
        <v>30</v>
      </c>
      <c r="B27" s="32">
        <v>5.6622460863646671</v>
      </c>
      <c r="C27" s="32">
        <v>19.366711135501475</v>
      </c>
      <c r="D27" s="162" t="s">
        <v>326</v>
      </c>
      <c r="E27" s="88">
        <v>1.715919150389604E-2</v>
      </c>
      <c r="F27" s="166">
        <v>0.03</v>
      </c>
      <c r="G27" s="95">
        <v>0.52655086987891908</v>
      </c>
      <c r="H27" s="96">
        <v>0.6</v>
      </c>
    </row>
    <row r="28" spans="1:8">
      <c r="A28" s="192" t="s">
        <v>31</v>
      </c>
      <c r="B28" s="32">
        <v>67.833092706751344</v>
      </c>
      <c r="C28" s="32">
        <v>53.645975576450383</v>
      </c>
      <c r="D28" s="162">
        <v>85</v>
      </c>
      <c r="E28" s="88">
        <v>0.464394772789955</v>
      </c>
      <c r="F28" s="166">
        <v>0.5</v>
      </c>
      <c r="G28" s="95">
        <v>0.49530887978204152</v>
      </c>
      <c r="H28" s="96">
        <v>0.6</v>
      </c>
    </row>
    <row r="29" spans="1:8">
      <c r="A29" s="264" t="s">
        <v>32</v>
      </c>
      <c r="B29" s="32">
        <v>22.509542788012016</v>
      </c>
      <c r="C29" s="32">
        <v>34.012356601942315</v>
      </c>
      <c r="D29" s="162">
        <v>94</v>
      </c>
      <c r="E29" s="88">
        <v>0.50950413502333658</v>
      </c>
      <c r="F29" s="166">
        <v>0.65</v>
      </c>
      <c r="G29" s="95">
        <v>7.0184702620156872E-2</v>
      </c>
      <c r="H29" s="96">
        <v>0.14036940524031374</v>
      </c>
    </row>
    <row r="30" spans="1:8">
      <c r="A30" s="264" t="s">
        <v>33</v>
      </c>
      <c r="B30" s="32">
        <v>17.541581788404748</v>
      </c>
      <c r="C30" s="32">
        <v>45.303978368860463</v>
      </c>
      <c r="D30" s="162">
        <v>162</v>
      </c>
      <c r="E30" s="88">
        <v>0.49943332528873913</v>
      </c>
      <c r="F30" s="166">
        <v>0.6</v>
      </c>
      <c r="G30" s="95">
        <v>0.11450926823030429</v>
      </c>
      <c r="H30" s="96">
        <v>0.2</v>
      </c>
    </row>
    <row r="31" spans="1:8">
      <c r="A31" s="192" t="s">
        <v>34</v>
      </c>
      <c r="B31" s="32">
        <v>8.4296505701816127</v>
      </c>
      <c r="C31" s="32">
        <v>20.162600708379106</v>
      </c>
      <c r="D31" s="162" t="s">
        <v>326</v>
      </c>
      <c r="E31" s="88">
        <v>0.2062282384907286</v>
      </c>
      <c r="F31" s="166">
        <v>0.5</v>
      </c>
      <c r="G31" s="95">
        <v>0.22436137990430285</v>
      </c>
      <c r="H31" s="96">
        <v>0.3</v>
      </c>
    </row>
    <row r="32" spans="1:8">
      <c r="A32" s="192" t="s">
        <v>35</v>
      </c>
      <c r="B32" s="32">
        <v>50.323735094987398</v>
      </c>
      <c r="C32" s="32">
        <v>76.789906234365517</v>
      </c>
      <c r="D32" s="162">
        <v>87</v>
      </c>
      <c r="E32" s="88">
        <v>0.61296895767540216</v>
      </c>
      <c r="F32" s="166">
        <v>0.7</v>
      </c>
      <c r="G32" s="95">
        <v>0.34582392155922237</v>
      </c>
      <c r="H32" s="96">
        <v>0.69164784311844474</v>
      </c>
    </row>
    <row r="33" spans="1:8">
      <c r="A33" s="192" t="s">
        <v>36</v>
      </c>
      <c r="B33" s="32">
        <v>21.446551253957594</v>
      </c>
      <c r="C33" s="32">
        <v>23.421426660733232</v>
      </c>
      <c r="D33" s="162">
        <v>36</v>
      </c>
      <c r="E33" s="88">
        <v>0.54221127012074011</v>
      </c>
      <c r="F33" s="166">
        <v>0.6</v>
      </c>
      <c r="G33" s="95">
        <v>8.9576148108475195E-2</v>
      </c>
      <c r="H33" s="96">
        <v>0.17915229621695039</v>
      </c>
    </row>
    <row r="34" spans="1:8">
      <c r="A34" s="192" t="s">
        <v>37</v>
      </c>
      <c r="B34" s="32">
        <v>75.078729573925031</v>
      </c>
      <c r="C34" s="32">
        <v>130.13013546429869</v>
      </c>
      <c r="D34" s="162">
        <v>189</v>
      </c>
      <c r="E34" s="88">
        <v>0.58263923781068461</v>
      </c>
      <c r="F34" s="166">
        <v>0.65</v>
      </c>
      <c r="G34" s="95">
        <v>0.30713278051155618</v>
      </c>
      <c r="H34" s="96">
        <v>0.4</v>
      </c>
    </row>
    <row r="35" spans="1:8">
      <c r="A35" s="192" t="s">
        <v>38</v>
      </c>
      <c r="B35" s="32">
        <v>13.271514032247893</v>
      </c>
      <c r="C35" s="32">
        <v>41.141039100748301</v>
      </c>
      <c r="D35" s="162" t="s">
        <v>326</v>
      </c>
      <c r="E35" s="88">
        <v>0.28057958877212963</v>
      </c>
      <c r="F35" s="166">
        <v>0.4</v>
      </c>
      <c r="G35" s="95">
        <v>7.1514572572787122E-2</v>
      </c>
      <c r="H35" s="96">
        <v>0.14302914514557424</v>
      </c>
    </row>
    <row r="36" spans="1:8">
      <c r="A36" s="192" t="s">
        <v>39</v>
      </c>
      <c r="B36" s="32">
        <v>17.574291217402152</v>
      </c>
      <c r="C36" s="32">
        <v>24.040431687039998</v>
      </c>
      <c r="D36" s="162">
        <v>47</v>
      </c>
      <c r="E36" s="88">
        <v>0.48098813368024623</v>
      </c>
      <c r="F36" s="166">
        <v>0.6</v>
      </c>
      <c r="G36" s="95">
        <v>2.2571758350953267E-2</v>
      </c>
      <c r="H36" s="96">
        <v>4.5143516701906534E-2</v>
      </c>
    </row>
    <row r="37" spans="1:8">
      <c r="A37" s="192" t="s">
        <v>40</v>
      </c>
      <c r="B37" s="32">
        <v>79.973232492109233</v>
      </c>
      <c r="C37" s="32">
        <v>102</v>
      </c>
      <c r="D37" s="162">
        <v>102</v>
      </c>
      <c r="E37" s="88">
        <v>0.17244043402581322</v>
      </c>
      <c r="F37" s="166">
        <v>0.3</v>
      </c>
      <c r="G37" s="95">
        <v>0.39616154791193603</v>
      </c>
      <c r="H37" s="96">
        <v>0.5</v>
      </c>
    </row>
    <row r="38" spans="1:8">
      <c r="A38" s="20" t="s">
        <v>41</v>
      </c>
      <c r="B38" s="34">
        <v>81.423049699791662</v>
      </c>
      <c r="C38" s="34">
        <v>86.382108671450638</v>
      </c>
      <c r="D38" s="162">
        <v>139</v>
      </c>
      <c r="E38" s="89">
        <v>0.32731460249939903</v>
      </c>
      <c r="F38" s="166">
        <v>0.5</v>
      </c>
      <c r="G38" s="96">
        <v>0.36332319652097983</v>
      </c>
      <c r="H38" s="96">
        <v>0.5</v>
      </c>
    </row>
    <row r="39" spans="1:8">
      <c r="A39" s="192" t="s">
        <v>42</v>
      </c>
      <c r="B39" s="32">
        <v>29.374278600587814</v>
      </c>
      <c r="C39" s="32">
        <v>46</v>
      </c>
      <c r="D39" s="162">
        <v>46</v>
      </c>
      <c r="E39" s="88">
        <v>0.12604954411277722</v>
      </c>
      <c r="F39" s="166">
        <v>0.25</v>
      </c>
      <c r="G39" s="95">
        <v>0.26170918271213078</v>
      </c>
      <c r="H39" s="96">
        <v>0.4</v>
      </c>
    </row>
    <row r="40" spans="1:8">
      <c r="A40" s="192" t="s">
        <v>43</v>
      </c>
      <c r="B40" s="32">
        <v>14.105906405326831</v>
      </c>
      <c r="C40" s="32">
        <v>32.447736175203801</v>
      </c>
      <c r="D40" s="162" t="s">
        <v>326</v>
      </c>
      <c r="E40" s="88">
        <v>0.56640271896735106</v>
      </c>
      <c r="F40" s="166">
        <v>0.7</v>
      </c>
      <c r="G40" s="95">
        <v>3.5034458941719228E-2</v>
      </c>
      <c r="H40" s="96">
        <v>7.0068917883438456E-2</v>
      </c>
    </row>
    <row r="41" spans="1:8">
      <c r="A41" s="192" t="s">
        <v>44</v>
      </c>
      <c r="B41" s="32">
        <v>13.608130376495783</v>
      </c>
      <c r="C41" s="32">
        <v>28.423632189440248</v>
      </c>
      <c r="D41" s="162">
        <v>28</v>
      </c>
      <c r="E41" s="88">
        <v>0.37324805432466829</v>
      </c>
      <c r="F41" s="166">
        <v>0.5</v>
      </c>
      <c r="G41" s="95">
        <v>8.5574505997596501E-2</v>
      </c>
      <c r="H41" s="96">
        <v>0.15</v>
      </c>
    </row>
    <row r="42" spans="1:8">
      <c r="A42" s="192" t="s">
        <v>45</v>
      </c>
      <c r="B42" s="32">
        <v>25.082098112055366</v>
      </c>
      <c r="C42" s="32">
        <v>30</v>
      </c>
      <c r="D42" s="162">
        <v>30</v>
      </c>
      <c r="E42" s="88">
        <v>8.920823314635952E-2</v>
      </c>
      <c r="F42" s="166">
        <v>0.2</v>
      </c>
      <c r="G42" s="95">
        <v>0.40907213367767997</v>
      </c>
      <c r="H42" s="96">
        <v>0.5</v>
      </c>
    </row>
    <row r="43" spans="1:8">
      <c r="A43" s="192" t="s">
        <v>46</v>
      </c>
      <c r="B43" s="32">
        <v>11.150433476851761</v>
      </c>
      <c r="C43" s="32">
        <v>20.343244181860111</v>
      </c>
      <c r="D43" s="162">
        <v>32</v>
      </c>
      <c r="E43" s="88">
        <v>0.4590294349240539</v>
      </c>
      <c r="F43" s="166">
        <v>0.6</v>
      </c>
      <c r="G43" s="95">
        <v>9.3188585065463472E-2</v>
      </c>
      <c r="H43" s="96">
        <v>0.18637717013092694</v>
      </c>
    </row>
    <row r="44" spans="1:8">
      <c r="A44" s="192" t="s">
        <v>47</v>
      </c>
      <c r="B44" s="32">
        <v>23.462531045913746</v>
      </c>
      <c r="C44" s="32">
        <v>32</v>
      </c>
      <c r="D44" s="162">
        <v>32</v>
      </c>
      <c r="E44" s="88">
        <v>0.18071890054204254</v>
      </c>
      <c r="F44" s="166">
        <v>0.3</v>
      </c>
      <c r="G44" s="95">
        <v>0.16718409862448197</v>
      </c>
      <c r="H44" s="96">
        <v>0.3</v>
      </c>
    </row>
    <row r="45" spans="1:8">
      <c r="A45" s="192" t="s">
        <v>48</v>
      </c>
      <c r="B45" s="32">
        <v>36.920323427599151</v>
      </c>
      <c r="C45" s="32">
        <v>59.426637040999857</v>
      </c>
      <c r="D45" s="162">
        <v>43</v>
      </c>
      <c r="E45" s="88">
        <v>0.1652713469692417</v>
      </c>
      <c r="F45" s="166">
        <v>0.3</v>
      </c>
      <c r="G45" s="95">
        <v>0.30558708262524537</v>
      </c>
      <c r="H45" s="96">
        <v>0.5</v>
      </c>
    </row>
    <row r="46" spans="1:8">
      <c r="A46" s="192" t="s">
        <v>49</v>
      </c>
      <c r="B46" s="32">
        <v>89.636657807576981</v>
      </c>
      <c r="C46" s="32">
        <v>127.44789165501791</v>
      </c>
      <c r="D46" s="162">
        <v>156</v>
      </c>
      <c r="E46" s="88">
        <v>0.35026931390250904</v>
      </c>
      <c r="F46" s="166">
        <v>0.55000000000000004</v>
      </c>
      <c r="G46" s="95">
        <v>0.62790759475897173</v>
      </c>
      <c r="H46" s="96">
        <v>0.7</v>
      </c>
    </row>
    <row r="47" spans="1:8">
      <c r="A47" s="192" t="s">
        <v>50</v>
      </c>
      <c r="B47" s="32">
        <v>51.130921576625312</v>
      </c>
      <c r="C47" s="32">
        <v>64.456886060870346</v>
      </c>
      <c r="D47" s="162">
        <v>93</v>
      </c>
      <c r="E47" s="88">
        <v>0.50379133282963606</v>
      </c>
      <c r="F47" s="166">
        <v>0.6</v>
      </c>
      <c r="G47" s="95">
        <v>0.23960284068988236</v>
      </c>
      <c r="H47" s="96">
        <v>0.4</v>
      </c>
    </row>
    <row r="48" spans="1:8">
      <c r="A48" s="192" t="s">
        <v>51</v>
      </c>
      <c r="B48" s="32">
        <v>12.227511909066427</v>
      </c>
      <c r="C48" s="32">
        <v>21.141099219708874</v>
      </c>
      <c r="D48" s="162">
        <v>53</v>
      </c>
      <c r="E48" s="88">
        <v>0.44201367044240009</v>
      </c>
      <c r="F48" s="166">
        <v>0.5</v>
      </c>
      <c r="G48" s="95">
        <v>0.13083609107022195</v>
      </c>
      <c r="H48" s="96">
        <v>0.26167218214044391</v>
      </c>
    </row>
    <row r="49" spans="1:8">
      <c r="A49" s="192" t="s">
        <v>52</v>
      </c>
      <c r="B49" s="32">
        <v>127.81882533236274</v>
      </c>
      <c r="C49" s="32">
        <v>72.004028197381672</v>
      </c>
      <c r="D49" s="162">
        <v>345</v>
      </c>
      <c r="E49" s="88">
        <v>0.51479563773710169</v>
      </c>
      <c r="F49" s="166">
        <v>0.6</v>
      </c>
      <c r="G49" s="95">
        <v>0.62190392375158388</v>
      </c>
      <c r="H49" s="96">
        <v>0.7</v>
      </c>
    </row>
    <row r="50" spans="1:8">
      <c r="A50" s="192" t="s">
        <v>53</v>
      </c>
      <c r="B50" s="32">
        <v>14.01501439263097</v>
      </c>
      <c r="C50" s="32">
        <v>47.750122862928698</v>
      </c>
      <c r="D50" s="162" t="s">
        <v>326</v>
      </c>
      <c r="E50" s="88">
        <v>0.20480491401002335</v>
      </c>
      <c r="F50" s="166">
        <v>0.5</v>
      </c>
      <c r="G50" s="95">
        <v>2.1864444120473503E-2</v>
      </c>
      <c r="H50" s="96">
        <v>4.3728888240947006E-2</v>
      </c>
    </row>
    <row r="51" spans="1:8">
      <c r="A51" s="192" t="s">
        <v>54</v>
      </c>
      <c r="B51" s="32">
        <v>23.537904475886315</v>
      </c>
      <c r="C51" s="32">
        <v>29.582013544124898</v>
      </c>
      <c r="D51" s="162">
        <v>30</v>
      </c>
      <c r="E51" s="88">
        <v>0.14245903366199564</v>
      </c>
      <c r="F51" s="166">
        <v>0.3</v>
      </c>
      <c r="G51" s="95">
        <v>0.26370944986684342</v>
      </c>
      <c r="H51" s="96">
        <v>0.5</v>
      </c>
    </row>
    <row r="52" spans="1:8">
      <c r="A52" s="192" t="s">
        <v>55</v>
      </c>
      <c r="B52" s="32">
        <v>32.820689994880887</v>
      </c>
      <c r="C52" s="32">
        <v>48.747267444841569</v>
      </c>
      <c r="D52" s="162">
        <v>49</v>
      </c>
      <c r="E52" s="88">
        <v>0.24333440644246965</v>
      </c>
      <c r="F52" s="166">
        <v>0.4</v>
      </c>
      <c r="G52" s="95">
        <v>0.30311071801507117</v>
      </c>
      <c r="H52" s="96">
        <v>0.5</v>
      </c>
    </row>
    <row r="53" spans="1:8">
      <c r="A53" s="192" t="s">
        <v>56</v>
      </c>
      <c r="B53" s="32">
        <v>95.484944839916778</v>
      </c>
      <c r="C53" s="32">
        <v>143.99854730343199</v>
      </c>
      <c r="D53" s="162">
        <v>347</v>
      </c>
      <c r="E53" s="88">
        <v>0.29900385077168928</v>
      </c>
      <c r="F53" s="166">
        <v>0.5</v>
      </c>
      <c r="G53" s="95">
        <v>5.14254792047198E-2</v>
      </c>
      <c r="H53" s="96">
        <v>0.1028509584094396</v>
      </c>
    </row>
    <row r="54" spans="1:8">
      <c r="A54" s="192" t="s">
        <v>57</v>
      </c>
      <c r="B54" s="32">
        <v>26.844098099610925</v>
      </c>
      <c r="C54" s="32">
        <v>42</v>
      </c>
      <c r="D54" s="162">
        <v>42</v>
      </c>
      <c r="E54" s="88">
        <v>0.21471509427829996</v>
      </c>
      <c r="F54" s="166">
        <v>0.4</v>
      </c>
      <c r="G54" s="95">
        <v>0.2374183090213644</v>
      </c>
      <c r="H54" s="96">
        <v>0.4</v>
      </c>
    </row>
    <row r="55" spans="1:8">
      <c r="A55" s="192" t="s">
        <v>58</v>
      </c>
      <c r="B55" s="32">
        <v>11.041613827825133</v>
      </c>
      <c r="C55" s="32">
        <v>22.364300277815175</v>
      </c>
      <c r="D55" s="162" t="s">
        <v>326</v>
      </c>
      <c r="E55" s="88">
        <v>0.34106101436742375</v>
      </c>
      <c r="F55" s="166">
        <v>0.5</v>
      </c>
      <c r="G55" s="95">
        <v>3.6185415727095743E-2</v>
      </c>
      <c r="H55" s="96">
        <v>7.2370831454191487E-2</v>
      </c>
    </row>
    <row r="56" spans="1:8">
      <c r="A56" s="192" t="s">
        <v>59</v>
      </c>
      <c r="B56" s="32">
        <v>82.276665691747709</v>
      </c>
      <c r="C56" s="32">
        <v>96.253506381068917</v>
      </c>
      <c r="D56" s="162" t="s">
        <v>326</v>
      </c>
      <c r="E56" s="88">
        <v>0.64034175766841839</v>
      </c>
      <c r="F56" s="166">
        <v>0.7</v>
      </c>
      <c r="G56" s="95">
        <v>0.53965465364043164</v>
      </c>
      <c r="H56" s="96">
        <v>0.6</v>
      </c>
    </row>
    <row r="57" spans="1:8">
      <c r="A57" s="192" t="s">
        <v>60</v>
      </c>
      <c r="B57" s="32">
        <v>38.372088629754295</v>
      </c>
      <c r="C57" s="32">
        <v>35.246587697052298</v>
      </c>
      <c r="D57" s="162" t="s">
        <v>325</v>
      </c>
      <c r="E57" s="88">
        <v>0.93899587159792719</v>
      </c>
      <c r="F57" s="166">
        <v>0.95</v>
      </c>
      <c r="G57" s="95">
        <v>3.1488323309296892E-2</v>
      </c>
      <c r="H57" s="96">
        <v>6.2976646618593785E-2</v>
      </c>
    </row>
    <row r="58" spans="1:8">
      <c r="A58" s="192" t="s">
        <v>61</v>
      </c>
      <c r="B58" s="32">
        <v>17.643925812062619</v>
      </c>
      <c r="C58" s="32">
        <v>39.846587873912171</v>
      </c>
      <c r="D58" s="162" t="s">
        <v>326</v>
      </c>
      <c r="E58" s="88">
        <v>0.10967997982298001</v>
      </c>
      <c r="F58" s="166">
        <v>0.3</v>
      </c>
      <c r="G58" s="95">
        <v>0.14613683305680153</v>
      </c>
      <c r="H58" s="96">
        <v>0.29227366611360306</v>
      </c>
    </row>
    <row r="59" spans="1:8">
      <c r="A59" s="192" t="s">
        <v>62</v>
      </c>
      <c r="B59" s="32">
        <v>66.815825573312964</v>
      </c>
      <c r="C59" s="32">
        <v>80</v>
      </c>
      <c r="D59" s="162">
        <v>132</v>
      </c>
      <c r="E59" s="88">
        <v>0.35553358141132868</v>
      </c>
      <c r="F59" s="166">
        <v>0.5</v>
      </c>
      <c r="G59" s="95">
        <v>0.54427964174015864</v>
      </c>
      <c r="H59" s="96">
        <v>0.6</v>
      </c>
    </row>
    <row r="60" spans="1:8">
      <c r="A60" s="192" t="s">
        <v>63</v>
      </c>
      <c r="B60" s="32">
        <v>121.44708508556938</v>
      </c>
      <c r="C60" s="32">
        <v>135.64518326747515</v>
      </c>
      <c r="D60" s="162">
        <v>297</v>
      </c>
      <c r="E60" s="88">
        <v>0.48845675475623918</v>
      </c>
      <c r="F60" s="166">
        <v>0.6</v>
      </c>
      <c r="G60" s="95">
        <v>0.53695528530137537</v>
      </c>
      <c r="H60" s="96">
        <v>0.6</v>
      </c>
    </row>
    <row r="61" spans="1:8">
      <c r="A61" s="264" t="s">
        <v>64</v>
      </c>
      <c r="B61" s="32">
        <v>12.710352806816527</v>
      </c>
      <c r="C61" s="32">
        <v>32</v>
      </c>
      <c r="D61" s="162">
        <v>32</v>
      </c>
      <c r="E61" s="88">
        <v>0.25908895630913775</v>
      </c>
      <c r="F61" s="166">
        <v>0.4</v>
      </c>
      <c r="G61" s="95">
        <v>0.33017760473355329</v>
      </c>
      <c r="H61" s="96">
        <v>0.5</v>
      </c>
    </row>
    <row r="62" spans="1:8">
      <c r="A62" s="192" t="s">
        <v>65</v>
      </c>
      <c r="B62" s="32">
        <v>17.175626510147154</v>
      </c>
      <c r="C62" s="32">
        <v>23.833584380422145</v>
      </c>
      <c r="D62" s="162">
        <v>63</v>
      </c>
      <c r="E62" s="88">
        <v>0.39122118221376906</v>
      </c>
      <c r="F62" s="166">
        <v>0.5</v>
      </c>
      <c r="G62" s="95">
        <v>3.3803777760847788E-2</v>
      </c>
      <c r="H62" s="96">
        <v>6.7607555521695575E-2</v>
      </c>
    </row>
    <row r="63" spans="1:8">
      <c r="A63" s="192" t="s">
        <v>66</v>
      </c>
      <c r="B63" s="32">
        <v>23.603239652258679</v>
      </c>
      <c r="C63" s="32">
        <v>34.586370071935868</v>
      </c>
      <c r="D63" s="162" t="s">
        <v>326</v>
      </c>
      <c r="E63" s="88">
        <v>0.13082782395298911</v>
      </c>
      <c r="F63" s="166">
        <v>0.2</v>
      </c>
      <c r="G63" s="95">
        <v>7.541627268164941E-2</v>
      </c>
      <c r="H63" s="96">
        <v>0.15083254536329882</v>
      </c>
    </row>
    <row r="64" spans="1:8">
      <c r="A64" s="192" t="s">
        <v>67</v>
      </c>
      <c r="B64" s="32">
        <v>132.07337279333234</v>
      </c>
      <c r="C64" s="32">
        <v>146.36999145016472</v>
      </c>
      <c r="D64" s="162">
        <v>302</v>
      </c>
      <c r="E64" s="88">
        <v>0.42691091843987888</v>
      </c>
      <c r="F64" s="166">
        <v>0.5</v>
      </c>
      <c r="G64" s="95">
        <v>0.57714617005254965</v>
      </c>
      <c r="H64" s="96">
        <v>0.6</v>
      </c>
    </row>
    <row r="65" spans="1:8">
      <c r="A65" s="192" t="s">
        <v>68</v>
      </c>
      <c r="B65" s="32">
        <v>17.864752957244249</v>
      </c>
      <c r="C65" s="32">
        <v>21.256139052079259</v>
      </c>
      <c r="D65" s="162" t="s">
        <v>325</v>
      </c>
      <c r="E65" s="88">
        <v>0.54715393780420263</v>
      </c>
      <c r="F65" s="166">
        <v>0.6</v>
      </c>
      <c r="G65" s="95">
        <v>8.0447425157011157E-2</v>
      </c>
      <c r="H65" s="96">
        <v>0.16089485031402231</v>
      </c>
    </row>
    <row r="66" spans="1:8">
      <c r="A66" s="192" t="s">
        <v>69</v>
      </c>
      <c r="B66" s="32">
        <v>53.122388174618969</v>
      </c>
      <c r="C66" s="32">
        <v>54.077712564811932</v>
      </c>
      <c r="D66" s="162">
        <v>195</v>
      </c>
      <c r="E66" s="88">
        <v>0.46028185716427911</v>
      </c>
      <c r="F66" s="166">
        <v>0.6</v>
      </c>
      <c r="G66" s="95">
        <v>0.22026611774306065</v>
      </c>
      <c r="H66" s="96">
        <v>0.3</v>
      </c>
    </row>
    <row r="67" spans="1:8">
      <c r="A67" s="192" t="s">
        <v>70</v>
      </c>
      <c r="B67" s="32">
        <v>30.858212070890183</v>
      </c>
      <c r="C67" s="32">
        <v>35</v>
      </c>
      <c r="D67" s="162">
        <v>35</v>
      </c>
      <c r="E67" s="88">
        <v>0.23562609857924458</v>
      </c>
      <c r="F67" s="166">
        <v>0.4</v>
      </c>
      <c r="G67" s="95">
        <v>0.30359002907975469</v>
      </c>
      <c r="H67" s="96">
        <v>0.60718005815950937</v>
      </c>
    </row>
    <row r="68" spans="1:8">
      <c r="A68" s="192" t="s">
        <v>71</v>
      </c>
      <c r="B68" s="32">
        <v>15.742729197846057</v>
      </c>
      <c r="C68" s="32">
        <v>27.158538989798124</v>
      </c>
      <c r="D68" s="162">
        <v>77</v>
      </c>
      <c r="E68" s="88">
        <v>0.46370282009916336</v>
      </c>
      <c r="F68" s="166">
        <v>0.6</v>
      </c>
      <c r="G68" s="95">
        <v>3.6227392653909847E-2</v>
      </c>
      <c r="H68" s="96">
        <v>7.2454785307819694E-2</v>
      </c>
    </row>
    <row r="69" spans="1:8">
      <c r="A69" s="192" t="s">
        <v>72</v>
      </c>
      <c r="B69" s="32">
        <v>14.178566595554228</v>
      </c>
      <c r="C69" s="32">
        <v>57.503320816777176</v>
      </c>
      <c r="D69" s="162" t="s">
        <v>326</v>
      </c>
      <c r="E69" s="88">
        <v>0.33750418678032384</v>
      </c>
      <c r="F69" s="166">
        <v>0.6</v>
      </c>
      <c r="G69" s="95">
        <v>0.14638375153527919</v>
      </c>
      <c r="H69" s="96">
        <v>0.29276750307055838</v>
      </c>
    </row>
    <row r="70" spans="1:8">
      <c r="A70" s="192" t="s">
        <v>73</v>
      </c>
      <c r="B70" s="32">
        <v>47.651126727675049</v>
      </c>
      <c r="C70" s="32">
        <v>71.428571428571431</v>
      </c>
      <c r="D70" s="162">
        <v>81</v>
      </c>
      <c r="E70" s="88">
        <v>0.32981651657427408</v>
      </c>
      <c r="F70" s="166">
        <v>0.5</v>
      </c>
      <c r="G70" s="95">
        <v>0.38174559752698478</v>
      </c>
      <c r="H70" s="96">
        <v>0.5</v>
      </c>
    </row>
    <row r="71" spans="1:8">
      <c r="A71" s="192" t="s">
        <v>74</v>
      </c>
      <c r="B71" s="32">
        <v>14.31898670253976</v>
      </c>
      <c r="C71" s="32">
        <v>24.657226353768262</v>
      </c>
      <c r="D71" s="162" t="s">
        <v>326</v>
      </c>
      <c r="E71" s="88">
        <v>0.37384311148814625</v>
      </c>
      <c r="F71" s="166">
        <v>0.5</v>
      </c>
      <c r="G71" s="95">
        <v>0.16466810083705657</v>
      </c>
      <c r="H71" s="96">
        <v>0.32933620167411315</v>
      </c>
    </row>
    <row r="72" spans="1:8">
      <c r="A72" s="192" t="s">
        <v>75</v>
      </c>
      <c r="B72" s="32">
        <v>22.593984483412274</v>
      </c>
      <c r="C72" s="32">
        <v>26.128239139579669</v>
      </c>
      <c r="D72" s="162">
        <v>26</v>
      </c>
      <c r="E72" s="88">
        <v>0.18488210358492643</v>
      </c>
      <c r="F72" s="166">
        <v>0.3</v>
      </c>
      <c r="G72" s="95">
        <v>0.21579736046915096</v>
      </c>
      <c r="H72" s="96">
        <v>0.43159472093830192</v>
      </c>
    </row>
    <row r="73" spans="1:8">
      <c r="A73" s="192" t="s">
        <v>76</v>
      </c>
      <c r="B73" s="32">
        <v>79.813543636856963</v>
      </c>
      <c r="C73" s="32">
        <v>94.045349030011607</v>
      </c>
      <c r="D73" s="162">
        <v>167</v>
      </c>
      <c r="E73" s="88">
        <v>0.57761380536433682</v>
      </c>
      <c r="F73" s="166">
        <v>0.7</v>
      </c>
      <c r="G73" s="95">
        <v>0.62629501294617107</v>
      </c>
      <c r="H73" s="96">
        <v>0.65</v>
      </c>
    </row>
    <row r="74" spans="1:8">
      <c r="A74" s="192" t="s">
        <v>77</v>
      </c>
      <c r="B74" s="32">
        <v>14.944904761904759</v>
      </c>
      <c r="C74" s="32">
        <v>39.746561367581712</v>
      </c>
      <c r="D74" s="162" t="s">
        <v>326</v>
      </c>
      <c r="E74" s="88">
        <v>2.3873758134659369E-2</v>
      </c>
      <c r="F74" s="166">
        <v>0.05</v>
      </c>
      <c r="G74" s="95">
        <v>0.26725297849602625</v>
      </c>
      <c r="H74" s="96">
        <v>0.5345059569920525</v>
      </c>
    </row>
    <row r="75" spans="1:8">
      <c r="A75" s="192" t="s">
        <v>78</v>
      </c>
      <c r="B75" s="32">
        <v>40.451578488608881</v>
      </c>
      <c r="C75" s="32">
        <v>51.822898810632658</v>
      </c>
      <c r="D75" s="162">
        <v>59</v>
      </c>
      <c r="E75" s="88">
        <v>0.260038245029381</v>
      </c>
      <c r="F75" s="166">
        <v>0.4</v>
      </c>
      <c r="G75" s="95">
        <v>0.19893828589367785</v>
      </c>
      <c r="H75" s="96">
        <v>0.39787657178735569</v>
      </c>
    </row>
    <row r="76" spans="1:8">
      <c r="A76" s="192" t="s">
        <v>79</v>
      </c>
      <c r="B76" s="32">
        <v>43.55405981211613</v>
      </c>
      <c r="C76" s="32">
        <v>54.999610828646581</v>
      </c>
      <c r="D76" s="162">
        <v>69</v>
      </c>
      <c r="E76" s="88">
        <v>0.36554199867025744</v>
      </c>
      <c r="F76" s="166">
        <v>0.45</v>
      </c>
      <c r="G76" s="95">
        <v>0.35254193272109646</v>
      </c>
      <c r="H76" s="96">
        <v>0.4</v>
      </c>
    </row>
    <row r="77" spans="1:8">
      <c r="A77" s="192" t="s">
        <v>80</v>
      </c>
      <c r="B77" s="32">
        <v>38.916232372965943</v>
      </c>
      <c r="C77" s="32">
        <v>64.365802776773521</v>
      </c>
      <c r="D77" s="162">
        <v>73</v>
      </c>
      <c r="E77" s="88">
        <v>0.3282957554842133</v>
      </c>
      <c r="F77" s="166">
        <v>0.5</v>
      </c>
      <c r="G77" s="95">
        <v>0.24649902989833328</v>
      </c>
      <c r="H77" s="96">
        <v>0.4</v>
      </c>
    </row>
    <row r="78" spans="1:8">
      <c r="A78" s="192" t="s">
        <v>81</v>
      </c>
      <c r="B78" s="32">
        <v>42.389194378755604</v>
      </c>
      <c r="C78" s="32">
        <v>73.313730147968144</v>
      </c>
      <c r="D78" s="162">
        <v>73</v>
      </c>
      <c r="E78" s="88">
        <v>0.25610224497196565</v>
      </c>
      <c r="F78" s="166">
        <v>0.4</v>
      </c>
      <c r="G78" s="95">
        <v>5.2893969834125296E-2</v>
      </c>
      <c r="H78" s="96">
        <v>0.10578793966825059</v>
      </c>
    </row>
    <row r="79" spans="1:8">
      <c r="A79" s="192" t="s">
        <v>82</v>
      </c>
      <c r="B79" s="32">
        <v>119.11389419068736</v>
      </c>
      <c r="C79" s="32">
        <v>319.71580817051506</v>
      </c>
      <c r="D79" s="162">
        <v>177</v>
      </c>
      <c r="E79" s="88">
        <v>0.16030165232114471</v>
      </c>
      <c r="F79" s="166">
        <v>0.3</v>
      </c>
      <c r="G79" s="95">
        <v>0.47189971579593881</v>
      </c>
      <c r="H79" s="96">
        <v>0.6</v>
      </c>
    </row>
    <row r="80" spans="1:8">
      <c r="A80" s="192" t="s">
        <v>83</v>
      </c>
      <c r="B80" s="32">
        <v>53.456794239764186</v>
      </c>
      <c r="C80" s="32">
        <v>105.89691376682033</v>
      </c>
      <c r="D80" s="162">
        <v>71</v>
      </c>
      <c r="E80" s="88">
        <v>0.23779076619430833</v>
      </c>
      <c r="F80" s="166">
        <v>0.5</v>
      </c>
      <c r="G80" s="95">
        <v>0.17195451153618346</v>
      </c>
      <c r="H80" s="96">
        <v>0.3</v>
      </c>
    </row>
    <row r="81" spans="1:8">
      <c r="A81" s="192" t="s">
        <v>84</v>
      </c>
      <c r="B81" s="32">
        <v>69.102184714148038</v>
      </c>
      <c r="C81" s="32">
        <v>75.806177827995967</v>
      </c>
      <c r="D81" s="162">
        <v>159</v>
      </c>
      <c r="E81" s="88">
        <v>0.35785684293967412</v>
      </c>
      <c r="F81" s="166">
        <v>0.5</v>
      </c>
      <c r="G81" s="95">
        <v>0.53776472217655114</v>
      </c>
      <c r="H81" s="96">
        <v>0.6</v>
      </c>
    </row>
    <row r="82" spans="1:8">
      <c r="A82" s="192" t="s">
        <v>85</v>
      </c>
      <c r="B82" s="32">
        <v>21.685495470124806</v>
      </c>
      <c r="C82" s="32">
        <v>51.908478595730372</v>
      </c>
      <c r="D82" s="162">
        <v>25</v>
      </c>
      <c r="E82" s="88">
        <v>0.23490438000591213</v>
      </c>
      <c r="F82" s="166">
        <v>0.4</v>
      </c>
      <c r="G82" s="95">
        <v>0.27082273565565268</v>
      </c>
      <c r="H82" s="96">
        <v>0.5</v>
      </c>
    </row>
    <row r="83" spans="1:8">
      <c r="A83" s="192" t="s">
        <v>86</v>
      </c>
      <c r="B83" s="32">
        <v>85.75679049514693</v>
      </c>
      <c r="C83" s="32">
        <v>82.276828388248958</v>
      </c>
      <c r="D83" s="162">
        <v>139</v>
      </c>
      <c r="E83" s="88">
        <v>0.32652994259203921</v>
      </c>
      <c r="F83" s="166">
        <v>0.5</v>
      </c>
      <c r="G83" s="95">
        <v>0.47684538039895258</v>
      </c>
      <c r="H83" s="96">
        <v>0.6</v>
      </c>
    </row>
    <row r="84" spans="1:8">
      <c r="A84" s="192" t="s">
        <v>87</v>
      </c>
      <c r="B84" s="32">
        <v>35.703568865319632</v>
      </c>
      <c r="C84" s="32">
        <v>70.588235294117652</v>
      </c>
      <c r="D84" s="162">
        <v>36</v>
      </c>
      <c r="E84" s="88">
        <v>0.16527556481584132</v>
      </c>
      <c r="F84" s="166">
        <v>0.25</v>
      </c>
      <c r="G84" s="95">
        <v>5.3855112037493387E-2</v>
      </c>
      <c r="H84" s="96">
        <v>0.10771022407498677</v>
      </c>
    </row>
    <row r="85" spans="1:8">
      <c r="A85" s="192" t="s">
        <v>88</v>
      </c>
      <c r="B85" s="32">
        <v>25.015141945442203</v>
      </c>
      <c r="C85" s="32">
        <v>33.403696915816923</v>
      </c>
      <c r="D85" s="162" t="s">
        <v>326</v>
      </c>
      <c r="E85" s="88">
        <v>0.6009781109049448</v>
      </c>
      <c r="F85" s="166">
        <v>0.7</v>
      </c>
      <c r="G85" s="95">
        <v>0.25980436606032498</v>
      </c>
      <c r="H85" s="96">
        <v>0.5</v>
      </c>
    </row>
    <row r="86" spans="1:8">
      <c r="A86" s="192" t="s">
        <v>89</v>
      </c>
      <c r="B86" s="32">
        <v>25.671785981071888</v>
      </c>
      <c r="C86" s="32">
        <v>57.060054988631137</v>
      </c>
      <c r="D86" s="162">
        <v>45</v>
      </c>
      <c r="E86" s="88">
        <v>0.4594229063717345</v>
      </c>
      <c r="F86" s="166">
        <v>0.6</v>
      </c>
      <c r="G86" s="95">
        <v>3.9246895677128378E-2</v>
      </c>
      <c r="H86" s="96">
        <v>7.8493791354256756E-2</v>
      </c>
    </row>
    <row r="87" spans="1:8">
      <c r="A87" s="192" t="s">
        <v>90</v>
      </c>
      <c r="B87" s="32">
        <v>107.31982980866061</v>
      </c>
      <c r="C87" s="32">
        <v>174.52198460106516</v>
      </c>
      <c r="D87" s="162" t="s">
        <v>326</v>
      </c>
      <c r="E87" s="88">
        <v>0.10776955475388358</v>
      </c>
      <c r="F87" s="166">
        <v>0.2</v>
      </c>
      <c r="G87" s="95">
        <v>0.18586638493841379</v>
      </c>
      <c r="H87" s="96">
        <v>0.37173276987682757</v>
      </c>
    </row>
    <row r="88" spans="1:8">
      <c r="A88" s="192" t="s">
        <v>91</v>
      </c>
      <c r="B88" s="32">
        <v>48.978801428891572</v>
      </c>
      <c r="C88" s="32">
        <v>85.926087415115958</v>
      </c>
      <c r="D88" s="162" t="s">
        <v>326</v>
      </c>
      <c r="E88" s="88">
        <v>0.39343723184297813</v>
      </c>
      <c r="F88" s="166">
        <v>0.5</v>
      </c>
      <c r="G88" s="95">
        <v>0.25678767050822932</v>
      </c>
      <c r="H88" s="96">
        <v>0.51357534101645863</v>
      </c>
    </row>
    <row r="89" spans="1:8">
      <c r="A89" s="192" t="s">
        <v>92</v>
      </c>
      <c r="B89" s="32">
        <v>60.700846349805467</v>
      </c>
      <c r="C89" s="32">
        <v>81.304964844002029</v>
      </c>
      <c r="D89" s="162">
        <v>89</v>
      </c>
      <c r="E89" s="88">
        <v>0.7999074866119571</v>
      </c>
      <c r="F89" s="166">
        <v>0.85</v>
      </c>
      <c r="G89" s="95">
        <v>0.34759902234292805</v>
      </c>
      <c r="H89" s="96">
        <v>0.69519804468585611</v>
      </c>
    </row>
    <row r="90" spans="1:8">
      <c r="A90" s="192" t="s">
        <v>93</v>
      </c>
      <c r="B90" s="32">
        <v>87.838451048625629</v>
      </c>
      <c r="C90" s="32">
        <v>137.25865819002834</v>
      </c>
      <c r="D90" s="162" t="s">
        <v>326</v>
      </c>
      <c r="E90" s="88">
        <v>0.63927848406452503</v>
      </c>
      <c r="F90" s="166">
        <v>0.7</v>
      </c>
      <c r="G90" s="95">
        <v>0.52890243272927306</v>
      </c>
      <c r="H90" s="96">
        <v>0.6</v>
      </c>
    </row>
    <row r="91" spans="1:8">
      <c r="A91" s="192" t="s">
        <v>94</v>
      </c>
      <c r="B91" s="32">
        <v>37.211808637763852</v>
      </c>
      <c r="C91" s="32">
        <v>45.580063280321184</v>
      </c>
      <c r="D91" s="162">
        <v>57</v>
      </c>
      <c r="E91" s="88">
        <v>0.2640095418253422</v>
      </c>
      <c r="F91" s="166">
        <v>0.4</v>
      </c>
      <c r="G91" s="95">
        <v>0.16067358209483928</v>
      </c>
      <c r="H91" s="96">
        <v>0.32134716418967857</v>
      </c>
    </row>
    <row r="92" spans="1:8">
      <c r="A92" s="192" t="s">
        <v>95</v>
      </c>
      <c r="B92" s="32">
        <v>11.747310026004046</v>
      </c>
      <c r="C92" s="32">
        <v>60</v>
      </c>
      <c r="D92" s="162">
        <v>60</v>
      </c>
      <c r="E92" s="88">
        <v>0.31995643281639496</v>
      </c>
      <c r="F92" s="166">
        <v>0.5</v>
      </c>
      <c r="G92" s="95">
        <v>5.0089637710833398E-2</v>
      </c>
      <c r="H92" s="96">
        <v>0.1001792754216668</v>
      </c>
    </row>
    <row r="93" spans="1:8">
      <c r="A93" s="192" t="s">
        <v>96</v>
      </c>
      <c r="B93" s="32">
        <v>12.297061094129317</v>
      </c>
      <c r="C93" s="32">
        <v>24.60276781137868</v>
      </c>
      <c r="D93" s="162" t="s">
        <v>326</v>
      </c>
      <c r="E93" s="88">
        <v>0.29035315065045653</v>
      </c>
      <c r="F93" s="166">
        <v>0.5</v>
      </c>
      <c r="G93" s="95">
        <v>0.27328728774640904</v>
      </c>
      <c r="H93" s="96">
        <v>0.4</v>
      </c>
    </row>
    <row r="94" spans="1:8">
      <c r="A94" s="192" t="s">
        <v>97</v>
      </c>
      <c r="B94" s="32">
        <v>11.98773345099019</v>
      </c>
      <c r="C94" s="32">
        <v>15.774932197616055</v>
      </c>
      <c r="D94" s="162">
        <v>20</v>
      </c>
      <c r="E94" s="88">
        <v>0.20929021426722491</v>
      </c>
      <c r="F94" s="166">
        <v>0.4</v>
      </c>
      <c r="G94" s="95">
        <v>3.8306282570292373E-2</v>
      </c>
      <c r="H94" s="96">
        <v>7.6612565140584746E-2</v>
      </c>
    </row>
    <row r="95" spans="1:8">
      <c r="A95" s="192" t="s">
        <v>98</v>
      </c>
      <c r="B95" s="32">
        <v>87.073168209177481</v>
      </c>
      <c r="C95" s="32">
        <v>122.14957817664967</v>
      </c>
      <c r="D95" s="162" t="s">
        <v>326</v>
      </c>
      <c r="E95" s="88">
        <v>0.62370837571095283</v>
      </c>
      <c r="F95" s="166">
        <v>0.7</v>
      </c>
      <c r="G95" s="95">
        <v>0.55338913558954661</v>
      </c>
      <c r="H95" s="96">
        <v>0.6</v>
      </c>
    </row>
    <row r="96" spans="1:8">
      <c r="A96" s="192" t="s">
        <v>99</v>
      </c>
      <c r="B96" s="32">
        <v>107.90265472493344</v>
      </c>
      <c r="C96" s="32">
        <v>247.67438833915463</v>
      </c>
      <c r="D96" s="162" t="s">
        <v>326</v>
      </c>
      <c r="E96" s="88">
        <v>0.18034956785332998</v>
      </c>
      <c r="F96" s="166">
        <v>0.3</v>
      </c>
      <c r="G96" s="95">
        <v>0.5206627476818303</v>
      </c>
      <c r="H96" s="96">
        <v>0.6</v>
      </c>
    </row>
    <row r="97" spans="1:8">
      <c r="A97" s="192" t="s">
        <v>100</v>
      </c>
      <c r="B97" s="32">
        <v>31.569225425782317</v>
      </c>
      <c r="C97" s="32">
        <v>74.152542372881371</v>
      </c>
      <c r="D97" s="163">
        <v>74.152542372881371</v>
      </c>
      <c r="E97" s="88">
        <v>0.59011950050965367</v>
      </c>
      <c r="F97" s="166">
        <v>0.7</v>
      </c>
      <c r="G97" s="95">
        <v>8.1549617421787651E-2</v>
      </c>
      <c r="H97" s="96">
        <v>0.1630992348435753</v>
      </c>
    </row>
    <row r="98" spans="1:8">
      <c r="A98" s="192" t="s">
        <v>101</v>
      </c>
      <c r="B98" s="32">
        <v>24.978208925076746</v>
      </c>
      <c r="C98" s="32">
        <v>48.119258284754018</v>
      </c>
      <c r="D98" s="162">
        <v>72</v>
      </c>
      <c r="E98" s="88">
        <v>0.42996748924401856</v>
      </c>
      <c r="F98" s="166">
        <v>0.5</v>
      </c>
      <c r="G98" s="95">
        <v>0.23121655015477732</v>
      </c>
      <c r="H98" s="96">
        <v>0.4</v>
      </c>
    </row>
    <row r="99" spans="1:8">
      <c r="A99" s="192" t="s">
        <v>102</v>
      </c>
      <c r="B99" s="32">
        <v>16.978176007411363</v>
      </c>
      <c r="C99" s="32">
        <v>20.495015169804688</v>
      </c>
      <c r="D99" s="163">
        <v>20.495015169804688</v>
      </c>
      <c r="E99" s="88">
        <v>0.25243920272036652</v>
      </c>
      <c r="F99" s="166">
        <v>0.4</v>
      </c>
      <c r="G99" s="95">
        <v>0.48617909137072612</v>
      </c>
      <c r="H99" s="96">
        <v>0.6</v>
      </c>
    </row>
    <row r="100" spans="1:8">
      <c r="A100" s="192" t="s">
        <v>103</v>
      </c>
      <c r="B100" s="32">
        <v>25.313833370888279</v>
      </c>
      <c r="C100" s="32">
        <v>30.22662712517365</v>
      </c>
      <c r="D100" s="162">
        <v>77</v>
      </c>
      <c r="E100" s="88">
        <v>0.4838840969495492</v>
      </c>
      <c r="F100" s="166">
        <v>0.6</v>
      </c>
      <c r="G100" s="95">
        <v>2.8859149154729081E-2</v>
      </c>
      <c r="H100" s="96">
        <v>5.7718298309458162E-2</v>
      </c>
    </row>
    <row r="101" spans="1:8">
      <c r="A101" s="192" t="s">
        <v>104</v>
      </c>
      <c r="B101" s="32">
        <v>19.776603515996555</v>
      </c>
      <c r="C101" s="32">
        <v>48.852097831211118</v>
      </c>
      <c r="D101" s="162" t="s">
        <v>326</v>
      </c>
      <c r="E101" s="88">
        <v>0.36274848608003374</v>
      </c>
      <c r="F101" s="166">
        <v>0.5</v>
      </c>
      <c r="G101" s="95">
        <v>2.4160114898378392E-2</v>
      </c>
      <c r="H101" s="96">
        <v>0.2</v>
      </c>
    </row>
    <row r="102" spans="1:8">
      <c r="A102" s="192" t="s">
        <v>105</v>
      </c>
      <c r="B102" s="32">
        <v>44.92861097811155</v>
      </c>
      <c r="C102" s="32">
        <v>67.903414183665163</v>
      </c>
      <c r="D102" s="162">
        <v>96</v>
      </c>
      <c r="E102" s="88">
        <v>0.35717069549204222</v>
      </c>
      <c r="F102" s="166">
        <v>0.5</v>
      </c>
      <c r="G102" s="95">
        <v>0.18519917345084005</v>
      </c>
      <c r="H102" s="96">
        <v>0.37039834690168011</v>
      </c>
    </row>
    <row r="103" spans="1:8">
      <c r="A103" s="192" t="s">
        <v>106</v>
      </c>
      <c r="B103" s="32">
        <v>12.588697889210902</v>
      </c>
      <c r="C103" s="32">
        <v>72.724840708171101</v>
      </c>
      <c r="D103" s="162">
        <v>18</v>
      </c>
      <c r="E103" s="88">
        <v>3.0676269873080097E-2</v>
      </c>
      <c r="F103" s="166">
        <v>0.08</v>
      </c>
      <c r="G103" s="95">
        <v>0.14273861647345132</v>
      </c>
      <c r="H103" s="96">
        <v>0.28547723294690264</v>
      </c>
    </row>
    <row r="104" spans="1:8">
      <c r="A104" s="192" t="s">
        <v>107</v>
      </c>
      <c r="B104" s="32">
        <v>34.751174595061023</v>
      </c>
      <c r="C104" s="32">
        <v>49.239976984281711</v>
      </c>
      <c r="D104" s="162" t="s">
        <v>325</v>
      </c>
      <c r="E104" s="88">
        <v>0.55029090151592952</v>
      </c>
      <c r="F104" s="166">
        <v>0.6</v>
      </c>
      <c r="G104" s="95">
        <v>5.7360080136540141E-2</v>
      </c>
      <c r="H104" s="96">
        <v>0.2</v>
      </c>
    </row>
    <row r="105" spans="1:8">
      <c r="A105" s="192" t="s">
        <v>108</v>
      </c>
      <c r="B105" s="32">
        <v>12.364103991581848</v>
      </c>
      <c r="C105" s="32">
        <v>19.349562312900485</v>
      </c>
      <c r="D105" s="162">
        <v>44</v>
      </c>
      <c r="E105" s="88">
        <v>0.35980028504805001</v>
      </c>
      <c r="F105" s="166">
        <v>0.5</v>
      </c>
      <c r="G105" s="95">
        <v>0.17650038385651409</v>
      </c>
      <c r="H105" s="96">
        <v>0.3</v>
      </c>
    </row>
    <row r="106" spans="1:8">
      <c r="A106" s="192" t="s">
        <v>109</v>
      </c>
      <c r="B106" s="32">
        <v>47.376332238034188</v>
      </c>
      <c r="C106" s="32">
        <v>66.577251320518243</v>
      </c>
      <c r="D106" s="162">
        <v>130</v>
      </c>
      <c r="E106" s="88">
        <v>0.59788370689069259</v>
      </c>
      <c r="F106" s="166">
        <v>0.7</v>
      </c>
      <c r="G106" s="95">
        <v>0.36393262546887106</v>
      </c>
      <c r="H106" s="96">
        <v>0.5</v>
      </c>
    </row>
    <row r="107" spans="1:8">
      <c r="A107" s="192" t="s">
        <v>110</v>
      </c>
      <c r="B107" s="32">
        <v>9.5826501481145474</v>
      </c>
      <c r="C107" s="32">
        <v>40</v>
      </c>
      <c r="D107" s="162" t="s">
        <v>326</v>
      </c>
      <c r="E107" s="88">
        <v>0.16695711254259069</v>
      </c>
      <c r="F107" s="166">
        <v>0.4</v>
      </c>
      <c r="G107" s="95">
        <v>3.1588193213308045E-2</v>
      </c>
      <c r="H107" s="96">
        <v>0.1</v>
      </c>
    </row>
    <row r="108" spans="1:8">
      <c r="A108" s="264" t="s">
        <v>111</v>
      </c>
      <c r="B108" s="32">
        <v>40.397889665588544</v>
      </c>
      <c r="C108" s="32">
        <v>55.256369087242938</v>
      </c>
      <c r="D108" s="162">
        <v>225</v>
      </c>
      <c r="E108" s="88">
        <v>0.48879955633497713</v>
      </c>
      <c r="F108" s="166">
        <v>0.55000000000000004</v>
      </c>
      <c r="G108" s="95">
        <v>0.19241192459144527</v>
      </c>
      <c r="H108" s="96">
        <v>0.38482384918289053</v>
      </c>
    </row>
    <row r="109" spans="1:8">
      <c r="A109" s="192" t="s">
        <v>112</v>
      </c>
      <c r="B109" s="32">
        <v>132.06944061351822</v>
      </c>
      <c r="C109" s="32">
        <v>161</v>
      </c>
      <c r="D109" s="162">
        <v>161</v>
      </c>
      <c r="E109" s="88">
        <v>0.15365485625770769</v>
      </c>
      <c r="F109" s="166">
        <v>0.3</v>
      </c>
      <c r="G109" s="95">
        <v>0.58859757404546775</v>
      </c>
      <c r="H109" s="96">
        <v>0.65</v>
      </c>
    </row>
    <row r="110" spans="1:8">
      <c r="A110" s="192" t="s">
        <v>113</v>
      </c>
      <c r="B110" s="32">
        <v>95.760626830104897</v>
      </c>
      <c r="C110" s="32">
        <v>118</v>
      </c>
      <c r="D110" s="162">
        <v>118</v>
      </c>
      <c r="E110" s="88">
        <v>8.7840618382862071E-2</v>
      </c>
      <c r="F110" s="166">
        <v>0.2</v>
      </c>
      <c r="G110" s="95">
        <v>5.2829655281146679E-2</v>
      </c>
      <c r="H110" s="96">
        <v>0.10565931056229336</v>
      </c>
    </row>
    <row r="111" spans="1:8">
      <c r="A111" s="192" t="s">
        <v>114</v>
      </c>
      <c r="B111" s="32">
        <v>28.768357453561155</v>
      </c>
      <c r="C111" s="32">
        <v>49</v>
      </c>
      <c r="D111" s="162">
        <v>49</v>
      </c>
      <c r="E111" s="88">
        <v>0.21226670685918564</v>
      </c>
      <c r="F111" s="166">
        <v>0.4</v>
      </c>
      <c r="G111" s="95">
        <v>0.17898249791036305</v>
      </c>
      <c r="H111" s="96">
        <v>0.35796499582072611</v>
      </c>
    </row>
    <row r="112" spans="1:8">
      <c r="A112" s="192" t="s">
        <v>115</v>
      </c>
      <c r="B112" s="32">
        <v>10.747498404630717</v>
      </c>
      <c r="C112" s="32">
        <v>13.763243117935849</v>
      </c>
      <c r="D112" s="162">
        <v>18</v>
      </c>
      <c r="E112" s="88">
        <v>0.42929968526856477</v>
      </c>
      <c r="F112" s="166">
        <v>0.5</v>
      </c>
      <c r="G112" s="95">
        <v>2.7245288328733703E-2</v>
      </c>
      <c r="H112" s="96">
        <v>5.4490576657467406E-2</v>
      </c>
    </row>
    <row r="113" spans="1:8">
      <c r="A113" s="192" t="s">
        <v>116</v>
      </c>
      <c r="B113" s="32">
        <v>17.816722243703495</v>
      </c>
      <c r="C113" s="32">
        <v>19.246308870061032</v>
      </c>
      <c r="D113" s="162" t="s">
        <v>325</v>
      </c>
      <c r="E113" s="88">
        <v>0.54434770937283028</v>
      </c>
      <c r="F113" s="166">
        <v>0.6</v>
      </c>
      <c r="G113" s="95">
        <v>6.5003099983573953E-2</v>
      </c>
      <c r="H113" s="96">
        <v>0.13000619996714791</v>
      </c>
    </row>
    <row r="114" spans="1:8">
      <c r="A114" s="192" t="s">
        <v>117</v>
      </c>
      <c r="B114" s="32">
        <v>88.026501779120082</v>
      </c>
      <c r="C114" s="32">
        <v>130</v>
      </c>
      <c r="D114" s="162">
        <v>130</v>
      </c>
      <c r="E114" s="88">
        <v>0.1721820183806092</v>
      </c>
      <c r="F114" s="166">
        <v>0.2</v>
      </c>
      <c r="G114" s="95">
        <v>0.42831070559189982</v>
      </c>
      <c r="H114" s="96">
        <v>0.5</v>
      </c>
    </row>
    <row r="115" spans="1:8">
      <c r="A115" s="192" t="s">
        <v>118</v>
      </c>
      <c r="B115" s="32">
        <v>49.774974518379288</v>
      </c>
      <c r="C115" s="32">
        <v>57.827293386739292</v>
      </c>
      <c r="D115" s="162">
        <v>78</v>
      </c>
      <c r="E115" s="88">
        <v>0.17568191609335859</v>
      </c>
      <c r="F115" s="166">
        <v>0.3</v>
      </c>
      <c r="G115" s="95">
        <v>1.9827611148569051E-2</v>
      </c>
      <c r="H115" s="96">
        <v>3.9655222297138103E-2</v>
      </c>
    </row>
    <row r="116" spans="1:8">
      <c r="A116" s="192" t="s">
        <v>119</v>
      </c>
      <c r="B116" s="32">
        <v>50.023393867693891</v>
      </c>
      <c r="C116" s="32">
        <v>70.437450525210167</v>
      </c>
      <c r="D116" s="162">
        <v>70</v>
      </c>
      <c r="E116" s="88">
        <v>0.20759062646687793</v>
      </c>
      <c r="F116" s="166">
        <v>0.3</v>
      </c>
      <c r="G116" s="95">
        <v>0.18198396770504907</v>
      </c>
      <c r="H116" s="96">
        <v>0.3</v>
      </c>
    </row>
    <row r="117" spans="1:8">
      <c r="A117" s="192" t="s">
        <v>120</v>
      </c>
      <c r="B117" s="32">
        <v>28.319421327766179</v>
      </c>
      <c r="C117" s="32">
        <v>48</v>
      </c>
      <c r="D117" s="162">
        <v>48</v>
      </c>
      <c r="E117" s="88">
        <v>0.19990460550364325</v>
      </c>
      <c r="F117" s="166">
        <v>0.3</v>
      </c>
      <c r="G117" s="95">
        <v>0.18796602634844112</v>
      </c>
      <c r="H117" s="96">
        <v>0.37593205269688224</v>
      </c>
    </row>
    <row r="118" spans="1:8">
      <c r="A118" s="192" t="s">
        <v>121</v>
      </c>
      <c r="B118" s="32">
        <v>12.695099800930217</v>
      </c>
      <c r="C118" s="32">
        <v>27.52116836533434</v>
      </c>
      <c r="D118" s="162" t="s">
        <v>326</v>
      </c>
      <c r="E118" s="88">
        <v>0.22968555929497061</v>
      </c>
      <c r="F118" s="166">
        <v>0.4</v>
      </c>
      <c r="G118" s="95">
        <v>0.49248434241424105</v>
      </c>
      <c r="H118" s="96">
        <v>0.6</v>
      </c>
    </row>
    <row r="119" spans="1:8">
      <c r="A119" s="192" t="s">
        <v>122</v>
      </c>
      <c r="B119" s="32">
        <v>111.88357591977984</v>
      </c>
      <c r="C119" s="32">
        <v>150</v>
      </c>
      <c r="D119" s="162" t="s">
        <v>325</v>
      </c>
      <c r="E119" s="88">
        <v>0.82626827778772594</v>
      </c>
      <c r="F119" s="166">
        <v>0.85</v>
      </c>
      <c r="G119" s="95">
        <v>5.8076121391267881E-2</v>
      </c>
      <c r="H119" s="96">
        <v>0.11615224278253576</v>
      </c>
    </row>
    <row r="120" spans="1:8">
      <c r="A120" s="192" t="s">
        <v>123</v>
      </c>
      <c r="B120" s="32">
        <v>42.082655247935158</v>
      </c>
      <c r="C120" s="32">
        <v>68.665562050309561</v>
      </c>
      <c r="D120" s="162">
        <v>74</v>
      </c>
      <c r="E120" s="88">
        <v>0.27831461488400855</v>
      </c>
      <c r="F120" s="166">
        <v>0.5</v>
      </c>
      <c r="G120" s="95">
        <v>0.16312285417675171</v>
      </c>
      <c r="H120" s="96">
        <v>0.32624570835350342</v>
      </c>
    </row>
    <row r="121" spans="1:8">
      <c r="A121" s="192" t="s">
        <v>124</v>
      </c>
      <c r="B121" s="32">
        <v>34.105341733642405</v>
      </c>
      <c r="C121" s="32">
        <v>46.078117236161404</v>
      </c>
      <c r="D121" s="162">
        <v>96</v>
      </c>
      <c r="E121" s="88">
        <v>0.36351669474101816</v>
      </c>
      <c r="F121" s="166">
        <v>0.4</v>
      </c>
      <c r="G121" s="95">
        <v>0.36574852476016689</v>
      </c>
      <c r="H121" s="96">
        <v>0.5</v>
      </c>
    </row>
    <row r="122" spans="1:8">
      <c r="A122" s="192" t="s">
        <v>125</v>
      </c>
      <c r="B122" s="32">
        <v>67.585511564078388</v>
      </c>
      <c r="C122" s="32">
        <v>74.570984410596751</v>
      </c>
      <c r="D122" s="162">
        <v>120</v>
      </c>
      <c r="E122" s="88">
        <v>0.41259620333588359</v>
      </c>
      <c r="F122" s="166">
        <v>0.5</v>
      </c>
      <c r="G122" s="95">
        <v>0.66035699013598737</v>
      </c>
      <c r="H122" s="96">
        <v>0.7</v>
      </c>
    </row>
    <row r="123" spans="1:8">
      <c r="A123" s="192" t="s">
        <v>126</v>
      </c>
      <c r="B123" s="32">
        <v>32.336736053910279</v>
      </c>
      <c r="C123" s="32">
        <v>39.005012144060515</v>
      </c>
      <c r="D123" s="162">
        <v>64</v>
      </c>
      <c r="E123" s="88">
        <v>0.13354279553375595</v>
      </c>
      <c r="F123" s="166">
        <v>0.25</v>
      </c>
      <c r="G123" s="95">
        <v>0.49923141963777379</v>
      </c>
      <c r="H123" s="96">
        <v>0.6</v>
      </c>
    </row>
    <row r="124" spans="1:8">
      <c r="A124" s="192" t="s">
        <v>127</v>
      </c>
      <c r="B124" s="32">
        <v>20.520194008114014</v>
      </c>
      <c r="C124" s="32">
        <v>46.807507636193876</v>
      </c>
      <c r="D124" s="162" t="s">
        <v>326</v>
      </c>
      <c r="E124" s="88">
        <v>5.2601457913123623E-2</v>
      </c>
      <c r="F124" s="166">
        <v>0.1</v>
      </c>
      <c r="G124" s="95">
        <v>0.28773199457444465</v>
      </c>
      <c r="H124" s="96">
        <v>0.4</v>
      </c>
    </row>
    <row r="125" spans="1:8">
      <c r="A125" s="192" t="s">
        <v>128</v>
      </c>
      <c r="B125" s="32">
        <v>36.954032801617615</v>
      </c>
      <c r="C125" s="32">
        <v>116.52420367120332</v>
      </c>
      <c r="D125" s="162" t="s">
        <v>326</v>
      </c>
      <c r="E125" s="88">
        <v>5.0579498661693124E-2</v>
      </c>
      <c r="F125" s="166">
        <v>0.1</v>
      </c>
      <c r="G125" s="95">
        <v>4.6321547621540338E-2</v>
      </c>
      <c r="H125" s="96">
        <v>9.2643095243080675E-2</v>
      </c>
    </row>
    <row r="126" spans="1:8">
      <c r="A126" s="192" t="s">
        <v>129</v>
      </c>
      <c r="B126" s="32">
        <v>88.636216317750709</v>
      </c>
      <c r="C126" s="32">
        <v>120</v>
      </c>
      <c r="D126" s="162">
        <v>135</v>
      </c>
      <c r="E126" s="88">
        <v>0.28492881536834774</v>
      </c>
      <c r="F126" s="166">
        <v>0.4</v>
      </c>
      <c r="G126" s="95">
        <v>0.4569856375266193</v>
      </c>
      <c r="H126" s="96">
        <v>0.5</v>
      </c>
    </row>
    <row r="127" spans="1:8">
      <c r="A127" s="192" t="s">
        <v>130</v>
      </c>
      <c r="B127" s="32">
        <v>33.529881245657634</v>
      </c>
      <c r="C127" s="32">
        <v>43.329403044375354</v>
      </c>
      <c r="D127" s="162" t="s">
        <v>326</v>
      </c>
      <c r="E127" s="88">
        <v>0.38417012746495621</v>
      </c>
      <c r="F127" s="166">
        <v>0.5</v>
      </c>
      <c r="G127" s="95">
        <v>0.61853114577138291</v>
      </c>
      <c r="H127" s="96">
        <v>0.65</v>
      </c>
    </row>
    <row r="128" spans="1:8">
      <c r="A128" s="192" t="s">
        <v>131</v>
      </c>
      <c r="B128" s="32">
        <v>23.839294422617364</v>
      </c>
      <c r="C128" s="32">
        <v>39.776839539062287</v>
      </c>
      <c r="D128" s="162" t="s">
        <v>326</v>
      </c>
      <c r="E128" s="88">
        <v>0.28474644543686933</v>
      </c>
      <c r="F128" s="166">
        <v>0.4</v>
      </c>
      <c r="G128" s="95">
        <v>0.2368283174202816</v>
      </c>
      <c r="H128" s="96">
        <v>0.4</v>
      </c>
    </row>
    <row r="129" spans="1:8">
      <c r="A129" s="192" t="s">
        <v>132</v>
      </c>
      <c r="B129" s="32">
        <v>55.993913661826582</v>
      </c>
      <c r="C129" s="32">
        <v>90</v>
      </c>
      <c r="D129" s="162">
        <v>147</v>
      </c>
      <c r="E129" s="88">
        <v>0.57694074913407756</v>
      </c>
      <c r="F129" s="166">
        <v>0.6</v>
      </c>
      <c r="G129" s="95">
        <v>0.4681655772829082</v>
      </c>
      <c r="H129" s="96">
        <v>0.5</v>
      </c>
    </row>
    <row r="130" spans="1:8">
      <c r="A130" s="192" t="s">
        <v>133</v>
      </c>
      <c r="B130" s="32">
        <v>43.874658414171599</v>
      </c>
      <c r="C130" s="32">
        <v>51.206402623742036</v>
      </c>
      <c r="D130" s="162" t="s">
        <v>326</v>
      </c>
      <c r="E130" s="88">
        <v>0.62367455228733382</v>
      </c>
      <c r="F130" s="166">
        <v>0.7</v>
      </c>
      <c r="G130" s="95">
        <v>0.56783871842217259</v>
      </c>
      <c r="H130" s="96">
        <v>0.6</v>
      </c>
    </row>
    <row r="131" spans="1:8">
      <c r="A131" s="192" t="s">
        <v>134</v>
      </c>
      <c r="B131" s="32">
        <v>19.870452178301253</v>
      </c>
      <c r="C131" s="32">
        <v>35.733314615882826</v>
      </c>
      <c r="D131" s="162" t="s">
        <v>325</v>
      </c>
      <c r="E131" s="88">
        <v>0.38646134945214194</v>
      </c>
      <c r="F131" s="166">
        <v>0.5</v>
      </c>
      <c r="G131" s="95">
        <v>0.1894196850078724</v>
      </c>
      <c r="H131" s="96">
        <v>0.4</v>
      </c>
    </row>
    <row r="132" spans="1:8">
      <c r="A132" s="192" t="s">
        <v>135</v>
      </c>
      <c r="B132" s="32">
        <v>14.700725530458589</v>
      </c>
      <c r="C132" s="32">
        <v>29.762250260291765</v>
      </c>
      <c r="D132" s="162" t="s">
        <v>326</v>
      </c>
      <c r="E132" s="88">
        <v>0.11939053336668612</v>
      </c>
      <c r="F132" s="166">
        <v>0.15</v>
      </c>
      <c r="G132" s="95">
        <v>0.37576285772798829</v>
      </c>
      <c r="H132" s="96">
        <v>0.5</v>
      </c>
    </row>
    <row r="133" spans="1:8">
      <c r="A133" s="192" t="s">
        <v>136</v>
      </c>
      <c r="B133" s="32">
        <v>10.810577474402729</v>
      </c>
      <c r="C133" s="32">
        <v>22.918307379597643</v>
      </c>
      <c r="D133" s="162" t="s">
        <v>326</v>
      </c>
      <c r="E133" s="88">
        <v>5.8316865296936464E-2</v>
      </c>
      <c r="F133" s="166">
        <v>0.1</v>
      </c>
      <c r="G133" s="95">
        <v>0.42458321738940596</v>
      </c>
      <c r="H133" s="96">
        <v>0.5</v>
      </c>
    </row>
    <row r="134" spans="1:8">
      <c r="A134" s="192" t="s">
        <v>137</v>
      </c>
      <c r="B134" s="32">
        <v>13.344082550061302</v>
      </c>
      <c r="C134" s="32">
        <v>15.4407152703167</v>
      </c>
      <c r="D134" s="162" t="s">
        <v>326</v>
      </c>
      <c r="E134" s="88">
        <v>0.45175559916159586</v>
      </c>
      <c r="F134" s="166">
        <v>0.55000000000000004</v>
      </c>
      <c r="G134" s="95">
        <v>0.2860628307067864</v>
      </c>
      <c r="H134" s="96">
        <v>0.5</v>
      </c>
    </row>
    <row r="135" spans="1:8">
      <c r="A135" s="192" t="s">
        <v>138</v>
      </c>
      <c r="B135" s="32">
        <v>13.294496566797946</v>
      </c>
      <c r="C135" s="32">
        <v>22.29774561307773</v>
      </c>
      <c r="D135" s="162" t="s">
        <v>326</v>
      </c>
      <c r="E135" s="88">
        <v>0.2856360858206492</v>
      </c>
      <c r="F135" s="166">
        <v>0.4</v>
      </c>
      <c r="G135" s="95">
        <v>0.25377549644151282</v>
      </c>
      <c r="H135" s="96">
        <v>0.5</v>
      </c>
    </row>
    <row r="136" spans="1:8">
      <c r="A136" s="192" t="s">
        <v>139</v>
      </c>
      <c r="B136" s="32">
        <v>5.1514096859204219</v>
      </c>
      <c r="C136" s="32">
        <v>8.2137901565013625</v>
      </c>
      <c r="D136" s="162" t="s">
        <v>326</v>
      </c>
      <c r="E136" s="88">
        <v>0.18172722097885155</v>
      </c>
      <c r="F136" s="166">
        <v>0.4</v>
      </c>
      <c r="G136" s="95">
        <v>0.62963561560791725</v>
      </c>
      <c r="H136" s="96">
        <v>0.7</v>
      </c>
    </row>
    <row r="137" spans="1:8">
      <c r="A137" s="192" t="s">
        <v>140</v>
      </c>
      <c r="B137" s="32">
        <v>67.503189546140931</v>
      </c>
      <c r="C137" s="32">
        <v>80</v>
      </c>
      <c r="D137" s="162">
        <v>90</v>
      </c>
      <c r="E137" s="88">
        <v>0.11662742673305115</v>
      </c>
      <c r="F137" s="166">
        <v>0.2</v>
      </c>
      <c r="G137" s="95">
        <v>7.7598695150740152E-2</v>
      </c>
      <c r="H137" s="96">
        <v>0.1551973903014803</v>
      </c>
    </row>
    <row r="138" spans="1:8">
      <c r="A138" s="192" t="s">
        <v>141</v>
      </c>
      <c r="B138" s="32">
        <v>23.42290650795465</v>
      </c>
      <c r="C138" s="32">
        <v>32.961817031151121</v>
      </c>
      <c r="D138" s="162">
        <v>41</v>
      </c>
      <c r="E138" s="88">
        <v>0.38479436905688336</v>
      </c>
      <c r="F138" s="166">
        <v>0.6</v>
      </c>
      <c r="G138" s="95">
        <v>5.1390859444573896E-2</v>
      </c>
      <c r="H138" s="96">
        <v>0.10278171888914779</v>
      </c>
    </row>
    <row r="139" spans="1:8">
      <c r="A139" s="192" t="s">
        <v>142</v>
      </c>
      <c r="B139" s="32">
        <v>8.1415023474178412</v>
      </c>
      <c r="C139" s="32">
        <v>17.722587673345128</v>
      </c>
      <c r="D139" s="162" t="s">
        <v>326</v>
      </c>
      <c r="E139" s="88">
        <v>9.1328207288813995E-2</v>
      </c>
      <c r="F139" s="166">
        <v>0.3</v>
      </c>
      <c r="G139" s="95">
        <v>0.38131386547275686</v>
      </c>
      <c r="H139" s="96">
        <v>0.5</v>
      </c>
    </row>
    <row r="140" spans="1:8">
      <c r="A140" s="192" t="s">
        <v>143</v>
      </c>
      <c r="B140" s="32">
        <v>17.558670142872039</v>
      </c>
      <c r="C140" s="32">
        <v>21.036160228207208</v>
      </c>
      <c r="D140" s="162">
        <v>39</v>
      </c>
      <c r="E140" s="88">
        <v>0.55104506277134802</v>
      </c>
      <c r="F140" s="166">
        <v>0.6</v>
      </c>
      <c r="G140" s="95">
        <v>4.9849221144006424E-2</v>
      </c>
      <c r="H140" s="96">
        <v>9.9698442288012848E-2</v>
      </c>
    </row>
    <row r="141" spans="1:8">
      <c r="A141" s="192" t="s">
        <v>144</v>
      </c>
      <c r="B141" s="32">
        <v>43.444699221514504</v>
      </c>
      <c r="C141" s="32">
        <v>67.678138285153196</v>
      </c>
      <c r="D141" s="162" t="s">
        <v>326</v>
      </c>
      <c r="E141" s="88">
        <v>6.1161795298937519E-2</v>
      </c>
      <c r="F141" s="166">
        <v>0.08</v>
      </c>
      <c r="G141" s="95">
        <v>0.53834915634979874</v>
      </c>
      <c r="H141" s="96">
        <v>0.6</v>
      </c>
    </row>
    <row r="142" spans="1:8">
      <c r="A142" s="192" t="s">
        <v>145</v>
      </c>
      <c r="B142" s="32">
        <v>85.88303271852628</v>
      </c>
      <c r="C142" s="32">
        <v>120.14638287523385</v>
      </c>
      <c r="D142" s="162" t="s">
        <v>326</v>
      </c>
      <c r="E142" s="88">
        <v>0.51553426865278362</v>
      </c>
      <c r="F142" s="166">
        <v>0.6</v>
      </c>
      <c r="G142" s="95">
        <v>0.60593449168596714</v>
      </c>
      <c r="H142" s="96">
        <v>0.65</v>
      </c>
    </row>
    <row r="143" spans="1:8">
      <c r="A143" s="192" t="s">
        <v>146</v>
      </c>
      <c r="B143" s="32">
        <v>9.8901844136883472</v>
      </c>
      <c r="C143" s="32">
        <v>25</v>
      </c>
      <c r="D143" s="162">
        <v>29</v>
      </c>
      <c r="E143" s="88">
        <v>0.17333729361640651</v>
      </c>
      <c r="F143" s="166">
        <v>0.3</v>
      </c>
      <c r="G143" s="95">
        <v>2.5448106014139067E-2</v>
      </c>
      <c r="H143" s="96">
        <v>5.0896212028278133E-2</v>
      </c>
    </row>
    <row r="144" spans="1:8">
      <c r="A144" s="192" t="s">
        <v>147</v>
      </c>
      <c r="B144" s="32">
        <v>53.814463978303664</v>
      </c>
      <c r="C144" s="32">
        <v>64.994928243765258</v>
      </c>
      <c r="D144" s="162">
        <v>96</v>
      </c>
      <c r="E144" s="88">
        <v>0.44457595622052798</v>
      </c>
      <c r="F144" s="166">
        <v>0.6</v>
      </c>
      <c r="G144" s="95">
        <v>5.246618297012072E-2</v>
      </c>
      <c r="H144" s="96">
        <v>0.10493236594024144</v>
      </c>
    </row>
    <row r="145" spans="1:8">
      <c r="A145" s="192" t="s">
        <v>148</v>
      </c>
      <c r="B145" s="32">
        <v>40.208813010464596</v>
      </c>
      <c r="C145" s="32">
        <v>55.175904076279018</v>
      </c>
      <c r="D145" s="162">
        <v>75</v>
      </c>
      <c r="E145" s="88">
        <v>0.25566342362125649</v>
      </c>
      <c r="F145" s="166">
        <v>0.4</v>
      </c>
      <c r="G145" s="95">
        <v>0.47737738006806546</v>
      </c>
      <c r="H145" s="96">
        <v>0.5</v>
      </c>
    </row>
    <row r="146" spans="1:8">
      <c r="A146" s="192" t="s">
        <v>149</v>
      </c>
      <c r="B146" s="32">
        <v>37.588007940356533</v>
      </c>
      <c r="C146" s="32">
        <v>42.75106100360491</v>
      </c>
      <c r="D146" s="162">
        <v>49</v>
      </c>
      <c r="E146" s="88">
        <v>0.24667128054670398</v>
      </c>
      <c r="F146" s="166">
        <v>0.4</v>
      </c>
      <c r="G146" s="95">
        <v>0.24977734395580678</v>
      </c>
      <c r="H146" s="96">
        <v>0.4</v>
      </c>
    </row>
    <row r="147" spans="1:8">
      <c r="A147" s="192" t="s">
        <v>150</v>
      </c>
      <c r="B147" s="32">
        <v>17.435228127506313</v>
      </c>
      <c r="C147" s="32">
        <v>30</v>
      </c>
      <c r="D147" s="162">
        <v>30</v>
      </c>
      <c r="E147" s="88">
        <v>0.41474734515040029</v>
      </c>
      <c r="F147" s="166">
        <v>0.55000000000000004</v>
      </c>
      <c r="G147" s="95">
        <v>3.3232384426244245E-2</v>
      </c>
      <c r="H147" s="96">
        <v>6.646476885248849E-2</v>
      </c>
    </row>
    <row r="148" spans="1:8">
      <c r="A148" s="192" t="s">
        <v>151</v>
      </c>
      <c r="B148" s="32">
        <v>64.724343613575542</v>
      </c>
      <c r="C148" s="32">
        <v>91.092469431837301</v>
      </c>
      <c r="D148" s="162">
        <v>114</v>
      </c>
      <c r="E148" s="88">
        <v>0.27115093641944865</v>
      </c>
      <c r="F148" s="166">
        <v>0.4</v>
      </c>
      <c r="G148" s="95">
        <v>0.41692125076617453</v>
      </c>
      <c r="H148" s="96">
        <v>0.5</v>
      </c>
    </row>
    <row r="149" spans="1:8">
      <c r="A149" s="192" t="s">
        <v>152</v>
      </c>
      <c r="B149" s="32">
        <v>110.92076015838055</v>
      </c>
      <c r="C149" s="32">
        <v>129.01961014295205</v>
      </c>
      <c r="D149" s="162">
        <v>170</v>
      </c>
      <c r="E149" s="88">
        <v>0.48108567329043556</v>
      </c>
      <c r="F149" s="166">
        <v>0.6</v>
      </c>
      <c r="G149" s="95">
        <v>0.51994960304365523</v>
      </c>
      <c r="H149" s="96">
        <v>0.6</v>
      </c>
    </row>
    <row r="150" spans="1:8">
      <c r="A150" s="192" t="s">
        <v>153</v>
      </c>
      <c r="B150" s="32">
        <v>104.69559259858444</v>
      </c>
      <c r="C150" s="32">
        <v>159.43312666076173</v>
      </c>
      <c r="D150" s="162">
        <v>170</v>
      </c>
      <c r="E150" s="88">
        <v>0.19437950465266962</v>
      </c>
      <c r="F150" s="166">
        <v>0.4</v>
      </c>
      <c r="G150" s="95">
        <v>0.528398146816074</v>
      </c>
      <c r="H150" s="96">
        <v>0.6</v>
      </c>
    </row>
    <row r="151" spans="1:8">
      <c r="A151" s="47" t="s">
        <v>154</v>
      </c>
      <c r="B151" s="32">
        <v>18.697427963094395</v>
      </c>
      <c r="C151" s="32">
        <v>44.069904662106246</v>
      </c>
      <c r="D151" s="187" t="s">
        <v>326</v>
      </c>
      <c r="E151" s="188">
        <v>0.48312172829831074</v>
      </c>
      <c r="F151" s="189">
        <v>0.6</v>
      </c>
      <c r="G151" s="190">
        <v>1.6094882229549579E-2</v>
      </c>
      <c r="H151" s="191">
        <v>3.2189764459099157E-2</v>
      </c>
    </row>
    <row r="152" spans="1:8">
      <c r="A152" s="192" t="s">
        <v>155</v>
      </c>
      <c r="B152" s="32">
        <v>55.745668863147337</v>
      </c>
      <c r="C152" s="32">
        <v>86.188962374881726</v>
      </c>
      <c r="D152" s="162" t="s">
        <v>326</v>
      </c>
      <c r="E152" s="88">
        <v>0.27763926559247026</v>
      </c>
      <c r="F152" s="166">
        <v>0.4</v>
      </c>
      <c r="G152" s="95">
        <v>0.29367357644197312</v>
      </c>
      <c r="H152" s="96">
        <v>0.5</v>
      </c>
    </row>
    <row r="153" spans="1:8">
      <c r="A153" s="192" t="s">
        <v>156</v>
      </c>
      <c r="B153" s="32">
        <v>34.745973059268906</v>
      </c>
      <c r="C153" s="32">
        <v>39.336572779297384</v>
      </c>
      <c r="D153" s="162">
        <v>59</v>
      </c>
      <c r="E153" s="88">
        <v>0.27968216838960908</v>
      </c>
      <c r="F153" s="166">
        <v>0.4</v>
      </c>
      <c r="G153" s="95">
        <v>0.41453610043244804</v>
      </c>
      <c r="H153" s="96">
        <v>0.5</v>
      </c>
    </row>
    <row r="154" spans="1:8">
      <c r="A154" s="192" t="s">
        <v>157</v>
      </c>
      <c r="B154" s="32">
        <v>21.574479054725103</v>
      </c>
      <c r="C154" s="32">
        <v>34.612936020499795</v>
      </c>
      <c r="D154" s="162">
        <v>35</v>
      </c>
      <c r="E154" s="88">
        <v>0.29505137542687482</v>
      </c>
      <c r="F154" s="166">
        <v>0.4</v>
      </c>
      <c r="G154" s="95">
        <v>0.29363449108517126</v>
      </c>
      <c r="H154" s="96">
        <v>0.5</v>
      </c>
    </row>
    <row r="155" spans="1:8">
      <c r="A155" s="192" t="s">
        <v>158</v>
      </c>
      <c r="B155" s="32">
        <v>16.77369202110004</v>
      </c>
      <c r="C155" s="32">
        <v>30.973031044416597</v>
      </c>
      <c r="D155" s="162" t="s">
        <v>325</v>
      </c>
      <c r="E155" s="88">
        <v>0.53823951940821657</v>
      </c>
      <c r="F155" s="166">
        <v>0.6</v>
      </c>
      <c r="G155" s="95">
        <v>0.10228754372210855</v>
      </c>
      <c r="H155" s="96">
        <v>0.2045750874442171</v>
      </c>
    </row>
    <row r="156" spans="1:8">
      <c r="A156" s="192" t="s">
        <v>159</v>
      </c>
      <c r="B156" s="32">
        <v>20.236998368678631</v>
      </c>
      <c r="C156" s="32">
        <v>63.949621312405149</v>
      </c>
      <c r="D156" s="162" t="s">
        <v>326</v>
      </c>
      <c r="E156" s="88">
        <v>0.68507179147338182</v>
      </c>
      <c r="F156" s="166">
        <v>0.75</v>
      </c>
      <c r="G156" s="95">
        <v>0.6348097934588528</v>
      </c>
      <c r="H156" s="96">
        <v>0.7</v>
      </c>
    </row>
    <row r="157" spans="1:8">
      <c r="A157" s="192" t="s">
        <v>160</v>
      </c>
      <c r="B157" s="32">
        <v>21.809470761189157</v>
      </c>
      <c r="C157" s="32">
        <v>32.450965344045336</v>
      </c>
      <c r="D157" s="162" t="s">
        <v>326</v>
      </c>
      <c r="E157" s="88">
        <v>0.42606633793142512</v>
      </c>
      <c r="F157" s="166">
        <v>0.55000000000000004</v>
      </c>
      <c r="G157" s="95">
        <v>0.30113606405572901</v>
      </c>
      <c r="H157" s="96">
        <v>0.5</v>
      </c>
    </row>
    <row r="158" spans="1:8">
      <c r="A158" s="192" t="s">
        <v>161</v>
      </c>
      <c r="B158" s="32">
        <v>11.357214828897339</v>
      </c>
      <c r="C158" s="32">
        <v>17.9706043749499</v>
      </c>
      <c r="D158" s="162" t="s">
        <v>326</v>
      </c>
      <c r="E158" s="88">
        <v>2.253891601294105E-2</v>
      </c>
      <c r="F158" s="166">
        <v>0.06</v>
      </c>
      <c r="G158" s="95">
        <v>0.52164400425761237</v>
      </c>
      <c r="H158" s="96">
        <v>0.6</v>
      </c>
    </row>
    <row r="159" spans="1:8">
      <c r="A159" s="192" t="s">
        <v>162</v>
      </c>
      <c r="B159" s="32">
        <v>13.208155760416222</v>
      </c>
      <c r="C159" s="32">
        <v>20.072415924009579</v>
      </c>
      <c r="D159" s="162">
        <v>25</v>
      </c>
      <c r="E159" s="88">
        <v>0.22031276795193316</v>
      </c>
      <c r="F159" s="166">
        <v>0.4</v>
      </c>
      <c r="G159" s="95">
        <v>7.5460794986300997E-2</v>
      </c>
      <c r="H159" s="96">
        <v>0.15092158997260199</v>
      </c>
    </row>
    <row r="160" spans="1:8">
      <c r="A160" s="192" t="s">
        <v>163</v>
      </c>
      <c r="B160" s="32">
        <v>58.009380979949505</v>
      </c>
      <c r="C160" s="32">
        <v>83.70918706781714</v>
      </c>
      <c r="D160" s="162">
        <v>99</v>
      </c>
      <c r="E160" s="88">
        <v>0.48532608929448601</v>
      </c>
      <c r="F160" s="166">
        <v>0.6</v>
      </c>
      <c r="G160" s="95">
        <v>5.013922572428519E-2</v>
      </c>
      <c r="H160" s="96">
        <v>0.10027845144857038</v>
      </c>
    </row>
    <row r="161" spans="1:8">
      <c r="A161" s="192" t="s">
        <v>164</v>
      </c>
      <c r="B161" s="32">
        <v>33.90427948017382</v>
      </c>
      <c r="C161" s="32">
        <v>72.715446836118304</v>
      </c>
      <c r="D161" s="162" t="s">
        <v>326</v>
      </c>
      <c r="E161" s="88">
        <v>0.32373967184015184</v>
      </c>
      <c r="F161" s="166">
        <v>0.5</v>
      </c>
      <c r="G161" s="95">
        <v>0.24150396607973212</v>
      </c>
      <c r="H161" s="96">
        <v>0.4</v>
      </c>
    </row>
    <row r="162" spans="1:8">
      <c r="A162" s="192" t="s">
        <v>165</v>
      </c>
      <c r="B162" s="32">
        <v>3.7279568733153639</v>
      </c>
      <c r="C162" s="32">
        <v>10.714643144315719</v>
      </c>
      <c r="D162" s="162" t="s">
        <v>326</v>
      </c>
      <c r="E162" s="88">
        <v>5.0227774549680415E-2</v>
      </c>
      <c r="F162" s="166">
        <v>0.1</v>
      </c>
      <c r="G162" s="95">
        <v>0.61550749997138199</v>
      </c>
      <c r="H162" s="96">
        <v>0.65</v>
      </c>
    </row>
    <row r="163" spans="1:8">
      <c r="A163" s="192" t="s">
        <v>166</v>
      </c>
      <c r="B163" s="32">
        <v>19.432264656163778</v>
      </c>
      <c r="C163" s="32">
        <v>45.399103050783715</v>
      </c>
      <c r="D163" s="162">
        <v>136</v>
      </c>
      <c r="E163" s="88">
        <v>0.53571283946276793</v>
      </c>
      <c r="F163" s="166">
        <v>0.65</v>
      </c>
      <c r="G163" s="95">
        <v>7.3773155217203096E-2</v>
      </c>
      <c r="H163" s="96">
        <v>0.14754631043440619</v>
      </c>
    </row>
    <row r="164" spans="1:8">
      <c r="A164" s="47" t="s">
        <v>167</v>
      </c>
      <c r="B164" s="32">
        <v>67.036513661877351</v>
      </c>
      <c r="C164" s="32">
        <v>74.887169361366531</v>
      </c>
      <c r="D164" s="187" t="s">
        <v>326</v>
      </c>
      <c r="E164" s="188">
        <v>0.76750707051672362</v>
      </c>
      <c r="F164" s="189">
        <v>0.8</v>
      </c>
      <c r="G164" s="190">
        <v>0.65606204196407591</v>
      </c>
      <c r="H164" s="191">
        <v>0.7</v>
      </c>
    </row>
    <row r="165" spans="1:8">
      <c r="A165" s="192" t="s">
        <v>168</v>
      </c>
      <c r="B165" s="32">
        <v>31.804682964253132</v>
      </c>
      <c r="C165" s="32">
        <v>62.956224966382152</v>
      </c>
      <c r="D165" s="162" t="s">
        <v>326</v>
      </c>
      <c r="E165" s="88">
        <v>5.1441029192151023E-2</v>
      </c>
      <c r="F165" s="166">
        <v>0.1</v>
      </c>
      <c r="G165" s="95">
        <v>3.2529637901793224E-2</v>
      </c>
      <c r="H165" s="96">
        <v>0.1</v>
      </c>
    </row>
    <row r="166" spans="1:8">
      <c r="A166" s="192" t="s">
        <v>169</v>
      </c>
      <c r="B166" s="32">
        <v>139.91856523488954</v>
      </c>
      <c r="C166" s="32">
        <v>166.53558788832092</v>
      </c>
      <c r="D166" s="162">
        <v>241</v>
      </c>
      <c r="E166" s="88">
        <v>0.39208392097694583</v>
      </c>
      <c r="F166" s="166">
        <v>0.5</v>
      </c>
      <c r="G166" s="95">
        <v>0.39315382075062061</v>
      </c>
      <c r="H166" s="96">
        <v>0.6</v>
      </c>
    </row>
    <row r="167" spans="1:8">
      <c r="A167" s="192" t="s">
        <v>170</v>
      </c>
      <c r="B167" s="32">
        <v>23.091346630837382</v>
      </c>
      <c r="C167" s="32">
        <v>35.464919891873713</v>
      </c>
      <c r="D167" s="162" t="s">
        <v>325</v>
      </c>
      <c r="E167" s="88">
        <v>0.59813078932129526</v>
      </c>
      <c r="F167" s="166">
        <v>0.7</v>
      </c>
      <c r="G167" s="95">
        <v>4.1530991200033077E-2</v>
      </c>
      <c r="H167" s="96">
        <v>8.3061982400066153E-2</v>
      </c>
    </row>
    <row r="168" spans="1:8">
      <c r="A168" s="192" t="s">
        <v>171</v>
      </c>
      <c r="B168" s="32">
        <v>138.73006702097373</v>
      </c>
      <c r="C168" s="32">
        <v>155.44227288348392</v>
      </c>
      <c r="D168" s="162">
        <v>269</v>
      </c>
      <c r="E168" s="88">
        <v>0.62289444557678764</v>
      </c>
      <c r="F168" s="166">
        <v>0.7</v>
      </c>
      <c r="G168" s="95">
        <v>0.35772540339086006</v>
      </c>
      <c r="H168" s="96">
        <v>0.5</v>
      </c>
    </row>
    <row r="169" spans="1:8">
      <c r="A169" s="192" t="s">
        <v>172</v>
      </c>
      <c r="B169" s="32">
        <v>110.89456629494371</v>
      </c>
      <c r="C169" s="32">
        <v>127</v>
      </c>
      <c r="D169" s="162">
        <v>127</v>
      </c>
      <c r="E169" s="88">
        <v>0.61293281584370252</v>
      </c>
      <c r="F169" s="166">
        <v>0.7</v>
      </c>
      <c r="G169" s="95">
        <v>7.0136705714706371E-2</v>
      </c>
      <c r="H169" s="96">
        <v>0.14027341142941274</v>
      </c>
    </row>
    <row r="170" spans="1:8">
      <c r="A170" s="192" t="s">
        <v>173</v>
      </c>
      <c r="B170" s="32">
        <v>90.951478154054186</v>
      </c>
      <c r="C170" s="32">
        <v>124.95442891712939</v>
      </c>
      <c r="D170" s="162" t="s">
        <v>326</v>
      </c>
      <c r="E170" s="88">
        <v>0.28273780734049619</v>
      </c>
      <c r="F170" s="166">
        <v>0.4</v>
      </c>
      <c r="G170" s="95">
        <v>0.31342983840406913</v>
      </c>
      <c r="H170" s="96">
        <v>0.5</v>
      </c>
    </row>
    <row r="171" spans="1:8">
      <c r="A171" s="192" t="s">
        <v>174</v>
      </c>
      <c r="B171" s="32">
        <v>10.248805054617128</v>
      </c>
      <c r="C171" s="32">
        <v>16.163452886553564</v>
      </c>
      <c r="D171" s="162" t="s">
        <v>326</v>
      </c>
      <c r="E171" s="88">
        <v>0.32041266074208791</v>
      </c>
      <c r="F171" s="166">
        <v>0.4</v>
      </c>
      <c r="G171" s="95">
        <v>0.12013308257155886</v>
      </c>
      <c r="H171" s="96">
        <v>0.24026616514311772</v>
      </c>
    </row>
    <row r="172" spans="1:8">
      <c r="A172" s="192" t="s">
        <v>175</v>
      </c>
      <c r="B172" s="32">
        <v>32.941551996506263</v>
      </c>
      <c r="C172" s="32">
        <v>46</v>
      </c>
      <c r="D172" s="162">
        <v>46</v>
      </c>
      <c r="E172" s="88">
        <v>0.10418800941395567</v>
      </c>
      <c r="F172" s="166">
        <v>0.3</v>
      </c>
      <c r="G172" s="95">
        <v>0.18329485598868109</v>
      </c>
      <c r="H172" s="96">
        <v>0.36658971197736218</v>
      </c>
    </row>
    <row r="173" spans="1:8">
      <c r="A173" s="192" t="s">
        <v>176</v>
      </c>
      <c r="B173" s="32">
        <v>67.389597624034522</v>
      </c>
      <c r="C173" s="32">
        <v>78.444281597285325</v>
      </c>
      <c r="D173" s="162">
        <v>120</v>
      </c>
      <c r="E173" s="88">
        <v>0.34238151142005102</v>
      </c>
      <c r="F173" s="166">
        <v>0.4</v>
      </c>
      <c r="G173" s="95">
        <v>0.44065577606643958</v>
      </c>
      <c r="H173" s="96">
        <v>0.5</v>
      </c>
    </row>
    <row r="174" spans="1:8">
      <c r="A174" s="47" t="s">
        <v>177</v>
      </c>
      <c r="B174" s="32">
        <v>18.39565009223324</v>
      </c>
      <c r="C174" s="32">
        <v>47.169202895919696</v>
      </c>
      <c r="D174" s="162">
        <v>57</v>
      </c>
      <c r="E174" s="88">
        <v>0.42269942999194193</v>
      </c>
      <c r="F174" s="166">
        <v>0.55000000000000004</v>
      </c>
      <c r="G174" s="95">
        <v>2.8060070742237819E-2</v>
      </c>
      <c r="H174" s="96">
        <v>0.1</v>
      </c>
    </row>
    <row r="175" spans="1:8">
      <c r="A175" s="47" t="s">
        <v>178</v>
      </c>
      <c r="B175" s="32">
        <v>40.150108593299031</v>
      </c>
      <c r="C175" s="32">
        <v>45</v>
      </c>
      <c r="D175" s="162">
        <v>45</v>
      </c>
      <c r="E175" s="88">
        <v>0.30178360508301871</v>
      </c>
      <c r="F175" s="166">
        <v>0.5</v>
      </c>
      <c r="G175" s="95">
        <v>9.2492519866748335E-2</v>
      </c>
      <c r="H175" s="96">
        <v>0.2</v>
      </c>
    </row>
    <row r="176" spans="1:8">
      <c r="A176" s="27" t="s">
        <v>179</v>
      </c>
      <c r="B176" s="94">
        <v>13.790322180969042</v>
      </c>
      <c r="C176" s="28">
        <v>30</v>
      </c>
      <c r="D176" s="164">
        <v>41</v>
      </c>
      <c r="E176" s="90">
        <v>0.25280625183411781</v>
      </c>
      <c r="F176" s="167">
        <v>0.5</v>
      </c>
      <c r="G176" s="97">
        <v>4.2946024946680525E-2</v>
      </c>
      <c r="H176" s="160">
        <v>0.1</v>
      </c>
    </row>
    <row r="177" spans="1:14">
      <c r="B177" s="16"/>
      <c r="E177" s="88"/>
      <c r="F177" s="166"/>
      <c r="G177" s="95"/>
      <c r="H177" s="22"/>
    </row>
    <row r="178" spans="1:14">
      <c r="A178" s="50" t="s">
        <v>194</v>
      </c>
      <c r="B178" s="52">
        <v>61.2</v>
      </c>
      <c r="C178" s="52">
        <v>73</v>
      </c>
      <c r="D178" s="165" t="s">
        <v>326</v>
      </c>
      <c r="E178" s="91">
        <v>0.4221734641366241</v>
      </c>
      <c r="F178" s="168">
        <v>0.55000000000000004</v>
      </c>
      <c r="G178" s="87">
        <v>0.22</v>
      </c>
      <c r="H178" s="161">
        <v>0.3</v>
      </c>
    </row>
    <row r="180" spans="1:14">
      <c r="A180" s="203"/>
      <c r="H180" s="22"/>
    </row>
    <row r="181" spans="1:14">
      <c r="A181" s="209" t="s">
        <v>628</v>
      </c>
      <c r="B181" s="171"/>
      <c r="C181" s="171"/>
      <c r="D181" s="171"/>
      <c r="E181" s="171"/>
      <c r="F181" s="171"/>
      <c r="G181" s="171"/>
      <c r="H181" s="171"/>
      <c r="I181" s="171"/>
      <c r="J181" s="171"/>
      <c r="K181" s="171"/>
      <c r="L181" s="171"/>
      <c r="M181" s="171"/>
      <c r="N181" s="171"/>
    </row>
    <row r="182" spans="1:14" ht="15.4">
      <c r="A182" s="208" t="s">
        <v>630</v>
      </c>
      <c r="B182" s="171"/>
      <c r="C182" s="171"/>
      <c r="D182" s="171"/>
      <c r="E182" s="171"/>
      <c r="F182" s="171"/>
      <c r="G182" s="171"/>
      <c r="H182" s="171"/>
      <c r="I182" s="171"/>
      <c r="J182" s="171"/>
      <c r="K182" s="171"/>
      <c r="L182" s="171"/>
      <c r="M182" s="171"/>
      <c r="N182" s="171"/>
    </row>
    <row r="183" spans="1:14" ht="16.149999999999999">
      <c r="A183" s="192" t="s">
        <v>631</v>
      </c>
      <c r="B183" s="171"/>
      <c r="C183" s="171"/>
      <c r="D183" s="171"/>
      <c r="E183" s="171"/>
      <c r="F183" s="171"/>
      <c r="G183" s="171"/>
      <c r="H183" s="171"/>
      <c r="I183" s="171"/>
      <c r="J183" s="171"/>
      <c r="K183" s="171"/>
      <c r="L183" s="171"/>
      <c r="M183" s="171"/>
      <c r="N183" s="171"/>
    </row>
    <row r="184" spans="1:14">
      <c r="A184" s="171" t="s">
        <v>632</v>
      </c>
    </row>
    <row r="186" spans="1:14">
      <c r="A186" s="86" t="s">
        <v>283</v>
      </c>
    </row>
    <row r="187" spans="1:14">
      <c r="A187" s="192">
        <v>1</v>
      </c>
      <c r="B187" s="192" t="s">
        <v>574</v>
      </c>
    </row>
    <row r="188" spans="1:14">
      <c r="A188" s="192">
        <v>2</v>
      </c>
      <c r="B188" s="192" t="s">
        <v>575</v>
      </c>
    </row>
    <row r="189" spans="1:14">
      <c r="A189" s="192">
        <v>3</v>
      </c>
      <c r="B189" s="192" t="s">
        <v>612</v>
      </c>
    </row>
    <row r="190" spans="1:14">
      <c r="A190" s="202">
        <v>4</v>
      </c>
      <c r="B190" s="202" t="s">
        <v>625</v>
      </c>
      <c r="E190" s="202"/>
    </row>
    <row r="191" spans="1:14">
      <c r="A191" s="202">
        <v>5</v>
      </c>
      <c r="B191" s="192" t="s">
        <v>611</v>
      </c>
    </row>
    <row r="192" spans="1:14">
      <c r="A192" s="202">
        <v>6</v>
      </c>
      <c r="B192" s="192" t="s">
        <v>613</v>
      </c>
    </row>
    <row r="193" spans="1:2">
      <c r="A193" s="202">
        <v>7</v>
      </c>
      <c r="B193" s="192" t="s">
        <v>614</v>
      </c>
    </row>
    <row r="194" spans="1:2">
      <c r="A194" s="202">
        <v>8</v>
      </c>
      <c r="B194" s="192" t="s">
        <v>622</v>
      </c>
    </row>
    <row r="195" spans="1:2">
      <c r="A195" s="202">
        <v>9</v>
      </c>
      <c r="B195" s="192" t="s">
        <v>623</v>
      </c>
    </row>
    <row r="197" spans="1:2">
      <c r="A197" s="203"/>
    </row>
  </sheetData>
  <autoFilter ref="A4:N4" xr:uid="{3C8C0D20-3156-439E-AE90-E8824DFDE4D9}">
    <sortState xmlns:xlrd2="http://schemas.microsoft.com/office/spreadsheetml/2017/richdata2" ref="A5:N176">
      <sortCondition ref="A4"/>
    </sortState>
  </autoFilter>
  <mergeCells count="3">
    <mergeCell ref="B3:D3"/>
    <mergeCell ref="E3:F3"/>
    <mergeCell ref="G3:H3"/>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F9D9B-9B76-410F-B0B4-4EA1498ED17C}">
  <dimension ref="A1:AG247"/>
  <sheetViews>
    <sheetView zoomScaleNormal="100" workbookViewId="0">
      <pane xSplit="2" ySplit="5" topLeftCell="C6" activePane="bottomRight" state="frozen"/>
      <selection pane="topRight" activeCell="C1" sqref="C1"/>
      <selection pane="bottomLeft" activeCell="A6" sqref="A6"/>
      <selection pane="bottomRight" activeCell="B12" sqref="B12"/>
    </sheetView>
  </sheetViews>
  <sheetFormatPr defaultColWidth="8.86328125" defaultRowHeight="13.15"/>
  <cols>
    <col min="1" max="1" width="5.53125" style="57" customWidth="1"/>
    <col min="2" max="2" width="34.265625" style="57" customWidth="1"/>
    <col min="3" max="3" width="25.46484375" style="57" customWidth="1"/>
    <col min="4" max="4" width="20.46484375" style="57" customWidth="1"/>
    <col min="5" max="5" width="17" style="57" customWidth="1"/>
    <col min="6" max="6" width="11.33203125" style="57" customWidth="1"/>
    <col min="7" max="7" width="14.1328125" style="65" customWidth="1"/>
    <col min="8" max="8" width="11" style="65" customWidth="1"/>
    <col min="9" max="9" width="11.796875" style="65" customWidth="1"/>
    <col min="10" max="10" width="13.6640625" style="65" customWidth="1"/>
    <col min="11" max="11" width="13.796875" style="65" customWidth="1"/>
    <col min="12" max="12" width="10.33203125" style="251" customWidth="1"/>
    <col min="13" max="13" width="12.1328125" style="251" customWidth="1"/>
    <col min="14" max="14" width="8.86328125" style="65"/>
    <col min="15" max="15" width="13.796875" style="66" customWidth="1"/>
    <col min="16" max="16" width="9.6640625" style="255" customWidth="1"/>
    <col min="17" max="17" width="11.46484375" style="69" customWidth="1"/>
    <col min="18" max="18" width="11.796875" style="72" customWidth="1"/>
    <col min="19" max="19" width="12.796875" style="72" customWidth="1"/>
    <col min="20" max="20" width="12" style="72" customWidth="1"/>
    <col min="21" max="21" width="10.6640625" style="69" customWidth="1"/>
    <col min="22" max="22" width="13" style="255" customWidth="1"/>
    <col min="23" max="23" width="8.86328125" style="251"/>
    <col min="24" max="26" width="8.86328125" style="65"/>
    <col min="27" max="27" width="10.6640625" style="65" customWidth="1"/>
    <col min="28" max="33" width="8.86328125" style="82"/>
    <col min="34" max="16384" width="8.86328125" style="67"/>
  </cols>
  <sheetData>
    <row r="1" spans="1:33" ht="13.9">
      <c r="A1" s="355" t="s">
        <v>654</v>
      </c>
      <c r="Q1" s="193"/>
      <c r="R1" s="194"/>
      <c r="S1" s="194"/>
      <c r="T1" s="194"/>
      <c r="U1" s="193"/>
      <c r="V1" s="193"/>
    </row>
    <row r="2" spans="1:33">
      <c r="G2" s="379" t="s">
        <v>636</v>
      </c>
      <c r="H2" s="380"/>
      <c r="I2" s="380"/>
      <c r="J2" s="380"/>
      <c r="K2" s="380"/>
      <c r="L2" s="381"/>
      <c r="W2" s="382"/>
      <c r="X2" s="382"/>
      <c r="Y2" s="382"/>
      <c r="Z2" s="382"/>
      <c r="AA2" s="382"/>
      <c r="AB2" s="83"/>
      <c r="AC2" s="83"/>
      <c r="AD2" s="83"/>
      <c r="AE2" s="83"/>
      <c r="AF2" s="83"/>
    </row>
    <row r="3" spans="1:33">
      <c r="W3" s="254"/>
      <c r="X3" s="58"/>
      <c r="Y3" s="58"/>
      <c r="Z3" s="58"/>
      <c r="AA3" s="58"/>
      <c r="AB3" s="83"/>
      <c r="AC3" s="83"/>
      <c r="AD3" s="83"/>
      <c r="AE3" s="83"/>
      <c r="AF3" s="83"/>
    </row>
    <row r="4" spans="1:33" s="337" customFormat="1" ht="28.15">
      <c r="A4" s="333" t="s">
        <v>242</v>
      </c>
      <c r="B4" s="333" t="s">
        <v>243</v>
      </c>
      <c r="C4" s="333" t="s">
        <v>278</v>
      </c>
      <c r="D4" s="333" t="s">
        <v>196</v>
      </c>
      <c r="E4" s="333" t="s">
        <v>244</v>
      </c>
      <c r="F4" s="333" t="s">
        <v>197</v>
      </c>
      <c r="G4" s="334" t="s">
        <v>198</v>
      </c>
      <c r="H4" s="334" t="s">
        <v>245</v>
      </c>
      <c r="I4" s="334" t="s">
        <v>199</v>
      </c>
      <c r="J4" s="334" t="s">
        <v>246</v>
      </c>
      <c r="K4" s="333" t="s">
        <v>247</v>
      </c>
      <c r="L4" s="334" t="s">
        <v>248</v>
      </c>
      <c r="M4" s="334" t="s">
        <v>200</v>
      </c>
      <c r="N4" s="335" t="s">
        <v>249</v>
      </c>
      <c r="O4" s="79" t="s">
        <v>250</v>
      </c>
      <c r="P4" s="79" t="s">
        <v>201</v>
      </c>
      <c r="Q4" s="79" t="s">
        <v>195</v>
      </c>
      <c r="R4" s="336" t="s">
        <v>202</v>
      </c>
      <c r="S4" s="336" t="s">
        <v>203</v>
      </c>
      <c r="T4" s="336" t="s">
        <v>204</v>
      </c>
      <c r="U4" s="195" t="s">
        <v>251</v>
      </c>
      <c r="V4" s="336" t="s">
        <v>252</v>
      </c>
      <c r="W4" s="79" t="s">
        <v>280</v>
      </c>
      <c r="X4" s="79" t="s">
        <v>281</v>
      </c>
      <c r="Y4" s="80" t="s">
        <v>282</v>
      </c>
      <c r="Z4" s="80" t="s">
        <v>711</v>
      </c>
      <c r="AA4" s="80" t="s">
        <v>712</v>
      </c>
      <c r="AB4" s="84"/>
      <c r="AC4" s="84"/>
      <c r="AD4" s="84"/>
      <c r="AE4" s="84"/>
      <c r="AF4" s="84"/>
      <c r="AG4" s="84"/>
    </row>
    <row r="5" spans="1:33">
      <c r="A5" s="59"/>
      <c r="B5" s="59"/>
      <c r="C5" s="59"/>
      <c r="D5" s="59"/>
      <c r="E5" s="59"/>
      <c r="F5" s="59"/>
      <c r="G5" s="60" t="s">
        <v>253</v>
      </c>
      <c r="H5" s="60" t="s">
        <v>205</v>
      </c>
      <c r="I5" s="60" t="s">
        <v>254</v>
      </c>
      <c r="J5" s="60" t="s">
        <v>255</v>
      </c>
      <c r="K5" s="61" t="s">
        <v>256</v>
      </c>
      <c r="L5" s="60" t="s">
        <v>256</v>
      </c>
      <c r="M5" s="254" t="s">
        <v>206</v>
      </c>
      <c r="N5" s="62" t="s">
        <v>257</v>
      </c>
      <c r="O5" s="63" t="s">
        <v>206</v>
      </c>
      <c r="P5" s="258" t="s">
        <v>206</v>
      </c>
      <c r="Q5" s="196" t="s">
        <v>206</v>
      </c>
      <c r="R5" s="197" t="s">
        <v>206</v>
      </c>
      <c r="S5" s="197" t="s">
        <v>206</v>
      </c>
      <c r="T5" s="197" t="s">
        <v>206</v>
      </c>
      <c r="U5" s="198" t="s">
        <v>206</v>
      </c>
      <c r="V5" s="196" t="s">
        <v>206</v>
      </c>
      <c r="W5" s="254" t="s">
        <v>206</v>
      </c>
      <c r="X5" s="62" t="s">
        <v>206</v>
      </c>
      <c r="Y5" s="62" t="s">
        <v>206</v>
      </c>
      <c r="Z5" s="62" t="s">
        <v>206</v>
      </c>
      <c r="AA5" s="62" t="s">
        <v>206</v>
      </c>
      <c r="AB5" s="83"/>
      <c r="AC5" s="83"/>
      <c r="AD5" s="83"/>
      <c r="AE5" s="83"/>
      <c r="AF5" s="83"/>
      <c r="AG5" s="83"/>
    </row>
    <row r="6" spans="1:33">
      <c r="A6" s="57">
        <v>1</v>
      </c>
      <c r="B6" s="57" t="s">
        <v>4</v>
      </c>
      <c r="C6" s="57" t="s">
        <v>207</v>
      </c>
      <c r="D6" s="57" t="s">
        <v>208</v>
      </c>
      <c r="E6" s="57" t="s">
        <v>5</v>
      </c>
      <c r="F6" s="57" t="s">
        <v>209</v>
      </c>
      <c r="G6" s="68">
        <v>57.179000000000002</v>
      </c>
      <c r="H6" s="68">
        <f>'S4'!I5</f>
        <v>475.14499999999998</v>
      </c>
      <c r="I6" s="68">
        <f>'S4'!Q5</f>
        <v>57.179000000000002</v>
      </c>
      <c r="J6" s="68">
        <f>'S4'!Y5</f>
        <v>8.3097815631612999</v>
      </c>
      <c r="K6" s="68">
        <v>65223</v>
      </c>
      <c r="L6" s="252">
        <v>3835.2269999999999</v>
      </c>
      <c r="M6" s="255">
        <v>0.21</v>
      </c>
      <c r="N6" s="70">
        <v>0.52545625926881956</v>
      </c>
      <c r="O6" s="66">
        <v>0.39965267573787816</v>
      </c>
      <c r="P6" s="255">
        <v>7.2516313579220004E-2</v>
      </c>
      <c r="Q6" s="69">
        <v>7.631744864984813E-2</v>
      </c>
      <c r="R6" s="72">
        <v>1.6997196545256835E-2</v>
      </c>
      <c r="S6" s="72">
        <v>6.8388213866350009E-2</v>
      </c>
      <c r="T6" s="72">
        <v>0.12531682456171248</v>
      </c>
      <c r="U6" s="69">
        <v>0.10850489240184072</v>
      </c>
      <c r="V6" s="255">
        <v>0.18965267573787817</v>
      </c>
      <c r="W6" s="255">
        <v>3.4662154191734115E-2</v>
      </c>
      <c r="X6" s="69">
        <v>4.8672788828747881E-3</v>
      </c>
      <c r="Y6" s="69">
        <v>1.7569322449896878E-2</v>
      </c>
      <c r="Z6" s="69">
        <v>4.6265088622956516E-2</v>
      </c>
      <c r="AA6" s="69">
        <v>8.6288831590415893E-2</v>
      </c>
      <c r="AB6" s="85"/>
      <c r="AC6" s="85"/>
      <c r="AD6" s="85"/>
      <c r="AE6" s="85"/>
      <c r="AF6" s="85"/>
      <c r="AG6" s="85"/>
    </row>
    <row r="7" spans="1:33">
      <c r="A7" s="57">
        <v>2</v>
      </c>
      <c r="B7" s="57" t="s">
        <v>6</v>
      </c>
      <c r="C7" s="57" t="s">
        <v>210</v>
      </c>
      <c r="D7" s="57" t="s">
        <v>211</v>
      </c>
      <c r="E7" s="57" t="s">
        <v>7</v>
      </c>
      <c r="F7" s="57" t="s">
        <v>210</v>
      </c>
      <c r="G7" s="68">
        <v>2.9350000000000001</v>
      </c>
      <c r="H7" s="68">
        <f>'S4'!I6</f>
        <v>91.032499999999999</v>
      </c>
      <c r="I7" s="68">
        <f>'S4'!Q6</f>
        <v>2.9350000000000001</v>
      </c>
      <c r="J7" s="68">
        <f>'S4'!Y6</f>
        <v>31.016183986371377</v>
      </c>
      <c r="K7" s="68">
        <v>2739.8</v>
      </c>
      <c r="L7" s="252">
        <v>292.50799999999998</v>
      </c>
      <c r="M7" s="255">
        <v>0.02</v>
      </c>
      <c r="N7" s="70">
        <v>0.21366990275362135</v>
      </c>
      <c r="O7" s="66">
        <v>9.3602326496407012E-2</v>
      </c>
      <c r="P7" s="255">
        <v>5.0292399999999991E-3</v>
      </c>
      <c r="Q7" s="69">
        <v>1.7160000000000001E-3</v>
      </c>
      <c r="R7" s="72">
        <v>2.5191086260568079E-3</v>
      </c>
      <c r="S7" s="72">
        <v>7.7590000000000003E-3</v>
      </c>
      <c r="T7" s="72">
        <v>4.3000276905829138E-2</v>
      </c>
      <c r="U7" s="69">
        <v>4.1337700964521065E-2</v>
      </c>
      <c r="V7" s="255">
        <v>7.3602326496407008E-2</v>
      </c>
      <c r="W7" s="255">
        <v>1.531797826718655E-2</v>
      </c>
      <c r="X7" s="69">
        <v>1.1812790952745837E-3</v>
      </c>
      <c r="Y7" s="69">
        <v>4.2112375423340714E-3</v>
      </c>
      <c r="Z7" s="69">
        <v>1.0521723329884457E-2</v>
      </c>
      <c r="AA7" s="69">
        <v>4.2370108261727352E-2</v>
      </c>
      <c r="AB7" s="85"/>
      <c r="AC7" s="85"/>
      <c r="AD7" s="85"/>
      <c r="AE7" s="85"/>
      <c r="AF7" s="85"/>
      <c r="AG7" s="85"/>
    </row>
    <row r="8" spans="1:33">
      <c r="A8" s="57">
        <v>3</v>
      </c>
      <c r="B8" s="57" t="s">
        <v>8</v>
      </c>
      <c r="C8" s="57" t="s">
        <v>212</v>
      </c>
      <c r="D8" s="57" t="s">
        <v>213</v>
      </c>
      <c r="E8" s="57" t="s">
        <v>7</v>
      </c>
      <c r="F8" s="57" t="s">
        <v>214</v>
      </c>
      <c r="G8" s="68">
        <v>44.889000000000003</v>
      </c>
      <c r="H8" s="68">
        <f>'S4'!I7</f>
        <v>1291.5</v>
      </c>
      <c r="I8" s="68">
        <f>'S4'!Q7</f>
        <v>44.889000000000003</v>
      </c>
      <c r="J8" s="68">
        <f>'S4'!Y7</f>
        <v>28.770968388692104</v>
      </c>
      <c r="K8" s="68">
        <v>238173.99999999997</v>
      </c>
      <c r="L8" s="252">
        <v>4077.9880000000003</v>
      </c>
      <c r="M8" s="255">
        <v>0.13</v>
      </c>
      <c r="N8" s="70">
        <v>0.55438280895967273</v>
      </c>
      <c r="O8" s="66">
        <v>0.23449500579563703</v>
      </c>
      <c r="P8" s="255">
        <v>7.2113038576597649E-2</v>
      </c>
      <c r="Q8" s="69">
        <v>1.5828091277090121E-2</v>
      </c>
      <c r="R8" s="72">
        <v>2.0043798876555462E-2</v>
      </c>
      <c r="S8" s="72">
        <v>6.4989551676954416E-2</v>
      </c>
      <c r="T8" s="72">
        <v>8.549465046191429E-2</v>
      </c>
      <c r="U8" s="69">
        <v>4.1015426603479517E-2</v>
      </c>
      <c r="V8" s="255">
        <v>0.10449500579563703</v>
      </c>
      <c r="W8" s="255">
        <v>2.8893238366961359E-2</v>
      </c>
      <c r="X8" s="69">
        <v>1.9704881109736598E-3</v>
      </c>
      <c r="Y8" s="69">
        <v>1.0911978907683103E-2</v>
      </c>
      <c r="Z8" s="69">
        <v>1.7209294772977592E-2</v>
      </c>
      <c r="AA8" s="69">
        <v>4.5510005637041336E-2</v>
      </c>
      <c r="AB8" s="85"/>
      <c r="AC8" s="85"/>
      <c r="AD8" s="85"/>
      <c r="AE8" s="85"/>
      <c r="AF8" s="85"/>
      <c r="AG8" s="85"/>
    </row>
    <row r="9" spans="1:33">
      <c r="A9" s="57">
        <v>4</v>
      </c>
      <c r="B9" s="57" t="s">
        <v>9</v>
      </c>
      <c r="C9" s="57" t="s">
        <v>215</v>
      </c>
      <c r="D9" s="57" t="s">
        <v>216</v>
      </c>
      <c r="E9" s="57" t="s">
        <v>7</v>
      </c>
      <c r="F9" s="57" t="s">
        <v>214</v>
      </c>
      <c r="G9" s="68">
        <v>38.646000000000001</v>
      </c>
      <c r="H9" s="68">
        <f>'S4'!I8</f>
        <v>637.94124999999997</v>
      </c>
      <c r="I9" s="68">
        <f>'S4'!Q8</f>
        <v>38.646000000000001</v>
      </c>
      <c r="J9" s="68">
        <f>'S4'!Y8</f>
        <v>16.507303472545669</v>
      </c>
      <c r="K9" s="68">
        <v>124670</v>
      </c>
      <c r="L9" s="252">
        <v>4805.2878333333301</v>
      </c>
      <c r="M9" s="255">
        <v>0.14000000000000001</v>
      </c>
      <c r="N9" s="70">
        <v>0.43415026944188267</v>
      </c>
      <c r="O9" s="66">
        <v>0.32246899254485212</v>
      </c>
      <c r="P9" s="255">
        <v>8.900734363961943E-2</v>
      </c>
      <c r="Q9" s="69">
        <v>2.9662918292496497E-4</v>
      </c>
      <c r="R9" s="72">
        <v>1.0309398481640662E-2</v>
      </c>
      <c r="S9" s="72">
        <v>3.5862290739919978E-2</v>
      </c>
      <c r="T9" s="72">
        <v>9.7782334751188388E-2</v>
      </c>
      <c r="U9" s="69">
        <v>0.12507328648947866</v>
      </c>
      <c r="V9" s="255">
        <v>0.1824689925448521</v>
      </c>
      <c r="W9" s="255">
        <v>2.7050607301474874E-2</v>
      </c>
      <c r="X9" s="69">
        <v>4.7088821308635797E-3</v>
      </c>
      <c r="Y9" s="69">
        <v>1.8545719250552432E-2</v>
      </c>
      <c r="Z9" s="69">
        <v>4.5423009569421198E-2</v>
      </c>
      <c r="AA9" s="69">
        <v>8.6740774292540027E-2</v>
      </c>
      <c r="AB9" s="85"/>
      <c r="AC9" s="85"/>
      <c r="AD9" s="85"/>
      <c r="AE9" s="85"/>
      <c r="AF9" s="85"/>
      <c r="AG9" s="85"/>
    </row>
    <row r="10" spans="1:33">
      <c r="A10" s="57">
        <v>5</v>
      </c>
      <c r="B10" s="57" t="s">
        <v>10</v>
      </c>
      <c r="C10" s="57" t="s">
        <v>217</v>
      </c>
      <c r="D10" s="57" t="s">
        <v>218</v>
      </c>
      <c r="E10" s="57" t="s">
        <v>7</v>
      </c>
      <c r="F10" s="57" t="s">
        <v>219</v>
      </c>
      <c r="G10" s="68">
        <v>9.7929000000000002E-2</v>
      </c>
      <c r="H10" s="68">
        <f>'S4'!I9</f>
        <v>3.1</v>
      </c>
      <c r="I10" s="68">
        <f>'S4'!Q9</f>
        <v>9.7929000000000002E-2</v>
      </c>
      <c r="J10" s="68">
        <f>'S4'!Y9</f>
        <v>31.655587211142766</v>
      </c>
      <c r="K10" s="68">
        <v>44.26</v>
      </c>
      <c r="L10" s="252">
        <v>2.702</v>
      </c>
      <c r="M10" s="255">
        <v>2.1586098679221081E-5</v>
      </c>
      <c r="N10" s="70">
        <v>7.1528483932051953E-2</v>
      </c>
      <c r="O10" s="66">
        <v>3.0178325462240559E-4</v>
      </c>
      <c r="P10" s="255">
        <v>3.8791999999999997E-5</v>
      </c>
      <c r="Q10" s="69">
        <v>5.9399999999999982E-6</v>
      </c>
      <c r="R10" s="72">
        <v>8.106E-6</v>
      </c>
      <c r="S10" s="72">
        <v>7.5000000000000002E-7</v>
      </c>
      <c r="T10" s="72">
        <v>5.3482389799825488E-6</v>
      </c>
      <c r="U10" s="69">
        <v>2.385095695601381E-4</v>
      </c>
      <c r="V10" s="255">
        <v>2.8019715594318451E-4</v>
      </c>
      <c r="W10" s="255">
        <v>1.4009857797159226E-5</v>
      </c>
      <c r="X10" s="69">
        <v>2.1810012575202489E-5</v>
      </c>
      <c r="Y10" s="69">
        <v>1.0973311532519484E-6</v>
      </c>
      <c r="Z10" s="69">
        <v>2.2230871975628642E-4</v>
      </c>
      <c r="AA10" s="69">
        <v>2.0971234661284422E-5</v>
      </c>
      <c r="AB10" s="85"/>
      <c r="AC10" s="85"/>
      <c r="AD10" s="85"/>
      <c r="AE10" s="85"/>
      <c r="AF10" s="85"/>
      <c r="AG10" s="85"/>
    </row>
    <row r="11" spans="1:33">
      <c r="A11" s="64">
        <v>6</v>
      </c>
      <c r="B11" s="64" t="s">
        <v>258</v>
      </c>
      <c r="C11" s="64" t="s">
        <v>217</v>
      </c>
      <c r="D11" s="64" t="s">
        <v>220</v>
      </c>
      <c r="E11" s="64" t="s">
        <v>7</v>
      </c>
      <c r="F11" s="64" t="s">
        <v>219</v>
      </c>
      <c r="G11" s="68">
        <v>44.322000000000003</v>
      </c>
      <c r="H11" s="68">
        <f>'S4'!I10</f>
        <v>2772.2375000000002</v>
      </c>
      <c r="I11" s="68">
        <f>'S4'!Q10</f>
        <v>44.322000000000003</v>
      </c>
      <c r="J11" s="68">
        <f>'S4'!Y10</f>
        <v>62.547662560353778</v>
      </c>
      <c r="K11" s="68">
        <v>273669</v>
      </c>
      <c r="L11" s="252">
        <v>40960.969000000005</v>
      </c>
      <c r="M11" s="255">
        <v>4.12</v>
      </c>
      <c r="N11" s="70">
        <v>0.87335911639656194</v>
      </c>
      <c r="O11" s="66">
        <v>4.7174179815044743</v>
      </c>
      <c r="P11" s="255">
        <v>3.6579999999999999</v>
      </c>
      <c r="Q11" s="69">
        <v>0.10610857851896115</v>
      </c>
      <c r="R11" s="72">
        <v>0.27862376738956801</v>
      </c>
      <c r="S11" s="72">
        <v>1.1292178415017475</v>
      </c>
      <c r="T11" s="72">
        <v>0.3963064472339492</v>
      </c>
      <c r="U11" s="69">
        <v>0.29837918836199606</v>
      </c>
      <c r="V11" s="255">
        <v>0.59741798150447423</v>
      </c>
      <c r="W11" s="255">
        <v>0.10392091265348558</v>
      </c>
      <c r="X11" s="69">
        <v>9.3028129179616049E-3</v>
      </c>
      <c r="Y11" s="69">
        <v>3.2506643357177935E-2</v>
      </c>
      <c r="Z11" s="69">
        <v>8.4570966768825306E-2</v>
      </c>
      <c r="AA11" s="69">
        <v>0.3671166458070238</v>
      </c>
      <c r="AB11" s="85"/>
      <c r="AC11" s="85"/>
      <c r="AD11" s="85"/>
      <c r="AE11" s="85"/>
      <c r="AF11" s="85"/>
      <c r="AG11" s="85"/>
    </row>
    <row r="12" spans="1:33">
      <c r="A12" s="57">
        <v>7</v>
      </c>
      <c r="B12" s="57" t="s">
        <v>12</v>
      </c>
      <c r="C12" s="57" t="s">
        <v>221</v>
      </c>
      <c r="D12" s="57" t="s">
        <v>222</v>
      </c>
      <c r="E12" s="57" t="s">
        <v>13</v>
      </c>
      <c r="F12" s="57" t="s">
        <v>209</v>
      </c>
      <c r="G12" s="68">
        <v>2.2130000000000001</v>
      </c>
      <c r="H12" s="68">
        <f>'S4'!I11</f>
        <v>72.25</v>
      </c>
      <c r="I12" s="68">
        <f>'S4'!Q11</f>
        <v>2.2130000000000001</v>
      </c>
      <c r="J12" s="68">
        <f>'S4'!Y11</f>
        <v>32.647989154993219</v>
      </c>
      <c r="K12" s="68">
        <v>2820.2999999999997</v>
      </c>
      <c r="L12" s="252">
        <v>390.80700000000002</v>
      </c>
      <c r="M12" s="255">
        <v>0.01</v>
      </c>
      <c r="N12" s="70">
        <v>0.20679624066845098</v>
      </c>
      <c r="O12" s="66">
        <v>4.8356778477577078E-2</v>
      </c>
      <c r="P12" s="255">
        <v>6.0481276479100931E-3</v>
      </c>
      <c r="Q12" s="69">
        <v>9.8446301862828121E-3</v>
      </c>
      <c r="R12" s="72">
        <v>2.947090988336511E-3</v>
      </c>
      <c r="S12" s="72">
        <v>6.8171611050979134E-3</v>
      </c>
      <c r="T12" s="72">
        <v>2.3942357591911177E-2</v>
      </c>
      <c r="U12" s="69">
        <v>5.5745720631364872E-3</v>
      </c>
      <c r="V12" s="255">
        <v>3.8356778477577076E-2</v>
      </c>
      <c r="W12" s="255">
        <v>7.5820033577704178E-3</v>
      </c>
      <c r="X12" s="69">
        <v>6.9768801605084719E-4</v>
      </c>
      <c r="Y12" s="69">
        <v>1.7527656270320657E-3</v>
      </c>
      <c r="Z12" s="69">
        <v>6.3642906663670361E-3</v>
      </c>
      <c r="AA12" s="69">
        <v>2.19600308103567E-2</v>
      </c>
      <c r="AB12" s="85"/>
      <c r="AC12" s="85"/>
      <c r="AD12" s="85"/>
      <c r="AE12" s="85"/>
      <c r="AF12" s="85"/>
      <c r="AG12" s="85"/>
    </row>
    <row r="13" spans="1:33">
      <c r="A13" s="57">
        <v>8</v>
      </c>
      <c r="B13" s="57" t="s">
        <v>14</v>
      </c>
      <c r="C13" s="57" t="s">
        <v>223</v>
      </c>
      <c r="D13" s="57" t="s">
        <v>224</v>
      </c>
      <c r="E13" s="57" t="s">
        <v>15</v>
      </c>
      <c r="F13" s="57" t="s">
        <v>225</v>
      </c>
      <c r="G13" s="68">
        <v>35</v>
      </c>
      <c r="H13" s="68">
        <f>'S4'!I12</f>
        <v>3619.9012499999999</v>
      </c>
      <c r="I13" s="68">
        <f>'S4'!Q12</f>
        <v>35</v>
      </c>
      <c r="J13" s="68">
        <f>'S4'!Y12</f>
        <v>103.42574999999999</v>
      </c>
      <c r="K13" s="68">
        <v>768230</v>
      </c>
      <c r="L13" s="252">
        <v>22584.112000000012</v>
      </c>
      <c r="M13" s="255">
        <v>1.39</v>
      </c>
      <c r="N13" s="70">
        <v>0.4720123773617641</v>
      </c>
      <c r="O13" s="66">
        <v>2.9448380310897297</v>
      </c>
      <c r="P13" s="255">
        <v>0.54000796377197513</v>
      </c>
      <c r="Q13" s="69">
        <v>2.9999131515537882E-2</v>
      </c>
      <c r="R13" s="72">
        <v>0.1216391631820916</v>
      </c>
      <c r="S13" s="72">
        <v>0.52234758157194727</v>
      </c>
      <c r="T13" s="72">
        <v>2.0691358461313962</v>
      </c>
      <c r="U13" s="69">
        <v>0.18405592648872937</v>
      </c>
      <c r="V13" s="255">
        <v>1.5548380310897298</v>
      </c>
      <c r="W13" s="255">
        <v>0.310967606217946</v>
      </c>
      <c r="X13" s="69">
        <v>4.6645140932691891E-2</v>
      </c>
      <c r="Y13" s="69">
        <v>8.8747913293378528E-2</v>
      </c>
      <c r="Z13" s="69">
        <v>0.31049192797980057</v>
      </c>
      <c r="AA13" s="69">
        <v>0.79798544266591298</v>
      </c>
      <c r="AB13" s="85"/>
      <c r="AC13" s="85"/>
      <c r="AD13" s="85"/>
      <c r="AE13" s="85"/>
      <c r="AF13" s="85"/>
      <c r="AG13" s="85"/>
    </row>
    <row r="14" spans="1:33">
      <c r="A14" s="57">
        <v>9</v>
      </c>
      <c r="B14" s="57" t="s">
        <v>16</v>
      </c>
      <c r="C14" s="57" t="s">
        <v>210</v>
      </c>
      <c r="D14" s="57" t="s">
        <v>226</v>
      </c>
      <c r="E14" s="57" t="s">
        <v>15</v>
      </c>
      <c r="F14" s="57" t="s">
        <v>210</v>
      </c>
      <c r="G14" s="68">
        <v>10.836</v>
      </c>
      <c r="H14" s="68">
        <f>'S4'!I13</f>
        <v>854.52625</v>
      </c>
      <c r="I14" s="68">
        <f>'S4'!Q13</f>
        <v>10.836</v>
      </c>
      <c r="J14" s="68">
        <f>'S4'!Y13</f>
        <v>78.859934477667039</v>
      </c>
      <c r="K14" s="68">
        <v>8244.5</v>
      </c>
      <c r="L14" s="252">
        <v>1422.8120000000004</v>
      </c>
      <c r="M14" s="255">
        <v>0.13</v>
      </c>
      <c r="N14" s="70">
        <v>0.42812348454806237</v>
      </c>
      <c r="O14" s="66">
        <v>0.30365070988159221</v>
      </c>
      <c r="P14" s="255">
        <v>3.3949381777711722E-2</v>
      </c>
      <c r="Q14" s="69">
        <v>3.3213515028405343E-4</v>
      </c>
      <c r="R14" s="72">
        <v>1.4712051307407834E-2</v>
      </c>
      <c r="S14" s="72">
        <v>3.831443576241976E-2</v>
      </c>
      <c r="T14" s="72">
        <v>0.14612941844453323</v>
      </c>
      <c r="U14" s="69">
        <v>0.10852772320165535</v>
      </c>
      <c r="V14" s="255">
        <v>0.1736507098815922</v>
      </c>
      <c r="W14" s="255">
        <v>3.2405858855547587E-2</v>
      </c>
      <c r="X14" s="69">
        <v>2.8246097922046431E-3</v>
      </c>
      <c r="Y14" s="69">
        <v>5.9469381772412153E-3</v>
      </c>
      <c r="Z14" s="69">
        <v>2.559101792452317E-2</v>
      </c>
      <c r="AA14" s="69">
        <v>0.10688228513207558</v>
      </c>
      <c r="AB14" s="85"/>
      <c r="AC14" s="85"/>
      <c r="AD14" s="85"/>
      <c r="AE14" s="85"/>
      <c r="AF14" s="85"/>
      <c r="AG14" s="85"/>
    </row>
    <row r="15" spans="1:33">
      <c r="A15" s="57">
        <v>10</v>
      </c>
      <c r="B15" s="57" t="s">
        <v>17</v>
      </c>
      <c r="C15" s="57" t="s">
        <v>221</v>
      </c>
      <c r="D15" s="57" t="s">
        <v>222</v>
      </c>
      <c r="E15" s="57" t="s">
        <v>7</v>
      </c>
      <c r="F15" s="57" t="s">
        <v>209</v>
      </c>
      <c r="G15" s="68">
        <v>10.548</v>
      </c>
      <c r="H15" s="68">
        <f>'S4'!I14</f>
        <v>259.18</v>
      </c>
      <c r="I15" s="68">
        <f>'S4'!Q14</f>
        <v>10.548</v>
      </c>
      <c r="J15" s="68">
        <f>'S4'!Y14</f>
        <v>24.571482745544181</v>
      </c>
      <c r="K15" s="68">
        <v>8262.9</v>
      </c>
      <c r="L15" s="252">
        <v>1654.8850000000002</v>
      </c>
      <c r="M15" s="255">
        <v>7.0000000000000007E-2</v>
      </c>
      <c r="N15" s="70">
        <v>0.77393405898922807</v>
      </c>
      <c r="O15" s="66">
        <v>9.044698212586906E-2</v>
      </c>
      <c r="P15" s="255">
        <v>2.6509019606913358E-2</v>
      </c>
      <c r="Q15" s="69">
        <v>3.8853613001043015E-2</v>
      </c>
      <c r="R15" s="72">
        <v>6.5892012772791973E-3</v>
      </c>
      <c r="S15" s="72">
        <v>3.0212594205035394E-2</v>
      </c>
      <c r="T15" s="72">
        <v>4.5000000000000023E-3</v>
      </c>
      <c r="U15" s="69">
        <v>1.3995148240633486E-2</v>
      </c>
      <c r="V15" s="255">
        <v>2.0446982125869054E-2</v>
      </c>
      <c r="W15" s="255">
        <v>4.0710421332967664E-3</v>
      </c>
      <c r="X15" s="69">
        <v>3.9611110379958627E-4</v>
      </c>
      <c r="Y15" s="69">
        <v>1.1549519008966411E-3</v>
      </c>
      <c r="Z15" s="69">
        <v>3.6372241536658657E-3</v>
      </c>
      <c r="AA15" s="69">
        <v>1.1187652834210195E-2</v>
      </c>
      <c r="AB15" s="85"/>
      <c r="AC15" s="85"/>
      <c r="AD15" s="85"/>
      <c r="AE15" s="85"/>
      <c r="AF15" s="85"/>
      <c r="AG15" s="85"/>
    </row>
    <row r="16" spans="1:33">
      <c r="A16" s="57">
        <v>11</v>
      </c>
      <c r="B16" s="57" t="s">
        <v>18</v>
      </c>
      <c r="C16" s="57" t="s">
        <v>217</v>
      </c>
      <c r="D16" s="57" t="s">
        <v>218</v>
      </c>
      <c r="E16" s="57" t="s">
        <v>15</v>
      </c>
      <c r="F16" s="57" t="s">
        <v>219</v>
      </c>
      <c r="G16" s="68">
        <v>0.47199999999999998</v>
      </c>
      <c r="H16" s="68">
        <f>'S4'!I15</f>
        <v>31.938749999999999</v>
      </c>
      <c r="I16" s="68">
        <f>'S4'!Q15</f>
        <v>0.47199999999999998</v>
      </c>
      <c r="J16" s="68">
        <f>'S4'!Y15</f>
        <v>67.66684322033899</v>
      </c>
      <c r="K16" s="68">
        <v>1001</v>
      </c>
      <c r="L16" s="252">
        <v>8.6720000000000006</v>
      </c>
      <c r="M16" s="255">
        <v>2.0000000000000001E-4</v>
      </c>
      <c r="N16" s="70">
        <v>0.11689031563554668</v>
      </c>
      <c r="O16" s="66">
        <v>1.7110057314207426E-3</v>
      </c>
      <c r="P16" s="255">
        <v>1.4112599999999999E-4</v>
      </c>
      <c r="Q16" s="69">
        <v>0</v>
      </c>
      <c r="R16" s="72">
        <v>2.5938000000000001E-5</v>
      </c>
      <c r="S16" s="72">
        <v>5.9000000000000003E-6</v>
      </c>
      <c r="T16" s="72">
        <v>7.5247245136338971E-4</v>
      </c>
      <c r="U16" s="69">
        <v>7.8224165183203478E-4</v>
      </c>
      <c r="V16" s="255">
        <v>1.5110057314207425E-3</v>
      </c>
      <c r="W16" s="255">
        <v>2.350382730856193E-4</v>
      </c>
      <c r="X16" s="69">
        <v>7.0619976447870391E-5</v>
      </c>
      <c r="Y16" s="69">
        <v>2.9666004958722059E-5</v>
      </c>
      <c r="Z16" s="69">
        <v>6.9868131232922502E-4</v>
      </c>
      <c r="AA16" s="69">
        <v>4.7700016459930564E-4</v>
      </c>
      <c r="AB16" s="85"/>
      <c r="AC16" s="85"/>
      <c r="AD16" s="85"/>
      <c r="AE16" s="85"/>
      <c r="AF16" s="85"/>
      <c r="AG16" s="85"/>
    </row>
    <row r="17" spans="1:33">
      <c r="A17" s="57">
        <v>12</v>
      </c>
      <c r="B17" s="57" t="s">
        <v>19</v>
      </c>
      <c r="C17" s="57" t="s">
        <v>212</v>
      </c>
      <c r="D17" s="57" t="s">
        <v>222</v>
      </c>
      <c r="E17" s="57" t="s">
        <v>15</v>
      </c>
      <c r="F17" s="57" t="s">
        <v>209</v>
      </c>
      <c r="G17" s="68">
        <v>3.472</v>
      </c>
      <c r="H17" s="68">
        <f>'S4'!I16</f>
        <v>195.70750000000001</v>
      </c>
      <c r="I17" s="68">
        <f>'S4'!Q16</f>
        <v>3.472</v>
      </c>
      <c r="J17" s="68">
        <f>'S4'!Y16</f>
        <v>56.36736751152074</v>
      </c>
      <c r="K17" s="68">
        <v>76</v>
      </c>
      <c r="L17" s="252">
        <v>4.6749999999999998</v>
      </c>
      <c r="M17" s="255">
        <v>8.7347130901947799E-5</v>
      </c>
      <c r="N17" s="70">
        <v>2.4035327527279507E-2</v>
      </c>
      <c r="O17" s="66">
        <v>3.6341144427015173E-3</v>
      </c>
      <c r="P17" s="255">
        <v>6.0896000000000008E-5</v>
      </c>
      <c r="Q17" s="69">
        <v>5.2536E-4</v>
      </c>
      <c r="R17" s="72">
        <v>1.4024999999999999E-5</v>
      </c>
      <c r="S17" s="72">
        <v>6.2999999999999995E-8</v>
      </c>
      <c r="T17" s="72">
        <v>2.9267101815004097E-3</v>
      </c>
      <c r="U17" s="69">
        <v>1.0478488214006689E-4</v>
      </c>
      <c r="V17" s="255">
        <v>3.5467673117995694E-3</v>
      </c>
      <c r="W17" s="255">
        <v>2.8374138494396554E-4</v>
      </c>
      <c r="X17" s="69">
        <v>2.6809020548765236E-4</v>
      </c>
      <c r="Y17" s="69">
        <v>1.6478659812971553E-5</v>
      </c>
      <c r="Z17" s="69">
        <v>2.7301853208537299E-3</v>
      </c>
      <c r="AA17" s="69">
        <v>2.4827174070124973E-4</v>
      </c>
      <c r="AB17" s="85"/>
      <c r="AC17" s="85"/>
      <c r="AD17" s="85"/>
      <c r="AE17" s="85"/>
      <c r="AF17" s="85"/>
      <c r="AG17" s="85"/>
    </row>
    <row r="18" spans="1:33">
      <c r="A18" s="57">
        <v>13</v>
      </c>
      <c r="B18" s="57" t="s">
        <v>20</v>
      </c>
      <c r="C18" s="57" t="s">
        <v>207</v>
      </c>
      <c r="D18" s="57" t="s">
        <v>208</v>
      </c>
      <c r="E18" s="57" t="s">
        <v>5</v>
      </c>
      <c r="F18" s="57" t="s">
        <v>209</v>
      </c>
      <c r="G18" s="68">
        <v>171.09800000000001</v>
      </c>
      <c r="H18" s="68">
        <f>'S4'!I17</f>
        <v>3247.5974999999999</v>
      </c>
      <c r="I18" s="68">
        <f>'S4'!Q17</f>
        <v>171.09800000000001</v>
      </c>
      <c r="J18" s="68">
        <f>'S4'!Y17</f>
        <v>18.980920291295046</v>
      </c>
      <c r="K18" s="68">
        <v>13016.999999999998</v>
      </c>
      <c r="L18" s="252">
        <v>15325.574999999995</v>
      </c>
      <c r="M18" s="255">
        <v>1.0900000000000001</v>
      </c>
      <c r="N18" s="70">
        <v>0.40174998032070464</v>
      </c>
      <c r="O18" s="66">
        <v>2.7131301889047679</v>
      </c>
      <c r="P18" s="255">
        <v>0.44198188874425798</v>
      </c>
      <c r="Q18" s="69">
        <v>0.10046448831388481</v>
      </c>
      <c r="R18" s="72">
        <v>0.32267161877586154</v>
      </c>
      <c r="S18" s="72">
        <v>0.69967454649629812</v>
      </c>
      <c r="T18" s="72">
        <v>1.5625137498366051</v>
      </c>
      <c r="U18" s="69">
        <v>0.28549844323415829</v>
      </c>
      <c r="V18" s="255">
        <v>1.6231301889047678</v>
      </c>
      <c r="W18" s="255">
        <v>0.2244081559252018</v>
      </c>
      <c r="X18" s="69">
        <v>5.9204694242592906E-2</v>
      </c>
      <c r="Y18" s="69">
        <v>4.8441543773282671E-2</v>
      </c>
      <c r="Z18" s="69">
        <v>0.58294349583561478</v>
      </c>
      <c r="AA18" s="69">
        <v>0.70813229912807585</v>
      </c>
      <c r="AB18" s="85"/>
      <c r="AC18" s="85"/>
      <c r="AD18" s="85"/>
      <c r="AE18" s="85"/>
      <c r="AF18" s="85"/>
      <c r="AG18" s="85"/>
    </row>
    <row r="19" spans="1:33">
      <c r="A19" s="57">
        <v>14</v>
      </c>
      <c r="B19" s="57" t="s">
        <v>21</v>
      </c>
      <c r="C19" s="57" t="s">
        <v>217</v>
      </c>
      <c r="D19" s="57" t="s">
        <v>218</v>
      </c>
      <c r="E19" s="57" t="s">
        <v>15</v>
      </c>
      <c r="F19" s="57" t="s">
        <v>219</v>
      </c>
      <c r="G19" s="68">
        <v>0.25900000000000001</v>
      </c>
      <c r="H19" s="68">
        <f>'S4'!I18</f>
        <v>13.543750000000001</v>
      </c>
      <c r="I19" s="68">
        <f>'S4'!Q18</f>
        <v>0.25900000000000001</v>
      </c>
      <c r="J19" s="68">
        <f>'S4'!Y18</f>
        <v>52.292471042471043</v>
      </c>
      <c r="K19" s="68">
        <v>43</v>
      </c>
      <c r="L19" s="252">
        <v>6.25</v>
      </c>
      <c r="M19" s="255">
        <v>1.4395412799494601E-4</v>
      </c>
      <c r="N19" s="70">
        <v>6.6074733329412286E-2</v>
      </c>
      <c r="O19" s="66">
        <v>2.1786562085278479E-3</v>
      </c>
      <c r="P19" s="255">
        <v>1.26692E-4</v>
      </c>
      <c r="Q19" s="69">
        <v>1.8083999999999998E-4</v>
      </c>
      <c r="R19" s="72">
        <v>1.8749999999999998E-5</v>
      </c>
      <c r="S19" s="72">
        <v>1.9E-6</v>
      </c>
      <c r="T19" s="72">
        <v>4.7343610047441312E-4</v>
      </c>
      <c r="U19" s="69">
        <v>1.329559665918351E-3</v>
      </c>
      <c r="V19" s="255">
        <v>2.0347020805329017E-3</v>
      </c>
      <c r="W19" s="255">
        <v>1.5751705820412203E-4</v>
      </c>
      <c r="X19" s="69">
        <v>1.234091549111647E-4</v>
      </c>
      <c r="Y19" s="69">
        <v>1.9690798199107924E-5</v>
      </c>
      <c r="Z19" s="69">
        <v>1.2468673595776173E-3</v>
      </c>
      <c r="AA19" s="69">
        <v>4.8721770964088969E-4</v>
      </c>
      <c r="AB19" s="85"/>
      <c r="AC19" s="85"/>
      <c r="AD19" s="85"/>
      <c r="AE19" s="85"/>
      <c r="AF19" s="85"/>
      <c r="AG19" s="85"/>
    </row>
    <row r="20" spans="1:33">
      <c r="A20" s="57">
        <v>15</v>
      </c>
      <c r="B20" s="57" t="s">
        <v>22</v>
      </c>
      <c r="C20" s="57" t="s">
        <v>221</v>
      </c>
      <c r="D20" s="57" t="s">
        <v>227</v>
      </c>
      <c r="E20" s="57" t="s">
        <v>7</v>
      </c>
      <c r="F20" s="57" t="s">
        <v>210</v>
      </c>
      <c r="G20" s="68">
        <v>7.9989999999999997</v>
      </c>
      <c r="H20" s="68">
        <f>'S4'!I19</f>
        <v>530.62874999999997</v>
      </c>
      <c r="I20" s="68">
        <f>'S4'!Q19</f>
        <v>7.9989999999999997</v>
      </c>
      <c r="J20" s="68">
        <f>'S4'!Y19</f>
        <v>66.336885860732593</v>
      </c>
      <c r="K20" s="68">
        <v>20290</v>
      </c>
      <c r="L20" s="252">
        <v>3892.5529999999999</v>
      </c>
      <c r="M20" s="255">
        <v>0.18</v>
      </c>
      <c r="N20" s="70">
        <v>0.29191929168453784</v>
      </c>
      <c r="O20" s="66">
        <v>0.61660878580959544</v>
      </c>
      <c r="P20" s="255">
        <v>6.0253889113331467E-2</v>
      </c>
      <c r="Q20" s="69">
        <v>1.9333580928387959E-3</v>
      </c>
      <c r="R20" s="72">
        <v>2.8606242458344037E-2</v>
      </c>
      <c r="S20" s="72">
        <v>7.4822415638271342E-2</v>
      </c>
      <c r="T20" s="72">
        <v>0.27236660257209377</v>
      </c>
      <c r="U20" s="69">
        <v>0.25344869357298727</v>
      </c>
      <c r="V20" s="255">
        <v>0.43660878580959545</v>
      </c>
      <c r="W20" s="255">
        <v>7.1671566769582778E-2</v>
      </c>
      <c r="X20" s="69">
        <v>1.5451072283229526E-2</v>
      </c>
      <c r="Y20" s="69">
        <v>1.4178994766398858E-2</v>
      </c>
      <c r="Z20" s="69">
        <v>0.15079362650289563</v>
      </c>
      <c r="AA20" s="69">
        <v>0.18451352548748873</v>
      </c>
      <c r="AB20" s="85"/>
      <c r="AC20" s="85"/>
      <c r="AD20" s="85"/>
      <c r="AE20" s="85"/>
      <c r="AF20" s="85"/>
      <c r="AG20" s="85"/>
    </row>
    <row r="21" spans="1:33">
      <c r="A21" s="57">
        <v>16</v>
      </c>
      <c r="B21" s="57" t="s">
        <v>23</v>
      </c>
      <c r="C21" s="57" t="s">
        <v>210</v>
      </c>
      <c r="D21" s="57" t="s">
        <v>226</v>
      </c>
      <c r="E21" s="57" t="s">
        <v>15</v>
      </c>
      <c r="F21" s="57" t="s">
        <v>210</v>
      </c>
      <c r="G21" s="68">
        <v>14.896000000000001</v>
      </c>
      <c r="H21" s="68">
        <f>'S4'!I20</f>
        <v>1055.9625000000001</v>
      </c>
      <c r="I21" s="68">
        <f>'S4'!Q20</f>
        <v>14.896000000000001</v>
      </c>
      <c r="J21" s="68">
        <f>'S4'!Y20</f>
        <v>70.888997046186901</v>
      </c>
      <c r="K21" s="68">
        <v>3027.7999999999997</v>
      </c>
      <c r="L21" s="252">
        <v>869.10800000000017</v>
      </c>
      <c r="M21" s="255">
        <v>0.11</v>
      </c>
      <c r="N21" s="70">
        <v>0.24355344114139216</v>
      </c>
      <c r="O21" s="66">
        <v>0.45164625670856673</v>
      </c>
      <c r="P21" s="255">
        <v>1.6156880771536659E-2</v>
      </c>
      <c r="Q21" s="69">
        <v>2.0230468437232416E-4</v>
      </c>
      <c r="R21" s="72">
        <v>1.5579054049133661E-2</v>
      </c>
      <c r="S21" s="72">
        <v>2.6048758368350078E-2</v>
      </c>
      <c r="T21" s="72">
        <v>0.25035806295624763</v>
      </c>
      <c r="U21" s="69">
        <v>0.16934995424727645</v>
      </c>
      <c r="V21" s="255">
        <v>0.34164625670856674</v>
      </c>
      <c r="W21" s="255">
        <v>6.8410983471471579E-2</v>
      </c>
      <c r="X21" s="69">
        <v>7.6767735658561116E-3</v>
      </c>
      <c r="Y21" s="69">
        <v>1.0538776386480276E-2</v>
      </c>
      <c r="Z21" s="69">
        <v>7.1563974623936266E-2</v>
      </c>
      <c r="AA21" s="69">
        <v>0.18345574866082251</v>
      </c>
      <c r="AB21" s="85"/>
      <c r="AC21" s="85"/>
      <c r="AD21" s="85"/>
      <c r="AE21" s="85"/>
      <c r="AF21" s="85"/>
      <c r="AG21" s="85"/>
    </row>
    <row r="22" spans="1:33">
      <c r="A22" s="57">
        <v>17</v>
      </c>
      <c r="B22" s="57" t="s">
        <v>24</v>
      </c>
      <c r="C22" s="57" t="s">
        <v>217</v>
      </c>
      <c r="D22" s="57" t="s">
        <v>228</v>
      </c>
      <c r="E22" s="57" t="s">
        <v>13</v>
      </c>
      <c r="F22" s="57" t="s">
        <v>219</v>
      </c>
      <c r="G22" s="68">
        <v>0.34799999999999998</v>
      </c>
      <c r="H22" s="68">
        <f>'S4'!I21</f>
        <v>9.8550000000000004</v>
      </c>
      <c r="I22" s="68">
        <f>'S4'!Q21</f>
        <v>0.34799999999999998</v>
      </c>
      <c r="J22" s="68">
        <f>'S4'!Y21</f>
        <v>28.318965517241381</v>
      </c>
      <c r="K22" s="68">
        <v>2280.6</v>
      </c>
      <c r="L22" s="252">
        <v>104.63800000000001</v>
      </c>
      <c r="M22" s="255">
        <v>3.1451566010362799E-3</v>
      </c>
      <c r="N22" s="70">
        <v>0.13431670509324151</v>
      </c>
      <c r="O22" s="66">
        <v>2.3415974944091571E-2</v>
      </c>
      <c r="P22" s="255">
        <v>2.4096489999999998E-3</v>
      </c>
      <c r="Q22" s="69">
        <v>2.2572E-4</v>
      </c>
      <c r="R22" s="72">
        <v>1.1882460235606398E-3</v>
      </c>
      <c r="S22" s="72">
        <v>1.0480000000000001E-3</v>
      </c>
      <c r="T22" s="72">
        <v>1.8611980842179642E-2</v>
      </c>
      <c r="U22" s="69">
        <v>9.7664992444208018E-4</v>
      </c>
      <c r="V22" s="255">
        <v>2.0270818343055292E-2</v>
      </c>
      <c r="W22" s="255">
        <v>3.5373506696703329E-3</v>
      </c>
      <c r="X22" s="69">
        <v>3.443581286064244E-4</v>
      </c>
      <c r="Y22" s="69">
        <v>1.3440514617330851E-3</v>
      </c>
      <c r="Z22" s="69">
        <v>3.1621951936654348E-3</v>
      </c>
      <c r="AA22" s="69">
        <v>1.1882862889380017E-2</v>
      </c>
      <c r="AB22" s="85"/>
      <c r="AC22" s="85"/>
      <c r="AD22" s="85"/>
      <c r="AE22" s="85"/>
      <c r="AF22" s="85"/>
      <c r="AG22" s="85"/>
    </row>
    <row r="23" spans="1:33">
      <c r="A23" s="57">
        <v>18</v>
      </c>
      <c r="B23" s="57" t="s">
        <v>25</v>
      </c>
      <c r="C23" s="57" t="s">
        <v>215</v>
      </c>
      <c r="D23" s="57" t="s">
        <v>229</v>
      </c>
      <c r="E23" s="57" t="s">
        <v>5</v>
      </c>
      <c r="F23" s="57" t="s">
        <v>214</v>
      </c>
      <c r="G23" s="68">
        <v>17.413</v>
      </c>
      <c r="H23" s="68">
        <f>'S4'!I22</f>
        <v>195.21125000000001</v>
      </c>
      <c r="I23" s="68">
        <f>'S4'!Q22</f>
        <v>17.413</v>
      </c>
      <c r="J23" s="68">
        <f>'S4'!Y22</f>
        <v>11.210661574685579</v>
      </c>
      <c r="K23" s="68">
        <v>11062.2</v>
      </c>
      <c r="L23" s="252">
        <v>4386.46</v>
      </c>
      <c r="M23" s="255">
        <v>0.11</v>
      </c>
      <c r="N23" s="70">
        <v>0.56940237833361185</v>
      </c>
      <c r="O23" s="66">
        <v>0.19318500270743721</v>
      </c>
      <c r="P23" s="255">
        <v>0.10070699765022728</v>
      </c>
      <c r="Q23" s="69">
        <v>1.4986023914994643E-4</v>
      </c>
      <c r="R23" s="72">
        <v>4.4458762071684248E-2</v>
      </c>
      <c r="S23" s="72">
        <v>1.8581072710112483E-2</v>
      </c>
      <c r="T23" s="72">
        <v>1.5794713203702342E-2</v>
      </c>
      <c r="U23" s="69">
        <v>3.2074669542673392E-2</v>
      </c>
      <c r="V23" s="255">
        <v>8.3185002707437214E-2</v>
      </c>
      <c r="W23" s="255">
        <v>7.0943040726067002E-3</v>
      </c>
      <c r="X23" s="69">
        <v>3.7140019126755486E-3</v>
      </c>
      <c r="Y23" s="69">
        <v>6.032929369426605E-3</v>
      </c>
      <c r="Z23" s="69">
        <v>3.728361361131026E-2</v>
      </c>
      <c r="AA23" s="69">
        <v>2.9060153741418095E-2</v>
      </c>
      <c r="AB23" s="85"/>
      <c r="AC23" s="85"/>
      <c r="AD23" s="85"/>
      <c r="AE23" s="85"/>
      <c r="AF23" s="85"/>
      <c r="AG23" s="85"/>
    </row>
    <row r="24" spans="1:33">
      <c r="A24" s="57">
        <v>19</v>
      </c>
      <c r="B24" s="57" t="s">
        <v>26</v>
      </c>
      <c r="C24" s="57" t="s">
        <v>207</v>
      </c>
      <c r="D24" s="57" t="s">
        <v>208</v>
      </c>
      <c r="E24" s="57" t="s">
        <v>13</v>
      </c>
      <c r="F24" s="57" t="s">
        <v>209</v>
      </c>
      <c r="G24" s="68">
        <v>1.194</v>
      </c>
      <c r="H24" s="68">
        <f>'S4'!I23</f>
        <v>73.863749999999996</v>
      </c>
      <c r="I24" s="68">
        <f>'S4'!Q23</f>
        <v>1.194</v>
      </c>
      <c r="J24" s="68">
        <f>'S4'!Y23</f>
        <v>61.86243718592965</v>
      </c>
      <c r="K24" s="68">
        <v>3839.3999999999996</v>
      </c>
      <c r="L24" s="252">
        <v>95.254000000000005</v>
      </c>
      <c r="M24" s="255">
        <v>0.01</v>
      </c>
      <c r="N24" s="70">
        <v>0.62006822198576006</v>
      </c>
      <c r="O24" s="66">
        <v>1.6127257687831728E-2</v>
      </c>
      <c r="P24" s="255">
        <v>1.7069780000000001E-3</v>
      </c>
      <c r="Q24" s="69">
        <v>1.0493999999999998E-3</v>
      </c>
      <c r="R24" s="72">
        <v>5.1074088639492521E-4</v>
      </c>
      <c r="S24" s="72">
        <v>2.016E-3</v>
      </c>
      <c r="T24" s="72">
        <v>1.1117788374479329E-2</v>
      </c>
      <c r="U24" s="69">
        <v>1.7385918941374486E-3</v>
      </c>
      <c r="V24" s="255">
        <v>6.1272576878317279E-3</v>
      </c>
      <c r="W24" s="255">
        <v>4.9018061502653827E-4</v>
      </c>
      <c r="X24" s="69">
        <v>3.3489471670900364E-4</v>
      </c>
      <c r="Y24" s="69">
        <v>3.6021491633816147E-4</v>
      </c>
      <c r="Z24" s="69">
        <v>3.397420120412901E-3</v>
      </c>
      <c r="AA24" s="69">
        <v>1.5445473193451231E-3</v>
      </c>
      <c r="AB24" s="85"/>
      <c r="AC24" s="85"/>
      <c r="AD24" s="85"/>
      <c r="AE24" s="85"/>
      <c r="AF24" s="85"/>
      <c r="AG24" s="85"/>
    </row>
    <row r="25" spans="1:33">
      <c r="A25" s="57">
        <v>20</v>
      </c>
      <c r="B25" s="57" t="s">
        <v>259</v>
      </c>
      <c r="C25" s="57" t="s">
        <v>217</v>
      </c>
      <c r="D25" s="57" t="s">
        <v>220</v>
      </c>
      <c r="E25" s="57" t="s">
        <v>13</v>
      </c>
      <c r="F25" s="57" t="s">
        <v>219</v>
      </c>
      <c r="G25" s="68">
        <v>11.358000000000001</v>
      </c>
      <c r="H25" s="68">
        <f>'S4'!I24</f>
        <v>366.76875000000001</v>
      </c>
      <c r="I25" s="68">
        <f>'S4'!Q24</f>
        <v>11.358000000000001</v>
      </c>
      <c r="J25" s="68">
        <f>'S4'!Y24</f>
        <v>32.291666666666664</v>
      </c>
      <c r="K25" s="68">
        <v>108330.09999999999</v>
      </c>
      <c r="L25" s="252">
        <v>3546.0340000000001</v>
      </c>
      <c r="M25" s="255">
        <v>0.33</v>
      </c>
      <c r="N25" s="70">
        <v>0.67012131303581068</v>
      </c>
      <c r="O25" s="66">
        <v>0.4924481486867216</v>
      </c>
      <c r="P25" s="255">
        <v>0.24420015233492104</v>
      </c>
      <c r="Q25" s="69">
        <v>5.0000000000000001E-3</v>
      </c>
      <c r="R25" s="72">
        <v>8.1039910756736874E-3</v>
      </c>
      <c r="S25" s="72">
        <v>8.3309489351201929E-2</v>
      </c>
      <c r="T25" s="72">
        <v>3.3030475626456862E-2</v>
      </c>
      <c r="U25" s="69">
        <v>0.20211352964967</v>
      </c>
      <c r="V25" s="255">
        <v>0.16244814868672158</v>
      </c>
      <c r="W25" s="255">
        <v>1.301065002136011E-2</v>
      </c>
      <c r="X25" s="69">
        <v>7.1329273173201544E-3</v>
      </c>
      <c r="Y25" s="69">
        <v>6.8559184157464398E-3</v>
      </c>
      <c r="Z25" s="69">
        <v>7.1667923772674405E-2</v>
      </c>
      <c r="AA25" s="69">
        <v>6.3780729159620492E-2</v>
      </c>
      <c r="AB25" s="85"/>
      <c r="AC25" s="85"/>
      <c r="AD25" s="85"/>
      <c r="AE25" s="85"/>
      <c r="AF25" s="85"/>
      <c r="AG25" s="85"/>
    </row>
    <row r="26" spans="1:33">
      <c r="A26" s="57">
        <v>21</v>
      </c>
      <c r="B26" s="57" t="s">
        <v>28</v>
      </c>
      <c r="C26" s="57" t="s">
        <v>215</v>
      </c>
      <c r="D26" s="57" t="s">
        <v>230</v>
      </c>
      <c r="E26" s="57" t="s">
        <v>7</v>
      </c>
      <c r="F26" s="57" t="s">
        <v>214</v>
      </c>
      <c r="G26" s="68">
        <v>2.698</v>
      </c>
      <c r="H26" s="68">
        <f>'S4'!I25</f>
        <v>136.55374999999998</v>
      </c>
      <c r="I26" s="68">
        <f>'S4'!Q25</f>
        <v>2.698</v>
      </c>
      <c r="J26" s="68">
        <f>'S4'!Y25</f>
        <v>50.612954040029642</v>
      </c>
      <c r="K26" s="68">
        <v>56673</v>
      </c>
      <c r="L26" s="252">
        <v>185.946</v>
      </c>
      <c r="M26" s="255">
        <v>3.2156775032409698E-3</v>
      </c>
      <c r="N26" s="70">
        <v>0.14106463812775955</v>
      </c>
      <c r="O26" s="66">
        <v>2.2795773242111832E-2</v>
      </c>
      <c r="P26" s="255">
        <v>2.8798273811300908E-3</v>
      </c>
      <c r="Q26" s="69">
        <v>3.7258127535941493E-4</v>
      </c>
      <c r="R26" s="72">
        <v>7.484008346625424E-4</v>
      </c>
      <c r="S26" s="72">
        <v>2.6410344938853215E-4</v>
      </c>
      <c r="T26" s="72">
        <v>9.5042581444500542E-3</v>
      </c>
      <c r="U26" s="69">
        <v>9.2907056065097277E-3</v>
      </c>
      <c r="V26" s="255">
        <v>1.9580095738870863E-2</v>
      </c>
      <c r="W26" s="255">
        <v>2.9219460904847889E-3</v>
      </c>
      <c r="X26" s="69">
        <v>1.0677227362555085E-3</v>
      </c>
      <c r="Y26" s="69">
        <v>1.6819414738359043E-3</v>
      </c>
      <c r="Z26" s="69">
        <v>1.062819905282909E-2</v>
      </c>
      <c r="AA26" s="69">
        <v>3.2802863854655734E-3</v>
      </c>
      <c r="AB26" s="85"/>
      <c r="AC26" s="85"/>
      <c r="AD26" s="85"/>
      <c r="AE26" s="85"/>
      <c r="AF26" s="85"/>
      <c r="AG26" s="85"/>
    </row>
    <row r="27" spans="1:33">
      <c r="A27" s="57">
        <v>22</v>
      </c>
      <c r="B27" s="57" t="s">
        <v>29</v>
      </c>
      <c r="C27" s="57" t="s">
        <v>29</v>
      </c>
      <c r="D27" s="57" t="s">
        <v>220</v>
      </c>
      <c r="E27" s="57" t="s">
        <v>7</v>
      </c>
      <c r="F27" s="57" t="s">
        <v>219</v>
      </c>
      <c r="G27" s="68">
        <v>232</v>
      </c>
      <c r="H27" s="68">
        <f>'S4'!I26</f>
        <v>9536.0774999999994</v>
      </c>
      <c r="I27" s="68">
        <f>'S4'!Q26</f>
        <v>232</v>
      </c>
      <c r="J27" s="68">
        <f>'S4'!Y26</f>
        <v>41.103782327586202</v>
      </c>
      <c r="K27" s="68">
        <v>835814</v>
      </c>
      <c r="L27" s="252">
        <v>80609.99000000002</v>
      </c>
      <c r="M27" s="255">
        <v>9.4600000000000009</v>
      </c>
      <c r="N27" s="70">
        <v>0.69567831220769816</v>
      </c>
      <c r="O27" s="66">
        <v>13.598239062504613</v>
      </c>
      <c r="P27" s="255">
        <v>6.2478314353835271</v>
      </c>
      <c r="Q27" s="69">
        <v>0.15556664385566199</v>
      </c>
      <c r="R27" s="72">
        <v>0.71027045025154056</v>
      </c>
      <c r="S27" s="72">
        <v>2.0953977788609079</v>
      </c>
      <c r="T27" s="72">
        <v>4.2333613420711877</v>
      </c>
      <c r="U27" s="69">
        <v>2.2512091909426957</v>
      </c>
      <c r="V27" s="255">
        <v>4.1382390625046117</v>
      </c>
      <c r="W27" s="255">
        <v>0.91041259375101458</v>
      </c>
      <c r="X27" s="69">
        <v>0.12049325284299012</v>
      </c>
      <c r="Y27" s="69">
        <v>0.23153090725960662</v>
      </c>
      <c r="Z27" s="69">
        <v>1.1740749530374601</v>
      </c>
      <c r="AA27" s="69">
        <v>1.7017273556135406</v>
      </c>
      <c r="AB27" s="85"/>
      <c r="AC27" s="85"/>
      <c r="AD27" s="85"/>
      <c r="AE27" s="85"/>
      <c r="AF27" s="85"/>
      <c r="AG27" s="85"/>
    </row>
    <row r="28" spans="1:33">
      <c r="A28" s="57">
        <v>23</v>
      </c>
      <c r="B28" s="57" t="s">
        <v>30</v>
      </c>
      <c r="C28" s="57" t="s">
        <v>212</v>
      </c>
      <c r="D28" s="57" t="s">
        <v>231</v>
      </c>
      <c r="E28" s="57" t="s">
        <v>15</v>
      </c>
      <c r="F28" s="57" t="s">
        <v>209</v>
      </c>
      <c r="G28" s="68">
        <v>0.56000000000000005</v>
      </c>
      <c r="H28" s="68">
        <f>'S4'!I27</f>
        <v>62.86</v>
      </c>
      <c r="I28" s="68">
        <f>'S4'!Q27</f>
        <v>0.56000000000000005</v>
      </c>
      <c r="J28" s="68">
        <f>'S4'!Y27</f>
        <v>112.24999999999999</v>
      </c>
      <c r="K28" s="68">
        <v>2568</v>
      </c>
      <c r="L28" s="252">
        <v>13.223000000000001</v>
      </c>
      <c r="M28" s="255">
        <v>1.2804301067236801E-4</v>
      </c>
      <c r="N28" s="70">
        <v>1.715919150389604E-2</v>
      </c>
      <c r="O28" s="66">
        <v>7.462065485037305E-3</v>
      </c>
      <c r="P28" s="255">
        <v>1.9463900000000003E-4</v>
      </c>
      <c r="Q28" s="69">
        <v>1.9799999999999997E-5</v>
      </c>
      <c r="R28" s="72">
        <v>1.9792975096942321E-4</v>
      </c>
      <c r="S28" s="72">
        <v>3.3000000000000003E-5</v>
      </c>
      <c r="T28" s="72">
        <v>3.6019611095426864E-3</v>
      </c>
      <c r="U28" s="69">
        <v>3.2654084530661358E-3</v>
      </c>
      <c r="V28" s="255">
        <v>7.334022474364937E-3</v>
      </c>
      <c r="W28" s="255">
        <v>4.551145773536464E-4</v>
      </c>
      <c r="X28" s="69">
        <v>3.558130500961203E-4</v>
      </c>
      <c r="Y28" s="69">
        <v>5.0214321497542335E-4</v>
      </c>
      <c r="Z28" s="69">
        <v>3.5948672743046119E-3</v>
      </c>
      <c r="AA28" s="69">
        <v>2.4260843576351348E-3</v>
      </c>
      <c r="AB28" s="85"/>
      <c r="AC28" s="85"/>
      <c r="AD28" s="85"/>
      <c r="AE28" s="85"/>
      <c r="AF28" s="85"/>
      <c r="AG28" s="85"/>
    </row>
    <row r="29" spans="1:33">
      <c r="A29" s="57">
        <v>24</v>
      </c>
      <c r="B29" s="57" t="s">
        <v>31</v>
      </c>
      <c r="C29" s="57" t="s">
        <v>210</v>
      </c>
      <c r="D29" s="57" t="s">
        <v>227</v>
      </c>
      <c r="E29" s="57" t="s">
        <v>7</v>
      </c>
      <c r="F29" s="57" t="s">
        <v>210</v>
      </c>
      <c r="G29" s="68">
        <v>6.3339999999999996</v>
      </c>
      <c r="H29" s="68">
        <f>'S4'!I28</f>
        <v>403.79250000000002</v>
      </c>
      <c r="I29" s="68">
        <f>'S4'!Q28</f>
        <v>6.3339999999999996</v>
      </c>
      <c r="J29" s="68">
        <f>'S4'!Y28</f>
        <v>63.750000000000007</v>
      </c>
      <c r="K29" s="68">
        <v>10848.9</v>
      </c>
      <c r="L29" s="252">
        <v>3690.8640000000005</v>
      </c>
      <c r="M29" s="255">
        <v>0.18</v>
      </c>
      <c r="N29" s="70">
        <v>0.464394772789955</v>
      </c>
      <c r="O29" s="66">
        <v>0.38760126200088324</v>
      </c>
      <c r="P29" s="255">
        <v>6.4192016962731663E-2</v>
      </c>
      <c r="Q29" s="69">
        <v>3.2934250568285813E-3</v>
      </c>
      <c r="R29" s="72">
        <v>2.93175433809112E-2</v>
      </c>
      <c r="S29" s="72">
        <v>7.9928764231085164E-2</v>
      </c>
      <c r="T29" s="72">
        <v>0.24952479556219273</v>
      </c>
      <c r="U29" s="69">
        <v>4.1273481038219116E-2</v>
      </c>
      <c r="V29" s="255">
        <v>0.20760126200088325</v>
      </c>
      <c r="W29" s="255">
        <v>4.5483800339747429E-2</v>
      </c>
      <c r="X29" s="69">
        <v>3.14854470356063E-3</v>
      </c>
      <c r="Y29" s="69">
        <v>1.2587604203846161E-2</v>
      </c>
      <c r="Z29" s="69">
        <v>2.7567800390043588E-2</v>
      </c>
      <c r="AA29" s="69">
        <v>0.11881351236368543</v>
      </c>
      <c r="AB29" s="85"/>
      <c r="AC29" s="85"/>
      <c r="AD29" s="85"/>
      <c r="AE29" s="85"/>
      <c r="AF29" s="85"/>
      <c r="AG29" s="85"/>
    </row>
    <row r="30" spans="1:33">
      <c r="A30" s="57">
        <v>25</v>
      </c>
      <c r="B30" s="57" t="s">
        <v>32</v>
      </c>
      <c r="C30" s="57" t="s">
        <v>215</v>
      </c>
      <c r="D30" s="57" t="s">
        <v>229</v>
      </c>
      <c r="E30" s="57" t="s">
        <v>5</v>
      </c>
      <c r="F30" s="57" t="s">
        <v>214</v>
      </c>
      <c r="G30" s="68">
        <v>31.292999999999999</v>
      </c>
      <c r="H30" s="68">
        <f>'S4'!I29</f>
        <v>345.57625000000002</v>
      </c>
      <c r="I30" s="68">
        <f>'S4'!Q29</f>
        <v>31.292999999999999</v>
      </c>
      <c r="J30" s="68">
        <f>'S4'!Y29</f>
        <v>11.043244495574092</v>
      </c>
      <c r="K30" s="68">
        <v>27380</v>
      </c>
      <c r="L30" s="252">
        <v>11466.420999999998</v>
      </c>
      <c r="M30" s="255">
        <v>0.26</v>
      </c>
      <c r="N30" s="70">
        <v>0.50950413502333658</v>
      </c>
      <c r="O30" s="66">
        <v>0.51030007830670765</v>
      </c>
      <c r="P30" s="255">
        <v>0.2308414284996449</v>
      </c>
      <c r="Q30" s="69">
        <v>1.4927567545145082E-3</v>
      </c>
      <c r="R30" s="72">
        <v>8.2912886680203066E-2</v>
      </c>
      <c r="S30" s="72">
        <v>3.1864551713564331E-2</v>
      </c>
      <c r="T30" s="72">
        <v>0.10243881195669369</v>
      </c>
      <c r="U30" s="69">
        <v>9.2614194415651496E-2</v>
      </c>
      <c r="V30" s="255">
        <v>0.25030007830670764</v>
      </c>
      <c r="W30" s="255">
        <v>2.9540433696695057E-2</v>
      </c>
      <c r="X30" s="69">
        <v>1.0499262603295053E-2</v>
      </c>
      <c r="Y30" s="69">
        <v>2.3985931944387036E-2</v>
      </c>
      <c r="Z30" s="69">
        <v>0.10442782351819929</v>
      </c>
      <c r="AA30" s="69">
        <v>8.1846626544131218E-2</v>
      </c>
      <c r="AB30" s="85"/>
      <c r="AC30" s="85"/>
      <c r="AD30" s="85"/>
      <c r="AE30" s="85"/>
      <c r="AF30" s="85"/>
      <c r="AG30" s="85"/>
    </row>
    <row r="31" spans="1:33">
      <c r="A31" s="57">
        <v>26</v>
      </c>
      <c r="B31" s="57" t="s">
        <v>33</v>
      </c>
      <c r="C31" s="57" t="s">
        <v>215</v>
      </c>
      <c r="D31" s="57" t="s">
        <v>232</v>
      </c>
      <c r="E31" s="57" t="s">
        <v>5</v>
      </c>
      <c r="F31" s="57" t="s">
        <v>214</v>
      </c>
      <c r="G31" s="68">
        <v>16.821999999999999</v>
      </c>
      <c r="H31" s="68">
        <f>'S4'!I30</f>
        <v>131.77250000000001</v>
      </c>
      <c r="I31" s="68">
        <f>'S4'!Q30</f>
        <v>16.821999999999999</v>
      </c>
      <c r="J31" s="68">
        <f>'S4'!Y30</f>
        <v>7.833343240993937</v>
      </c>
      <c r="K31" s="68">
        <v>2568</v>
      </c>
      <c r="L31" s="252">
        <v>1324.3869999999999</v>
      </c>
      <c r="M31" s="255">
        <v>0.04</v>
      </c>
      <c r="N31" s="70">
        <v>0.49943332528873913</v>
      </c>
      <c r="O31" s="66">
        <v>8.0090770828868216E-2</v>
      </c>
      <c r="P31" s="255">
        <v>1.9830128999999998E-2</v>
      </c>
      <c r="Q31" s="69">
        <v>4.44E-4</v>
      </c>
      <c r="R31" s="72">
        <v>1.2111276100858843E-2</v>
      </c>
      <c r="S31" s="72">
        <v>7.9360000000000003E-3</v>
      </c>
      <c r="T31" s="72">
        <v>3.9024442239355805E-2</v>
      </c>
      <c r="U31" s="69">
        <v>8.1539416981341508E-3</v>
      </c>
      <c r="V31" s="255">
        <v>4.0090770828868215E-2</v>
      </c>
      <c r="W31" s="255">
        <v>4.0090770828868213E-3</v>
      </c>
      <c r="X31" s="69">
        <v>2.0492516499411202E-3</v>
      </c>
      <c r="Y31" s="69">
        <v>3.3097514302003949E-3</v>
      </c>
      <c r="Z31" s="69">
        <v>2.0706646132635936E-2</v>
      </c>
      <c r="AA31" s="69">
        <v>1.0016044533203945E-2</v>
      </c>
      <c r="AB31" s="85"/>
      <c r="AC31" s="85"/>
      <c r="AD31" s="85"/>
      <c r="AE31" s="85"/>
      <c r="AF31" s="85"/>
      <c r="AG31" s="85"/>
    </row>
    <row r="32" spans="1:33">
      <c r="A32" s="57">
        <v>27</v>
      </c>
      <c r="B32" s="57" t="s">
        <v>34</v>
      </c>
      <c r="C32" s="57" t="s">
        <v>215</v>
      </c>
      <c r="D32" s="57" t="s">
        <v>229</v>
      </c>
      <c r="E32" s="57" t="s">
        <v>13</v>
      </c>
      <c r="F32" s="57" t="s">
        <v>214</v>
      </c>
      <c r="G32" s="68">
        <v>0.42</v>
      </c>
      <c r="H32" s="68">
        <f>'S4'!I31</f>
        <v>10.975</v>
      </c>
      <c r="I32" s="68">
        <f>'S4'!Q31</f>
        <v>0.42</v>
      </c>
      <c r="J32" s="68">
        <f>'S4'!Y31</f>
        <v>26.13095238095238</v>
      </c>
      <c r="K32" s="68">
        <v>403.3</v>
      </c>
      <c r="L32" s="252">
        <v>71.03</v>
      </c>
      <c r="M32" s="255">
        <v>5.7262226929657599E-4</v>
      </c>
      <c r="N32" s="70">
        <v>0.2062282384907286</v>
      </c>
      <c r="O32" s="66">
        <v>2.7766433611967224E-3</v>
      </c>
      <c r="P32" s="255">
        <v>1.3027690000000001E-3</v>
      </c>
      <c r="Q32" s="69">
        <v>5.0000000000000002E-5</v>
      </c>
      <c r="R32" s="72">
        <v>1.31606814980441E-4</v>
      </c>
      <c r="S32" s="72">
        <v>2.05E-4</v>
      </c>
      <c r="T32" s="72">
        <v>6.9574422926121839E-6</v>
      </c>
      <c r="U32" s="69">
        <v>1.2006398364086605E-3</v>
      </c>
      <c r="V32" s="255">
        <v>2.2040210919001464E-3</v>
      </c>
      <c r="W32" s="255">
        <v>1.7632168735201171E-4</v>
      </c>
      <c r="X32" s="69">
        <v>1.6079831393381688E-4</v>
      </c>
      <c r="Y32" s="69">
        <v>1.2473454294385805E-5</v>
      </c>
      <c r="Z32" s="69">
        <v>1.6354236118062901E-3</v>
      </c>
      <c r="AA32" s="69">
        <v>2.1900402451364179E-4</v>
      </c>
      <c r="AB32" s="85"/>
      <c r="AC32" s="85"/>
      <c r="AD32" s="85"/>
      <c r="AE32" s="85"/>
      <c r="AF32" s="85"/>
      <c r="AG32" s="85"/>
    </row>
    <row r="33" spans="1:33">
      <c r="A33" s="57">
        <v>28</v>
      </c>
      <c r="B33" s="57" t="s">
        <v>35</v>
      </c>
      <c r="C33" s="57" t="s">
        <v>207</v>
      </c>
      <c r="D33" s="57" t="s">
        <v>231</v>
      </c>
      <c r="E33" s="57" t="s">
        <v>5</v>
      </c>
      <c r="F33" s="57" t="s">
        <v>209</v>
      </c>
      <c r="G33" s="68">
        <v>14.343999999999999</v>
      </c>
      <c r="H33" s="68">
        <f>'S4'!I32</f>
        <v>344.60500000000002</v>
      </c>
      <c r="I33" s="68">
        <f>'S4'!Q32</f>
        <v>14.343999999999999</v>
      </c>
      <c r="J33" s="68">
        <f>'S4'!Y32</f>
        <v>24.024330730619077</v>
      </c>
      <c r="K33" s="68">
        <v>17651.5</v>
      </c>
      <c r="L33" s="252">
        <v>3984.5260000000003</v>
      </c>
      <c r="M33" s="255">
        <v>0.21</v>
      </c>
      <c r="N33" s="70">
        <v>0.61296895767540216</v>
      </c>
      <c r="O33" s="66">
        <v>0.34259483677019342</v>
      </c>
      <c r="P33" s="255">
        <v>0.13042972364119546</v>
      </c>
      <c r="Q33" s="69">
        <v>7.376443213845482E-3</v>
      </c>
      <c r="R33" s="72">
        <v>3.7400123337809996E-2</v>
      </c>
      <c r="S33" s="72">
        <v>0.12179116526156435</v>
      </c>
      <c r="T33" s="72">
        <v>8.24402597210563E-2</v>
      </c>
      <c r="U33" s="69">
        <v>8.4948286856286179E-2</v>
      </c>
      <c r="V33" s="255">
        <v>0.13259483677019343</v>
      </c>
      <c r="W33" s="255">
        <v>1.7703454615075474E-2</v>
      </c>
      <c r="X33" s="69">
        <v>3.2766172012377087E-3</v>
      </c>
      <c r="Y33" s="69">
        <v>1.3923736988509882E-2</v>
      </c>
      <c r="Z33" s="69">
        <v>3.172159609013965E-2</v>
      </c>
      <c r="AA33" s="69">
        <v>6.5969431875230702E-2</v>
      </c>
      <c r="AB33" s="85"/>
      <c r="AC33" s="85"/>
      <c r="AD33" s="85"/>
      <c r="AE33" s="85"/>
      <c r="AF33" s="85"/>
      <c r="AG33" s="85"/>
    </row>
    <row r="34" spans="1:33">
      <c r="A34" s="57">
        <v>29</v>
      </c>
      <c r="B34" s="57" t="s">
        <v>36</v>
      </c>
      <c r="C34" s="57" t="s">
        <v>215</v>
      </c>
      <c r="D34" s="57" t="s">
        <v>216</v>
      </c>
      <c r="E34" s="57" t="s">
        <v>13</v>
      </c>
      <c r="F34" s="57" t="s">
        <v>214</v>
      </c>
      <c r="G34" s="68">
        <v>30.138999999999999</v>
      </c>
      <c r="H34" s="68">
        <f>'S4'!I33</f>
        <v>514.01249999999993</v>
      </c>
      <c r="I34" s="68">
        <f>'S4'!Q33</f>
        <v>30.138999999999999</v>
      </c>
      <c r="J34" s="68">
        <f>'S4'!Y33</f>
        <v>17.054729752148376</v>
      </c>
      <c r="K34" s="68">
        <v>47271</v>
      </c>
      <c r="L34" s="252">
        <v>9734.6760000000013</v>
      </c>
      <c r="M34" s="255">
        <v>0.19</v>
      </c>
      <c r="N34" s="70">
        <v>0.54221127012074011</v>
      </c>
      <c r="O34" s="66">
        <v>0.35041691397836611</v>
      </c>
      <c r="P34" s="255">
        <v>0.17571343450541665</v>
      </c>
      <c r="Q34" s="69">
        <v>2.1153715911925472E-3</v>
      </c>
      <c r="R34" s="72">
        <v>4.4781156575600931E-2</v>
      </c>
      <c r="S34" s="72">
        <v>3.4712699322298958E-2</v>
      </c>
      <c r="T34" s="72">
        <v>4.2598254062557878E-3</v>
      </c>
      <c r="U34" s="69">
        <v>0.1235471258999002</v>
      </c>
      <c r="V34" s="255">
        <v>0.1604169139783661</v>
      </c>
      <c r="W34" s="255">
        <v>3.0403567475178618E-2</v>
      </c>
      <c r="X34" s="69">
        <v>2.6018092783937899E-3</v>
      </c>
      <c r="Y34" s="69">
        <v>2.9173990711496293E-2</v>
      </c>
      <c r="Z34" s="69">
        <v>2.3515761401520473E-2</v>
      </c>
      <c r="AA34" s="69">
        <v>7.4721785111776962E-2</v>
      </c>
      <c r="AB34" s="85"/>
      <c r="AC34" s="85"/>
      <c r="AD34" s="85"/>
      <c r="AE34" s="85"/>
      <c r="AF34" s="85"/>
      <c r="AG34" s="85"/>
    </row>
    <row r="35" spans="1:33">
      <c r="A35" s="57">
        <v>30</v>
      </c>
      <c r="B35" s="57" t="s">
        <v>37</v>
      </c>
      <c r="C35" s="57" t="s">
        <v>233</v>
      </c>
      <c r="D35" s="57" t="s">
        <v>234</v>
      </c>
      <c r="E35" s="57" t="s">
        <v>15</v>
      </c>
      <c r="F35" s="57" t="s">
        <v>219</v>
      </c>
      <c r="G35" s="68">
        <v>54</v>
      </c>
      <c r="H35" s="68">
        <f>'S4'!I34</f>
        <v>4476.46875</v>
      </c>
      <c r="I35" s="68">
        <f>'S4'!Q34</f>
        <v>54</v>
      </c>
      <c r="J35" s="68">
        <f>'S4'!Y34</f>
        <v>82.897569444444443</v>
      </c>
      <c r="K35" s="68">
        <v>909350.7</v>
      </c>
      <c r="L35" s="252">
        <v>28148.744999999999</v>
      </c>
      <c r="M35" s="255">
        <v>3.33</v>
      </c>
      <c r="N35" s="70">
        <v>0.58263923781068461</v>
      </c>
      <c r="O35" s="66">
        <v>5.7153720242267791</v>
      </c>
      <c r="P35" s="255">
        <v>0.82201601222923759</v>
      </c>
      <c r="Q35" s="69">
        <v>1.4885652279808845E-2</v>
      </c>
      <c r="R35" s="72">
        <v>9.5514848441363112E-2</v>
      </c>
      <c r="S35" s="72">
        <v>0.86441772465379896</v>
      </c>
      <c r="T35" s="72">
        <v>4.3954581577437439</v>
      </c>
      <c r="U35" s="69">
        <v>0.38749735353262643</v>
      </c>
      <c r="V35" s="255">
        <v>2.3853720242267791</v>
      </c>
      <c r="W35" s="255">
        <v>0.47707440484535585</v>
      </c>
      <c r="X35" s="69">
        <v>3.4550459538861995E-2</v>
      </c>
      <c r="Y35" s="69">
        <v>0.11761825338377424</v>
      </c>
      <c r="Z35" s="69">
        <v>0.30626723404721079</v>
      </c>
      <c r="AA35" s="69">
        <v>1.4498616724115765</v>
      </c>
      <c r="AB35" s="85"/>
      <c r="AC35" s="85"/>
      <c r="AD35" s="85"/>
      <c r="AE35" s="85"/>
      <c r="AF35" s="85"/>
      <c r="AG35" s="85"/>
    </row>
    <row r="36" spans="1:33">
      <c r="A36" s="57">
        <v>31</v>
      </c>
      <c r="B36" s="57" t="s">
        <v>38</v>
      </c>
      <c r="C36" s="57" t="s">
        <v>215</v>
      </c>
      <c r="D36" s="57" t="s">
        <v>216</v>
      </c>
      <c r="E36" s="57" t="s">
        <v>5</v>
      </c>
      <c r="F36" s="57" t="s">
        <v>214</v>
      </c>
      <c r="G36" s="68">
        <v>6.665</v>
      </c>
      <c r="H36" s="68">
        <f>'S4'!I35</f>
        <v>53.458750000000002</v>
      </c>
      <c r="I36" s="68">
        <f>'S4'!Q35</f>
        <v>6.665</v>
      </c>
      <c r="J36" s="68">
        <f>'S4'!Y35</f>
        <v>8.020817704426106</v>
      </c>
      <c r="K36" s="68">
        <v>62298.400000000001</v>
      </c>
      <c r="L36" s="252">
        <v>1312.5580000000002</v>
      </c>
      <c r="M36" s="255">
        <v>0.03</v>
      </c>
      <c r="N36" s="70">
        <v>0.28057958877212963</v>
      </c>
      <c r="O36" s="66">
        <v>0.10692153385528072</v>
      </c>
      <c r="P36" s="255">
        <v>2.6656687416388828E-2</v>
      </c>
      <c r="Q36" s="69">
        <v>1.1037087178624738E-6</v>
      </c>
      <c r="R36" s="72">
        <v>6.0514601343531604E-3</v>
      </c>
      <c r="S36" s="72">
        <v>1.4047184505370427E-3</v>
      </c>
      <c r="T36" s="72">
        <v>1.0204347667190902E-2</v>
      </c>
      <c r="U36" s="69">
        <v>6.4007934928629967E-2</v>
      </c>
      <c r="V36" s="255">
        <v>7.6921533855280722E-2</v>
      </c>
      <c r="W36" s="255">
        <v>1.2637029428539861E-2</v>
      </c>
      <c r="X36" s="69">
        <v>1.5779804102266459E-3</v>
      </c>
      <c r="Y36" s="69">
        <v>1.4372743751942686E-2</v>
      </c>
      <c r="Z36" s="69">
        <v>1.4855996726745514E-2</v>
      </c>
      <c r="AA36" s="69">
        <v>3.3477783537826003E-2</v>
      </c>
      <c r="AB36" s="85"/>
      <c r="AC36" s="85"/>
      <c r="AD36" s="85"/>
      <c r="AE36" s="85"/>
      <c r="AF36" s="85"/>
      <c r="AG36" s="85"/>
    </row>
    <row r="37" spans="1:33">
      <c r="A37" s="57">
        <v>32</v>
      </c>
      <c r="B37" s="57" t="s">
        <v>39</v>
      </c>
      <c r="C37" s="57" t="s">
        <v>215</v>
      </c>
      <c r="D37" s="57" t="s">
        <v>216</v>
      </c>
      <c r="E37" s="57" t="s">
        <v>5</v>
      </c>
      <c r="F37" s="57" t="s">
        <v>214</v>
      </c>
      <c r="G37" s="68">
        <v>21.273</v>
      </c>
      <c r="H37" s="68">
        <f>'S4'!I36</f>
        <v>219.07125000000002</v>
      </c>
      <c r="I37" s="68">
        <f>'S4'!Q36</f>
        <v>21.273</v>
      </c>
      <c r="J37" s="68">
        <f>'S4'!Y36</f>
        <v>10.298089127062475</v>
      </c>
      <c r="K37" s="68">
        <v>125920</v>
      </c>
      <c r="L37" s="252">
        <v>7164.5540000000001</v>
      </c>
      <c r="M37" s="255">
        <v>0.12</v>
      </c>
      <c r="N37" s="70">
        <v>0.48098813368024623</v>
      </c>
      <c r="O37" s="66">
        <v>0.24948640433565086</v>
      </c>
      <c r="P37" s="255">
        <v>0.15870521833700435</v>
      </c>
      <c r="Q37" s="69">
        <v>2.0576926555613091E-3</v>
      </c>
      <c r="R37" s="72">
        <v>2.6912427462995627E-2</v>
      </c>
      <c r="S37" s="72">
        <v>2.3467792174641997E-2</v>
      </c>
      <c r="T37" s="72">
        <v>2.0843843863982879E-2</v>
      </c>
      <c r="U37" s="69">
        <v>4.096722201610669E-2</v>
      </c>
      <c r="V37" s="255">
        <v>0.12948640433565087</v>
      </c>
      <c r="W37" s="255">
        <v>1.5158595094551936E-2</v>
      </c>
      <c r="X37" s="69">
        <v>5.9235909243829194E-3</v>
      </c>
      <c r="Y37" s="69">
        <v>1.2700031244710685E-2</v>
      </c>
      <c r="Z37" s="69">
        <v>5.9071568908531533E-2</v>
      </c>
      <c r="AA37" s="69">
        <v>3.6632618163473796E-2</v>
      </c>
      <c r="AB37" s="85"/>
      <c r="AC37" s="85"/>
      <c r="AD37" s="85"/>
      <c r="AE37" s="85"/>
      <c r="AF37" s="85"/>
      <c r="AG37" s="85"/>
    </row>
    <row r="38" spans="1:33">
      <c r="A38" s="57">
        <v>33</v>
      </c>
      <c r="B38" s="57" t="s">
        <v>40</v>
      </c>
      <c r="C38" s="57" t="s">
        <v>217</v>
      </c>
      <c r="D38" s="57" t="s">
        <v>220</v>
      </c>
      <c r="E38" s="57" t="s">
        <v>7</v>
      </c>
      <c r="F38" s="57" t="s">
        <v>219</v>
      </c>
      <c r="G38" s="68">
        <v>19.443999999999999</v>
      </c>
      <c r="H38" s="68">
        <f>'S4'!I37</f>
        <v>1194.7825</v>
      </c>
      <c r="I38" s="68">
        <f>'S4'!Q37</f>
        <v>19.443999999999999</v>
      </c>
      <c r="J38" s="68">
        <f>'S4'!Y37</f>
        <v>61.447361653980664</v>
      </c>
      <c r="K38" s="68">
        <v>74381.2</v>
      </c>
      <c r="L38" s="252">
        <v>1680.9279999999999</v>
      </c>
      <c r="M38" s="255">
        <v>0.11</v>
      </c>
      <c r="N38" s="70">
        <v>0.17244043402581322</v>
      </c>
      <c r="O38" s="66">
        <v>0.63790143316116743</v>
      </c>
      <c r="P38" s="255">
        <v>2.5769375976751354E-2</v>
      </c>
      <c r="Q38" s="69">
        <v>0.13130029085590195</v>
      </c>
      <c r="R38" s="72">
        <v>5.1071032572940194E-3</v>
      </c>
      <c r="S38" s="72">
        <v>2.8937922918768681E-2</v>
      </c>
      <c r="T38" s="72">
        <v>0.31554314103724623</v>
      </c>
      <c r="U38" s="69">
        <v>0.1601815220339739</v>
      </c>
      <c r="V38" s="255">
        <v>0.52790143316116744</v>
      </c>
      <c r="W38" s="255">
        <v>0.11805993212867527</v>
      </c>
      <c r="X38" s="69">
        <v>1.4619278235514148E-2</v>
      </c>
      <c r="Y38" s="69">
        <v>1.9156185950875721E-2</v>
      </c>
      <c r="Z38" s="69">
        <v>0.13753346561111121</v>
      </c>
      <c r="AA38" s="69">
        <v>0.23853257123499111</v>
      </c>
      <c r="AB38" s="85"/>
      <c r="AC38" s="85"/>
      <c r="AD38" s="85"/>
      <c r="AE38" s="85"/>
      <c r="AF38" s="85"/>
      <c r="AG38" s="85"/>
    </row>
    <row r="39" spans="1:33">
      <c r="A39" s="64">
        <v>34</v>
      </c>
      <c r="B39" s="64" t="s">
        <v>41</v>
      </c>
      <c r="C39" s="64" t="s">
        <v>41</v>
      </c>
      <c r="D39" s="64" t="s">
        <v>235</v>
      </c>
      <c r="E39" s="64" t="s">
        <v>7</v>
      </c>
      <c r="F39" s="64" t="s">
        <v>209</v>
      </c>
      <c r="G39" s="71">
        <v>1348</v>
      </c>
      <c r="H39" s="68">
        <f>'S4'!I38</f>
        <v>96786.191249999989</v>
      </c>
      <c r="I39" s="68">
        <f>'S4'!Q38</f>
        <v>1348</v>
      </c>
      <c r="J39" s="68">
        <f>'S4'!Y38</f>
        <v>71.799845140949543</v>
      </c>
      <c r="K39" s="71">
        <v>932641</v>
      </c>
      <c r="L39" s="85">
        <v>180569.799</v>
      </c>
      <c r="M39" s="256">
        <v>14.18</v>
      </c>
      <c r="N39" s="73">
        <v>0.32731460249939903</v>
      </c>
      <c r="O39" s="74">
        <v>43.322234607684621</v>
      </c>
      <c r="P39" s="256">
        <v>4.5565346163342797</v>
      </c>
      <c r="Q39" s="72">
        <v>1.2351273676416397</v>
      </c>
      <c r="R39" s="72">
        <v>4.1474950891144662</v>
      </c>
      <c r="S39" s="72">
        <v>6.7925431982122317</v>
      </c>
      <c r="T39" s="72">
        <v>27.55606700734787</v>
      </c>
      <c r="U39" s="72">
        <v>5.8270105272463635</v>
      </c>
      <c r="V39" s="256">
        <v>29.142234607684621</v>
      </c>
      <c r="W39" s="256">
        <v>4.9541798833063861</v>
      </c>
      <c r="X39" s="72">
        <v>1.0143410809224613</v>
      </c>
      <c r="Y39" s="72">
        <v>1.1656893843073848</v>
      </c>
      <c r="Z39" s="72">
        <v>9.3255150744590782</v>
      </c>
      <c r="AA39" s="72">
        <v>12.682509184689311</v>
      </c>
      <c r="AB39" s="85"/>
      <c r="AC39" s="85"/>
      <c r="AD39" s="85"/>
      <c r="AE39" s="85"/>
      <c r="AF39" s="85"/>
      <c r="AG39" s="85"/>
    </row>
    <row r="40" spans="1:33">
      <c r="A40" s="57">
        <v>35</v>
      </c>
      <c r="B40" s="57" t="s">
        <v>42</v>
      </c>
      <c r="C40" s="57" t="s">
        <v>217</v>
      </c>
      <c r="D40" s="57" t="s">
        <v>220</v>
      </c>
      <c r="E40" s="57" t="s">
        <v>7</v>
      </c>
      <c r="F40" s="57" t="s">
        <v>219</v>
      </c>
      <c r="G40" s="68">
        <v>57.54</v>
      </c>
      <c r="H40" s="68">
        <f>'S4'!I39</f>
        <v>2313.6687499999998</v>
      </c>
      <c r="I40" s="68">
        <f>'S4'!Q39</f>
        <v>57.54</v>
      </c>
      <c r="J40" s="68">
        <f>'S4'!Y39</f>
        <v>40.209745394508168</v>
      </c>
      <c r="K40" s="68">
        <v>103870</v>
      </c>
      <c r="L40" s="252">
        <v>5502.9759999999987</v>
      </c>
      <c r="M40" s="255">
        <v>0.16</v>
      </c>
      <c r="N40" s="70">
        <v>0.12604954411277722</v>
      </c>
      <c r="O40" s="66">
        <v>1.2693421553103525</v>
      </c>
      <c r="P40" s="255">
        <v>8.2880646102390862E-2</v>
      </c>
      <c r="Q40" s="69">
        <v>2.5873131117824764E-2</v>
      </c>
      <c r="R40" s="72">
        <v>4.2245990500987651E-2</v>
      </c>
      <c r="S40" s="72">
        <v>4.1084018994813003E-2</v>
      </c>
      <c r="T40" s="72">
        <v>0.34409494039304356</v>
      </c>
      <c r="U40" s="69">
        <v>0.77424744719610583</v>
      </c>
      <c r="V40" s="255">
        <v>1.1093421553103526</v>
      </c>
      <c r="W40" s="255">
        <v>0.17472464923305867</v>
      </c>
      <c r="X40" s="69">
        <v>3.0678884803014488E-2</v>
      </c>
      <c r="Y40" s="69">
        <v>4.2737262425253698E-2</v>
      </c>
      <c r="Z40" s="69">
        <v>0.29609074731765056</v>
      </c>
      <c r="AA40" s="69">
        <v>0.56511061153137521</v>
      </c>
      <c r="AB40" s="85"/>
      <c r="AC40" s="85"/>
      <c r="AD40" s="85"/>
      <c r="AE40" s="85"/>
      <c r="AF40" s="85"/>
      <c r="AG40" s="85"/>
    </row>
    <row r="41" spans="1:33">
      <c r="A41" s="57">
        <v>36</v>
      </c>
      <c r="B41" s="57" t="s">
        <v>43</v>
      </c>
      <c r="C41" s="57" t="s">
        <v>215</v>
      </c>
      <c r="D41" s="57" t="s">
        <v>232</v>
      </c>
      <c r="E41" s="57" t="s">
        <v>5</v>
      </c>
      <c r="F41" s="57" t="s">
        <v>214</v>
      </c>
      <c r="G41" s="68">
        <v>0.97</v>
      </c>
      <c r="H41" s="68">
        <f>'S4'!I40</f>
        <v>10.071250000000001</v>
      </c>
      <c r="I41" s="68">
        <f>'S4'!Q40</f>
        <v>0.97</v>
      </c>
      <c r="J41" s="68">
        <f>'S4'!Y40</f>
        <v>10.382731958762887</v>
      </c>
      <c r="K41" s="68">
        <v>223.5</v>
      </c>
      <c r="L41" s="252">
        <v>117.29300000000001</v>
      </c>
      <c r="M41" s="255">
        <v>2.5372615461321199E-3</v>
      </c>
      <c r="N41" s="70">
        <v>0.56640271896735106</v>
      </c>
      <c r="O41" s="66">
        <v>4.4796069318981755E-3</v>
      </c>
      <c r="P41" s="255">
        <v>2.2795370000000003E-3</v>
      </c>
      <c r="Q41" s="69">
        <v>9.3999999999999998E-6</v>
      </c>
      <c r="R41" s="72">
        <v>4.6917200000000001E-4</v>
      </c>
      <c r="S41" s="72">
        <v>7.7300000000000003E-4</v>
      </c>
      <c r="T41" s="72">
        <v>1.5658097142330022E-3</v>
      </c>
      <c r="U41" s="69">
        <v>1.4799155885879015E-4</v>
      </c>
      <c r="V41" s="255">
        <v>1.9423453857660557E-3</v>
      </c>
      <c r="W41" s="255">
        <v>9.7117269288302783E-5</v>
      </c>
      <c r="X41" s="69">
        <v>1.5549891753500366E-4</v>
      </c>
      <c r="Y41" s="69">
        <v>3.6578074177865388E-6</v>
      </c>
      <c r="Z41" s="69">
        <v>1.5884060370584285E-3</v>
      </c>
      <c r="AA41" s="69">
        <v>9.7665354466534095E-5</v>
      </c>
      <c r="AB41" s="85"/>
      <c r="AC41" s="85"/>
      <c r="AD41" s="85"/>
      <c r="AE41" s="85"/>
      <c r="AF41" s="85"/>
      <c r="AG41" s="85"/>
    </row>
    <row r="42" spans="1:33">
      <c r="A42" s="57">
        <v>37</v>
      </c>
      <c r="B42" s="57" t="s">
        <v>44</v>
      </c>
      <c r="C42" s="57" t="s">
        <v>215</v>
      </c>
      <c r="D42" s="57" t="s">
        <v>216</v>
      </c>
      <c r="E42" s="57" t="s">
        <v>13</v>
      </c>
      <c r="F42" s="57" t="s">
        <v>214</v>
      </c>
      <c r="G42" s="68">
        <v>7.3339999999999996</v>
      </c>
      <c r="H42" s="68">
        <f>'S4'!I41</f>
        <v>209.75</v>
      </c>
      <c r="I42" s="68">
        <f>'S4'!Q41</f>
        <v>7.3339999999999996</v>
      </c>
      <c r="J42" s="68">
        <f>'S4'!Y41</f>
        <v>28.599672757022091</v>
      </c>
      <c r="K42" s="68">
        <v>34150</v>
      </c>
      <c r="L42" s="252">
        <v>539.95100000000014</v>
      </c>
      <c r="M42" s="255">
        <v>0.01</v>
      </c>
      <c r="N42" s="70">
        <v>0.37324805432466829</v>
      </c>
      <c r="O42" s="66">
        <v>2.6791834234992533E-2</v>
      </c>
      <c r="P42" s="255">
        <v>1.2412555975657293E-2</v>
      </c>
      <c r="Q42" s="69">
        <v>1.1890869350980399E-5</v>
      </c>
      <c r="R42" s="72">
        <v>3.9409271714843513E-3</v>
      </c>
      <c r="S42" s="72">
        <v>2.9333431366920332E-4</v>
      </c>
      <c r="T42" s="72">
        <v>5.7464042955266276E-3</v>
      </c>
      <c r="U42" s="69">
        <v>4.6800559229732801E-3</v>
      </c>
      <c r="V42" s="255">
        <v>1.6791834234992531E-2</v>
      </c>
      <c r="W42" s="255">
        <v>2.439549817825229E-3</v>
      </c>
      <c r="X42" s="69">
        <v>2.3817683124536593E-4</v>
      </c>
      <c r="Y42" s="69">
        <v>2.3244961300114952E-3</v>
      </c>
      <c r="Z42" s="69">
        <v>2.1878703857233866E-3</v>
      </c>
      <c r="AA42" s="69">
        <v>9.6017410701870528E-3</v>
      </c>
      <c r="AB42" s="85"/>
      <c r="AC42" s="85"/>
      <c r="AD42" s="85"/>
      <c r="AE42" s="85"/>
      <c r="AF42" s="85"/>
      <c r="AG42" s="85"/>
    </row>
    <row r="43" spans="1:33">
      <c r="A43" s="57">
        <v>38</v>
      </c>
      <c r="B43" s="57" t="s">
        <v>45</v>
      </c>
      <c r="C43" s="57" t="s">
        <v>217</v>
      </c>
      <c r="D43" s="57" t="s">
        <v>228</v>
      </c>
      <c r="E43" s="57" t="s">
        <v>7</v>
      </c>
      <c r="F43" s="57" t="s">
        <v>219</v>
      </c>
      <c r="G43" s="68">
        <v>6.4740000000000002</v>
      </c>
      <c r="H43" s="68">
        <f>'S4'!I42</f>
        <v>292.86874999999998</v>
      </c>
      <c r="I43" s="68">
        <f>'S4'!Q42</f>
        <v>6.4740000000000002</v>
      </c>
      <c r="J43" s="68">
        <f>'S4'!Y42</f>
        <v>45.237681495211611</v>
      </c>
      <c r="K43" s="68">
        <v>5106</v>
      </c>
      <c r="L43" s="252">
        <v>639.27499999999998</v>
      </c>
      <c r="M43" s="255">
        <v>0.02</v>
      </c>
      <c r="N43" s="70">
        <v>8.920823314635952E-2</v>
      </c>
      <c r="O43" s="66">
        <v>0.22419455351376585</v>
      </c>
      <c r="P43" s="255">
        <v>9.3029172911047783E-3</v>
      </c>
      <c r="Q43" s="69">
        <v>9.5049311739860542E-3</v>
      </c>
      <c r="R43" s="72">
        <v>3.5822001461434608E-3</v>
      </c>
      <c r="S43" s="72">
        <v>2.3625157498729028E-3</v>
      </c>
      <c r="T43" s="72">
        <v>0.14901475469375378</v>
      </c>
      <c r="U43" s="69">
        <v>5.278975020877779E-2</v>
      </c>
      <c r="V43" s="255">
        <v>0.20419455351376586</v>
      </c>
      <c r="W43" s="255">
        <v>2.9679947689172086E-2</v>
      </c>
      <c r="X43" s="69">
        <v>6.1802871071018279E-3</v>
      </c>
      <c r="Y43" s="69">
        <v>6.8549734351019461E-3</v>
      </c>
      <c r="Z43" s="69">
        <v>6.0212499221648209E-2</v>
      </c>
      <c r="AA43" s="69">
        <v>0.10126684606074179</v>
      </c>
      <c r="AB43" s="85"/>
      <c r="AC43" s="85"/>
      <c r="AD43" s="85"/>
      <c r="AE43" s="85"/>
      <c r="AF43" s="85"/>
      <c r="AG43" s="85"/>
    </row>
    <row r="44" spans="1:33">
      <c r="A44" s="57">
        <v>39</v>
      </c>
      <c r="B44" s="57" t="s">
        <v>260</v>
      </c>
      <c r="C44" s="57" t="s">
        <v>215</v>
      </c>
      <c r="D44" s="57" t="s">
        <v>229</v>
      </c>
      <c r="E44" s="57" t="s">
        <v>13</v>
      </c>
      <c r="F44" s="57" t="s">
        <v>214</v>
      </c>
      <c r="G44" s="68">
        <v>25.236630000000002</v>
      </c>
      <c r="H44" s="68">
        <f>'S4'!I43</f>
        <v>661.08875</v>
      </c>
      <c r="I44" s="68">
        <f>'S4'!Q43</f>
        <v>25.236630000000002</v>
      </c>
      <c r="J44" s="68">
        <f>'S4'!Y43</f>
        <v>26.195603374935558</v>
      </c>
      <c r="K44" s="68">
        <v>31800.3</v>
      </c>
      <c r="L44" s="252">
        <v>8946.4590000000007</v>
      </c>
      <c r="M44" s="255">
        <v>0.14000000000000001</v>
      </c>
      <c r="N44" s="70">
        <v>0.4590294349240539</v>
      </c>
      <c r="O44" s="66">
        <v>0.30499133464755462</v>
      </c>
      <c r="P44" s="255">
        <v>0.12250129486848023</v>
      </c>
      <c r="Q44" s="69">
        <v>9.2949452821297748E-4</v>
      </c>
      <c r="R44" s="72">
        <v>5.0231016311235971E-2</v>
      </c>
      <c r="S44" s="72">
        <v>5.822254005523303E-2</v>
      </c>
      <c r="T44" s="72">
        <v>8.327675203378529E-2</v>
      </c>
      <c r="U44" s="69">
        <v>4.8052776905840179E-2</v>
      </c>
      <c r="V44" s="255">
        <v>0.16499133464755461</v>
      </c>
      <c r="W44" s="255">
        <v>1.6499133464755462E-2</v>
      </c>
      <c r="X44" s="69">
        <v>6.4933042290433807E-3</v>
      </c>
      <c r="Y44" s="69">
        <v>1.228081671033417E-2</v>
      </c>
      <c r="Z44" s="69">
        <v>6.5111239984836658E-2</v>
      </c>
      <c r="AA44" s="69">
        <v>6.4606840258584944E-2</v>
      </c>
      <c r="AB44" s="85"/>
      <c r="AC44" s="85"/>
      <c r="AD44" s="85"/>
      <c r="AE44" s="85"/>
      <c r="AF44" s="85"/>
      <c r="AG44" s="85"/>
    </row>
    <row r="45" spans="1:33">
      <c r="A45" s="57">
        <v>40</v>
      </c>
      <c r="B45" s="57" t="s">
        <v>47</v>
      </c>
      <c r="C45" s="57" t="s">
        <v>217</v>
      </c>
      <c r="D45" s="57" t="s">
        <v>218</v>
      </c>
      <c r="E45" s="57" t="s">
        <v>7</v>
      </c>
      <c r="F45" s="57" t="s">
        <v>219</v>
      </c>
      <c r="G45" s="68">
        <v>8.4629999999999992</v>
      </c>
      <c r="H45" s="68">
        <f>'S4'!I44</f>
        <v>272.7</v>
      </c>
      <c r="I45" s="68">
        <f>'S4'!Q44</f>
        <v>8.4629999999999992</v>
      </c>
      <c r="J45" s="68">
        <f>'S4'!Y44</f>
        <v>32.222616093583838</v>
      </c>
      <c r="K45" s="68">
        <v>10982</v>
      </c>
      <c r="L45" s="252">
        <v>1834.2119999999998</v>
      </c>
      <c r="M45" s="255">
        <v>0.05</v>
      </c>
      <c r="N45" s="70">
        <v>0.18071890054204254</v>
      </c>
      <c r="O45" s="66">
        <v>0.27667277661623429</v>
      </c>
      <c r="P45" s="255">
        <v>3.2900266980177381E-2</v>
      </c>
      <c r="Q45" s="69">
        <v>1.8977608430806755E-2</v>
      </c>
      <c r="R45" s="72">
        <v>1.6536853960475995E-2</v>
      </c>
      <c r="S45" s="72">
        <v>8.1912315435729351E-3</v>
      </c>
      <c r="T45" s="72">
        <v>0.15831577295904883</v>
      </c>
      <c r="U45" s="69">
        <v>4.9942274285725313E-2</v>
      </c>
      <c r="V45" s="255">
        <v>0.22667277661623431</v>
      </c>
      <c r="W45" s="255">
        <v>3.2386563479746444E-2</v>
      </c>
      <c r="X45" s="69">
        <v>7.3797801814924581E-3</v>
      </c>
      <c r="Y45" s="69">
        <v>1.8854494828992961E-2</v>
      </c>
      <c r="Z45" s="69">
        <v>7.2211293004064245E-2</v>
      </c>
      <c r="AA45" s="69">
        <v>9.5840645121938239E-2</v>
      </c>
      <c r="AB45" s="85"/>
      <c r="AC45" s="85"/>
      <c r="AD45" s="85"/>
      <c r="AE45" s="85"/>
      <c r="AF45" s="85"/>
      <c r="AG45" s="85"/>
    </row>
    <row r="46" spans="1:33">
      <c r="A46" s="57">
        <v>41</v>
      </c>
      <c r="B46" s="57" t="s">
        <v>48</v>
      </c>
      <c r="C46" s="57" t="s">
        <v>210</v>
      </c>
      <c r="D46" s="57" t="s">
        <v>222</v>
      </c>
      <c r="E46" s="57" t="s">
        <v>15</v>
      </c>
      <c r="F46" s="57" t="s">
        <v>261</v>
      </c>
      <c r="G46" s="68">
        <v>1.663</v>
      </c>
      <c r="H46" s="68">
        <f>'S4'!I45</f>
        <v>67.598749999999995</v>
      </c>
      <c r="I46" s="68">
        <f>'S4'!Q45</f>
        <v>1.663</v>
      </c>
      <c r="J46" s="68">
        <f>'S4'!Y45</f>
        <v>40.648677089597108</v>
      </c>
      <c r="K46" s="68">
        <v>924.09999999999991</v>
      </c>
      <c r="L46" s="252">
        <v>68.176000000000002</v>
      </c>
      <c r="M46" s="255">
        <v>2.5278806893992102E-3</v>
      </c>
      <c r="N46" s="70">
        <v>0.1652713469692417</v>
      </c>
      <c r="O46" s="66">
        <v>1.5295335433247657E-2</v>
      </c>
      <c r="P46" s="255">
        <v>1.0268479999999997E-3</v>
      </c>
      <c r="Q46" s="69">
        <v>5.5308000000000006E-4</v>
      </c>
      <c r="R46" s="72">
        <v>4.0905600000000004E-4</v>
      </c>
      <c r="S46" s="72">
        <v>1.333E-3</v>
      </c>
      <c r="T46" s="72">
        <v>8.3955617072668624E-3</v>
      </c>
      <c r="U46" s="69">
        <v>4.4871023160987424E-3</v>
      </c>
      <c r="V46" s="255">
        <v>1.2767454743848446E-2</v>
      </c>
      <c r="W46" s="255">
        <v>2.3630009985514165E-3</v>
      </c>
      <c r="X46" s="69">
        <v>6.2212597664832153E-4</v>
      </c>
      <c r="Y46" s="69">
        <v>3.9233787064120955E-4</v>
      </c>
      <c r="Z46" s="69">
        <v>6.1250979337160614E-3</v>
      </c>
      <c r="AA46" s="69">
        <v>3.2648919642914369E-3</v>
      </c>
      <c r="AB46" s="85"/>
      <c r="AC46" s="85"/>
      <c r="AD46" s="85"/>
      <c r="AE46" s="85"/>
      <c r="AF46" s="85"/>
      <c r="AG46" s="85"/>
    </row>
    <row r="47" spans="1:33">
      <c r="A47" s="57">
        <v>42</v>
      </c>
      <c r="B47" s="57" t="s">
        <v>49</v>
      </c>
      <c r="C47" s="57" t="s">
        <v>210</v>
      </c>
      <c r="D47" s="57" t="s">
        <v>227</v>
      </c>
      <c r="E47" s="57" t="s">
        <v>15</v>
      </c>
      <c r="F47" s="57" t="s">
        <v>210</v>
      </c>
      <c r="G47" s="68">
        <v>11.69</v>
      </c>
      <c r="H47" s="68">
        <f>'S4'!I46</f>
        <v>1076.7574999999999</v>
      </c>
      <c r="I47" s="68">
        <f>'S4'!Q46</f>
        <v>11.69</v>
      </c>
      <c r="J47" s="68">
        <f>'S4'!Y46</f>
        <v>92.109281437125745</v>
      </c>
      <c r="K47" s="68">
        <v>7724.7</v>
      </c>
      <c r="L47" s="252">
        <v>2615.4479999999999</v>
      </c>
      <c r="M47" s="255">
        <v>0.2</v>
      </c>
      <c r="N47" s="70">
        <v>0.35026931390250904</v>
      </c>
      <c r="O47" s="66">
        <v>0.5709892133333333</v>
      </c>
      <c r="P47" s="255">
        <v>4.4688760748107535E-2</v>
      </c>
      <c r="Q47" s="69">
        <v>1.8911494736087271E-4</v>
      </c>
      <c r="R47" s="72">
        <v>1.5692688E-2</v>
      </c>
      <c r="S47" s="72">
        <v>7.3594688279407572E-2</v>
      </c>
      <c r="T47" s="72">
        <v>0.43590021229501696</v>
      </c>
      <c r="U47" s="69">
        <v>7.4518437342847896E-2</v>
      </c>
      <c r="V47" s="255">
        <v>0.37098921333333329</v>
      </c>
      <c r="W47" s="255">
        <v>6.319623054497947E-2</v>
      </c>
      <c r="X47" s="69">
        <v>9.9622005484507059E-3</v>
      </c>
      <c r="Y47" s="69">
        <v>1.1631281282275398E-2</v>
      </c>
      <c r="Z47" s="69">
        <v>9.5487064519318612E-2</v>
      </c>
      <c r="AA47" s="69">
        <v>0.19071243643830907</v>
      </c>
      <c r="AB47" s="85"/>
      <c r="AC47" s="85"/>
      <c r="AD47" s="85"/>
      <c r="AE47" s="85"/>
      <c r="AF47" s="85"/>
      <c r="AG47" s="85"/>
    </row>
    <row r="48" spans="1:33">
      <c r="A48" s="57">
        <v>43</v>
      </c>
      <c r="B48" s="57" t="s">
        <v>262</v>
      </c>
      <c r="C48" s="57" t="s">
        <v>207</v>
      </c>
      <c r="D48" s="57" t="s">
        <v>235</v>
      </c>
      <c r="E48" s="57" t="s">
        <v>5</v>
      </c>
      <c r="F48" s="57" t="s">
        <v>209</v>
      </c>
      <c r="G48" s="68">
        <v>27</v>
      </c>
      <c r="H48" s="68">
        <f>'S4'!I47</f>
        <v>63.75</v>
      </c>
      <c r="I48" s="68">
        <f>'S4'!Q47</f>
        <v>27</v>
      </c>
      <c r="J48" s="68">
        <f>'S4'!Y47</f>
        <v>2.3611111111111112</v>
      </c>
      <c r="K48" s="68">
        <v>12040.8</v>
      </c>
      <c r="L48" s="252">
        <v>3007.7439999999997</v>
      </c>
      <c r="M48" s="255">
        <v>0.15</v>
      </c>
      <c r="N48" s="70">
        <v>0.50379133282963606</v>
      </c>
      <c r="O48" s="66">
        <v>0.2977423195383247</v>
      </c>
      <c r="P48" s="255">
        <v>9.8712985423284744E-2</v>
      </c>
      <c r="Q48" s="69">
        <v>2.4087199775898599E-2</v>
      </c>
      <c r="R48" s="72">
        <v>9.0232319999999991E-3</v>
      </c>
      <c r="S48" s="72">
        <v>6.032190360516055E-2</v>
      </c>
      <c r="T48" s="72">
        <v>0.13682013168214982</v>
      </c>
      <c r="U48" s="69">
        <v>2.9098770656991544E-2</v>
      </c>
      <c r="V48" s="255">
        <v>0.1477423195383247</v>
      </c>
      <c r="W48" s="255">
        <v>1.8353998566751913E-2</v>
      </c>
      <c r="X48" s="69">
        <v>4.6962173927128856E-3</v>
      </c>
      <c r="Y48" s="69">
        <v>4.6539610168092188E-3</v>
      </c>
      <c r="Z48" s="69">
        <v>4.6183420776490194E-2</v>
      </c>
      <c r="AA48" s="69">
        <v>7.3854721785560504E-2</v>
      </c>
      <c r="AB48" s="85"/>
      <c r="AC48" s="85"/>
      <c r="AD48" s="85"/>
      <c r="AE48" s="85"/>
      <c r="AF48" s="85"/>
      <c r="AG48" s="85"/>
    </row>
    <row r="49" spans="1:33">
      <c r="A49" s="57">
        <v>44</v>
      </c>
      <c r="B49" s="57" t="s">
        <v>51</v>
      </c>
      <c r="C49" s="57" t="s">
        <v>215</v>
      </c>
      <c r="D49" s="57" t="s">
        <v>216</v>
      </c>
      <c r="E49" s="57" t="s">
        <v>5</v>
      </c>
      <c r="F49" s="57" t="s">
        <v>214</v>
      </c>
      <c r="G49" s="68">
        <v>113</v>
      </c>
      <c r="H49" s="68">
        <f>'S4'!I48</f>
        <v>1086.4525000000001</v>
      </c>
      <c r="I49" s="68">
        <f>'S4'!Q48</f>
        <v>113</v>
      </c>
      <c r="J49" s="68">
        <f>'S4'!Y48</f>
        <v>9.6146238938053106</v>
      </c>
      <c r="K49" s="68">
        <v>226704.8</v>
      </c>
      <c r="L49" s="252">
        <v>11919.91</v>
      </c>
      <c r="M49" s="255">
        <v>0.21</v>
      </c>
      <c r="N49" s="70">
        <v>0.44201367044240009</v>
      </c>
      <c r="O49" s="66">
        <v>0.47509842804141422</v>
      </c>
      <c r="P49" s="255">
        <v>0.20918226799999995</v>
      </c>
      <c r="Q49" s="69">
        <v>1.438E-4</v>
      </c>
      <c r="R49" s="72">
        <v>8.4636768537435056E-2</v>
      </c>
      <c r="S49" s="72">
        <v>0.118781</v>
      </c>
      <c r="T49" s="72">
        <v>0.16502409434784576</v>
      </c>
      <c r="U49" s="69">
        <v>1.4511061857882894E-2</v>
      </c>
      <c r="V49" s="255">
        <v>0.26509842804141426</v>
      </c>
      <c r="W49" s="255">
        <v>2.6048169783831978E-2</v>
      </c>
      <c r="X49" s="69">
        <v>9.455854116290496E-3</v>
      </c>
      <c r="Y49" s="69">
        <v>3.2116377329009016E-2</v>
      </c>
      <c r="Z49" s="69">
        <v>9.4106827342653063E-2</v>
      </c>
      <c r="AA49" s="69">
        <v>0.10337119946962972</v>
      </c>
      <c r="AB49" s="85"/>
      <c r="AC49" s="85"/>
      <c r="AD49" s="85"/>
      <c r="AE49" s="85"/>
      <c r="AF49" s="85"/>
      <c r="AG49" s="85"/>
    </row>
    <row r="50" spans="1:33">
      <c r="A50" s="57">
        <v>45</v>
      </c>
      <c r="B50" s="57" t="s">
        <v>52</v>
      </c>
      <c r="C50" s="57" t="s">
        <v>210</v>
      </c>
      <c r="D50" s="57" t="s">
        <v>236</v>
      </c>
      <c r="E50" s="57" t="s">
        <v>15</v>
      </c>
      <c r="F50" s="57" t="s">
        <v>210</v>
      </c>
      <c r="G50" s="68">
        <v>7.7850000000000001</v>
      </c>
      <c r="H50" s="68">
        <f>'S4'!I49</f>
        <v>508.50374999999997</v>
      </c>
      <c r="I50" s="68">
        <f>'S4'!Q49</f>
        <v>7.7850000000000001</v>
      </c>
      <c r="J50" s="68">
        <f>'S4'!Y49</f>
        <v>65.318400770712898</v>
      </c>
      <c r="K50" s="68">
        <v>4243.3999999999996</v>
      </c>
      <c r="L50" s="252">
        <v>1986</v>
      </c>
      <c r="M50" s="255">
        <v>0.13</v>
      </c>
      <c r="N50" s="70">
        <v>0.51479563773710169</v>
      </c>
      <c r="O50" s="66">
        <v>0.25252739236766614</v>
      </c>
      <c r="P50" s="255">
        <v>3.115549161780843E-2</v>
      </c>
      <c r="Q50" s="69">
        <v>6.1461772780479042E-4</v>
      </c>
      <c r="R50" s="72">
        <v>1.8979114557716278E-2</v>
      </c>
      <c r="S50" s="72">
        <v>5.4593934541792548E-5</v>
      </c>
      <c r="T50" s="72">
        <v>1.026800705858083E-2</v>
      </c>
      <c r="U50" s="69">
        <v>0.1915101614057558</v>
      </c>
      <c r="V50" s="255">
        <v>0.12252739236766613</v>
      </c>
      <c r="W50" s="255">
        <v>2.3373376188797666E-2</v>
      </c>
      <c r="X50" s="69">
        <v>3.0435600906787434E-3</v>
      </c>
      <c r="Y50" s="69">
        <v>3.6447220565423663E-3</v>
      </c>
      <c r="Z50" s="69">
        <v>2.8756186172050991E-2</v>
      </c>
      <c r="AA50" s="69">
        <v>6.3709547859596372E-2</v>
      </c>
      <c r="AB50" s="85"/>
      <c r="AC50" s="85"/>
      <c r="AD50" s="85"/>
      <c r="AE50" s="85"/>
      <c r="AF50" s="85"/>
      <c r="AG50" s="85"/>
    </row>
    <row r="51" spans="1:33">
      <c r="A51" s="57">
        <v>46</v>
      </c>
      <c r="B51" s="57" t="s">
        <v>53</v>
      </c>
      <c r="C51" s="57" t="s">
        <v>215</v>
      </c>
      <c r="D51" s="57" t="s">
        <v>232</v>
      </c>
      <c r="E51" s="57" t="s">
        <v>13</v>
      </c>
      <c r="F51" s="57" t="s">
        <v>214</v>
      </c>
      <c r="G51" s="68">
        <v>1.2789999999999999</v>
      </c>
      <c r="H51" s="68">
        <f>'S4'!I50</f>
        <v>22.715</v>
      </c>
      <c r="I51" s="68">
        <f>'S4'!Q50</f>
        <v>1.2789999999999999</v>
      </c>
      <c r="J51" s="68">
        <f>'S4'!Y50</f>
        <v>17.75996872556685</v>
      </c>
      <c r="K51" s="68">
        <v>2318</v>
      </c>
      <c r="L51" s="252">
        <v>12.159000000000001</v>
      </c>
      <c r="M51" s="255">
        <v>2.9029687194517503E-4</v>
      </c>
      <c r="N51" s="70">
        <v>0.20480491401002335</v>
      </c>
      <c r="O51" s="66">
        <v>1.4174311849322503E-3</v>
      </c>
      <c r="P51" s="255">
        <v>1.5806700000000002E-4</v>
      </c>
      <c r="Q51" s="69">
        <v>6.0000000000000002E-6</v>
      </c>
      <c r="R51" s="72">
        <v>4.1986082435609975E-5</v>
      </c>
      <c r="S51" s="72">
        <v>8.0719999999999993E-3</v>
      </c>
      <c r="T51" s="72">
        <v>6.7818820354478468E-4</v>
      </c>
      <c r="U51" s="69">
        <v>4.3780804827091329E-4</v>
      </c>
      <c r="V51" s="255">
        <v>1.1271343129870752E-3</v>
      </c>
      <c r="W51" s="255">
        <v>2.8233332664062423E-4</v>
      </c>
      <c r="X51" s="69">
        <v>5.4213503694478803E-5</v>
      </c>
      <c r="Y51" s="69">
        <v>3.5883023150431261E-5</v>
      </c>
      <c r="Z51" s="69">
        <v>5.2593475016623494E-4</v>
      </c>
      <c r="AA51" s="69">
        <v>2.2876970933530602E-4</v>
      </c>
      <c r="AB51" s="85"/>
      <c r="AC51" s="85"/>
      <c r="AD51" s="85"/>
      <c r="AE51" s="85"/>
      <c r="AF51" s="85"/>
      <c r="AG51" s="85"/>
    </row>
    <row r="52" spans="1:33">
      <c r="A52" s="57">
        <v>47</v>
      </c>
      <c r="B52" s="57" t="s">
        <v>54</v>
      </c>
      <c r="C52" s="57" t="s">
        <v>217</v>
      </c>
      <c r="D52" s="57" t="s">
        <v>218</v>
      </c>
      <c r="E52" s="57" t="s">
        <v>7</v>
      </c>
      <c r="F52" s="57" t="s">
        <v>219</v>
      </c>
      <c r="G52" s="68">
        <v>11.102</v>
      </c>
      <c r="H52" s="68">
        <f>'S4'!I51</f>
        <v>426.45625000000001</v>
      </c>
      <c r="I52" s="68">
        <f>'S4'!Q51</f>
        <v>11.102</v>
      </c>
      <c r="J52" s="68">
        <f>'S4'!Y51</f>
        <v>38.412560799855882</v>
      </c>
      <c r="K52" s="68">
        <v>4832</v>
      </c>
      <c r="L52" s="252">
        <v>1352.1730000000002</v>
      </c>
      <c r="M52" s="255">
        <v>0.02</v>
      </c>
      <c r="N52" s="70">
        <v>0.14245903366199564</v>
      </c>
      <c r="O52" s="66">
        <v>0.14039123729740335</v>
      </c>
      <c r="P52" s="255">
        <v>2.4412549574205602E-2</v>
      </c>
      <c r="Q52" s="69">
        <v>2.7920292954811955E-2</v>
      </c>
      <c r="R52" s="72">
        <v>5.9190496630783847E-3</v>
      </c>
      <c r="S52" s="72">
        <v>2.5615417436969965E-2</v>
      </c>
      <c r="T52" s="72">
        <v>1.2367605776961416E-2</v>
      </c>
      <c r="U52" s="69">
        <v>6.9771739328346002E-2</v>
      </c>
      <c r="V52" s="255">
        <v>0.12039123729740335</v>
      </c>
      <c r="W52" s="255">
        <v>2.054513921469401E-2</v>
      </c>
      <c r="X52" s="69">
        <v>3.360245104724342E-3</v>
      </c>
      <c r="Y52" s="69">
        <v>8.5028439756718519E-3</v>
      </c>
      <c r="Z52" s="69">
        <v>3.2286634374421905E-2</v>
      </c>
      <c r="AA52" s="69">
        <v>5.5696374627891239E-2</v>
      </c>
      <c r="AB52" s="85"/>
      <c r="AC52" s="85"/>
      <c r="AD52" s="85"/>
      <c r="AE52" s="85"/>
      <c r="AF52" s="85"/>
      <c r="AG52" s="85"/>
    </row>
    <row r="53" spans="1:33">
      <c r="A53" s="57">
        <v>48</v>
      </c>
      <c r="B53" s="57" t="s">
        <v>55</v>
      </c>
      <c r="C53" s="57" t="s">
        <v>217</v>
      </c>
      <c r="D53" s="57" t="s">
        <v>220</v>
      </c>
      <c r="E53" s="57" t="s">
        <v>7</v>
      </c>
      <c r="F53" s="57" t="s">
        <v>219</v>
      </c>
      <c r="G53" s="68">
        <v>17.553000000000001</v>
      </c>
      <c r="H53" s="68">
        <f>'S4'!I52</f>
        <v>607.94124999999997</v>
      </c>
      <c r="I53" s="68">
        <f>'S4'!Q52</f>
        <v>17.553000000000001</v>
      </c>
      <c r="J53" s="68">
        <f>'S4'!Y52</f>
        <v>34.634606619951001</v>
      </c>
      <c r="K53" s="68">
        <v>27684.100000000002</v>
      </c>
      <c r="L53" s="252">
        <v>2769.386</v>
      </c>
      <c r="M53" s="255">
        <v>0.09</v>
      </c>
      <c r="N53" s="70">
        <v>0.24333440644246965</v>
      </c>
      <c r="O53" s="66">
        <v>0.3698613825960459</v>
      </c>
      <c r="P53" s="255">
        <v>5.0268969405565134E-2</v>
      </c>
      <c r="Q53" s="69">
        <v>3.1019909204723022E-2</v>
      </c>
      <c r="R53" s="72">
        <v>1.6444135012471141E-2</v>
      </c>
      <c r="S53" s="72">
        <v>0.21257125198148616</v>
      </c>
      <c r="T53" s="72">
        <v>0.1145435331260676</v>
      </c>
      <c r="U53" s="69">
        <v>0.15758483584721897</v>
      </c>
      <c r="V53" s="255">
        <v>0.27986138259604587</v>
      </c>
      <c r="W53" s="255">
        <v>6.0048454740409159E-2</v>
      </c>
      <c r="X53" s="69">
        <v>4.4743278383896565E-3</v>
      </c>
      <c r="Y53" s="69">
        <v>1.84095575958531E-2</v>
      </c>
      <c r="Z53" s="69">
        <v>3.9645496141703658E-2</v>
      </c>
      <c r="AA53" s="69">
        <v>0.15728354627969032</v>
      </c>
      <c r="AB53" s="85"/>
      <c r="AC53" s="85"/>
      <c r="AD53" s="85"/>
      <c r="AE53" s="85"/>
      <c r="AF53" s="85"/>
      <c r="AG53" s="85"/>
    </row>
    <row r="54" spans="1:33">
      <c r="A54" s="57">
        <v>49</v>
      </c>
      <c r="B54" s="57" t="s">
        <v>56</v>
      </c>
      <c r="C54" s="57" t="s">
        <v>212</v>
      </c>
      <c r="D54" s="57" t="s">
        <v>213</v>
      </c>
      <c r="E54" s="57" t="s">
        <v>13</v>
      </c>
      <c r="F54" s="57" t="s">
        <v>214</v>
      </c>
      <c r="G54" s="68">
        <v>110.961</v>
      </c>
      <c r="H54" s="68">
        <f>'S4'!I53</f>
        <v>4040.8125</v>
      </c>
      <c r="I54" s="68">
        <f>'S4'!Q53</f>
        <v>110.961</v>
      </c>
      <c r="J54" s="68">
        <f>'S4'!Y53</f>
        <v>36.416511206640173</v>
      </c>
      <c r="K54" s="68">
        <v>99545</v>
      </c>
      <c r="L54" s="252">
        <v>5507</v>
      </c>
      <c r="M54" s="255">
        <v>0.61</v>
      </c>
      <c r="N54" s="70">
        <v>0.29900385077168928</v>
      </c>
      <c r="O54" s="66">
        <v>2.0401075050561084</v>
      </c>
      <c r="P54" s="255">
        <v>0.10664375647884441</v>
      </c>
      <c r="Q54" s="69">
        <v>0.19918079612314443</v>
      </c>
      <c r="R54" s="72">
        <v>4.3425065100732546E-2</v>
      </c>
      <c r="S54" s="72">
        <v>1.0105430087524967E-2</v>
      </c>
      <c r="T54" s="72">
        <v>1.6582033394269191</v>
      </c>
      <c r="U54" s="69">
        <v>3.2654547926467818E-2</v>
      </c>
      <c r="V54" s="255">
        <v>1.4301075050561085</v>
      </c>
      <c r="W54" s="255">
        <v>0.23829012656889559</v>
      </c>
      <c r="X54" s="69">
        <v>3.895296114974714E-2</v>
      </c>
      <c r="Y54" s="69">
        <v>3.0096479506365535E-2</v>
      </c>
      <c r="Z54" s="69">
        <v>0.37426350503363792</v>
      </c>
      <c r="AA54" s="69">
        <v>0.74850443279746237</v>
      </c>
      <c r="AB54" s="85"/>
      <c r="AC54" s="85"/>
      <c r="AD54" s="85"/>
      <c r="AE54" s="85"/>
      <c r="AF54" s="85"/>
      <c r="AG54" s="85"/>
    </row>
    <row r="55" spans="1:33">
      <c r="A55" s="57">
        <v>50</v>
      </c>
      <c r="B55" s="57" t="s">
        <v>57</v>
      </c>
      <c r="C55" s="57" t="s">
        <v>217</v>
      </c>
      <c r="D55" s="57" t="s">
        <v>228</v>
      </c>
      <c r="E55" s="57" t="s">
        <v>13</v>
      </c>
      <c r="F55" s="57" t="s">
        <v>219</v>
      </c>
      <c r="G55" s="68">
        <v>4.2160000000000002</v>
      </c>
      <c r="H55" s="68">
        <f>'S4'!I54</f>
        <v>124.685</v>
      </c>
      <c r="I55" s="68">
        <f>'S4'!Q54</f>
        <v>4.2160000000000002</v>
      </c>
      <c r="J55" s="68">
        <f>'S4'!Y54</f>
        <v>29.574240986717268</v>
      </c>
      <c r="K55" s="68">
        <v>2072.1</v>
      </c>
      <c r="L55" s="252">
        <v>963.32500000000005</v>
      </c>
      <c r="M55" s="255">
        <v>0.04</v>
      </c>
      <c r="N55" s="70">
        <v>0.21471509427829996</v>
      </c>
      <c r="O55" s="66">
        <v>0.18629337697215903</v>
      </c>
      <c r="P55" s="255">
        <v>1.4393983218404856E-2</v>
      </c>
      <c r="Q55" s="69">
        <v>5.9473570884146345E-3</v>
      </c>
      <c r="R55" s="72">
        <v>7.7308494654586271E-3</v>
      </c>
      <c r="S55" s="72">
        <v>4.502073879531829E-3</v>
      </c>
      <c r="T55" s="72">
        <v>0.1366307329039137</v>
      </c>
      <c r="U55" s="69">
        <v>2.1590454295967235E-2</v>
      </c>
      <c r="V55" s="255">
        <v>0.14629337697215902</v>
      </c>
      <c r="W55" s="255">
        <v>2.1032194990324004E-2</v>
      </c>
      <c r="X55" s="69">
        <v>6.3974254019951255E-3</v>
      </c>
      <c r="Y55" s="69">
        <v>6.4964267714936168E-3</v>
      </c>
      <c r="Z55" s="69">
        <v>6.3319749306592288E-2</v>
      </c>
      <c r="AA55" s="69">
        <v>4.9047580501753986E-2</v>
      </c>
      <c r="AB55" s="85"/>
      <c r="AC55" s="85"/>
      <c r="AD55" s="85"/>
      <c r="AE55" s="85"/>
      <c r="AF55" s="85"/>
      <c r="AG55" s="85"/>
    </row>
    <row r="56" spans="1:33">
      <c r="A56" s="57">
        <v>51</v>
      </c>
      <c r="B56" s="57" t="s">
        <v>263</v>
      </c>
      <c r="C56" s="57" t="s">
        <v>215</v>
      </c>
      <c r="D56" s="57" t="s">
        <v>232</v>
      </c>
      <c r="E56" s="57" t="s">
        <v>5</v>
      </c>
      <c r="F56" s="57" t="s">
        <v>214</v>
      </c>
      <c r="G56" s="68">
        <v>4.2</v>
      </c>
      <c r="H56" s="68">
        <f>'S4'!I55</f>
        <v>36.842500000000001</v>
      </c>
      <c r="I56" s="68">
        <f>'S4'!Q55</f>
        <v>4.2</v>
      </c>
      <c r="J56" s="68">
        <f>'S4'!Y55</f>
        <v>8.7720238095238088</v>
      </c>
      <c r="K56" s="68">
        <v>10100</v>
      </c>
      <c r="L56" s="252">
        <v>641.952</v>
      </c>
      <c r="M56" s="255">
        <v>0.01</v>
      </c>
      <c r="N56" s="70">
        <v>0.34106101436742375</v>
      </c>
      <c r="O56" s="66">
        <v>2.9320266986677748E-2</v>
      </c>
      <c r="P56" s="255">
        <v>9.7842729999999996E-3</v>
      </c>
      <c r="Q56" s="69">
        <v>1.1000000000000001E-3</v>
      </c>
      <c r="R56" s="72">
        <v>2.2314778316852774E-3</v>
      </c>
      <c r="S56" s="72">
        <v>1.8582000000000001E-2</v>
      </c>
      <c r="T56" s="72">
        <v>1.0284597915032941E-2</v>
      </c>
      <c r="U56" s="69">
        <v>5.7707215644953978E-3</v>
      </c>
      <c r="V56" s="255">
        <v>1.9320266986677749E-2</v>
      </c>
      <c r="W56" s="255">
        <v>1.932026698667775E-3</v>
      </c>
      <c r="X56" s="69">
        <v>1.1996795009206881E-3</v>
      </c>
      <c r="Y56" s="69">
        <v>1.5191188519694163E-3</v>
      </c>
      <c r="Z56" s="69">
        <v>1.2123277675910857E-2</v>
      </c>
      <c r="AA56" s="69">
        <v>2.5461642592090115E-3</v>
      </c>
      <c r="AB56" s="85"/>
      <c r="AC56" s="85"/>
      <c r="AD56" s="85"/>
      <c r="AE56" s="85"/>
      <c r="AF56" s="85"/>
      <c r="AG56" s="85"/>
    </row>
    <row r="57" spans="1:33">
      <c r="A57" s="57">
        <v>52</v>
      </c>
      <c r="B57" s="57" t="s">
        <v>59</v>
      </c>
      <c r="C57" s="57" t="s">
        <v>210</v>
      </c>
      <c r="D57" s="57" t="s">
        <v>236</v>
      </c>
      <c r="E57" s="57" t="s">
        <v>15</v>
      </c>
      <c r="F57" s="57" t="s">
        <v>210</v>
      </c>
      <c r="G57" s="68">
        <v>1.4339999999999999</v>
      </c>
      <c r="H57" s="68">
        <f>'S4'!I56</f>
        <v>91.556250000000006</v>
      </c>
      <c r="I57" s="68">
        <f>'S4'!Q56</f>
        <v>1.4339999999999999</v>
      </c>
      <c r="J57" s="68">
        <f>'S4'!Y56</f>
        <v>63.846757322175741</v>
      </c>
      <c r="K57" s="68">
        <v>4238.8</v>
      </c>
      <c r="L57" s="252">
        <v>405</v>
      </c>
      <c r="M57" s="255">
        <v>0.03</v>
      </c>
      <c r="N57" s="70">
        <v>0.64034175766841839</v>
      </c>
      <c r="O57" s="66">
        <v>4.6849982280141401E-2</v>
      </c>
      <c r="P57" s="255">
        <v>6.4802429576337204E-3</v>
      </c>
      <c r="Q57" s="69">
        <v>1.42661955744372E-5</v>
      </c>
      <c r="R57" s="72">
        <v>2.3738974898661002E-3</v>
      </c>
      <c r="S57" s="72">
        <v>0.26822599480246917</v>
      </c>
      <c r="T57" s="72">
        <v>2.4294608376112168E-2</v>
      </c>
      <c r="U57" s="69">
        <v>1.3686967260954978E-2</v>
      </c>
      <c r="V57" s="255">
        <v>1.6849982280141403E-2</v>
      </c>
      <c r="W57" s="255">
        <v>2.4828765568671793E-3</v>
      </c>
      <c r="X57" s="69">
        <v>4.9925256211592601E-4</v>
      </c>
      <c r="Y57" s="69">
        <v>4.4364709628541571E-4</v>
      </c>
      <c r="Z57" s="69">
        <v>4.8553246434398945E-3</v>
      </c>
      <c r="AA57" s="69">
        <v>8.5688814214329896E-3</v>
      </c>
      <c r="AB57" s="85"/>
      <c r="AC57" s="85"/>
      <c r="AD57" s="85"/>
      <c r="AE57" s="85"/>
      <c r="AF57" s="85"/>
      <c r="AG57" s="85"/>
    </row>
    <row r="58" spans="1:33">
      <c r="A58" s="57">
        <v>53</v>
      </c>
      <c r="B58" s="57" t="s">
        <v>60</v>
      </c>
      <c r="C58" s="57" t="s">
        <v>215</v>
      </c>
      <c r="D58" s="57" t="s">
        <v>232</v>
      </c>
      <c r="E58" s="57" t="s">
        <v>5</v>
      </c>
      <c r="F58" s="57" t="s">
        <v>214</v>
      </c>
      <c r="G58" s="68">
        <v>146</v>
      </c>
      <c r="H58" s="68">
        <f>'S4'!I57</f>
        <v>1607.38625</v>
      </c>
      <c r="I58" s="68">
        <f>'S4'!Q57</f>
        <v>146</v>
      </c>
      <c r="J58" s="68">
        <f>'S4'!Y57</f>
        <v>11.009494863013698</v>
      </c>
      <c r="K58" s="68">
        <v>109657</v>
      </c>
      <c r="L58" s="252">
        <v>28939.573999999997</v>
      </c>
      <c r="M58" s="255">
        <v>0.85</v>
      </c>
      <c r="N58" s="70">
        <v>0.93899587159792719</v>
      </c>
      <c r="O58" s="66">
        <v>1.0499404909600245</v>
      </c>
      <c r="P58" s="255">
        <v>0.52650964399162481</v>
      </c>
      <c r="Q58" s="69">
        <v>3.6460331251268061E-2</v>
      </c>
      <c r="R58" s="72">
        <v>0.14037766514840541</v>
      </c>
      <c r="S58" s="72">
        <v>5.4731318436131787E-5</v>
      </c>
      <c r="T58" s="72">
        <v>1.3707174872003458E-2</v>
      </c>
      <c r="U58" s="69">
        <v>0.18816748199080721</v>
      </c>
      <c r="V58" s="255">
        <v>0.19994049096002453</v>
      </c>
      <c r="W58" s="255">
        <v>1.6369984761545952E-2</v>
      </c>
      <c r="X58" s="69">
        <v>6.810399602275358E-3</v>
      </c>
      <c r="Y58" s="69">
        <v>1.0834586074807417E-2</v>
      </c>
      <c r="Z58" s="69">
        <v>6.8023327141710582E-2</v>
      </c>
      <c r="AA58" s="69">
        <v>9.7902193379685226E-2</v>
      </c>
      <c r="AB58" s="85"/>
      <c r="AC58" s="85"/>
      <c r="AD58" s="85"/>
      <c r="AE58" s="85"/>
      <c r="AF58" s="85"/>
      <c r="AG58" s="85"/>
    </row>
    <row r="59" spans="1:33">
      <c r="A59" s="57">
        <v>54</v>
      </c>
      <c r="B59" s="57" t="s">
        <v>61</v>
      </c>
      <c r="C59" s="57" t="s">
        <v>207</v>
      </c>
      <c r="D59" s="57" t="s">
        <v>237</v>
      </c>
      <c r="E59" s="57" t="s">
        <v>13</v>
      </c>
      <c r="F59" s="57" t="s">
        <v>225</v>
      </c>
      <c r="G59" s="68">
        <v>0.70099999999999996</v>
      </c>
      <c r="H59" s="68">
        <f>'S4'!I58</f>
        <v>21</v>
      </c>
      <c r="I59" s="68">
        <f>'S4'!Q58</f>
        <v>0.70099999999999996</v>
      </c>
      <c r="J59" s="68">
        <f>'S4'!Y58</f>
        <v>29.957203994293867</v>
      </c>
      <c r="K59" s="68">
        <v>1827.4</v>
      </c>
      <c r="L59" s="252">
        <v>59.021999999999998</v>
      </c>
      <c r="M59" s="255">
        <v>1.30656961638558E-3</v>
      </c>
      <c r="N59" s="70">
        <v>0.10967997982298001</v>
      </c>
      <c r="O59" s="66">
        <v>1.1912562515915317E-2</v>
      </c>
      <c r="P59" s="255">
        <v>1.1931591403260386E-3</v>
      </c>
      <c r="Q59" s="69">
        <v>1.3131386270781928E-4</v>
      </c>
      <c r="R59" s="72">
        <v>1.7680575979936086E-4</v>
      </c>
      <c r="S59" s="72">
        <v>5.5392933008030901E-2</v>
      </c>
      <c r="T59" s="72">
        <v>6.2572555602045535E-3</v>
      </c>
      <c r="U59" s="69">
        <v>4.0674899345832932E-3</v>
      </c>
      <c r="V59" s="255">
        <v>1.0605992899529737E-2</v>
      </c>
      <c r="W59" s="255">
        <v>1.3706104070640157E-3</v>
      </c>
      <c r="X59" s="69">
        <v>2.0211791985119936E-4</v>
      </c>
      <c r="Y59" s="69">
        <v>8.1194707765884977E-4</v>
      </c>
      <c r="Z59" s="69">
        <v>1.9282349218827381E-3</v>
      </c>
      <c r="AA59" s="69">
        <v>6.2930825730729356E-3</v>
      </c>
      <c r="AB59" s="85"/>
      <c r="AC59" s="85"/>
      <c r="AD59" s="85"/>
      <c r="AE59" s="85"/>
      <c r="AF59" s="85"/>
      <c r="AG59" s="85"/>
    </row>
    <row r="60" spans="1:33">
      <c r="A60" s="57">
        <v>55</v>
      </c>
      <c r="B60" s="57" t="s">
        <v>62</v>
      </c>
      <c r="C60" s="57" t="s">
        <v>210</v>
      </c>
      <c r="D60" s="57" t="s">
        <v>236</v>
      </c>
      <c r="E60" s="57" t="s">
        <v>15</v>
      </c>
      <c r="F60" s="57" t="s">
        <v>210</v>
      </c>
      <c r="G60" s="68">
        <v>7.2489999999999997</v>
      </c>
      <c r="H60" s="68">
        <f>'S4'!I59</f>
        <v>510.91624999999999</v>
      </c>
      <c r="I60" s="68">
        <f>'S4'!Q59</f>
        <v>7.2489999999999997</v>
      </c>
      <c r="J60" s="68">
        <f>'S4'!Y59</f>
        <v>70.480928403917787</v>
      </c>
      <c r="K60" s="68">
        <v>30381.5</v>
      </c>
      <c r="L60" s="252">
        <v>1138.5060000000001</v>
      </c>
      <c r="M60" s="255">
        <v>0.05</v>
      </c>
      <c r="N60" s="70">
        <v>0.35553358141132868</v>
      </c>
      <c r="O60" s="66">
        <v>0.14063369148286819</v>
      </c>
      <c r="P60" s="255">
        <v>1.6752839099839982E-2</v>
      </c>
      <c r="Q60" s="69">
        <v>1.6507467106506116E-4</v>
      </c>
      <c r="R60" s="72">
        <v>7.0368498277883027E-3</v>
      </c>
      <c r="S60" s="72">
        <v>0.804651853267352</v>
      </c>
      <c r="T60" s="72">
        <v>5.8854798657503794E-2</v>
      </c>
      <c r="U60" s="69">
        <v>5.7824129226671038E-2</v>
      </c>
      <c r="V60" s="255">
        <v>9.0633691482868192E-2</v>
      </c>
      <c r="W60" s="255">
        <v>1.578412591961743E-2</v>
      </c>
      <c r="X60" s="69">
        <v>2.1553144347882872E-3</v>
      </c>
      <c r="Y60" s="69">
        <v>2.9016783177360371E-3</v>
      </c>
      <c r="Z60" s="69">
        <v>2.0442441556779212E-2</v>
      </c>
      <c r="AA60" s="69">
        <v>4.9350131253947216E-2</v>
      </c>
      <c r="AB60" s="85"/>
      <c r="AC60" s="85"/>
      <c r="AD60" s="85"/>
      <c r="AE60" s="85"/>
      <c r="AF60" s="85"/>
      <c r="AG60" s="85"/>
    </row>
    <row r="61" spans="1:33">
      <c r="A61" s="57">
        <v>56</v>
      </c>
      <c r="B61" s="57" t="s">
        <v>63</v>
      </c>
      <c r="C61" s="57" t="s">
        <v>210</v>
      </c>
      <c r="D61" s="57" t="s">
        <v>226</v>
      </c>
      <c r="E61" s="57" t="s">
        <v>15</v>
      </c>
      <c r="F61" s="57" t="s">
        <v>210</v>
      </c>
      <c r="G61" s="68">
        <v>72</v>
      </c>
      <c r="H61" s="68">
        <f>'S4'!I60</f>
        <v>5843.0375000000004</v>
      </c>
      <c r="I61" s="68">
        <f>'S4'!Q60</f>
        <v>72</v>
      </c>
      <c r="J61" s="68">
        <f>'S4'!Y60</f>
        <v>81.153298611111111</v>
      </c>
      <c r="K61" s="68">
        <v>54997</v>
      </c>
      <c r="L61" s="252">
        <v>14678</v>
      </c>
      <c r="M61" s="255">
        <v>1.81</v>
      </c>
      <c r="N61" s="70">
        <v>0.48845675475623918</v>
      </c>
      <c r="O61" s="66">
        <v>3.7055481009844309</v>
      </c>
      <c r="P61" s="255">
        <v>0.26155935417872594</v>
      </c>
      <c r="Q61" s="69">
        <v>1.0815253170222288E-2</v>
      </c>
      <c r="R61" s="72">
        <v>0.1789856206346028</v>
      </c>
      <c r="S61" s="72">
        <v>5.2841267883907883E-4</v>
      </c>
      <c r="T61" s="72">
        <v>2.2620002177478842</v>
      </c>
      <c r="U61" s="69">
        <v>0.9921876552529959</v>
      </c>
      <c r="V61" s="255">
        <v>1.8955481009844308</v>
      </c>
      <c r="W61" s="255">
        <v>0.36822411625234153</v>
      </c>
      <c r="X61" s="69">
        <v>3.6705708945193573E-2</v>
      </c>
      <c r="Y61" s="69">
        <v>6.5879002430532879E-2</v>
      </c>
      <c r="Z61" s="69">
        <v>0.33796714689262386</v>
      </c>
      <c r="AA61" s="69">
        <v>1.0867721264637391</v>
      </c>
      <c r="AB61" s="85"/>
      <c r="AC61" s="85"/>
      <c r="AD61" s="85"/>
      <c r="AE61" s="85"/>
      <c r="AF61" s="85"/>
      <c r="AG61" s="85"/>
    </row>
    <row r="62" spans="1:33">
      <c r="A62" s="57">
        <v>57</v>
      </c>
      <c r="B62" s="57" t="s">
        <v>64</v>
      </c>
      <c r="C62" s="57" t="s">
        <v>215</v>
      </c>
      <c r="D62" s="57" t="s">
        <v>216</v>
      </c>
      <c r="E62" s="57" t="s">
        <v>7</v>
      </c>
      <c r="F62" s="57" t="s">
        <v>214</v>
      </c>
      <c r="G62" s="68">
        <v>2.141</v>
      </c>
      <c r="H62" s="68">
        <f>'S4'!I61</f>
        <v>102.91125</v>
      </c>
      <c r="I62" s="68">
        <f>'S4'!Q61</f>
        <v>2.141</v>
      </c>
      <c r="J62" s="68">
        <f>'S4'!Y61</f>
        <v>48.066907986921997</v>
      </c>
      <c r="K62" s="68">
        <v>25766.699999999997</v>
      </c>
      <c r="L62" s="252">
        <v>313.73600000000005</v>
      </c>
      <c r="M62" s="255">
        <v>0.01</v>
      </c>
      <c r="N62" s="70">
        <v>0.25908895630913775</v>
      </c>
      <c r="O62" s="66">
        <v>3.8596782134041552E-2</v>
      </c>
      <c r="P62" s="255">
        <v>5.4197335758181964E-3</v>
      </c>
      <c r="Q62" s="69">
        <v>9.4377117008849124E-5</v>
      </c>
      <c r="R62" s="72">
        <v>1.2180678393801528E-3</v>
      </c>
      <c r="S62" s="72">
        <v>3.1410876851875459E-3</v>
      </c>
      <c r="T62" s="72">
        <v>2.2416682624754047E-2</v>
      </c>
      <c r="U62" s="69">
        <v>9.4479209770803128E-3</v>
      </c>
      <c r="V62" s="255">
        <v>2.859678213404155E-2</v>
      </c>
      <c r="W62" s="255">
        <v>3.7119884723652635E-3</v>
      </c>
      <c r="X62" s="69">
        <v>5.7319033493096415E-4</v>
      </c>
      <c r="Y62" s="69">
        <v>3.9715385941202254E-3</v>
      </c>
      <c r="Z62" s="69">
        <v>5.4862257889549838E-3</v>
      </c>
      <c r="AA62" s="69">
        <v>1.4853838943670114E-2</v>
      </c>
      <c r="AB62" s="85"/>
      <c r="AC62" s="85"/>
      <c r="AD62" s="85"/>
      <c r="AE62" s="85"/>
      <c r="AF62" s="85"/>
      <c r="AG62" s="85"/>
    </row>
    <row r="63" spans="1:33">
      <c r="A63" s="57">
        <v>58</v>
      </c>
      <c r="B63" s="57" t="s">
        <v>65</v>
      </c>
      <c r="C63" s="57" t="s">
        <v>215</v>
      </c>
      <c r="D63" s="57" t="s">
        <v>229</v>
      </c>
      <c r="E63" s="57" t="s">
        <v>5</v>
      </c>
      <c r="F63" s="57" t="s">
        <v>214</v>
      </c>
      <c r="G63" s="68">
        <v>2.71</v>
      </c>
      <c r="H63" s="68">
        <f>'S4'!I62</f>
        <v>41.598750000000003</v>
      </c>
      <c r="I63" s="68">
        <f>'S4'!Q62</f>
        <v>2.71</v>
      </c>
      <c r="J63" s="68">
        <f>'S4'!Y62</f>
        <v>15.35009225092251</v>
      </c>
      <c r="K63" s="68">
        <v>1011.9999999999999</v>
      </c>
      <c r="L63" s="252">
        <v>629.36399999999992</v>
      </c>
      <c r="M63" s="255">
        <v>0.01</v>
      </c>
      <c r="N63" s="70">
        <v>0.39122118221376906</v>
      </c>
      <c r="O63" s="66">
        <v>2.5560988143366561E-2</v>
      </c>
      <c r="P63" s="255">
        <v>2.2563811528108182E-2</v>
      </c>
      <c r="Q63" s="69">
        <v>1.3053146809635904E-4</v>
      </c>
      <c r="R63" s="72">
        <v>1.1555214715419516E-3</v>
      </c>
      <c r="S63" s="72">
        <v>2.9853337718712867E-3</v>
      </c>
      <c r="T63" s="72">
        <v>7.1620808939583998E-4</v>
      </c>
      <c r="U63" s="69">
        <v>9.9491558622422896E-4</v>
      </c>
      <c r="V63" s="255">
        <v>1.5560988143366561E-2</v>
      </c>
      <c r="W63" s="255">
        <v>1.4227019241940565E-3</v>
      </c>
      <c r="X63" s="69">
        <v>9.0082947886740712E-4</v>
      </c>
      <c r="Y63" s="69">
        <v>5.0156297400396612E-4</v>
      </c>
      <c r="Z63" s="69">
        <v>9.0736232087911591E-3</v>
      </c>
      <c r="AA63" s="69">
        <v>3.6622705575099714E-3</v>
      </c>
      <c r="AB63" s="85"/>
      <c r="AC63" s="85"/>
      <c r="AD63" s="85"/>
      <c r="AE63" s="85"/>
      <c r="AF63" s="85"/>
      <c r="AG63" s="85"/>
    </row>
    <row r="64" spans="1:33">
      <c r="A64" s="57">
        <v>59</v>
      </c>
      <c r="B64" s="57" t="s">
        <v>66</v>
      </c>
      <c r="C64" s="57" t="s">
        <v>221</v>
      </c>
      <c r="D64" s="57" t="s">
        <v>222</v>
      </c>
      <c r="E64" s="57" t="s">
        <v>13</v>
      </c>
      <c r="F64" s="57" t="s">
        <v>209</v>
      </c>
      <c r="G64" s="68">
        <v>2.7160000000000002</v>
      </c>
      <c r="H64" s="68">
        <f>'S4'!I63</f>
        <v>126.74125000000001</v>
      </c>
      <c r="I64" s="68">
        <f>'S4'!Q63</f>
        <v>2.7160000000000002</v>
      </c>
      <c r="J64" s="68">
        <f>'S4'!Y63</f>
        <v>46.664672312223857</v>
      </c>
      <c r="K64" s="68">
        <v>6970</v>
      </c>
      <c r="L64" s="252">
        <v>480.92</v>
      </c>
      <c r="M64" s="255">
        <v>0.01</v>
      </c>
      <c r="N64" s="70">
        <v>0.13082782395298911</v>
      </c>
      <c r="O64" s="66">
        <v>7.6436339746760146E-2</v>
      </c>
      <c r="P64" s="255">
        <v>6.8033437315970996E-3</v>
      </c>
      <c r="Q64" s="69">
        <v>4.4350341966825774E-3</v>
      </c>
      <c r="R64" s="72">
        <v>4.2692126123316096E-3</v>
      </c>
      <c r="S64" s="72">
        <v>0.42715673870498211</v>
      </c>
      <c r="T64" s="72">
        <v>5.3420482357294803E-2</v>
      </c>
      <c r="U64" s="69">
        <v>7.5082668488540474E-3</v>
      </c>
      <c r="V64" s="255">
        <v>6.6436339746760151E-2</v>
      </c>
      <c r="W64" s="255">
        <v>1.0647888863788622E-2</v>
      </c>
      <c r="X64" s="69">
        <v>1.8612002064396205E-3</v>
      </c>
      <c r="Y64" s="69">
        <v>2.9836061314924239E-3</v>
      </c>
      <c r="Z64" s="69">
        <v>1.7958082454330577E-2</v>
      </c>
      <c r="AA64" s="69">
        <v>3.2985562090708909E-2</v>
      </c>
      <c r="AB64" s="85"/>
      <c r="AC64" s="85"/>
      <c r="AD64" s="85"/>
      <c r="AE64" s="85"/>
      <c r="AF64" s="85"/>
      <c r="AG64" s="85"/>
    </row>
    <row r="65" spans="1:33">
      <c r="A65" s="57">
        <v>60</v>
      </c>
      <c r="B65" s="57" t="s">
        <v>67</v>
      </c>
      <c r="C65" s="57" t="s">
        <v>210</v>
      </c>
      <c r="D65" s="57" t="s">
        <v>226</v>
      </c>
      <c r="E65" s="57" t="s">
        <v>15</v>
      </c>
      <c r="F65" s="57" t="s">
        <v>210</v>
      </c>
      <c r="G65" s="68">
        <v>91.933999999999997</v>
      </c>
      <c r="H65" s="68">
        <f>'S4'!I64</f>
        <v>6868.06</v>
      </c>
      <c r="I65" s="68">
        <f>'S4'!Q64</f>
        <v>91.933999999999997</v>
      </c>
      <c r="J65" s="68">
        <f>'S4'!Y64</f>
        <v>74.706419822916445</v>
      </c>
      <c r="K65" s="68">
        <v>34867.200000000004</v>
      </c>
      <c r="L65" s="252">
        <v>9920.0661666661999</v>
      </c>
      <c r="M65" s="255">
        <v>1.32</v>
      </c>
      <c r="N65" s="70">
        <v>0.42691091843987888</v>
      </c>
      <c r="O65" s="66">
        <v>3.0919799494092661</v>
      </c>
      <c r="P65" s="255">
        <v>0.16345127231353612</v>
      </c>
      <c r="Q65" s="69">
        <v>7.7874037849685819E-4</v>
      </c>
      <c r="R65" s="72">
        <v>0.1538156519632991</v>
      </c>
      <c r="S65" s="72">
        <v>3.0469339802052822E-2</v>
      </c>
      <c r="T65" s="72">
        <v>1.9465979541461309</v>
      </c>
      <c r="U65" s="69">
        <v>0.82733633060780343</v>
      </c>
      <c r="V65" s="255">
        <v>1.7719799494092661</v>
      </c>
      <c r="W65" s="255">
        <v>0.35387348983595301</v>
      </c>
      <c r="X65" s="69">
        <v>3.3643688675541225E-2</v>
      </c>
      <c r="Y65" s="69">
        <v>5.6737605895871242E-2</v>
      </c>
      <c r="Z65" s="69">
        <v>0.30809863465483017</v>
      </c>
      <c r="AA65" s="69">
        <v>1.0196265303470704</v>
      </c>
      <c r="AB65" s="85"/>
      <c r="AC65" s="85"/>
      <c r="AD65" s="85"/>
      <c r="AE65" s="85"/>
      <c r="AF65" s="85"/>
      <c r="AG65" s="85"/>
    </row>
    <row r="66" spans="1:33">
      <c r="A66" s="57">
        <v>61</v>
      </c>
      <c r="B66" s="57" t="s">
        <v>68</v>
      </c>
      <c r="C66" s="57" t="s">
        <v>215</v>
      </c>
      <c r="D66" s="57" t="s">
        <v>229</v>
      </c>
      <c r="E66" s="57" t="s">
        <v>13</v>
      </c>
      <c r="F66" s="57" t="s">
        <v>214</v>
      </c>
      <c r="G66" s="68">
        <v>39.250999999999998</v>
      </c>
      <c r="H66" s="68">
        <f>'S4'!I65</f>
        <v>679.4425</v>
      </c>
      <c r="I66" s="68">
        <f>'S4'!Q65</f>
        <v>39.250999999999998</v>
      </c>
      <c r="J66" s="68">
        <f>'S4'!Y65</f>
        <v>17.310195918575324</v>
      </c>
      <c r="K66" s="68">
        <v>22753.3</v>
      </c>
      <c r="L66" s="252">
        <v>9314.9560000000001</v>
      </c>
      <c r="M66" s="255">
        <v>0.18</v>
      </c>
      <c r="N66" s="70">
        <v>0.54715393780420263</v>
      </c>
      <c r="O66" s="66">
        <v>0.32897506088023887</v>
      </c>
      <c r="P66" s="255">
        <v>0.1451626097441347</v>
      </c>
      <c r="Q66" s="69">
        <v>1.7353027280935349E-3</v>
      </c>
      <c r="R66" s="72">
        <v>7.2058203498746629E-2</v>
      </c>
      <c r="S66" s="72">
        <v>3.4455664151285308E-2</v>
      </c>
      <c r="T66" s="72">
        <v>4.2522100452506414E-2</v>
      </c>
      <c r="U66" s="69">
        <v>6.7496844456757604E-2</v>
      </c>
      <c r="V66" s="255">
        <v>0.14897506088023887</v>
      </c>
      <c r="W66" s="255">
        <v>1.4897506088023888E-2</v>
      </c>
      <c r="X66" s="69">
        <v>6.0683206058965763E-3</v>
      </c>
      <c r="Y66" s="69">
        <v>1.1055586691408983E-2</v>
      </c>
      <c r="Z66" s="69">
        <v>6.0816919626204363E-2</v>
      </c>
      <c r="AA66" s="69">
        <v>5.6136727868705077E-2</v>
      </c>
      <c r="AB66" s="85"/>
      <c r="AC66" s="85"/>
      <c r="AD66" s="85"/>
      <c r="AE66" s="85"/>
      <c r="AF66" s="85"/>
      <c r="AG66" s="85"/>
    </row>
    <row r="67" spans="1:33">
      <c r="A67" s="57">
        <v>62</v>
      </c>
      <c r="B67" s="57" t="s">
        <v>69</v>
      </c>
      <c r="C67" s="57" t="s">
        <v>210</v>
      </c>
      <c r="D67" s="57" t="s">
        <v>211</v>
      </c>
      <c r="E67" s="57" t="s">
        <v>15</v>
      </c>
      <c r="F67" s="57" t="s">
        <v>210</v>
      </c>
      <c r="G67" s="68">
        <v>12.813000000000001</v>
      </c>
      <c r="H67" s="68">
        <f>'S4'!I66</f>
        <v>798.66375000000005</v>
      </c>
      <c r="I67" s="68">
        <f>'S4'!Q66</f>
        <v>12.813000000000001</v>
      </c>
      <c r="J67" s="68">
        <f>'S4'!Y66</f>
        <v>62.332299227347228</v>
      </c>
      <c r="K67" s="68">
        <v>13064.699999999999</v>
      </c>
      <c r="L67" s="252">
        <v>3457.9865</v>
      </c>
      <c r="M67" s="255">
        <v>0.17</v>
      </c>
      <c r="N67" s="70">
        <v>0.46028185716427911</v>
      </c>
      <c r="O67" s="66">
        <v>0.36933891126481083</v>
      </c>
      <c r="P67" s="255">
        <v>5.3617766898531559E-2</v>
      </c>
      <c r="Q67" s="69">
        <v>3.3414338933915468E-2</v>
      </c>
      <c r="R67" s="72">
        <v>2.6591404272289922E-2</v>
      </c>
      <c r="S67" s="72">
        <v>1.8190457216649053E-2</v>
      </c>
      <c r="T67" s="72">
        <v>0.19016670852346551</v>
      </c>
      <c r="U67" s="69">
        <v>6.5548692636608383E-2</v>
      </c>
      <c r="V67" s="255">
        <v>0.19933891126481082</v>
      </c>
      <c r="W67" s="255">
        <v>3.685610604040112E-2</v>
      </c>
      <c r="X67" s="69">
        <v>4.2137900907622712E-3</v>
      </c>
      <c r="Y67" s="69">
        <v>6.7387495465057205E-3</v>
      </c>
      <c r="Z67" s="69">
        <v>3.9352653485435811E-2</v>
      </c>
      <c r="AA67" s="69">
        <v>0.11217761210170592</v>
      </c>
      <c r="AB67" s="85"/>
      <c r="AC67" s="85"/>
      <c r="AD67" s="85"/>
      <c r="AE67" s="85"/>
      <c r="AF67" s="85"/>
      <c r="AG67" s="85"/>
    </row>
    <row r="68" spans="1:33">
      <c r="A68" s="57">
        <v>63</v>
      </c>
      <c r="B68" s="57" t="s">
        <v>70</v>
      </c>
      <c r="C68" s="57" t="s">
        <v>217</v>
      </c>
      <c r="D68" s="57" t="s">
        <v>228</v>
      </c>
      <c r="E68" s="57" t="s">
        <v>13</v>
      </c>
      <c r="F68" s="57" t="s">
        <v>219</v>
      </c>
      <c r="G68" s="68">
        <v>19.148</v>
      </c>
      <c r="H68" s="68">
        <f>'S4'!I67</f>
        <v>487.05874999999997</v>
      </c>
      <c r="I68" s="68">
        <f>'S4'!Q67</f>
        <v>19.148</v>
      </c>
      <c r="J68" s="68">
        <f>'S4'!Y67</f>
        <v>25.43653384165448</v>
      </c>
      <c r="K68" s="68">
        <v>10715.900000000001</v>
      </c>
      <c r="L68" s="252">
        <v>2619.1590000000006</v>
      </c>
      <c r="M68" s="255">
        <v>0.09</v>
      </c>
      <c r="N68" s="70">
        <v>0.23562609857924458</v>
      </c>
      <c r="O68" s="66">
        <v>0.38196108386411048</v>
      </c>
      <c r="P68" s="255">
        <v>4.0632974697079723E-2</v>
      </c>
      <c r="Q68" s="69">
        <v>6.6315618589388925E-3</v>
      </c>
      <c r="R68" s="72">
        <v>2.3907489870359136E-2</v>
      </c>
      <c r="S68" s="72">
        <v>5.6106120928129978E-2</v>
      </c>
      <c r="T68" s="72">
        <v>0.19580577220036782</v>
      </c>
      <c r="U68" s="69">
        <v>0.11498328523736494</v>
      </c>
      <c r="V68" s="255">
        <v>0.29196108386411046</v>
      </c>
      <c r="W68" s="255">
        <v>2.608955588170013E-2</v>
      </c>
      <c r="X68" s="69">
        <v>1.0772519940677924E-2</v>
      </c>
      <c r="Y68" s="69">
        <v>1.0423905982494153E-2</v>
      </c>
      <c r="Z68" s="69">
        <v>0.10757754833393893</v>
      </c>
      <c r="AA68" s="69">
        <v>0.13709755372529936</v>
      </c>
      <c r="AB68" s="85"/>
      <c r="AC68" s="85"/>
      <c r="AD68" s="85"/>
      <c r="AE68" s="85"/>
      <c r="AF68" s="85"/>
      <c r="AG68" s="85"/>
    </row>
    <row r="69" spans="1:33">
      <c r="A69" s="57">
        <v>64</v>
      </c>
      <c r="B69" s="57" t="s">
        <v>71</v>
      </c>
      <c r="C69" s="57" t="s">
        <v>215</v>
      </c>
      <c r="D69" s="57" t="s">
        <v>229</v>
      </c>
      <c r="E69" s="57" t="s">
        <v>5</v>
      </c>
      <c r="F69" s="57" t="s">
        <v>214</v>
      </c>
      <c r="G69" s="68">
        <v>11.568</v>
      </c>
      <c r="H69" s="68">
        <f>'S4'!I68</f>
        <v>366.18875000000003</v>
      </c>
      <c r="I69" s="68">
        <f>'S4'!Q68</f>
        <v>11.568</v>
      </c>
      <c r="J69" s="68">
        <f>'S4'!Y68</f>
        <v>31.655320712309823</v>
      </c>
      <c r="K69" s="68">
        <v>24571.7</v>
      </c>
      <c r="L69" s="252">
        <v>4418.4998333333397</v>
      </c>
      <c r="M69" s="255">
        <v>0.08</v>
      </c>
      <c r="N69" s="70">
        <v>0.46370282009916336</v>
      </c>
      <c r="O69" s="66">
        <v>0.17252429041275166</v>
      </c>
      <c r="P69" s="255">
        <v>0.11868307390630357</v>
      </c>
      <c r="Q69" s="69">
        <v>5.0803453340909693E-4</v>
      </c>
      <c r="R69" s="72">
        <v>1.2621911708789395E-2</v>
      </c>
      <c r="S69" s="72">
        <v>4.5142738321554705E-3</v>
      </c>
      <c r="T69" s="72">
        <v>2.4119999999999975E-3</v>
      </c>
      <c r="U69" s="69">
        <v>3.8299270264249598E-2</v>
      </c>
      <c r="V69" s="255">
        <v>9.2524290412751661E-2</v>
      </c>
      <c r="W69" s="255">
        <v>6.449211756517908E-3</v>
      </c>
      <c r="X69" s="69">
        <v>3.8963669134062999E-3</v>
      </c>
      <c r="Y69" s="69">
        <v>5.2576269090442163E-3</v>
      </c>
      <c r="Z69" s="69">
        <v>3.9215984236512687E-2</v>
      </c>
      <c r="AA69" s="69">
        <v>3.7705100597270558E-2</v>
      </c>
      <c r="AB69" s="85"/>
      <c r="AC69" s="85"/>
      <c r="AD69" s="85"/>
      <c r="AE69" s="85"/>
      <c r="AF69" s="85"/>
      <c r="AG69" s="85"/>
    </row>
    <row r="70" spans="1:33">
      <c r="A70" s="57">
        <v>65</v>
      </c>
      <c r="B70" s="57" t="s">
        <v>72</v>
      </c>
      <c r="C70" s="57" t="s">
        <v>215</v>
      </c>
      <c r="D70" s="57" t="s">
        <v>229</v>
      </c>
      <c r="E70" s="57" t="s">
        <v>5</v>
      </c>
      <c r="F70" s="57" t="s">
        <v>214</v>
      </c>
      <c r="G70" s="68">
        <v>2.1760000000000002</v>
      </c>
      <c r="H70" s="68">
        <f>'S4'!I69</f>
        <v>27.9575</v>
      </c>
      <c r="I70" s="68">
        <f>'S4'!Q69</f>
        <v>2.1760000000000002</v>
      </c>
      <c r="J70" s="68">
        <f>'S4'!Y69</f>
        <v>12.848115808823529</v>
      </c>
      <c r="K70" s="68">
        <v>2812</v>
      </c>
      <c r="L70" s="252">
        <v>521.70899999999995</v>
      </c>
      <c r="M70" s="255">
        <v>0.01</v>
      </c>
      <c r="N70" s="70">
        <v>0.33750418678032384</v>
      </c>
      <c r="O70" s="66">
        <v>2.9629262070484604E-2</v>
      </c>
      <c r="P70" s="255">
        <v>1.1213182E-2</v>
      </c>
      <c r="Q70" s="69">
        <v>2.8799999999999995E-4</v>
      </c>
      <c r="R70" s="72">
        <v>2.4618373726060291E-3</v>
      </c>
      <c r="S70" s="72">
        <v>9.0170000000000007E-3</v>
      </c>
      <c r="T70" s="72">
        <v>8.7076116747993818E-3</v>
      </c>
      <c r="U70" s="69">
        <v>6.9535563157948899E-3</v>
      </c>
      <c r="V70" s="255">
        <v>1.9629262070484606E-2</v>
      </c>
      <c r="W70" s="255">
        <v>1.8689957429540976E-3</v>
      </c>
      <c r="X70" s="69">
        <v>9.2007815198080062E-4</v>
      </c>
      <c r="Y70" s="69">
        <v>1.7486865729701502E-3</v>
      </c>
      <c r="Z70" s="69">
        <v>9.2249426486654146E-3</v>
      </c>
      <c r="AA70" s="69">
        <v>5.8665589539141439E-3</v>
      </c>
      <c r="AB70" s="85"/>
      <c r="AC70" s="85"/>
      <c r="AD70" s="85"/>
      <c r="AE70" s="85"/>
      <c r="AF70" s="85"/>
      <c r="AG70" s="85"/>
    </row>
    <row r="71" spans="1:33">
      <c r="A71" s="57">
        <v>66</v>
      </c>
      <c r="B71" s="57" t="s">
        <v>73</v>
      </c>
      <c r="C71" s="57" t="s">
        <v>217</v>
      </c>
      <c r="D71" s="57" t="s">
        <v>220</v>
      </c>
      <c r="E71" s="57" t="s">
        <v>13</v>
      </c>
      <c r="F71" s="57" t="s">
        <v>219</v>
      </c>
      <c r="G71" s="68">
        <v>0.53</v>
      </c>
      <c r="H71" s="68">
        <f>'S4'!I70</f>
        <v>13.367500000000001</v>
      </c>
      <c r="I71" s="68">
        <f>'S4'!Q70</f>
        <v>0.53</v>
      </c>
      <c r="J71" s="68">
        <f>'S4'!Y70</f>
        <v>25.221698113207548</v>
      </c>
      <c r="K71" s="68">
        <v>19684.899999999998</v>
      </c>
      <c r="L71" s="252">
        <v>210</v>
      </c>
      <c r="M71" s="255">
        <v>0.01</v>
      </c>
      <c r="N71" s="70">
        <v>0.32981651657427408</v>
      </c>
      <c r="O71" s="66">
        <v>3.0319888475773223E-2</v>
      </c>
      <c r="P71" s="255">
        <v>6.2750770017679838E-3</v>
      </c>
      <c r="Q71" s="69">
        <v>3.5009729465268593E-3</v>
      </c>
      <c r="R71" s="72">
        <v>1.8432159711861762E-3</v>
      </c>
      <c r="S71" s="72">
        <v>1.2187206257142856E-2</v>
      </c>
      <c r="T71" s="72">
        <v>9.3987066009856516E-3</v>
      </c>
      <c r="U71" s="69">
        <v>9.3019159553065518E-3</v>
      </c>
      <c r="V71" s="255">
        <v>2.0319888475773221E-2</v>
      </c>
      <c r="W71" s="255">
        <v>2.4921733850057971E-3</v>
      </c>
      <c r="X71" s="69">
        <v>4.27695791603809E-4</v>
      </c>
      <c r="Y71" s="69">
        <v>1.5654384003518373E-3</v>
      </c>
      <c r="Z71" s="69">
        <v>4.1220504169109289E-3</v>
      </c>
      <c r="AA71" s="69">
        <v>1.1712530481900851E-2</v>
      </c>
      <c r="AB71" s="85"/>
      <c r="AC71" s="85"/>
      <c r="AD71" s="85"/>
      <c r="AE71" s="85"/>
      <c r="AF71" s="85"/>
      <c r="AG71" s="85"/>
    </row>
    <row r="72" spans="1:33">
      <c r="A72" s="57">
        <v>67</v>
      </c>
      <c r="B72" s="57" t="s">
        <v>74</v>
      </c>
      <c r="C72" s="57" t="s">
        <v>217</v>
      </c>
      <c r="D72" s="57" t="s">
        <v>218</v>
      </c>
      <c r="E72" s="57" t="s">
        <v>5</v>
      </c>
      <c r="F72" s="57" t="s">
        <v>219</v>
      </c>
      <c r="G72" s="68">
        <v>10.644</v>
      </c>
      <c r="H72" s="68">
        <f>'S4'!I71</f>
        <v>152.18875</v>
      </c>
      <c r="I72" s="68">
        <f>'S4'!Q71</f>
        <v>10.644</v>
      </c>
      <c r="J72" s="68">
        <f>'S4'!Y71</f>
        <v>14.298078729800826</v>
      </c>
      <c r="K72" s="68">
        <v>2756</v>
      </c>
      <c r="L72" s="252">
        <v>1685.5469999999993</v>
      </c>
      <c r="M72" s="255">
        <v>2.4E-2</v>
      </c>
      <c r="N72" s="70">
        <v>0.37384311148814625</v>
      </c>
      <c r="O72" s="66">
        <v>6.4198053307613204E-2</v>
      </c>
      <c r="P72" s="255">
        <v>2.6918103633107142E-2</v>
      </c>
      <c r="Q72" s="69">
        <v>4.3058126868194546E-3</v>
      </c>
      <c r="R72" s="72">
        <v>6.8141265279470543E-3</v>
      </c>
      <c r="S72" s="72">
        <v>8.426360930902552E-3</v>
      </c>
      <c r="T72" s="72">
        <v>0</v>
      </c>
      <c r="U72" s="69">
        <v>2.6160010459739553E-2</v>
      </c>
      <c r="V72" s="255">
        <v>4.0198053307613203E-2</v>
      </c>
      <c r="W72" s="255">
        <v>5.2015614682908136E-3</v>
      </c>
      <c r="X72" s="69">
        <v>1.6648637162778404E-3</v>
      </c>
      <c r="Y72" s="69">
        <v>1.7659501840082347E-3</v>
      </c>
      <c r="Z72" s="69">
        <v>1.6506130575216958E-2</v>
      </c>
      <c r="AA72" s="69">
        <v>1.5059547363819354E-2</v>
      </c>
      <c r="AB72" s="85"/>
      <c r="AC72" s="85"/>
      <c r="AD72" s="85"/>
      <c r="AE72" s="85"/>
      <c r="AF72" s="85"/>
      <c r="AG72" s="85"/>
    </row>
    <row r="73" spans="1:33">
      <c r="A73" s="64">
        <v>68</v>
      </c>
      <c r="B73" s="64" t="s">
        <v>75</v>
      </c>
      <c r="C73" s="64" t="s">
        <v>217</v>
      </c>
      <c r="D73" s="64" t="s">
        <v>228</v>
      </c>
      <c r="E73" s="64" t="s">
        <v>13</v>
      </c>
      <c r="F73" s="64" t="s">
        <v>219</v>
      </c>
      <c r="G73" s="71">
        <v>9.4090000000000007</v>
      </c>
      <c r="H73" s="68">
        <f>'S4'!I72</f>
        <v>213.3175</v>
      </c>
      <c r="I73" s="68">
        <f>'S4'!Q72</f>
        <v>9.4090000000000007</v>
      </c>
      <c r="J73" s="68">
        <f>'S4'!Y72</f>
        <v>22.671644170475076</v>
      </c>
      <c r="K73" s="71">
        <v>11189</v>
      </c>
      <c r="L73" s="85">
        <v>1148.183</v>
      </c>
      <c r="M73" s="256">
        <v>0.02</v>
      </c>
      <c r="N73" s="73">
        <v>0.18488210358492643</v>
      </c>
      <c r="O73" s="74">
        <v>0.10817704695150718</v>
      </c>
      <c r="P73" s="256">
        <v>1.3984221036720838E-2</v>
      </c>
      <c r="Q73" s="72">
        <v>4.04824997977438E-3</v>
      </c>
      <c r="R73" s="72">
        <v>7.6066270312720712E-3</v>
      </c>
      <c r="S73" s="72">
        <v>0.1375226873294588</v>
      </c>
      <c r="T73" s="72">
        <v>3.3664767879059525E-2</v>
      </c>
      <c r="U73" s="72">
        <v>4.8873181024680364E-2</v>
      </c>
      <c r="V73" s="256">
        <v>8.8177046951507174E-2</v>
      </c>
      <c r="W73" s="256">
        <v>1.2127098205040335E-2</v>
      </c>
      <c r="X73" s="72">
        <v>3.107195721893565E-3</v>
      </c>
      <c r="Y73" s="72">
        <v>4.5792695093386446E-3</v>
      </c>
      <c r="Z73" s="72">
        <v>3.0558403853954596E-2</v>
      </c>
      <c r="AA73" s="72">
        <v>3.7805079661280022E-2</v>
      </c>
      <c r="AB73" s="85"/>
      <c r="AC73" s="85"/>
      <c r="AD73" s="85"/>
      <c r="AE73" s="85"/>
      <c r="AF73" s="85"/>
      <c r="AG73" s="85"/>
    </row>
    <row r="74" spans="1:33">
      <c r="A74" s="57">
        <v>69</v>
      </c>
      <c r="B74" s="57" t="s">
        <v>76</v>
      </c>
      <c r="C74" s="57" t="s">
        <v>210</v>
      </c>
      <c r="D74" s="57" t="s">
        <v>227</v>
      </c>
      <c r="E74" s="57" t="s">
        <v>15</v>
      </c>
      <c r="F74" s="57" t="s">
        <v>210</v>
      </c>
      <c r="G74" s="68">
        <v>10.250999999999999</v>
      </c>
      <c r="H74" s="68">
        <f>'S4'!I73</f>
        <v>502.14125000000001</v>
      </c>
      <c r="I74" s="68">
        <f>'S4'!Q73</f>
        <v>10.250999999999999</v>
      </c>
      <c r="J74" s="68">
        <f>'S4'!Y73</f>
        <v>48.984611257438303</v>
      </c>
      <c r="K74" s="68">
        <v>8960.8000000000011</v>
      </c>
      <c r="L74" s="252">
        <v>3859.8400000000006</v>
      </c>
      <c r="M74" s="255">
        <v>0.33</v>
      </c>
      <c r="N74" s="70">
        <v>0.57761380536433682</v>
      </c>
      <c r="O74" s="66">
        <v>0.57131598472070555</v>
      </c>
      <c r="P74" s="255">
        <v>6.8853961951641271E-2</v>
      </c>
      <c r="Q74" s="69">
        <v>1.0380903696609342E-3</v>
      </c>
      <c r="R74" s="72">
        <v>3.531455554549448E-2</v>
      </c>
      <c r="S74" s="72">
        <v>2.251942671198806E-5</v>
      </c>
      <c r="T74" s="72">
        <v>0.3837912354356634</v>
      </c>
      <c r="U74" s="69">
        <v>8.2318141418245477E-2</v>
      </c>
      <c r="V74" s="255">
        <v>0.24131598472070553</v>
      </c>
      <c r="W74" s="255">
        <v>4.602052129528815E-2</v>
      </c>
      <c r="X74" s="69">
        <v>3.8542882390055601E-3</v>
      </c>
      <c r="Y74" s="69">
        <v>9.7648603600754055E-3</v>
      </c>
      <c r="Z74" s="69">
        <v>3.4735557276442862E-2</v>
      </c>
      <c r="AA74" s="69">
        <v>0.14694075754989355</v>
      </c>
      <c r="AB74" s="85"/>
      <c r="AC74" s="85"/>
      <c r="AD74" s="85"/>
      <c r="AE74" s="85"/>
      <c r="AF74" s="85"/>
      <c r="AG74" s="85"/>
    </row>
    <row r="75" spans="1:33">
      <c r="A75" s="57">
        <v>70</v>
      </c>
      <c r="B75" s="57" t="s">
        <v>264</v>
      </c>
      <c r="C75" s="57" t="s">
        <v>210</v>
      </c>
      <c r="D75" s="57" t="s">
        <v>236</v>
      </c>
      <c r="E75" s="57" t="s">
        <v>15</v>
      </c>
      <c r="F75" s="57" t="s">
        <v>210</v>
      </c>
      <c r="G75" s="68">
        <v>0.58799999999999997</v>
      </c>
      <c r="H75" s="68">
        <f>'S4'!I74</f>
        <v>45.633749999999999</v>
      </c>
      <c r="I75" s="68">
        <f>'S4'!Q74</f>
        <v>0.58799999999999997</v>
      </c>
      <c r="J75" s="68">
        <f>'S4'!Y74</f>
        <v>77.608418367346943</v>
      </c>
      <c r="K75" s="68">
        <v>10025</v>
      </c>
      <c r="L75" s="252">
        <v>2.1</v>
      </c>
      <c r="M75" s="255">
        <v>3.87019149078103E-5</v>
      </c>
      <c r="N75" s="70">
        <v>2.3873758134659369E-2</v>
      </c>
      <c r="O75" s="66">
        <v>1.6211069363069302E-3</v>
      </c>
      <c r="P75" s="255">
        <v>8.2810000000000008E-6</v>
      </c>
      <c r="Q75" s="69">
        <v>9.8999999999999984E-7</v>
      </c>
      <c r="R75" s="72">
        <v>1.22106585621566E-6</v>
      </c>
      <c r="S75" s="72">
        <v>0.02</v>
      </c>
      <c r="T75" s="72">
        <v>4.8557406245771685E-4</v>
      </c>
      <c r="U75" s="69">
        <v>1.1243917324572777E-3</v>
      </c>
      <c r="V75" s="255">
        <v>1.5824050213991199E-3</v>
      </c>
      <c r="W75" s="255">
        <v>2.8460150462101505E-4</v>
      </c>
      <c r="X75" s="69">
        <v>5.1304284661229405E-5</v>
      </c>
      <c r="Y75" s="69">
        <v>3.5878068513131716E-5</v>
      </c>
      <c r="Z75" s="69">
        <v>4.9592923532203908E-4</v>
      </c>
      <c r="AA75" s="69">
        <v>7.1469192828170481E-4</v>
      </c>
      <c r="AB75" s="85"/>
      <c r="AC75" s="85"/>
      <c r="AD75" s="85"/>
      <c r="AE75" s="85"/>
      <c r="AF75" s="85"/>
      <c r="AG75" s="85"/>
    </row>
    <row r="76" spans="1:33">
      <c r="A76" s="64">
        <v>71</v>
      </c>
      <c r="B76" s="64" t="s">
        <v>78</v>
      </c>
      <c r="C76" s="64" t="s">
        <v>78</v>
      </c>
      <c r="D76" s="64" t="s">
        <v>208</v>
      </c>
      <c r="E76" s="64" t="s">
        <v>13</v>
      </c>
      <c r="F76" s="64" t="s">
        <v>209</v>
      </c>
      <c r="G76" s="68">
        <v>1547</v>
      </c>
      <c r="H76" s="68">
        <f>'S4'!I75</f>
        <v>46090.833750000005</v>
      </c>
      <c r="I76" s="68">
        <f>'S4'!Q75</f>
        <v>1547</v>
      </c>
      <c r="J76" s="68">
        <f>'S4'!Y75</f>
        <v>29.793686974789921</v>
      </c>
      <c r="K76" s="68">
        <v>297319.30000000005</v>
      </c>
      <c r="L76" s="252">
        <v>216969.72300000003</v>
      </c>
      <c r="M76" s="255">
        <v>9.3699999999999992</v>
      </c>
      <c r="N76" s="70">
        <v>0.260038245029381</v>
      </c>
      <c r="O76" s="66">
        <v>36.033161194966951</v>
      </c>
      <c r="P76" s="255">
        <v>6.727278393686257</v>
      </c>
      <c r="Q76" s="69">
        <v>2.5109556058445284</v>
      </c>
      <c r="R76" s="72">
        <v>3.2793035057089712</v>
      </c>
      <c r="S76" s="72">
        <v>0.9041975870522726</v>
      </c>
      <c r="T76" s="72">
        <v>21.653923763864452</v>
      </c>
      <c r="U76" s="69">
        <v>1.8616999258627449</v>
      </c>
      <c r="V76" s="255">
        <v>26.663161194966953</v>
      </c>
      <c r="W76" s="255">
        <v>4.5327374031443828</v>
      </c>
      <c r="X76" s="69">
        <v>1.0475470071102546</v>
      </c>
      <c r="Y76" s="69">
        <v>1.0269784231006727</v>
      </c>
      <c r="Z76" s="69">
        <v>10.132001254087442</v>
      </c>
      <c r="AA76" s="69">
        <v>9.9238971075242031</v>
      </c>
      <c r="AB76" s="85"/>
      <c r="AC76" s="85"/>
      <c r="AD76" s="85"/>
      <c r="AE76" s="85"/>
      <c r="AF76" s="85"/>
      <c r="AG76" s="85"/>
    </row>
    <row r="77" spans="1:33">
      <c r="A77" s="57">
        <v>72</v>
      </c>
      <c r="B77" s="57" t="s">
        <v>79</v>
      </c>
      <c r="C77" s="57" t="s">
        <v>207</v>
      </c>
      <c r="D77" s="57" t="s">
        <v>231</v>
      </c>
      <c r="E77" s="57" t="s">
        <v>13</v>
      </c>
      <c r="F77" s="57" t="s">
        <v>209</v>
      </c>
      <c r="G77" s="68">
        <v>306</v>
      </c>
      <c r="H77" s="68">
        <f>'S4'!I76</f>
        <v>11636.50625</v>
      </c>
      <c r="I77" s="68">
        <f>'S4'!Q76</f>
        <v>306</v>
      </c>
      <c r="J77" s="68">
        <f>'S4'!Y76</f>
        <v>38.027798202614377</v>
      </c>
      <c r="K77" s="68">
        <v>181156.9</v>
      </c>
      <c r="L77" s="252">
        <v>44800.317000000017</v>
      </c>
      <c r="M77" s="255">
        <v>2.2400000000000002</v>
      </c>
      <c r="N77" s="70">
        <v>0.36554199867025744</v>
      </c>
      <c r="O77" s="66">
        <v>6.1278868314680999</v>
      </c>
      <c r="P77" s="255">
        <v>0.90729072209464945</v>
      </c>
      <c r="Q77" s="69">
        <v>0.31648771333414277</v>
      </c>
      <c r="R77" s="72">
        <v>0.49209339225333193</v>
      </c>
      <c r="S77" s="72">
        <v>0.24282609163680682</v>
      </c>
      <c r="T77" s="72">
        <v>3.5256710723995948</v>
      </c>
      <c r="U77" s="69">
        <v>0.88634393138638146</v>
      </c>
      <c r="V77" s="255">
        <v>3.8878868314680997</v>
      </c>
      <c r="W77" s="255">
        <v>0.40874651292416464</v>
      </c>
      <c r="X77" s="69">
        <v>0.12201933407439887</v>
      </c>
      <c r="Y77" s="69">
        <v>0.13673934834878324</v>
      </c>
      <c r="Z77" s="69">
        <v>1.2069325225749257</v>
      </c>
      <c r="AA77" s="69">
        <v>2.0134491135458275</v>
      </c>
      <c r="AB77" s="85"/>
      <c r="AC77" s="85"/>
      <c r="AD77" s="85"/>
      <c r="AE77" s="85"/>
      <c r="AF77" s="85"/>
      <c r="AG77" s="85"/>
    </row>
    <row r="78" spans="1:33">
      <c r="A78" s="57">
        <v>73</v>
      </c>
      <c r="B78" s="57" t="s">
        <v>265</v>
      </c>
      <c r="C78" s="57" t="s">
        <v>212</v>
      </c>
      <c r="D78" s="57" t="s">
        <v>208</v>
      </c>
      <c r="E78" s="57" t="s">
        <v>7</v>
      </c>
      <c r="F78" s="57" t="s">
        <v>209</v>
      </c>
      <c r="G78" s="68">
        <v>89</v>
      </c>
      <c r="H78" s="68">
        <f>'S4'!I77</f>
        <v>3432.7837499999996</v>
      </c>
      <c r="I78" s="68">
        <f>'S4'!Q77</f>
        <v>89</v>
      </c>
      <c r="J78" s="68">
        <f>'S4'!Y77</f>
        <v>38.570603932584262</v>
      </c>
      <c r="K78" s="68">
        <v>153159.5</v>
      </c>
      <c r="L78" s="252">
        <v>13423.276999999998</v>
      </c>
      <c r="M78" s="255">
        <v>0.54</v>
      </c>
      <c r="N78" s="70">
        <v>0.3282957554842133</v>
      </c>
      <c r="O78" s="66">
        <v>1.6448583052910257</v>
      </c>
      <c r="P78" s="255">
        <v>0.26011809014644943</v>
      </c>
      <c r="Q78" s="69">
        <v>0.31069562171323051</v>
      </c>
      <c r="R78" s="72">
        <v>5.3692293491393372E-2</v>
      </c>
      <c r="S78" s="72">
        <v>4.1101797732401718E-2</v>
      </c>
      <c r="T78" s="72">
        <v>0.59579464891666034</v>
      </c>
      <c r="U78" s="69">
        <v>0.42455765102329196</v>
      </c>
      <c r="V78" s="255">
        <v>1.1048583052910257</v>
      </c>
      <c r="W78" s="255">
        <v>0.21518449620856175</v>
      </c>
      <c r="X78" s="69">
        <v>3.0357306338593525E-2</v>
      </c>
      <c r="Y78" s="69">
        <v>4.2664151963955017E-2</v>
      </c>
      <c r="Z78" s="69">
        <v>0.2886589431171393</v>
      </c>
      <c r="AA78" s="69">
        <v>0.52799340766277625</v>
      </c>
      <c r="AB78" s="85"/>
      <c r="AC78" s="85"/>
      <c r="AD78" s="85"/>
      <c r="AE78" s="85"/>
      <c r="AF78" s="85"/>
      <c r="AG78" s="85"/>
    </row>
    <row r="79" spans="1:33">
      <c r="A79" s="57">
        <v>74</v>
      </c>
      <c r="B79" s="57" t="s">
        <v>81</v>
      </c>
      <c r="C79" s="57" t="s">
        <v>212</v>
      </c>
      <c r="D79" s="57" t="s">
        <v>222</v>
      </c>
      <c r="E79" s="57" t="s">
        <v>13</v>
      </c>
      <c r="F79" s="57" t="s">
        <v>209</v>
      </c>
      <c r="G79" s="68">
        <v>56.508000000000003</v>
      </c>
      <c r="H79" s="68">
        <f>'S4'!I78</f>
        <v>1373.7862500000001</v>
      </c>
      <c r="I79" s="68">
        <f>'S4'!Q78</f>
        <v>56.508000000000003</v>
      </c>
      <c r="J79" s="68">
        <f>'S4'!Y78</f>
        <v>24.311358568698239</v>
      </c>
      <c r="K79" s="68">
        <v>43736.700000000004</v>
      </c>
      <c r="L79" s="252">
        <v>2823.893</v>
      </c>
      <c r="M79" s="255">
        <v>0.12</v>
      </c>
      <c r="N79" s="70">
        <v>0.25610224497196565</v>
      </c>
      <c r="O79" s="66">
        <v>0.46856285860803698</v>
      </c>
      <c r="P79" s="255">
        <v>4.9180763059020978E-2</v>
      </c>
      <c r="Q79" s="69">
        <v>0.282180295829837</v>
      </c>
      <c r="R79" s="72">
        <v>1.167875446379798E-2</v>
      </c>
      <c r="S79" s="72">
        <v>1.8711300817346833E-2</v>
      </c>
      <c r="T79" s="72">
        <v>0.11096372989535372</v>
      </c>
      <c r="U79" s="69">
        <v>1.4559315360027296E-2</v>
      </c>
      <c r="V79" s="255">
        <v>0.34856285860803699</v>
      </c>
      <c r="W79" s="255">
        <v>6.3042446990705978E-2</v>
      </c>
      <c r="X79" s="69">
        <v>1.1188549699126339E-2</v>
      </c>
      <c r="Y79" s="69">
        <v>1.6273881137696299E-2</v>
      </c>
      <c r="Z79" s="69">
        <v>0.10805344501484561</v>
      </c>
      <c r="AA79" s="69">
        <v>0.15000453576566278</v>
      </c>
      <c r="AB79" s="85"/>
      <c r="AC79" s="85"/>
      <c r="AD79" s="85"/>
      <c r="AE79" s="85"/>
      <c r="AF79" s="85"/>
      <c r="AG79" s="85"/>
    </row>
    <row r="80" spans="1:33">
      <c r="A80" s="57">
        <v>75</v>
      </c>
      <c r="B80" s="57" t="s">
        <v>82</v>
      </c>
      <c r="C80" s="57" t="s">
        <v>210</v>
      </c>
      <c r="D80" s="57" t="s">
        <v>236</v>
      </c>
      <c r="E80" s="57" t="s">
        <v>15</v>
      </c>
      <c r="F80" s="57" t="s">
        <v>210</v>
      </c>
      <c r="G80" s="68">
        <v>7.4880000000000004</v>
      </c>
      <c r="H80" s="68">
        <f>'S4'!I79</f>
        <v>519.01375000000007</v>
      </c>
      <c r="I80" s="68">
        <f>'S4'!Q79</f>
        <v>7.4880000000000004</v>
      </c>
      <c r="J80" s="68">
        <f>'S4'!Y79</f>
        <v>69.312733707264968</v>
      </c>
      <c r="K80" s="68">
        <v>68900</v>
      </c>
      <c r="L80" s="252">
        <v>563</v>
      </c>
      <c r="M80" s="255">
        <v>0.09</v>
      </c>
      <c r="N80" s="70">
        <v>0.16030165232114471</v>
      </c>
      <c r="O80" s="66">
        <v>0.56144149917866115</v>
      </c>
      <c r="P80" s="255">
        <v>5.9903549534368068E-3</v>
      </c>
      <c r="Q80" s="69">
        <v>7.3739268292682904E-4</v>
      </c>
      <c r="R80" s="72">
        <v>3.8761159699586948E-3</v>
      </c>
      <c r="S80" s="72">
        <v>3.571150976909414E-3</v>
      </c>
      <c r="T80" s="72">
        <v>0.54636016260595843</v>
      </c>
      <c r="U80" s="69">
        <v>4.4774729663803045E-3</v>
      </c>
      <c r="V80" s="255">
        <v>0.47144149917866118</v>
      </c>
      <c r="W80" s="255">
        <v>8.1403065714719725E-2</v>
      </c>
      <c r="X80" s="69">
        <v>1.3047191122899274E-2</v>
      </c>
      <c r="Y80" s="69">
        <v>1.4728780473260537E-2</v>
      </c>
      <c r="Z80" s="69">
        <v>0.12519600810244072</v>
      </c>
      <c r="AA80" s="69">
        <v>0.23706645376534091</v>
      </c>
      <c r="AB80" s="85"/>
      <c r="AC80" s="85"/>
      <c r="AD80" s="85"/>
      <c r="AE80" s="85"/>
      <c r="AF80" s="85"/>
      <c r="AG80" s="85"/>
    </row>
    <row r="81" spans="1:33">
      <c r="A81" s="57">
        <v>76</v>
      </c>
      <c r="B81" s="57" t="s">
        <v>83</v>
      </c>
      <c r="C81" s="57" t="s">
        <v>212</v>
      </c>
      <c r="D81" s="57" t="s">
        <v>222</v>
      </c>
      <c r="E81" s="57" t="s">
        <v>15</v>
      </c>
      <c r="F81" s="57" t="s">
        <v>209</v>
      </c>
      <c r="G81" s="68">
        <v>16</v>
      </c>
      <c r="H81" s="68">
        <f>'S4'!I80</f>
        <v>1150.05</v>
      </c>
      <c r="I81" s="68">
        <f>'S4'!Q80</f>
        <v>16</v>
      </c>
      <c r="J81" s="68">
        <f>'S4'!Y80</f>
        <v>71.878124999999997</v>
      </c>
      <c r="K81" s="68">
        <v>2149.6999999999998</v>
      </c>
      <c r="L81" s="252">
        <v>377.72583333333</v>
      </c>
      <c r="M81" s="255">
        <v>0.02</v>
      </c>
      <c r="N81" s="70">
        <v>0.23779076619430833</v>
      </c>
      <c r="O81" s="66">
        <v>8.410755522633373E-2</v>
      </c>
      <c r="P81" s="255">
        <v>5.9572930840778729E-3</v>
      </c>
      <c r="Q81" s="69">
        <v>4.3206516735865988E-3</v>
      </c>
      <c r="R81" s="72">
        <v>2.2164359187882266E-3</v>
      </c>
      <c r="S81" s="72">
        <v>0.15435297690785563</v>
      </c>
      <c r="T81" s="72">
        <v>6.0705609470967023E-2</v>
      </c>
      <c r="U81" s="69">
        <v>1.0907565078914008E-2</v>
      </c>
      <c r="V81" s="255">
        <v>6.4107555226333726E-2</v>
      </c>
      <c r="W81" s="255">
        <v>1.3067890175039577E-2</v>
      </c>
      <c r="X81" s="69">
        <v>2.6163475740844521E-3</v>
      </c>
      <c r="Y81" s="69">
        <v>1.9763732010246891E-3</v>
      </c>
      <c r="Z81" s="69">
        <v>2.5438707855810493E-2</v>
      </c>
      <c r="AA81" s="69">
        <v>2.1008236420374519E-2</v>
      </c>
      <c r="AB81" s="85"/>
      <c r="AC81" s="85"/>
      <c r="AD81" s="85"/>
      <c r="AE81" s="85"/>
      <c r="AF81" s="85"/>
      <c r="AG81" s="85"/>
    </row>
    <row r="82" spans="1:33">
      <c r="A82" s="57">
        <v>77</v>
      </c>
      <c r="B82" s="57" t="s">
        <v>84</v>
      </c>
      <c r="C82" s="57" t="s">
        <v>210</v>
      </c>
      <c r="D82" s="57" t="s">
        <v>211</v>
      </c>
      <c r="E82" s="57" t="s">
        <v>15</v>
      </c>
      <c r="F82" s="57" t="s">
        <v>210</v>
      </c>
      <c r="G82" s="68">
        <v>66.3</v>
      </c>
      <c r="H82" s="68">
        <f>'S4'!I81</f>
        <v>4151.4587499999998</v>
      </c>
      <c r="I82" s="68">
        <f>'S4'!Q81</f>
        <v>66.3</v>
      </c>
      <c r="J82" s="68">
        <f>'S4'!Y81</f>
        <v>62.616270739064859</v>
      </c>
      <c r="K82" s="68">
        <v>29414</v>
      </c>
      <c r="L82" s="252">
        <v>7545.5591666666896</v>
      </c>
      <c r="M82" s="255">
        <v>0.52</v>
      </c>
      <c r="N82" s="70">
        <v>0.35785684293967412</v>
      </c>
      <c r="O82" s="66">
        <v>1.4530950302036261</v>
      </c>
      <c r="P82" s="255">
        <v>0.17627881917156635</v>
      </c>
      <c r="Q82" s="69">
        <v>4.6997784902759895E-2</v>
      </c>
      <c r="R82" s="72">
        <v>0.11377305384880142</v>
      </c>
      <c r="S82" s="72">
        <v>6.335596467281894E-5</v>
      </c>
      <c r="T82" s="72">
        <v>0.68597700709791476</v>
      </c>
      <c r="U82" s="69">
        <v>0.43006836518258384</v>
      </c>
      <c r="V82" s="255">
        <v>0.93309503020362605</v>
      </c>
      <c r="W82" s="255">
        <v>0.18838680964199947</v>
      </c>
      <c r="X82" s="69">
        <v>1.528627639690992E-2</v>
      </c>
      <c r="Y82" s="69">
        <v>3.5574102757699309E-2</v>
      </c>
      <c r="Z82" s="69">
        <v>0.1371622666830766</v>
      </c>
      <c r="AA82" s="69">
        <v>0.55668557472394076</v>
      </c>
      <c r="AB82" s="85"/>
      <c r="AC82" s="85"/>
      <c r="AD82" s="85"/>
      <c r="AE82" s="85"/>
      <c r="AF82" s="85"/>
      <c r="AG82" s="85"/>
    </row>
    <row r="83" spans="1:33">
      <c r="A83" s="57">
        <v>78</v>
      </c>
      <c r="B83" s="57" t="s">
        <v>85</v>
      </c>
      <c r="C83" s="57" t="s">
        <v>217</v>
      </c>
      <c r="D83" s="57" t="s">
        <v>218</v>
      </c>
      <c r="E83" s="57" t="s">
        <v>7</v>
      </c>
      <c r="F83" s="57" t="s">
        <v>219</v>
      </c>
      <c r="G83" s="68">
        <v>2.0990000000000002</v>
      </c>
      <c r="H83" s="68">
        <f>'S4'!I82</f>
        <v>56.426249999999996</v>
      </c>
      <c r="I83" s="68">
        <f>'S4'!Q82</f>
        <v>2.0990000000000002</v>
      </c>
      <c r="J83" s="68">
        <f>'S4'!Y82</f>
        <v>26.88244402096236</v>
      </c>
      <c r="K83" s="68">
        <v>1083.0999999999999</v>
      </c>
      <c r="L83" s="252">
        <v>135</v>
      </c>
      <c r="M83" s="255">
        <v>3.5038223052118E-3</v>
      </c>
      <c r="N83" s="70">
        <v>0.23490438000591213</v>
      </c>
      <c r="O83" s="66">
        <v>1.4915951354860284E-2</v>
      </c>
      <c r="P83" s="255">
        <v>2.190518239702175E-3</v>
      </c>
      <c r="Q83" s="69">
        <v>1.3708727994560027E-3</v>
      </c>
      <c r="R83" s="72">
        <v>3.9918603053802138E-4</v>
      </c>
      <c r="S83" s="72">
        <v>0.13955406634074075</v>
      </c>
      <c r="T83" s="72">
        <v>2.8240816348858028E-3</v>
      </c>
      <c r="U83" s="69">
        <v>8.1312926502782826E-3</v>
      </c>
      <c r="V83" s="255">
        <v>1.1412129049648483E-2</v>
      </c>
      <c r="W83" s="255">
        <v>1.6853060726731697E-3</v>
      </c>
      <c r="X83" s="69">
        <v>4.3143200416979834E-4</v>
      </c>
      <c r="Y83" s="69">
        <v>4.0719198982199363E-4</v>
      </c>
      <c r="Z83" s="69">
        <v>4.2428633963977483E-3</v>
      </c>
      <c r="AA83" s="69">
        <v>4.6453355865857743E-3</v>
      </c>
      <c r="AB83" s="85"/>
      <c r="AC83" s="85"/>
      <c r="AD83" s="85"/>
      <c r="AE83" s="85"/>
      <c r="AF83" s="85"/>
      <c r="AG83" s="85"/>
    </row>
    <row r="84" spans="1:33">
      <c r="A84" s="57">
        <v>79</v>
      </c>
      <c r="B84" s="57" t="s">
        <v>86</v>
      </c>
      <c r="C84" s="57" t="s">
        <v>223</v>
      </c>
      <c r="D84" s="57" t="s">
        <v>235</v>
      </c>
      <c r="E84" s="57" t="s">
        <v>15</v>
      </c>
      <c r="F84" s="57" t="s">
        <v>209</v>
      </c>
      <c r="G84" s="68">
        <v>122.31</v>
      </c>
      <c r="H84" s="68">
        <f>'S4'!I83</f>
        <v>9268.4925000000003</v>
      </c>
      <c r="I84" s="68">
        <f>'S4'!Q83</f>
        <v>122.31</v>
      </c>
      <c r="J84" s="68">
        <f>'S4'!Y83</f>
        <v>75.778697571743933</v>
      </c>
      <c r="K84" s="68">
        <v>36448.5</v>
      </c>
      <c r="L84" s="252">
        <v>3208.6798333333099</v>
      </c>
      <c r="M84" s="255">
        <v>0.24</v>
      </c>
      <c r="N84" s="70">
        <v>0.32652994259203921</v>
      </c>
      <c r="O84" s="66">
        <v>0.73500150734982295</v>
      </c>
      <c r="P84" s="255">
        <v>0.1012011348969815</v>
      </c>
      <c r="Q84" s="69">
        <v>0.1206821996683418</v>
      </c>
      <c r="R84" s="72">
        <v>3.9786162952187017E-2</v>
      </c>
      <c r="S84" s="72">
        <v>1.426122994716581E-3</v>
      </c>
      <c r="T84" s="72">
        <v>0.3167197962125507</v>
      </c>
      <c r="U84" s="69">
        <v>0.15661221361976196</v>
      </c>
      <c r="V84" s="255">
        <v>0.49500150734982296</v>
      </c>
      <c r="W84" s="255">
        <v>8.389541496427981E-2</v>
      </c>
      <c r="X84" s="69">
        <v>1.4660979473946087E-2</v>
      </c>
      <c r="Y84" s="69">
        <v>1.5008689718171833E-2</v>
      </c>
      <c r="Z84" s="69">
        <v>0.14145669055336973</v>
      </c>
      <c r="AA84" s="69">
        <v>0.23997973264005548</v>
      </c>
      <c r="AB84" s="85"/>
      <c r="AC84" s="85"/>
      <c r="AD84" s="85"/>
      <c r="AE84" s="85"/>
      <c r="AF84" s="85"/>
      <c r="AG84" s="85"/>
    </row>
    <row r="85" spans="1:33">
      <c r="A85" s="57">
        <v>80</v>
      </c>
      <c r="B85" s="57" t="s">
        <v>87</v>
      </c>
      <c r="C85" s="57" t="s">
        <v>212</v>
      </c>
      <c r="D85" s="57" t="s">
        <v>222</v>
      </c>
      <c r="E85" s="57" t="s">
        <v>7</v>
      </c>
      <c r="F85" s="57" t="s">
        <v>209</v>
      </c>
      <c r="G85" s="68">
        <v>12.837999999999999</v>
      </c>
      <c r="H85" s="68">
        <f>'S4'!I84</f>
        <v>385.64625000000001</v>
      </c>
      <c r="I85" s="68">
        <f>'S4'!Q84</f>
        <v>12.837999999999999</v>
      </c>
      <c r="J85" s="68">
        <f>'S4'!Y84</f>
        <v>30.039433712416265</v>
      </c>
      <c r="K85" s="68">
        <v>8880.2000000000007</v>
      </c>
      <c r="L85" s="252">
        <v>170</v>
      </c>
      <c r="M85" s="255">
        <v>0.01</v>
      </c>
      <c r="N85" s="70">
        <v>0.16527556481584132</v>
      </c>
      <c r="O85" s="66">
        <v>6.0505011803423714E-2</v>
      </c>
      <c r="P85" s="255">
        <v>2.5486222948793336E-3</v>
      </c>
      <c r="Q85" s="69">
        <v>1.6077462893370146E-3</v>
      </c>
      <c r="R85" s="72">
        <v>5.8995327312779994E-4</v>
      </c>
      <c r="S85" s="72">
        <v>0.32227301716470591</v>
      </c>
      <c r="T85" s="72">
        <v>5.2554133379331708E-2</v>
      </c>
      <c r="U85" s="69">
        <v>3.2045565667478551E-3</v>
      </c>
      <c r="V85" s="255">
        <v>5.0505011803423712E-2</v>
      </c>
      <c r="W85" s="255">
        <v>1.4236165790911149E-2</v>
      </c>
      <c r="X85" s="69">
        <v>1.7099195551316059E-3</v>
      </c>
      <c r="Y85" s="69">
        <v>2.1444160911486365E-3</v>
      </c>
      <c r="Z85" s="69">
        <v>1.6042623797107809E-2</v>
      </c>
      <c r="AA85" s="69">
        <v>1.6371886569124514E-2</v>
      </c>
      <c r="AB85" s="85"/>
      <c r="AC85" s="85"/>
      <c r="AD85" s="85"/>
      <c r="AE85" s="85"/>
      <c r="AF85" s="85"/>
      <c r="AG85" s="85"/>
    </row>
    <row r="86" spans="1:33">
      <c r="A86" s="57">
        <v>81</v>
      </c>
      <c r="B86" s="57" t="s">
        <v>88</v>
      </c>
      <c r="C86" s="57" t="s">
        <v>221</v>
      </c>
      <c r="D86" s="57" t="s">
        <v>238</v>
      </c>
      <c r="E86" s="57" t="s">
        <v>7</v>
      </c>
      <c r="F86" s="57" t="s">
        <v>209</v>
      </c>
      <c r="G86" s="68">
        <v>19.62</v>
      </c>
      <c r="H86" s="68">
        <f>'S4'!I85</f>
        <v>1323.7662499999999</v>
      </c>
      <c r="I86" s="68">
        <f>'S4'!Q85</f>
        <v>19.62</v>
      </c>
      <c r="J86" s="68">
        <f>'S4'!Y85</f>
        <v>67.470247196738015</v>
      </c>
      <c r="K86" s="68">
        <v>269970</v>
      </c>
      <c r="L86" s="252">
        <v>18221.154999999999</v>
      </c>
      <c r="M86" s="255">
        <v>0.48</v>
      </c>
      <c r="N86" s="70">
        <v>0.6009781109049448</v>
      </c>
      <c r="O86" s="66">
        <v>0.79869797466869863</v>
      </c>
      <c r="P86" s="255">
        <v>0.34145488639411192</v>
      </c>
      <c r="Q86" s="69">
        <v>5.3001017616389388E-2</v>
      </c>
      <c r="R86" s="72">
        <v>9.5285031765949046E-2</v>
      </c>
      <c r="S86" s="72">
        <v>6.1793109251307064E-2</v>
      </c>
      <c r="T86" s="72">
        <v>2.5959050759345237E-2</v>
      </c>
      <c r="U86" s="69">
        <v>0.28299798813290306</v>
      </c>
      <c r="V86" s="255">
        <v>0.31869797466869865</v>
      </c>
      <c r="W86" s="255">
        <v>5.4121986253762397E-2</v>
      </c>
      <c r="X86" s="69">
        <v>6.8182714094225478E-3</v>
      </c>
      <c r="Y86" s="69">
        <v>2.5300242637382581E-2</v>
      </c>
      <c r="Z86" s="69">
        <v>6.4240291666519067E-2</v>
      </c>
      <c r="AA86" s="69">
        <v>0.16821718270161204</v>
      </c>
      <c r="AB86" s="85"/>
      <c r="AC86" s="85"/>
      <c r="AD86" s="85"/>
      <c r="AE86" s="85"/>
      <c r="AF86" s="85"/>
      <c r="AG86" s="85"/>
    </row>
    <row r="87" spans="1:33">
      <c r="A87" s="57">
        <v>82</v>
      </c>
      <c r="B87" s="57" t="s">
        <v>89</v>
      </c>
      <c r="C87" s="57" t="s">
        <v>215</v>
      </c>
      <c r="D87" s="57" t="s">
        <v>232</v>
      </c>
      <c r="E87" s="57" t="s">
        <v>5</v>
      </c>
      <c r="F87" s="57" t="s">
        <v>214</v>
      </c>
      <c r="G87" s="68">
        <v>68.215999999999994</v>
      </c>
      <c r="H87" s="68">
        <f>'S4'!I86</f>
        <v>869.10374999999999</v>
      </c>
      <c r="I87" s="68">
        <f>'S4'!Q86</f>
        <v>68.215999999999994</v>
      </c>
      <c r="J87" s="68">
        <f>'S4'!Y86</f>
        <v>12.74046777882022</v>
      </c>
      <c r="K87" s="68">
        <v>56914</v>
      </c>
      <c r="L87" s="252">
        <v>6256.5659999999998</v>
      </c>
      <c r="M87" s="255">
        <v>0.21</v>
      </c>
      <c r="N87" s="70">
        <v>0.4594229063717345</v>
      </c>
      <c r="O87" s="66">
        <v>0.45709518852349507</v>
      </c>
      <c r="P87" s="255">
        <v>9.3306839021487634E-2</v>
      </c>
      <c r="Q87" s="69">
        <v>4.1677227889888131E-3</v>
      </c>
      <c r="R87" s="72">
        <v>3.9350761436308834E-2</v>
      </c>
      <c r="S87" s="72">
        <v>1.4733561493637245E-4</v>
      </c>
      <c r="T87" s="72">
        <v>0.20473818730492171</v>
      </c>
      <c r="U87" s="69">
        <v>0.11553167797178809</v>
      </c>
      <c r="V87" s="255">
        <v>0.24709518852349507</v>
      </c>
      <c r="W87" s="255">
        <v>3.4736105173460985E-2</v>
      </c>
      <c r="X87" s="69">
        <v>6.177886059375348E-3</v>
      </c>
      <c r="Y87" s="69">
        <v>1.7642417468847992E-2</v>
      </c>
      <c r="Z87" s="69">
        <v>5.9670471759253309E-2</v>
      </c>
      <c r="AA87" s="69">
        <v>0.12886830806255745</v>
      </c>
      <c r="AB87" s="85"/>
      <c r="AC87" s="85"/>
      <c r="AD87" s="85"/>
      <c r="AE87" s="85"/>
      <c r="AF87" s="85"/>
      <c r="AG87" s="85"/>
    </row>
    <row r="88" spans="1:33">
      <c r="A88" s="64">
        <v>83</v>
      </c>
      <c r="B88" s="64" t="s">
        <v>266</v>
      </c>
      <c r="C88" s="64" t="s">
        <v>212</v>
      </c>
      <c r="D88" s="64" t="s">
        <v>222</v>
      </c>
      <c r="E88" s="64" t="s">
        <v>15</v>
      </c>
      <c r="F88" s="64" t="s">
        <v>209</v>
      </c>
      <c r="G88" s="68">
        <v>6.117</v>
      </c>
      <c r="H88" s="68">
        <f>'S4'!I87</f>
        <v>816.33750000000009</v>
      </c>
      <c r="I88" s="68">
        <f>'S4'!Q87</f>
        <v>6.117</v>
      </c>
      <c r="J88" s="68">
        <f>'S4'!Y87</f>
        <v>133.4538989700834</v>
      </c>
      <c r="K88" s="68">
        <v>1781.8000000000002</v>
      </c>
      <c r="L88" s="252">
        <v>13.2</v>
      </c>
      <c r="M88" s="255">
        <v>1.1518450983670301E-3</v>
      </c>
      <c r="N88" s="70">
        <v>0.10776955475388358</v>
      </c>
      <c r="O88" s="66">
        <v>1.0688038017764216E-2</v>
      </c>
      <c r="P88" s="255">
        <v>1.8169607250755288E-4</v>
      </c>
      <c r="Q88" s="69">
        <v>2.1578211480362537E-3</v>
      </c>
      <c r="R88" s="72">
        <v>6.7271973609984003E-5</v>
      </c>
      <c r="S88" s="72">
        <v>1.8101186363636366E-2</v>
      </c>
      <c r="T88" s="72">
        <v>3.1682208204916089E-3</v>
      </c>
      <c r="U88" s="69">
        <v>5.2140032568087549E-3</v>
      </c>
      <c r="V88" s="255">
        <v>9.5361929193971857E-3</v>
      </c>
      <c r="W88" s="255">
        <v>2.5114655127626891E-3</v>
      </c>
      <c r="X88" s="69">
        <v>3.8076116288521185E-4</v>
      </c>
      <c r="Y88" s="69">
        <v>3.2110811661715432E-4</v>
      </c>
      <c r="Z88" s="69">
        <v>3.6397399667467086E-3</v>
      </c>
      <c r="AA88" s="69">
        <v>2.6831181603854219E-3</v>
      </c>
      <c r="AB88" s="85"/>
      <c r="AC88" s="85"/>
      <c r="AD88" s="85"/>
      <c r="AE88" s="85"/>
      <c r="AF88" s="85"/>
      <c r="AG88" s="85"/>
    </row>
    <row r="89" spans="1:33">
      <c r="A89" s="57">
        <v>84</v>
      </c>
      <c r="B89" s="57" t="s">
        <v>91</v>
      </c>
      <c r="C89" s="57" t="s">
        <v>221</v>
      </c>
      <c r="D89" s="57" t="s">
        <v>238</v>
      </c>
      <c r="E89" s="57" t="s">
        <v>5</v>
      </c>
      <c r="F89" s="57" t="s">
        <v>209</v>
      </c>
      <c r="G89" s="68">
        <v>8.0590250000000001</v>
      </c>
      <c r="H89" s="68">
        <f>'S4'!I88</f>
        <v>96.926249999999996</v>
      </c>
      <c r="I89" s="68">
        <f>'S4'!Q88</f>
        <v>8.0590250000000001</v>
      </c>
      <c r="J89" s="68">
        <f>'S4'!Y88</f>
        <v>12.027044214405588</v>
      </c>
      <c r="K89" s="68">
        <v>19180.099999999999</v>
      </c>
      <c r="L89" s="252">
        <v>1102.0820000000001</v>
      </c>
      <c r="M89" s="255">
        <v>0.06</v>
      </c>
      <c r="N89" s="70">
        <v>0.39343723184297813</v>
      </c>
      <c r="O89" s="66">
        <v>0.15250208964449546</v>
      </c>
      <c r="P89" s="255">
        <v>1.8067872182525514E-2</v>
      </c>
      <c r="Q89" s="69">
        <v>2.6667046637261268E-2</v>
      </c>
      <c r="R89" s="72">
        <v>5.6508317674940972E-3</v>
      </c>
      <c r="S89" s="72">
        <v>5.5332378199625797E-2</v>
      </c>
      <c r="T89" s="72">
        <v>4.462103843182412E-2</v>
      </c>
      <c r="U89" s="69">
        <v>5.7495300625390475E-2</v>
      </c>
      <c r="V89" s="255">
        <v>9.2502089644495467E-2</v>
      </c>
      <c r="W89" s="255">
        <v>1.854247162553448E-2</v>
      </c>
      <c r="X89" s="69">
        <v>1.8861085618469427E-3</v>
      </c>
      <c r="Y89" s="69">
        <v>5.1647380213868874E-3</v>
      </c>
      <c r="Z89" s="69">
        <v>1.7405054818700576E-2</v>
      </c>
      <c r="AA89" s="69">
        <v>4.9503716617026579E-2</v>
      </c>
      <c r="AB89" s="85"/>
      <c r="AC89" s="85"/>
      <c r="AD89" s="85"/>
      <c r="AE89" s="85"/>
      <c r="AF89" s="85"/>
      <c r="AG89" s="85"/>
    </row>
    <row r="90" spans="1:33">
      <c r="A90" s="57">
        <v>85</v>
      </c>
      <c r="B90" s="57" t="s">
        <v>267</v>
      </c>
      <c r="C90" s="57" t="s">
        <v>207</v>
      </c>
      <c r="D90" s="57" t="s">
        <v>231</v>
      </c>
      <c r="E90" s="57" t="s">
        <v>13</v>
      </c>
      <c r="F90" s="57" t="s">
        <v>209</v>
      </c>
      <c r="G90" s="68">
        <v>7.2329999999999997</v>
      </c>
      <c r="H90" s="68">
        <f>'S4'!I89</f>
        <v>203.785</v>
      </c>
      <c r="I90" s="68">
        <f>'S4'!Q89</f>
        <v>7.2329999999999997</v>
      </c>
      <c r="J90" s="68">
        <f>'S4'!Y89</f>
        <v>28.174339831328634</v>
      </c>
      <c r="K90" s="68">
        <v>23080</v>
      </c>
      <c r="L90" s="252">
        <v>1488.2239999999993</v>
      </c>
      <c r="M90" s="255">
        <v>0.11</v>
      </c>
      <c r="N90" s="70">
        <v>0.7999074866119571</v>
      </c>
      <c r="O90" s="66">
        <v>0.13751590257757154</v>
      </c>
      <c r="P90" s="255">
        <v>3.8769889372621616E-2</v>
      </c>
      <c r="Q90" s="69">
        <v>8.8871135739120779E-3</v>
      </c>
      <c r="R90" s="72">
        <v>1.7371619534135151E-2</v>
      </c>
      <c r="S90" s="72">
        <v>4.4857429950061298E-2</v>
      </c>
      <c r="T90" s="72">
        <v>9.4401970757458792E-3</v>
      </c>
      <c r="U90" s="69">
        <v>6.3047083021156816E-2</v>
      </c>
      <c r="V90" s="255">
        <v>2.7515902577571541E-2</v>
      </c>
      <c r="W90" s="255">
        <v>2.507868992988388E-3</v>
      </c>
      <c r="X90" s="69">
        <v>7.9652835407339746E-4</v>
      </c>
      <c r="Y90" s="69">
        <v>1.5000908871513493E-3</v>
      </c>
      <c r="Z90" s="69">
        <v>7.8951321429264771E-3</v>
      </c>
      <c r="AA90" s="69">
        <v>1.481628220043193E-2</v>
      </c>
      <c r="AB90" s="85"/>
      <c r="AC90" s="85"/>
      <c r="AD90" s="85"/>
      <c r="AE90" s="85"/>
      <c r="AF90" s="85"/>
      <c r="AG90" s="85"/>
    </row>
    <row r="91" spans="1:33">
      <c r="A91" s="57">
        <v>86</v>
      </c>
      <c r="B91" s="57" t="s">
        <v>93</v>
      </c>
      <c r="C91" s="57" t="s">
        <v>210</v>
      </c>
      <c r="D91" s="57" t="s">
        <v>236</v>
      </c>
      <c r="E91" s="57" t="s">
        <v>7</v>
      </c>
      <c r="F91" s="57" t="s">
        <v>210</v>
      </c>
      <c r="G91" s="68">
        <v>1.819</v>
      </c>
      <c r="H91" s="68">
        <f>'S4'!I90</f>
        <v>116.1575</v>
      </c>
      <c r="I91" s="68">
        <f>'S4'!Q90</f>
        <v>1.819</v>
      </c>
      <c r="J91" s="68">
        <f>'S4'!Y90</f>
        <v>63.857888949972512</v>
      </c>
      <c r="K91" s="68">
        <v>6224.9000000000005</v>
      </c>
      <c r="L91" s="252">
        <v>739.26099999999997</v>
      </c>
      <c r="M91" s="255">
        <v>7.0000000000000007E-2</v>
      </c>
      <c r="N91" s="70">
        <v>0.63927848406452503</v>
      </c>
      <c r="O91" s="66">
        <v>0.10949844511415563</v>
      </c>
      <c r="P91" s="255">
        <v>1.2465898196471504E-2</v>
      </c>
      <c r="Q91" s="69">
        <v>1.0703955924000477E-4</v>
      </c>
      <c r="R91" s="72">
        <v>3.5343397789383848E-3</v>
      </c>
      <c r="S91" s="72">
        <v>3.4838173162117306E-3</v>
      </c>
      <c r="T91" s="72">
        <v>7.3024756840564975E-2</v>
      </c>
      <c r="U91" s="69">
        <v>2.0366410738940754E-2</v>
      </c>
      <c r="V91" s="255">
        <v>3.9498445114155623E-2</v>
      </c>
      <c r="W91" s="255">
        <v>6.8757211936094995E-3</v>
      </c>
      <c r="X91" s="69">
        <v>9.4057350139146708E-4</v>
      </c>
      <c r="Y91" s="69">
        <v>1.1740196715364034E-3</v>
      </c>
      <c r="Z91" s="69">
        <v>8.9222993145610507E-3</v>
      </c>
      <c r="AA91" s="69">
        <v>2.1585831433057201E-2</v>
      </c>
      <c r="AB91" s="85"/>
      <c r="AC91" s="85"/>
      <c r="AD91" s="85"/>
      <c r="AE91" s="85"/>
      <c r="AF91" s="85"/>
      <c r="AG91" s="85"/>
    </row>
    <row r="92" spans="1:33">
      <c r="A92" s="57">
        <v>87</v>
      </c>
      <c r="B92" s="57" t="s">
        <v>94</v>
      </c>
      <c r="C92" s="57" t="s">
        <v>212</v>
      </c>
      <c r="D92" s="57" t="s">
        <v>222</v>
      </c>
      <c r="E92" s="57" t="s">
        <v>7</v>
      </c>
      <c r="F92" s="57" t="s">
        <v>209</v>
      </c>
      <c r="G92" s="68">
        <v>7.2727750000000002</v>
      </c>
      <c r="H92" s="68">
        <f>'S4'!I91</f>
        <v>249.43375</v>
      </c>
      <c r="I92" s="68">
        <f>'S4'!Q91</f>
        <v>7.2727750000000002</v>
      </c>
      <c r="J92" s="68">
        <f>'S4'!Y91</f>
        <v>34.296915551491693</v>
      </c>
      <c r="K92" s="68">
        <v>1023</v>
      </c>
      <c r="L92" s="252">
        <v>263.27300000000002</v>
      </c>
      <c r="M92" s="255">
        <v>0.01</v>
      </c>
      <c r="N92" s="70">
        <v>0.2640095418253422</v>
      </c>
      <c r="O92" s="66">
        <v>3.7877418864715073E-2</v>
      </c>
      <c r="P92" s="255">
        <v>4.4778421536562675E-3</v>
      </c>
      <c r="Q92" s="69">
        <v>2.8020620728152331E-3</v>
      </c>
      <c r="R92" s="72">
        <v>1.8727851832626614E-3</v>
      </c>
      <c r="S92" s="72">
        <v>1.5662286865724931E-3</v>
      </c>
      <c r="T92" s="72">
        <v>2.1496168434026033E-2</v>
      </c>
      <c r="U92" s="69">
        <v>7.2285610209548799E-3</v>
      </c>
      <c r="V92" s="255">
        <v>2.7877418864715071E-2</v>
      </c>
      <c r="W92" s="255">
        <v>5.2693187832117969E-3</v>
      </c>
      <c r="X92" s="69">
        <v>9.7694812649443239E-4</v>
      </c>
      <c r="Y92" s="69">
        <v>1.0684609821345801E-3</v>
      </c>
      <c r="Z92" s="69">
        <v>9.4589643545866971E-3</v>
      </c>
      <c r="AA92" s="69">
        <v>1.1103726618287567E-2</v>
      </c>
      <c r="AB92" s="85"/>
      <c r="AC92" s="85"/>
      <c r="AD92" s="85"/>
      <c r="AE92" s="85"/>
      <c r="AF92" s="85"/>
      <c r="AG92" s="85"/>
    </row>
    <row r="93" spans="1:33">
      <c r="A93" s="57">
        <v>88</v>
      </c>
      <c r="B93" s="57" t="s">
        <v>95</v>
      </c>
      <c r="C93" s="57" t="s">
        <v>215</v>
      </c>
      <c r="D93" s="57" t="s">
        <v>230</v>
      </c>
      <c r="E93" s="57" t="s">
        <v>13</v>
      </c>
      <c r="F93" s="57" t="s">
        <v>214</v>
      </c>
      <c r="G93" s="68">
        <v>2.4649999999999999</v>
      </c>
      <c r="H93" s="68">
        <f>'S4'!I92</f>
        <v>37.26</v>
      </c>
      <c r="I93" s="68">
        <f>'S4'!Q92</f>
        <v>2.4649999999999999</v>
      </c>
      <c r="J93" s="68">
        <f>'S4'!Y92</f>
        <v>15.115618661257606</v>
      </c>
      <c r="K93" s="68">
        <v>3035.5</v>
      </c>
      <c r="L93" s="252">
        <v>227.762</v>
      </c>
      <c r="M93" s="255">
        <v>0.01</v>
      </c>
      <c r="N93" s="70">
        <v>0.31995643281639496</v>
      </c>
      <c r="O93" s="66">
        <v>3.1254255187106797E-2</v>
      </c>
      <c r="P93" s="255">
        <v>3.0579844630981251E-3</v>
      </c>
      <c r="Q93" s="69">
        <v>1.0872650528246422E-5</v>
      </c>
      <c r="R93" s="72">
        <v>1.1533118598250095E-3</v>
      </c>
      <c r="S93" s="72">
        <v>4.6574475900281864E-3</v>
      </c>
      <c r="T93" s="72">
        <v>2.0525345574536055E-2</v>
      </c>
      <c r="U93" s="69">
        <v>6.5067406391193594E-3</v>
      </c>
      <c r="V93" s="255">
        <v>2.1254255187106795E-2</v>
      </c>
      <c r="W93" s="255">
        <v>1.5621990407906844E-3</v>
      </c>
      <c r="X93" s="69">
        <v>1.0535341903945825E-3</v>
      </c>
      <c r="Y93" s="69">
        <v>1.3997370525346054E-3</v>
      </c>
      <c r="Z93" s="69">
        <v>1.0622149898461735E-2</v>
      </c>
      <c r="AA93" s="69">
        <v>6.6166350049251888E-3</v>
      </c>
      <c r="AB93" s="85"/>
      <c r="AC93" s="85"/>
      <c r="AD93" s="85"/>
      <c r="AE93" s="85"/>
      <c r="AF93" s="85"/>
      <c r="AG93" s="85"/>
    </row>
    <row r="94" spans="1:33">
      <c r="A94" s="57">
        <v>89</v>
      </c>
      <c r="B94" s="57" t="s">
        <v>96</v>
      </c>
      <c r="C94" s="57" t="s">
        <v>215</v>
      </c>
      <c r="D94" s="57" t="s">
        <v>229</v>
      </c>
      <c r="E94" s="57" t="s">
        <v>5</v>
      </c>
      <c r="F94" s="57" t="s">
        <v>214</v>
      </c>
      <c r="G94" s="68">
        <v>9.7349999999999994</v>
      </c>
      <c r="H94" s="68">
        <f>'S4'!I93</f>
        <v>99.990000000000009</v>
      </c>
      <c r="I94" s="68">
        <f>'S4'!Q93</f>
        <v>9.7349999999999994</v>
      </c>
      <c r="J94" s="68">
        <f>'S4'!Y93</f>
        <v>10.271186440677967</v>
      </c>
      <c r="K94" s="68">
        <v>9632</v>
      </c>
      <c r="L94" s="252">
        <v>812.91666666667004</v>
      </c>
      <c r="M94" s="255">
        <v>0.01</v>
      </c>
      <c r="N94" s="70">
        <v>0.29035315065045653</v>
      </c>
      <c r="O94" s="66">
        <v>3.4440817940489865E-2</v>
      </c>
      <c r="P94" s="255">
        <v>1.9176854241774219E-2</v>
      </c>
      <c r="Q94" s="69">
        <v>3.2257297018284011E-5</v>
      </c>
      <c r="R94" s="72">
        <v>1E-3</v>
      </c>
      <c r="S94" s="72">
        <v>4.6580716268580027E-3</v>
      </c>
      <c r="T94" s="72">
        <v>3.7946034067487186E-4</v>
      </c>
      <c r="U94" s="69">
        <v>1.3852246061022491E-2</v>
      </c>
      <c r="V94" s="255">
        <v>2.4440817940489863E-2</v>
      </c>
      <c r="W94" s="255">
        <v>2.3899638817619149E-3</v>
      </c>
      <c r="X94" s="69">
        <v>7.7946179248263839E-4</v>
      </c>
      <c r="Y94" s="69">
        <v>2.4004874825302005E-3</v>
      </c>
      <c r="Z94" s="69">
        <v>7.7325369659759224E-3</v>
      </c>
      <c r="AA94" s="69">
        <v>1.1138367817739187E-2</v>
      </c>
      <c r="AB94" s="85"/>
      <c r="AC94" s="85"/>
      <c r="AD94" s="85"/>
      <c r="AE94" s="85"/>
      <c r="AF94" s="85"/>
      <c r="AG94" s="85"/>
    </row>
    <row r="95" spans="1:33">
      <c r="A95" s="57">
        <v>90</v>
      </c>
      <c r="B95" s="57" t="s">
        <v>97</v>
      </c>
      <c r="C95" s="57" t="s">
        <v>212</v>
      </c>
      <c r="D95" s="57" t="s">
        <v>213</v>
      </c>
      <c r="E95" s="57" t="s">
        <v>7</v>
      </c>
      <c r="F95" s="57" t="s">
        <v>214</v>
      </c>
      <c r="G95" s="68">
        <v>8.718</v>
      </c>
      <c r="H95" s="68">
        <f>'S4'!I94</f>
        <v>439.02</v>
      </c>
      <c r="I95" s="68">
        <f>'S4'!Q94</f>
        <v>8.718</v>
      </c>
      <c r="J95" s="68">
        <f>'S4'!Y94</f>
        <v>50.357880247763248</v>
      </c>
      <c r="K95" s="68">
        <v>175954</v>
      </c>
      <c r="L95" s="252">
        <v>924.72299999999996</v>
      </c>
      <c r="M95" s="255">
        <v>0.01</v>
      </c>
      <c r="N95" s="70">
        <v>0.20929021426722491</v>
      </c>
      <c r="O95" s="66">
        <v>4.7780542606888673E-2</v>
      </c>
      <c r="P95" s="255">
        <v>1.4667646000000001E-2</v>
      </c>
      <c r="Q95" s="69">
        <v>1.6004999999999998E-2</v>
      </c>
      <c r="R95" s="72">
        <v>2.4546758073162255E-3</v>
      </c>
      <c r="S95" s="72">
        <v>7.0168999999999995E-2</v>
      </c>
      <c r="T95" s="72">
        <v>9.9330700292059211E-3</v>
      </c>
      <c r="U95" s="69">
        <v>4.8893114079871756E-3</v>
      </c>
      <c r="V95" s="255">
        <v>3.7780542606888672E-2</v>
      </c>
      <c r="W95" s="255">
        <v>7.5669073525134762E-3</v>
      </c>
      <c r="X95" s="69">
        <v>1.7722126638994252E-3</v>
      </c>
      <c r="Y95" s="69">
        <v>1.6741773623029272E-3</v>
      </c>
      <c r="Z95" s="69">
        <v>1.7362682822748839E-2</v>
      </c>
      <c r="AA95" s="69">
        <v>9.4045624054240069E-3</v>
      </c>
      <c r="AB95" s="85"/>
      <c r="AC95" s="85"/>
      <c r="AD95" s="85"/>
      <c r="AE95" s="85"/>
      <c r="AF95" s="85"/>
      <c r="AG95" s="85"/>
    </row>
    <row r="96" spans="1:33">
      <c r="A96" s="57">
        <v>91</v>
      </c>
      <c r="B96" s="57" t="s">
        <v>98</v>
      </c>
      <c r="C96" s="57" t="s">
        <v>210</v>
      </c>
      <c r="D96" s="57" t="s">
        <v>236</v>
      </c>
      <c r="E96" s="57" t="s">
        <v>7</v>
      </c>
      <c r="F96" s="57" t="s">
        <v>210</v>
      </c>
      <c r="G96" s="68">
        <v>2.524</v>
      </c>
      <c r="H96" s="68">
        <f>'S4'!I95</f>
        <v>152.78375</v>
      </c>
      <c r="I96" s="68">
        <f>'S4'!Q95</f>
        <v>2.524</v>
      </c>
      <c r="J96" s="68">
        <f>'S4'!Y95</f>
        <v>60.532389064976229</v>
      </c>
      <c r="K96" s="68">
        <v>6268</v>
      </c>
      <c r="L96" s="252">
        <v>1425</v>
      </c>
      <c r="M96" s="255">
        <v>0.13</v>
      </c>
      <c r="N96" s="70">
        <v>0.62370837571095283</v>
      </c>
      <c r="O96" s="66">
        <v>0.20843074273584281</v>
      </c>
      <c r="P96" s="255">
        <v>2.4305142967411281E-2</v>
      </c>
      <c r="Q96" s="69">
        <v>1.59969326301042E-4</v>
      </c>
      <c r="R96" s="72">
        <v>9.1457718742077084E-3</v>
      </c>
      <c r="S96" s="72">
        <v>2.1737822996491228E-3</v>
      </c>
      <c r="T96" s="72">
        <v>0.12797876526854293</v>
      </c>
      <c r="U96" s="69">
        <v>4.6841093299379834E-2</v>
      </c>
      <c r="V96" s="255">
        <v>7.8430742735842801E-2</v>
      </c>
      <c r="W96" s="255">
        <v>9.5635265599600706E-3</v>
      </c>
      <c r="X96" s="69">
        <v>2.8111065692112531E-3</v>
      </c>
      <c r="Y96" s="69">
        <v>1.991245629435103E-3</v>
      </c>
      <c r="Z96" s="69">
        <v>2.7790542622299307E-2</v>
      </c>
      <c r="AA96" s="69">
        <v>3.6274321354937057E-2</v>
      </c>
      <c r="AB96" s="85"/>
      <c r="AC96" s="85"/>
      <c r="AD96" s="85"/>
      <c r="AE96" s="85"/>
      <c r="AF96" s="85"/>
      <c r="AG96" s="85"/>
    </row>
    <row r="97" spans="1:33">
      <c r="A97" s="57">
        <v>92</v>
      </c>
      <c r="B97" s="57" t="s">
        <v>268</v>
      </c>
      <c r="C97" s="57" t="s">
        <v>210</v>
      </c>
      <c r="D97" s="57" t="s">
        <v>226</v>
      </c>
      <c r="E97" s="57" t="s">
        <v>15</v>
      </c>
      <c r="F97" s="57" t="s">
        <v>210</v>
      </c>
      <c r="G97" s="68">
        <v>1.0409999999999999</v>
      </c>
      <c r="H97" s="68">
        <f>'S4'!I96</f>
        <v>109.95625000000001</v>
      </c>
      <c r="I97" s="68">
        <f>'S4'!Q96</f>
        <v>1.0409999999999999</v>
      </c>
      <c r="J97" s="68">
        <f>'S4'!Y96</f>
        <v>105.62560038424594</v>
      </c>
      <c r="K97" s="68">
        <v>258.59999999999997</v>
      </c>
      <c r="L97" s="252">
        <v>60</v>
      </c>
      <c r="M97" s="255">
        <v>0.01</v>
      </c>
      <c r="N97" s="70">
        <v>0.18034956785332998</v>
      </c>
      <c r="O97" s="66">
        <v>5.544787336630904E-2</v>
      </c>
      <c r="P97" s="255">
        <v>9.6781776841171267E-4</v>
      </c>
      <c r="Q97" s="69">
        <v>1.6470718722271515E-6</v>
      </c>
      <c r="R97" s="72">
        <v>9.1716926316637011E-4</v>
      </c>
      <c r="S97" s="72">
        <v>3.0740953600000002E-2</v>
      </c>
      <c r="T97" s="72">
        <v>4.6761433102752471E-2</v>
      </c>
      <c r="U97" s="69">
        <v>6.3362839249925832E-3</v>
      </c>
      <c r="V97" s="255">
        <v>4.5447873366309038E-2</v>
      </c>
      <c r="W97" s="255">
        <v>7.3604342566825605E-3</v>
      </c>
      <c r="X97" s="69">
        <v>1.3252214374600765E-3</v>
      </c>
      <c r="Y97" s="69">
        <v>1.285997314723174E-3</v>
      </c>
      <c r="Z97" s="69">
        <v>1.2809238004528586E-2</v>
      </c>
      <c r="AA97" s="69">
        <v>2.2666982352914644E-2</v>
      </c>
      <c r="AB97" s="85"/>
      <c r="AC97" s="85"/>
      <c r="AD97" s="85"/>
      <c r="AE97" s="85"/>
      <c r="AF97" s="85"/>
      <c r="AG97" s="85"/>
    </row>
    <row r="98" spans="1:33">
      <c r="A98" s="57">
        <v>93</v>
      </c>
      <c r="B98" s="57" t="s">
        <v>100</v>
      </c>
      <c r="C98" s="57" t="s">
        <v>215</v>
      </c>
      <c r="D98" s="57" t="s">
        <v>232</v>
      </c>
      <c r="E98" s="57" t="s">
        <v>5</v>
      </c>
      <c r="F98" s="57" t="s">
        <v>214</v>
      </c>
      <c r="G98" s="68">
        <v>37.231999999999999</v>
      </c>
      <c r="H98" s="68">
        <f>'S4'!I97</f>
        <v>303.91374999999999</v>
      </c>
      <c r="I98" s="68">
        <f>'S4'!Q97</f>
        <v>37.231999999999999</v>
      </c>
      <c r="J98" s="68">
        <f>'S4'!Y97</f>
        <v>8.1627027825526426</v>
      </c>
      <c r="K98" s="68">
        <v>58154</v>
      </c>
      <c r="L98" s="252">
        <v>2832</v>
      </c>
      <c r="M98" s="255">
        <v>0.14000000000000001</v>
      </c>
      <c r="N98" s="70">
        <v>0.59011950050965367</v>
      </c>
      <c r="O98" s="66">
        <v>0.23724008421868745</v>
      </c>
      <c r="P98" s="255">
        <v>6.3057962640494625E-2</v>
      </c>
      <c r="Q98" s="69">
        <v>2.8071095753270801E-2</v>
      </c>
      <c r="R98" s="72">
        <v>0.01</v>
      </c>
      <c r="S98" s="72">
        <v>3.7371109742937857E-2</v>
      </c>
      <c r="T98" s="72">
        <v>6.5888235695502062E-4</v>
      </c>
      <c r="U98" s="69">
        <v>0.135452143467967</v>
      </c>
      <c r="V98" s="255">
        <v>9.7240084218687434E-2</v>
      </c>
      <c r="W98" s="255">
        <v>1.12971209654336E-2</v>
      </c>
      <c r="X98" s="69">
        <v>1.2956936331763778E-3</v>
      </c>
      <c r="Y98" s="69">
        <v>9.7675645825441668E-3</v>
      </c>
      <c r="Z98" s="69">
        <v>2.9172025265606229E-2</v>
      </c>
      <c r="AA98" s="69">
        <v>4.5707679771927058E-2</v>
      </c>
      <c r="AB98" s="85"/>
      <c r="AC98" s="85"/>
      <c r="AD98" s="85"/>
      <c r="AE98" s="85"/>
      <c r="AF98" s="85"/>
      <c r="AG98" s="85"/>
    </row>
    <row r="99" spans="1:33">
      <c r="A99" s="57">
        <v>94</v>
      </c>
      <c r="B99" s="57" t="s">
        <v>101</v>
      </c>
      <c r="C99" s="57" t="s">
        <v>215</v>
      </c>
      <c r="D99" s="57" t="s">
        <v>232</v>
      </c>
      <c r="E99" s="57" t="s">
        <v>5</v>
      </c>
      <c r="F99" s="57" t="s">
        <v>214</v>
      </c>
      <c r="G99" s="68">
        <v>33.052999999999997</v>
      </c>
      <c r="H99" s="68">
        <f>'S4'!I98</f>
        <v>283.10500000000002</v>
      </c>
      <c r="I99" s="68">
        <f>'S4'!Q98</f>
        <v>33.052999999999997</v>
      </c>
      <c r="J99" s="68">
        <f>'S4'!Y98</f>
        <v>8.5651831906332259</v>
      </c>
      <c r="K99" s="68">
        <v>9408</v>
      </c>
      <c r="L99" s="252">
        <v>6021.509</v>
      </c>
      <c r="M99" s="255">
        <v>0.22</v>
      </c>
      <c r="N99" s="70">
        <v>0.42996748924401856</v>
      </c>
      <c r="O99" s="66">
        <v>0.51166659225052213</v>
      </c>
      <c r="P99" s="255">
        <v>0.14525749170228502</v>
      </c>
      <c r="Q99" s="69">
        <v>3.2085032800987989E-3</v>
      </c>
      <c r="R99" s="72">
        <v>3.5151644620500334E-2</v>
      </c>
      <c r="S99" s="72">
        <v>2.5261308754998126E-2</v>
      </c>
      <c r="T99" s="72">
        <v>0.20086082293665808</v>
      </c>
      <c r="U99" s="69">
        <v>0.12718812971097987</v>
      </c>
      <c r="V99" s="255">
        <v>0.29166659225052216</v>
      </c>
      <c r="W99" s="255">
        <v>3.0573319287064114E-2</v>
      </c>
      <c r="X99" s="69">
        <v>1.1577783908634703E-2</v>
      </c>
      <c r="Y99" s="69">
        <v>2.3289687372839655E-2</v>
      </c>
      <c r="Z99" s="69">
        <v>0.11535986605364663</v>
      </c>
      <c r="AA99" s="69">
        <v>0.11086593562833703</v>
      </c>
      <c r="AB99" s="85"/>
      <c r="AC99" s="85"/>
      <c r="AD99" s="85"/>
      <c r="AE99" s="85"/>
      <c r="AF99" s="85"/>
      <c r="AG99" s="85"/>
    </row>
    <row r="100" spans="1:33">
      <c r="A100" s="57">
        <v>95</v>
      </c>
      <c r="B100" s="57" t="s">
        <v>102</v>
      </c>
      <c r="C100" s="57" t="s">
        <v>207</v>
      </c>
      <c r="D100" s="57" t="s">
        <v>231</v>
      </c>
      <c r="E100" s="57" t="s">
        <v>7</v>
      </c>
      <c r="F100" s="57" t="s">
        <v>209</v>
      </c>
      <c r="G100" s="68">
        <v>40.173000000000002</v>
      </c>
      <c r="H100" s="68">
        <f>'S4'!I99</f>
        <v>2367.4537500000001</v>
      </c>
      <c r="I100" s="68">
        <f>'S4'!Q99</f>
        <v>40.173000000000002</v>
      </c>
      <c r="J100" s="68">
        <f>'S4'!Y99</f>
        <v>58.931465163169293</v>
      </c>
      <c r="K100" s="68">
        <v>32865.699999999997</v>
      </c>
      <c r="L100" s="252">
        <v>8587.4540000000034</v>
      </c>
      <c r="M100" s="255">
        <v>0.16</v>
      </c>
      <c r="N100" s="70">
        <v>0.25243920272036652</v>
      </c>
      <c r="O100" s="66">
        <v>0.63381597737509954</v>
      </c>
      <c r="P100" s="255">
        <v>5.1813578323960489E-2</v>
      </c>
      <c r="Q100" s="69">
        <v>1.0043509566973488E-2</v>
      </c>
      <c r="R100" s="72">
        <v>4.010442499217385E-2</v>
      </c>
      <c r="S100" s="72">
        <v>8.4365381528215433E-2</v>
      </c>
      <c r="T100" s="72">
        <v>0.42307142975997108</v>
      </c>
      <c r="U100" s="69">
        <v>0.10878303473202061</v>
      </c>
      <c r="V100" s="255">
        <v>0.47381597737509951</v>
      </c>
      <c r="W100" s="255">
        <v>5.3380511512834398E-2</v>
      </c>
      <c r="X100" s="69">
        <v>1.5845125714445903E-2</v>
      </c>
      <c r="Y100" s="69">
        <v>1.9589104680781674E-2</v>
      </c>
      <c r="Z100" s="69">
        <v>0.15669836287832789</v>
      </c>
      <c r="AA100" s="69">
        <v>0.22830287258870965</v>
      </c>
      <c r="AB100" s="85"/>
      <c r="AC100" s="85"/>
      <c r="AD100" s="85"/>
      <c r="AE100" s="85"/>
      <c r="AF100" s="85"/>
      <c r="AG100" s="85"/>
    </row>
    <row r="101" spans="1:33">
      <c r="A101" s="57">
        <v>96</v>
      </c>
      <c r="B101" s="57" t="s">
        <v>103</v>
      </c>
      <c r="C101" s="57" t="s">
        <v>215</v>
      </c>
      <c r="D101" s="57" t="s">
        <v>229</v>
      </c>
      <c r="E101" s="57" t="s">
        <v>5</v>
      </c>
      <c r="F101" s="57" t="s">
        <v>214</v>
      </c>
      <c r="G101" s="68">
        <v>29.428999999999998</v>
      </c>
      <c r="H101" s="68">
        <f>'S4'!I100</f>
        <v>259.6825</v>
      </c>
      <c r="I101" s="68">
        <f>'S4'!Q100</f>
        <v>29.428999999999998</v>
      </c>
      <c r="J101" s="68">
        <f>'S4'!Y100</f>
        <v>8.8240341160080202</v>
      </c>
      <c r="K101" s="68">
        <v>122019</v>
      </c>
      <c r="L101" s="252">
        <v>11629.249</v>
      </c>
      <c r="M101" s="255">
        <v>0.28999999999999998</v>
      </c>
      <c r="N101" s="70">
        <v>0.4838840969495492</v>
      </c>
      <c r="O101" s="66">
        <v>0.59931707164626247</v>
      </c>
      <c r="P101" s="255">
        <v>0.23364896508255092</v>
      </c>
      <c r="Q101" s="69">
        <v>1.7203888576659752E-2</v>
      </c>
      <c r="R101" s="72">
        <v>5.0261408168112962E-2</v>
      </c>
      <c r="S101" s="72">
        <v>2.9959331444360682E-3</v>
      </c>
      <c r="T101" s="72">
        <v>0.23280625134852201</v>
      </c>
      <c r="U101" s="69">
        <v>6.5396558470416755E-2</v>
      </c>
      <c r="V101" s="255">
        <v>0.30931707164626249</v>
      </c>
      <c r="W101" s="255">
        <v>2.4745365731701E-2</v>
      </c>
      <c r="X101" s="69">
        <v>1.7670839686193183E-2</v>
      </c>
      <c r="Y101" s="69">
        <v>1.4187140087311952E-2</v>
      </c>
      <c r="Z101" s="69">
        <v>0.17898122098520119</v>
      </c>
      <c r="AA101" s="69">
        <v>7.373250515585518E-2</v>
      </c>
      <c r="AB101" s="85"/>
      <c r="AC101" s="85"/>
      <c r="AD101" s="85"/>
      <c r="AE101" s="85"/>
      <c r="AF101" s="85"/>
      <c r="AG101" s="85"/>
    </row>
    <row r="102" spans="1:33">
      <c r="A102" s="57">
        <v>97</v>
      </c>
      <c r="B102" s="57" t="s">
        <v>104</v>
      </c>
      <c r="C102" s="57" t="s">
        <v>215</v>
      </c>
      <c r="D102" s="57" t="s">
        <v>229</v>
      </c>
      <c r="E102" s="57" t="s">
        <v>5</v>
      </c>
      <c r="F102" s="57" t="s">
        <v>214</v>
      </c>
      <c r="G102" s="68">
        <v>5.468</v>
      </c>
      <c r="H102" s="68">
        <f>'S4'!I101</f>
        <v>79.325000000000003</v>
      </c>
      <c r="I102" s="68">
        <f>'S4'!Q101</f>
        <v>5.468</v>
      </c>
      <c r="J102" s="68">
        <f>'S4'!Y101</f>
        <v>14.507132406730067</v>
      </c>
      <c r="K102" s="68">
        <v>103070</v>
      </c>
      <c r="L102" s="252">
        <v>409.39899999999989</v>
      </c>
      <c r="M102" s="255">
        <v>0.01</v>
      </c>
      <c r="N102" s="70">
        <v>0.36274848608003374</v>
      </c>
      <c r="O102" s="66">
        <v>2.7567310088769566E-2</v>
      </c>
      <c r="P102" s="255">
        <v>7.3981369817010378E-3</v>
      </c>
      <c r="Q102" s="69">
        <v>2.8014669214328071E-3</v>
      </c>
      <c r="R102" s="72">
        <v>1.3577019403294608E-3</v>
      </c>
      <c r="S102" s="72">
        <v>0.30824853343559716</v>
      </c>
      <c r="T102" s="72">
        <v>0</v>
      </c>
      <c r="U102" s="69">
        <v>1.661670191367896E-2</v>
      </c>
      <c r="V102" s="255">
        <v>1.7567310088769564E-2</v>
      </c>
      <c r="W102" s="255">
        <v>5.1371679754426414E-3</v>
      </c>
      <c r="X102" s="69">
        <v>7.6701009058267986E-4</v>
      </c>
      <c r="Y102" s="69">
        <v>1.624273022182249E-3</v>
      </c>
      <c r="Z102" s="69">
        <v>7.3239513641059212E-3</v>
      </c>
      <c r="AA102" s="69">
        <v>2.7149076364560731E-3</v>
      </c>
      <c r="AB102" s="85"/>
      <c r="AC102" s="85"/>
      <c r="AD102" s="85"/>
      <c r="AE102" s="85"/>
      <c r="AF102" s="85"/>
      <c r="AG102" s="85"/>
    </row>
    <row r="103" spans="1:33">
      <c r="A103" s="57">
        <v>98</v>
      </c>
      <c r="B103" s="57" t="s">
        <v>105</v>
      </c>
      <c r="C103" s="57" t="s">
        <v>217</v>
      </c>
      <c r="D103" s="57" t="s">
        <v>228</v>
      </c>
      <c r="E103" s="57" t="s">
        <v>7</v>
      </c>
      <c r="F103" s="57" t="s">
        <v>219</v>
      </c>
      <c r="G103" s="68">
        <v>146</v>
      </c>
      <c r="H103" s="68">
        <f>'S4'!I102</f>
        <v>6210.6487500000003</v>
      </c>
      <c r="I103" s="68">
        <f>'S4'!Q102</f>
        <v>146</v>
      </c>
      <c r="J103" s="68">
        <f>'S4'!Y102</f>
        <v>42.538690068493153</v>
      </c>
      <c r="K103" s="68">
        <v>194394.5</v>
      </c>
      <c r="L103" s="252">
        <v>19660.277999999998</v>
      </c>
      <c r="M103" s="255">
        <v>0.89</v>
      </c>
      <c r="N103" s="70">
        <v>0.35717069549204222</v>
      </c>
      <c r="O103" s="66">
        <v>2.4918057702744241</v>
      </c>
      <c r="P103" s="255">
        <v>0.33107865909115131</v>
      </c>
      <c r="Q103" s="69">
        <v>0.26020566378294474</v>
      </c>
      <c r="R103" s="72">
        <v>0.22320917896545725</v>
      </c>
      <c r="S103" s="72">
        <v>3.6910277433513414E-3</v>
      </c>
      <c r="T103" s="72">
        <v>1.058732658388116</v>
      </c>
      <c r="U103" s="69">
        <v>0.61857961004675499</v>
      </c>
      <c r="V103" s="255">
        <v>1.6018057702744239</v>
      </c>
      <c r="W103" s="255">
        <v>0.32600736220807397</v>
      </c>
      <c r="X103" s="69">
        <v>5.0513728942388418E-2</v>
      </c>
      <c r="Y103" s="69">
        <v>8.7494811472467737E-2</v>
      </c>
      <c r="Z103" s="69">
        <v>0.48360103105926966</v>
      </c>
      <c r="AA103" s="69">
        <v>0.65418883659222404</v>
      </c>
      <c r="AB103" s="85"/>
      <c r="AC103" s="85"/>
      <c r="AD103" s="85"/>
      <c r="AE103" s="85"/>
      <c r="AF103" s="85"/>
      <c r="AG103" s="85"/>
    </row>
    <row r="104" spans="1:33">
      <c r="A104" s="57">
        <v>99</v>
      </c>
      <c r="B104" s="57" t="s">
        <v>106</v>
      </c>
      <c r="C104" s="57" t="s">
        <v>207</v>
      </c>
      <c r="D104" s="57" t="s">
        <v>235</v>
      </c>
      <c r="E104" s="57" t="s">
        <v>13</v>
      </c>
      <c r="F104" s="57" t="s">
        <v>209</v>
      </c>
      <c r="G104" s="68">
        <v>4.0279999999999996</v>
      </c>
      <c r="H104" s="68">
        <f>'S4'!I103</f>
        <v>191.53749999999999</v>
      </c>
      <c r="I104" s="68">
        <f>'S4'!Q103</f>
        <v>4.0279999999999996</v>
      </c>
      <c r="J104" s="68">
        <f>'S4'!Y103</f>
        <v>47.551514399205566</v>
      </c>
      <c r="K104" s="68">
        <v>155355.6</v>
      </c>
      <c r="L104" s="252">
        <v>396.05399999999997</v>
      </c>
      <c r="M104" s="255">
        <v>0.01</v>
      </c>
      <c r="N104" s="70">
        <v>3.0676269873080097E-2</v>
      </c>
      <c r="O104" s="66">
        <v>0.32598487499862172</v>
      </c>
      <c r="P104" s="255">
        <v>7.5951183995753638E-3</v>
      </c>
      <c r="Q104" s="69">
        <v>7.6834939742060552E-4</v>
      </c>
      <c r="R104" s="72">
        <v>1.2256144105773227E-3</v>
      </c>
      <c r="S104" s="72">
        <v>0.16668806773318789</v>
      </c>
      <c r="T104" s="72">
        <v>0.20075970726154077</v>
      </c>
      <c r="U104" s="69">
        <v>0.11563608552950763</v>
      </c>
      <c r="V104" s="255">
        <v>0.31598487499862171</v>
      </c>
      <c r="W104" s="255">
        <v>6.7689516816918458E-3</v>
      </c>
      <c r="X104" s="69">
        <v>1.6210453273917527E-2</v>
      </c>
      <c r="Y104" s="69">
        <v>4.7177160040886368E-3</v>
      </c>
      <c r="Z104" s="69">
        <v>0.16520747747793973</v>
      </c>
      <c r="AA104" s="69">
        <v>0.12308027656098396</v>
      </c>
      <c r="AB104" s="85"/>
      <c r="AC104" s="85"/>
      <c r="AD104" s="85"/>
      <c r="AE104" s="85"/>
      <c r="AF104" s="85"/>
      <c r="AG104" s="85"/>
    </row>
    <row r="105" spans="1:33">
      <c r="A105" s="57">
        <v>100</v>
      </c>
      <c r="B105" s="57" t="s">
        <v>107</v>
      </c>
      <c r="C105" s="57" t="s">
        <v>212</v>
      </c>
      <c r="D105" s="57" t="s">
        <v>213</v>
      </c>
      <c r="E105" s="57" t="s">
        <v>13</v>
      </c>
      <c r="F105" s="57" t="s">
        <v>214</v>
      </c>
      <c r="G105" s="68">
        <v>39.200000000000003</v>
      </c>
      <c r="H105" s="68">
        <f>'S4'!I104</f>
        <v>1181.3399999999999</v>
      </c>
      <c r="I105" s="68">
        <f>'S4'!Q104</f>
        <v>39.200000000000003</v>
      </c>
      <c r="J105" s="68">
        <f>'S4'!Y104</f>
        <v>30.136224489795914</v>
      </c>
      <c r="K105" s="68">
        <v>44630</v>
      </c>
      <c r="L105" s="252">
        <v>7554.8370000000023</v>
      </c>
      <c r="M105" s="255">
        <v>0.31</v>
      </c>
      <c r="N105" s="70">
        <v>0.55029090151592952</v>
      </c>
      <c r="O105" s="66">
        <v>0.56333840727880236</v>
      </c>
      <c r="P105" s="255">
        <v>0.14344259238378523</v>
      </c>
      <c r="Q105" s="69">
        <v>2.8881289046796051E-2</v>
      </c>
      <c r="R105" s="72">
        <v>3.8464084483014076E-2</v>
      </c>
      <c r="S105" s="72">
        <v>2.7238137865846734E-2</v>
      </c>
      <c r="T105" s="72">
        <v>0.28417542359356057</v>
      </c>
      <c r="U105" s="69">
        <v>6.8375017771646465E-2</v>
      </c>
      <c r="V105" s="255">
        <v>0.25333840727880236</v>
      </c>
      <c r="W105" s="255">
        <v>5.6515361195191738E-2</v>
      </c>
      <c r="X105" s="69">
        <v>8.6091048058294199E-3</v>
      </c>
      <c r="Y105" s="69">
        <v>1.3080536783988714E-2</v>
      </c>
      <c r="Z105" s="69">
        <v>8.2323008977419884E-2</v>
      </c>
      <c r="AA105" s="69">
        <v>9.2810395516372601E-2</v>
      </c>
      <c r="AB105" s="85"/>
      <c r="AC105" s="85"/>
      <c r="AD105" s="85"/>
      <c r="AE105" s="85"/>
      <c r="AF105" s="85"/>
      <c r="AG105" s="85"/>
    </row>
    <row r="106" spans="1:33">
      <c r="A106" s="57">
        <v>101</v>
      </c>
      <c r="B106" s="57" t="s">
        <v>108</v>
      </c>
      <c r="C106" s="57" t="s">
        <v>215</v>
      </c>
      <c r="D106" s="57" t="s">
        <v>232</v>
      </c>
      <c r="E106" s="57" t="s">
        <v>5</v>
      </c>
      <c r="F106" s="57" t="s">
        <v>214</v>
      </c>
      <c r="G106" s="68">
        <v>37.253999999999998</v>
      </c>
      <c r="H106" s="68">
        <f>'S4'!I105</f>
        <v>455.15749999999997</v>
      </c>
      <c r="I106" s="68">
        <f>'S4'!Q105</f>
        <v>37.253999999999998</v>
      </c>
      <c r="J106" s="68">
        <f>'S4'!Y105</f>
        <v>12.217681322810973</v>
      </c>
      <c r="K106" s="68">
        <v>78638</v>
      </c>
      <c r="L106" s="252">
        <v>6976.9019999999991</v>
      </c>
      <c r="M106" s="255">
        <v>0.09</v>
      </c>
      <c r="N106" s="70">
        <v>0.35980028504805001</v>
      </c>
      <c r="O106" s="66">
        <v>0.25013876792226786</v>
      </c>
      <c r="P106" s="255">
        <v>0.1397570298866497</v>
      </c>
      <c r="Q106" s="69">
        <v>2.8187465522468897E-3</v>
      </c>
      <c r="R106" s="72">
        <v>3.0000000000000001E-3</v>
      </c>
      <c r="S106" s="72">
        <v>0.3126208020716072</v>
      </c>
      <c r="T106" s="72">
        <v>1.2462087547232811E-2</v>
      </c>
      <c r="U106" s="69">
        <v>9.2100903936138456E-2</v>
      </c>
      <c r="V106" s="255">
        <v>0.16013876792226786</v>
      </c>
      <c r="W106" s="255">
        <v>1.4218065893569901E-2</v>
      </c>
      <c r="X106" s="69">
        <v>6.6049283676783942E-3</v>
      </c>
      <c r="Y106" s="69">
        <v>1.1213363540808948E-2</v>
      </c>
      <c r="Z106" s="69">
        <v>6.6140734176827393E-2</v>
      </c>
      <c r="AA106" s="69">
        <v>6.196167594338322E-2</v>
      </c>
      <c r="AB106" s="85"/>
      <c r="AC106" s="85"/>
      <c r="AD106" s="85"/>
      <c r="AE106" s="85"/>
      <c r="AF106" s="85"/>
      <c r="AG106" s="85"/>
    </row>
    <row r="107" spans="1:33">
      <c r="A107" s="57">
        <v>102</v>
      </c>
      <c r="B107" s="57" t="s">
        <v>109</v>
      </c>
      <c r="C107" s="57" t="s">
        <v>207</v>
      </c>
      <c r="D107" s="57" t="s">
        <v>231</v>
      </c>
      <c r="E107" s="57" t="s">
        <v>5</v>
      </c>
      <c r="F107" s="57" t="s">
        <v>209</v>
      </c>
      <c r="G107" s="68">
        <v>62</v>
      </c>
      <c r="H107" s="68">
        <f>'S4'!I106</f>
        <v>668.47250000000008</v>
      </c>
      <c r="I107" s="68">
        <f>'S4'!Q106</f>
        <v>62</v>
      </c>
      <c r="J107" s="68">
        <f>'S4'!Y106</f>
        <v>10.781814516129034</v>
      </c>
      <c r="K107" s="68">
        <v>65350.8</v>
      </c>
      <c r="L107" s="252">
        <v>18099.496999999999</v>
      </c>
      <c r="M107" s="255">
        <v>0.96</v>
      </c>
      <c r="N107" s="70">
        <v>0.59788370689069259</v>
      </c>
      <c r="O107" s="66">
        <v>1.6056634240670333</v>
      </c>
      <c r="P107" s="255">
        <v>0.48517726527434657</v>
      </c>
      <c r="Q107" s="69">
        <v>0.10240768766388171</v>
      </c>
      <c r="R107" s="72">
        <v>0.16109373409801736</v>
      </c>
      <c r="S107" s="72">
        <v>1.7532769667576952E-3</v>
      </c>
      <c r="T107" s="72">
        <v>0.22505985869450396</v>
      </c>
      <c r="U107" s="69">
        <v>0.63192487833628352</v>
      </c>
      <c r="V107" s="255">
        <v>0.64566342406703336</v>
      </c>
      <c r="W107" s="255">
        <v>0.11540382177231601</v>
      </c>
      <c r="X107" s="69">
        <v>1.2704326461985034E-2</v>
      </c>
      <c r="Y107" s="69">
        <v>3.9941515117703122E-2</v>
      </c>
      <c r="Z107" s="69">
        <v>0.11820739085884593</v>
      </c>
      <c r="AA107" s="69">
        <v>0.35940636985618335</v>
      </c>
      <c r="AB107" s="85"/>
      <c r="AC107" s="85"/>
      <c r="AD107" s="85"/>
      <c r="AE107" s="85"/>
      <c r="AF107" s="85"/>
      <c r="AG107" s="85"/>
    </row>
    <row r="108" spans="1:33">
      <c r="A108" s="57">
        <v>103</v>
      </c>
      <c r="B108" s="57" t="s">
        <v>110</v>
      </c>
      <c r="C108" s="57" t="s">
        <v>215</v>
      </c>
      <c r="D108" s="57" t="s">
        <v>230</v>
      </c>
      <c r="E108" s="57" t="s">
        <v>7</v>
      </c>
      <c r="F108" s="57" t="s">
        <v>214</v>
      </c>
      <c r="G108" s="68">
        <v>3.1619999999999999</v>
      </c>
      <c r="H108" s="68">
        <f>'S4'!I107</f>
        <v>91.16</v>
      </c>
      <c r="I108" s="68">
        <f>'S4'!Q107</f>
        <v>3.1619999999999999</v>
      </c>
      <c r="J108" s="68">
        <f>'S4'!Y107</f>
        <v>28.829854522454141</v>
      </c>
      <c r="K108" s="68">
        <v>82329</v>
      </c>
      <c r="L108" s="252">
        <v>500</v>
      </c>
      <c r="M108" s="255">
        <v>0.01</v>
      </c>
      <c r="N108" s="70">
        <v>0.16695711254259069</v>
      </c>
      <c r="O108" s="66">
        <v>5.989562138270093E-2</v>
      </c>
      <c r="P108" s="255">
        <v>6.8509174486287051E-3</v>
      </c>
      <c r="Q108" s="69">
        <v>5.0934173282618782E-4</v>
      </c>
      <c r="R108" s="72">
        <v>1.19967633909E-3</v>
      </c>
      <c r="S108" s="72">
        <v>9.6244789776000012E-2</v>
      </c>
      <c r="T108" s="72">
        <v>3.8234037320361326E-2</v>
      </c>
      <c r="U108" s="69">
        <v>1.3101648541794709E-2</v>
      </c>
      <c r="V108" s="255">
        <v>4.9895621382700928E-2</v>
      </c>
      <c r="W108" s="255">
        <v>5.5958497041865693E-3</v>
      </c>
      <c r="X108" s="69">
        <v>2.6563434013397646E-3</v>
      </c>
      <c r="Y108" s="69">
        <v>5.2602793897226462E-3</v>
      </c>
      <c r="Z108" s="69">
        <v>2.6612731064827876E-2</v>
      </c>
      <c r="AA108" s="69">
        <v>9.7704178226240678E-3</v>
      </c>
      <c r="AB108" s="85"/>
      <c r="AC108" s="85"/>
      <c r="AD108" s="85"/>
      <c r="AE108" s="85"/>
      <c r="AF108" s="85"/>
      <c r="AG108" s="85"/>
    </row>
    <row r="109" spans="1:33">
      <c r="A109" s="57">
        <v>104</v>
      </c>
      <c r="B109" s="57" t="s">
        <v>111</v>
      </c>
      <c r="C109" s="57" t="s">
        <v>207</v>
      </c>
      <c r="D109" s="57" t="s">
        <v>208</v>
      </c>
      <c r="E109" s="57" t="s">
        <v>5</v>
      </c>
      <c r="F109" s="57" t="s">
        <v>209</v>
      </c>
      <c r="G109" s="68">
        <v>36</v>
      </c>
      <c r="H109" s="68">
        <f>'S4'!I108</f>
        <v>456.24250000000006</v>
      </c>
      <c r="I109" s="68">
        <f>'S4'!Q108</f>
        <v>36</v>
      </c>
      <c r="J109" s="68">
        <f>'S4'!Y108</f>
        <v>12.673402777777779</v>
      </c>
      <c r="K109" s="68">
        <v>14335.1</v>
      </c>
      <c r="L109" s="252">
        <v>5374.9459999999999</v>
      </c>
      <c r="M109" s="255">
        <v>0.27</v>
      </c>
      <c r="N109" s="70">
        <v>0.48879955633497713</v>
      </c>
      <c r="O109" s="66">
        <v>0.5523736601245347</v>
      </c>
      <c r="P109" s="255">
        <v>0.12183726692647671</v>
      </c>
      <c r="Q109" s="69">
        <v>3.2921536088122226E-2</v>
      </c>
      <c r="R109" s="72">
        <v>7.3354691659633348E-2</v>
      </c>
      <c r="S109" s="72">
        <v>2.7613712967907031E-2</v>
      </c>
      <c r="T109" s="72">
        <v>0.21451074949480517</v>
      </c>
      <c r="U109" s="69">
        <v>0.10974941595549728</v>
      </c>
      <c r="V109" s="255">
        <v>0.28237366012453469</v>
      </c>
      <c r="W109" s="255">
        <v>3.8613775798975195E-2</v>
      </c>
      <c r="X109" s="69">
        <v>6.5156494368141761E-3</v>
      </c>
      <c r="Y109" s="69">
        <v>1.7177983910379432E-2</v>
      </c>
      <c r="Z109" s="69">
        <v>6.2730346418204214E-2</v>
      </c>
      <c r="AA109" s="69">
        <v>0.15733590456016169</v>
      </c>
      <c r="AB109" s="85"/>
      <c r="AC109" s="85"/>
      <c r="AD109" s="85"/>
      <c r="AE109" s="85"/>
      <c r="AF109" s="85"/>
      <c r="AG109" s="85"/>
    </row>
    <row r="110" spans="1:33">
      <c r="A110" s="57">
        <v>105</v>
      </c>
      <c r="B110" s="57" t="s">
        <v>112</v>
      </c>
      <c r="C110" s="57" t="s">
        <v>210</v>
      </c>
      <c r="D110" s="57" t="s">
        <v>226</v>
      </c>
      <c r="E110" s="57" t="s">
        <v>15</v>
      </c>
      <c r="F110" s="57" t="s">
        <v>210</v>
      </c>
      <c r="G110" s="68">
        <v>21.515999999999998</v>
      </c>
      <c r="H110" s="68">
        <f>'S4'!I109</f>
        <v>1657.63375</v>
      </c>
      <c r="I110" s="68">
        <f>'S4'!Q109</f>
        <v>21.515999999999998</v>
      </c>
      <c r="J110" s="68">
        <f>'S4'!Y109</f>
        <v>77.041910671128463</v>
      </c>
      <c r="K110" s="68">
        <v>3389.3</v>
      </c>
      <c r="L110" s="252">
        <v>636.82700000000011</v>
      </c>
      <c r="M110" s="255">
        <v>0.09</v>
      </c>
      <c r="N110" s="70">
        <v>0.15365485625770769</v>
      </c>
      <c r="O110" s="66">
        <v>0.58572831469155329</v>
      </c>
      <c r="P110" s="255">
        <v>1.0323685774044303E-2</v>
      </c>
      <c r="Q110" s="69">
        <v>2.3861734294250341E-4</v>
      </c>
      <c r="R110" s="72">
        <v>1.1227779346239464E-2</v>
      </c>
      <c r="S110" s="72">
        <v>1.0624956630293626E-2</v>
      </c>
      <c r="T110" s="72">
        <v>0.22512517756728001</v>
      </c>
      <c r="U110" s="69">
        <v>0.33881305466104705</v>
      </c>
      <c r="V110" s="255">
        <v>0.49572831469155332</v>
      </c>
      <c r="W110" s="255">
        <v>9.0995719718460627E-2</v>
      </c>
      <c r="X110" s="69">
        <v>1.5101579722259098E-2</v>
      </c>
      <c r="Y110" s="69">
        <v>1.2943589150307248E-2</v>
      </c>
      <c r="Z110" s="69">
        <v>0.14523920401519691</v>
      </c>
      <c r="AA110" s="69">
        <v>0.23144822208532942</v>
      </c>
      <c r="AB110" s="85"/>
      <c r="AC110" s="85"/>
      <c r="AD110" s="85"/>
      <c r="AE110" s="85"/>
      <c r="AF110" s="85"/>
      <c r="AG110" s="85"/>
    </row>
    <row r="111" spans="1:33">
      <c r="A111" s="57">
        <v>106</v>
      </c>
      <c r="B111" s="57" t="s">
        <v>113</v>
      </c>
      <c r="C111" s="57" t="s">
        <v>223</v>
      </c>
      <c r="D111" s="57" t="s">
        <v>224</v>
      </c>
      <c r="E111" s="57" t="s">
        <v>15</v>
      </c>
      <c r="F111" s="57" t="s">
        <v>225</v>
      </c>
      <c r="G111" s="68">
        <v>6.45</v>
      </c>
      <c r="H111" s="68">
        <f>'S4'!I110</f>
        <v>410.33875</v>
      </c>
      <c r="I111" s="68">
        <f>'S4'!Q110</f>
        <v>6.45</v>
      </c>
      <c r="J111" s="68">
        <f>'S4'!Y110</f>
        <v>63.618410852713176</v>
      </c>
      <c r="K111" s="68">
        <v>26453.699999999997</v>
      </c>
      <c r="L111" s="252">
        <v>318.15600000000001</v>
      </c>
      <c r="M111" s="255">
        <v>0.04</v>
      </c>
      <c r="N111" s="70">
        <v>8.7840618382862071E-2</v>
      </c>
      <c r="O111" s="66">
        <v>0.45537020044253357</v>
      </c>
      <c r="P111" s="255">
        <v>4.9760453049735535E-3</v>
      </c>
      <c r="Q111" s="69">
        <v>1.2157047871030635E-2</v>
      </c>
      <c r="R111" s="72">
        <v>1.9427175614446898E-3</v>
      </c>
      <c r="S111" s="72">
        <v>9.6132856051748192E-3</v>
      </c>
      <c r="T111" s="72">
        <v>0.35666512931419253</v>
      </c>
      <c r="U111" s="69">
        <v>7.9629260390892187E-2</v>
      </c>
      <c r="V111" s="255">
        <v>0.41537020044253359</v>
      </c>
      <c r="W111" s="255">
        <v>5.7931122809238456E-2</v>
      </c>
      <c r="X111" s="69">
        <v>1.571376529197293E-2</v>
      </c>
      <c r="Y111" s="69">
        <v>8.1471156512219808E-3</v>
      </c>
      <c r="Z111" s="69">
        <v>0.15488828409569386</v>
      </c>
      <c r="AA111" s="69">
        <v>0.17868991259440634</v>
      </c>
      <c r="AB111" s="85"/>
      <c r="AC111" s="85"/>
      <c r="AD111" s="85"/>
      <c r="AE111" s="85"/>
      <c r="AF111" s="85"/>
      <c r="AG111" s="85"/>
    </row>
    <row r="112" spans="1:33">
      <c r="A112" s="57">
        <v>107</v>
      </c>
      <c r="B112" s="57" t="s">
        <v>114</v>
      </c>
      <c r="C112" s="57" t="s">
        <v>217</v>
      </c>
      <c r="D112" s="57" t="s">
        <v>228</v>
      </c>
      <c r="E112" s="57" t="s">
        <v>13</v>
      </c>
      <c r="F112" s="57" t="s">
        <v>219</v>
      </c>
      <c r="G112" s="68">
        <v>7.4</v>
      </c>
      <c r="H112" s="68">
        <f>'S4'!I111</f>
        <v>116.72125</v>
      </c>
      <c r="I112" s="68">
        <f>'S4'!Q111</f>
        <v>7.4</v>
      </c>
      <c r="J112" s="68">
        <f>'S4'!Y111</f>
        <v>15.773141891891891</v>
      </c>
      <c r="K112" s="68">
        <v>11999</v>
      </c>
      <c r="L112" s="252">
        <v>1480.8439999999994</v>
      </c>
      <c r="M112" s="255">
        <v>0.03</v>
      </c>
      <c r="N112" s="70">
        <v>0.21226670685918564</v>
      </c>
      <c r="O112" s="66">
        <v>0.14133163153042894</v>
      </c>
      <c r="P112" s="255">
        <v>2.7056491929553741E-2</v>
      </c>
      <c r="Q112" s="69">
        <v>6.0218319123248676E-3</v>
      </c>
      <c r="R112" s="72">
        <v>9.4271832132893155E-3</v>
      </c>
      <c r="S112" s="72">
        <v>6.1529428319255799E-2</v>
      </c>
      <c r="T112" s="72">
        <v>1.6248679121788387E-2</v>
      </c>
      <c r="U112" s="69">
        <v>8.2577445353472625E-2</v>
      </c>
      <c r="V112" s="255">
        <v>0.11133163153042894</v>
      </c>
      <c r="W112" s="255">
        <v>5.639809645312098E-3</v>
      </c>
      <c r="X112" s="69">
        <v>4.5172282557055512E-3</v>
      </c>
      <c r="Y112" s="69">
        <v>5.5137498947369348E-3</v>
      </c>
      <c r="Z112" s="69">
        <v>4.5652808227677033E-2</v>
      </c>
      <c r="AA112" s="69">
        <v>5.0008035506997325E-2</v>
      </c>
      <c r="AB112" s="85"/>
      <c r="AC112" s="85"/>
      <c r="AD112" s="85"/>
      <c r="AE112" s="85"/>
      <c r="AF112" s="85"/>
      <c r="AG112" s="85"/>
    </row>
    <row r="113" spans="1:33">
      <c r="A113" s="64">
        <v>108</v>
      </c>
      <c r="B113" s="64" t="s">
        <v>115</v>
      </c>
      <c r="C113" s="64" t="s">
        <v>215</v>
      </c>
      <c r="D113" s="64" t="s">
        <v>229</v>
      </c>
      <c r="E113" s="64" t="s">
        <v>5</v>
      </c>
      <c r="F113" s="64" t="s">
        <v>214</v>
      </c>
      <c r="G113" s="71">
        <v>38.182000000000002</v>
      </c>
      <c r="H113" s="68">
        <f>'S4'!I112</f>
        <v>246.54624999999999</v>
      </c>
      <c r="I113" s="68">
        <f>'S4'!Q112</f>
        <v>38.182000000000002</v>
      </c>
      <c r="J113" s="68">
        <f>'S4'!Y112</f>
        <v>6.4571329422240842</v>
      </c>
      <c r="K113" s="71">
        <v>126670</v>
      </c>
      <c r="L113" s="85">
        <v>29059.741999999998</v>
      </c>
      <c r="M113" s="256">
        <v>0.33</v>
      </c>
      <c r="N113" s="73">
        <v>0.42929968526856477</v>
      </c>
      <c r="O113" s="74">
        <v>0.76869378507360409</v>
      </c>
      <c r="P113" s="256">
        <v>0.54742532932239096</v>
      </c>
      <c r="Q113" s="72">
        <v>2.3621272361790376E-3</v>
      </c>
      <c r="R113" s="72">
        <v>0.11631377163774603</v>
      </c>
      <c r="S113" s="72">
        <v>0.20256631043042297</v>
      </c>
      <c r="T113" s="72">
        <v>7.7359133112347572E-2</v>
      </c>
      <c r="U113" s="72">
        <v>2.5233423764940484E-2</v>
      </c>
      <c r="V113" s="256">
        <v>0.43869378507360407</v>
      </c>
      <c r="W113" s="256">
        <v>8.7738757014720822E-2</v>
      </c>
      <c r="X113" s="72">
        <v>2.0748569570482933E-2</v>
      </c>
      <c r="Y113" s="72">
        <v>6.7886300462411134E-2</v>
      </c>
      <c r="Z113" s="72">
        <v>0.19741220328312184</v>
      </c>
      <c r="AA113" s="72">
        <v>6.4907954742867383E-2</v>
      </c>
      <c r="AB113" s="85"/>
      <c r="AC113" s="85"/>
      <c r="AD113" s="85"/>
      <c r="AE113" s="85"/>
      <c r="AF113" s="85"/>
      <c r="AG113" s="85"/>
    </row>
    <row r="114" spans="1:33">
      <c r="A114" s="57">
        <v>109</v>
      </c>
      <c r="B114" s="57" t="s">
        <v>116</v>
      </c>
      <c r="C114" s="57" t="s">
        <v>215</v>
      </c>
      <c r="D114" s="57" t="s">
        <v>229</v>
      </c>
      <c r="E114" s="57" t="s">
        <v>13</v>
      </c>
      <c r="F114" s="57" t="s">
        <v>214</v>
      </c>
      <c r="G114" s="68">
        <v>326.01799999999997</v>
      </c>
      <c r="H114" s="68">
        <f>'S4'!I113</f>
        <v>5770.4887499999995</v>
      </c>
      <c r="I114" s="68">
        <f>'S4'!Q113</f>
        <v>326.01799999999997</v>
      </c>
      <c r="J114" s="68">
        <f>'S4'!Y113</f>
        <v>17.699908440638247</v>
      </c>
      <c r="K114" s="68">
        <v>91076.800000000003</v>
      </c>
      <c r="L114" s="252">
        <v>84587.647999999986</v>
      </c>
      <c r="M114" s="255">
        <v>1.48</v>
      </c>
      <c r="N114" s="70">
        <v>0.54434770937283028</v>
      </c>
      <c r="O114" s="66">
        <v>2.718850423206852</v>
      </c>
      <c r="P114" s="255">
        <v>1.6345032938565955</v>
      </c>
      <c r="Q114" s="69">
        <v>1.7878476627992704E-2</v>
      </c>
      <c r="R114" s="72">
        <v>0.51788095481342777</v>
      </c>
      <c r="S114" s="72">
        <v>4.3314509178455946E-2</v>
      </c>
      <c r="T114" s="72">
        <v>8.7605307815432798E-2</v>
      </c>
      <c r="U114" s="69">
        <v>0.46098239009340319</v>
      </c>
      <c r="V114" s="255">
        <v>1.238850423206852</v>
      </c>
      <c r="W114" s="255">
        <v>0.18429733423831945</v>
      </c>
      <c r="X114" s="69">
        <v>4.1907893321240348E-2</v>
      </c>
      <c r="Y114" s="69">
        <v>0.10792634057385317</v>
      </c>
      <c r="Z114" s="69">
        <v>0.41003043002168843</v>
      </c>
      <c r="AA114" s="69">
        <v>0.49468842505175065</v>
      </c>
      <c r="AB114" s="85"/>
      <c r="AC114" s="85"/>
      <c r="AD114" s="85"/>
      <c r="AE114" s="85"/>
      <c r="AF114" s="85"/>
      <c r="AG114" s="85"/>
    </row>
    <row r="115" spans="1:33">
      <c r="A115" s="57">
        <v>110</v>
      </c>
      <c r="B115" s="57" t="s">
        <v>117</v>
      </c>
      <c r="C115" s="57" t="s">
        <v>210</v>
      </c>
      <c r="D115" s="57" t="s">
        <v>236</v>
      </c>
      <c r="E115" s="57" t="s">
        <v>15</v>
      </c>
      <c r="F115" s="57" t="s">
        <v>210</v>
      </c>
      <c r="G115" s="68">
        <v>8.6150000000000002</v>
      </c>
      <c r="H115" s="68">
        <f>'S4'!I114</f>
        <v>743.49625000000003</v>
      </c>
      <c r="I115" s="68">
        <f>'S4'!Q114</f>
        <v>8.6150000000000002</v>
      </c>
      <c r="J115" s="68">
        <f>'S4'!Y114</f>
        <v>86.302524666279751</v>
      </c>
      <c r="K115" s="68">
        <v>30428.199999999997</v>
      </c>
      <c r="L115" s="252">
        <v>378</v>
      </c>
      <c r="M115" s="255">
        <v>0.05</v>
      </c>
      <c r="N115" s="70">
        <v>0.1721820183806092</v>
      </c>
      <c r="O115" s="66">
        <v>0.2903903698554326</v>
      </c>
      <c r="P115" s="255">
        <v>5.7076325692671818E-3</v>
      </c>
      <c r="Q115" s="69">
        <v>3.3754544202566662E-3</v>
      </c>
      <c r="R115" s="72">
        <v>2.3686681409193599E-3</v>
      </c>
      <c r="S115" s="72">
        <v>1.3459885542328041E-2</v>
      </c>
      <c r="T115" s="72">
        <v>0.22837163400063296</v>
      </c>
      <c r="U115" s="69">
        <v>5.056698072435642E-2</v>
      </c>
      <c r="V115" s="255">
        <v>0.24039036985543261</v>
      </c>
      <c r="W115" s="255">
        <v>4.0774089640561229E-2</v>
      </c>
      <c r="X115" s="69">
        <v>7.5794123545259847E-3</v>
      </c>
      <c r="Y115" s="69">
        <v>6.0098956877355763E-3</v>
      </c>
      <c r="Z115" s="69">
        <v>7.3395966683551805E-2</v>
      </c>
      <c r="AA115" s="69">
        <v>0.11263100548905798</v>
      </c>
      <c r="AB115" s="85"/>
      <c r="AC115" s="85"/>
      <c r="AD115" s="85"/>
      <c r="AE115" s="85"/>
      <c r="AF115" s="85"/>
      <c r="AG115" s="85"/>
    </row>
    <row r="116" spans="1:33">
      <c r="A116" s="57">
        <v>111</v>
      </c>
      <c r="B116" s="57" t="s">
        <v>118</v>
      </c>
      <c r="C116" s="57" t="s">
        <v>212</v>
      </c>
      <c r="D116" s="57" t="s">
        <v>222</v>
      </c>
      <c r="E116" s="57" t="s">
        <v>15</v>
      </c>
      <c r="F116" s="57" t="s">
        <v>209</v>
      </c>
      <c r="G116" s="68">
        <v>5.6668700000000003</v>
      </c>
      <c r="H116" s="68">
        <f>'S4'!I115</f>
        <v>340.20499999999998</v>
      </c>
      <c r="I116" s="68">
        <f>'S4'!Q115</f>
        <v>5.6668700000000003</v>
      </c>
      <c r="J116" s="68">
        <f>'S4'!Y115</f>
        <v>60.03402230861127</v>
      </c>
      <c r="K116" s="68">
        <v>30950</v>
      </c>
      <c r="L116" s="252">
        <v>66.995999999999995</v>
      </c>
      <c r="M116" s="255">
        <v>3.0413314779004401E-3</v>
      </c>
      <c r="N116" s="70">
        <v>0.17568191609335859</v>
      </c>
      <c r="O116" s="66">
        <v>1.7311579618042503E-2</v>
      </c>
      <c r="P116" s="255">
        <v>8.5814909307116763E-4</v>
      </c>
      <c r="Q116" s="69">
        <v>4.6667398416886524E-3</v>
      </c>
      <c r="R116" s="72">
        <v>1.8561100557313464E-4</v>
      </c>
      <c r="S116" s="72">
        <v>5.3768036897725241E-4</v>
      </c>
      <c r="T116" s="72">
        <v>1.020305781695274E-2</v>
      </c>
      <c r="U116" s="69">
        <v>1.3828517236457783E-3</v>
      </c>
      <c r="V116" s="255">
        <v>1.4270248140142064E-2</v>
      </c>
      <c r="W116" s="255">
        <v>1.8018495230467774E-3</v>
      </c>
      <c r="X116" s="69">
        <v>4.6267476973611414E-4</v>
      </c>
      <c r="Y116" s="69">
        <v>2.8113573443774804E-4</v>
      </c>
      <c r="Z116" s="69">
        <v>4.5506793360277926E-3</v>
      </c>
      <c r="AA116" s="69">
        <v>7.1739087768936307E-3</v>
      </c>
      <c r="AB116" s="85"/>
      <c r="AC116" s="85"/>
      <c r="AD116" s="85"/>
      <c r="AE116" s="85"/>
      <c r="AF116" s="85"/>
      <c r="AG116" s="85"/>
    </row>
    <row r="117" spans="1:33">
      <c r="A117" s="57">
        <v>112</v>
      </c>
      <c r="B117" s="57" t="s">
        <v>119</v>
      </c>
      <c r="C117" s="57" t="s">
        <v>207</v>
      </c>
      <c r="D117" s="57" t="s">
        <v>208</v>
      </c>
      <c r="E117" s="57" t="s">
        <v>13</v>
      </c>
      <c r="F117" s="57" t="s">
        <v>209</v>
      </c>
      <c r="G117" s="68">
        <v>245.97200000000001</v>
      </c>
      <c r="H117" s="68">
        <f>'S4'!I116</f>
        <v>3670.8975</v>
      </c>
      <c r="I117" s="68">
        <f>'S4'!Q116</f>
        <v>245.97200000000001</v>
      </c>
      <c r="J117" s="68">
        <f>'S4'!Y116</f>
        <v>14.924046232904558</v>
      </c>
      <c r="K117" s="68">
        <v>77087.5</v>
      </c>
      <c r="L117" s="252">
        <v>20614.034000000003</v>
      </c>
      <c r="M117" s="255">
        <v>1.32</v>
      </c>
      <c r="N117" s="70">
        <v>0.20759062646687793</v>
      </c>
      <c r="O117" s="66">
        <v>6.3586686088189648</v>
      </c>
      <c r="P117" s="255">
        <v>0.42455988581548787</v>
      </c>
      <c r="Q117" s="69">
        <v>0.54613298708493108</v>
      </c>
      <c r="R117" s="72">
        <v>0.23678164922168152</v>
      </c>
      <c r="S117" s="72">
        <v>0.54545725719672322</v>
      </c>
      <c r="T117" s="72">
        <v>4.1425645546911998</v>
      </c>
      <c r="U117" s="69">
        <v>1.0086295320056644</v>
      </c>
      <c r="V117" s="255">
        <v>5.0386686088189645</v>
      </c>
      <c r="W117" s="255">
        <v>0.80618697741103429</v>
      </c>
      <c r="X117" s="69">
        <v>0.19569203268419988</v>
      </c>
      <c r="Y117" s="69">
        <v>0.12857529293957812</v>
      </c>
      <c r="Z117" s="69">
        <v>1.9146940713512066</v>
      </c>
      <c r="AA117" s="69">
        <v>1.9935202344329459</v>
      </c>
      <c r="AB117" s="85"/>
      <c r="AC117" s="85"/>
      <c r="AD117" s="85"/>
      <c r="AE117" s="85"/>
      <c r="AF117" s="85"/>
      <c r="AG117" s="85"/>
    </row>
    <row r="118" spans="1:33">
      <c r="A118" s="57">
        <v>113</v>
      </c>
      <c r="B118" s="57" t="s">
        <v>120</v>
      </c>
      <c r="C118" s="57" t="s">
        <v>217</v>
      </c>
      <c r="D118" s="57" t="s">
        <v>228</v>
      </c>
      <c r="E118" s="57" t="s">
        <v>7</v>
      </c>
      <c r="F118" s="57" t="s">
        <v>219</v>
      </c>
      <c r="G118" s="68">
        <v>4.67</v>
      </c>
      <c r="H118" s="68">
        <f>'S4'!I117</f>
        <v>334.09750000000003</v>
      </c>
      <c r="I118" s="68">
        <f>'S4'!Q117</f>
        <v>4.67</v>
      </c>
      <c r="J118" s="68">
        <f>'S4'!Y117</f>
        <v>71.541220556745188</v>
      </c>
      <c r="K118" s="68">
        <v>7434</v>
      </c>
      <c r="L118" s="252">
        <v>334.49499999999995</v>
      </c>
      <c r="M118" s="255">
        <v>0.02</v>
      </c>
      <c r="N118" s="70">
        <v>0.19990460550364325</v>
      </c>
      <c r="O118" s="66">
        <v>0.10004772000930964</v>
      </c>
      <c r="P118" s="255">
        <v>6.8160455365177449E-3</v>
      </c>
      <c r="Q118" s="69">
        <v>1.6444584250521919E-3</v>
      </c>
      <c r="R118" s="72">
        <v>2.7616148700035578E-3</v>
      </c>
      <c r="S118" s="72">
        <v>4.6540307030000453E-3</v>
      </c>
      <c r="T118" s="72">
        <v>6.1639039201158638E-2</v>
      </c>
      <c r="U118" s="69">
        <v>2.7186561976577522E-2</v>
      </c>
      <c r="V118" s="255">
        <v>8.0047720009309639E-2</v>
      </c>
      <c r="W118" s="255">
        <v>1.146749852169837E-2</v>
      </c>
      <c r="X118" s="69">
        <v>2.9293282234658441E-3</v>
      </c>
      <c r="Y118" s="69">
        <v>4.1715783798211281E-3</v>
      </c>
      <c r="Z118" s="69">
        <v>2.8805585491001932E-2</v>
      </c>
      <c r="AA118" s="69">
        <v>3.2673729393322366E-2</v>
      </c>
      <c r="AB118" s="85"/>
      <c r="AC118" s="85"/>
      <c r="AD118" s="85"/>
      <c r="AE118" s="85"/>
      <c r="AF118" s="85"/>
      <c r="AG118" s="85"/>
    </row>
    <row r="119" spans="1:33">
      <c r="A119" s="57">
        <v>114</v>
      </c>
      <c r="B119" s="57" t="s">
        <v>121</v>
      </c>
      <c r="C119" s="57" t="s">
        <v>207</v>
      </c>
      <c r="D119" s="57" t="s">
        <v>237</v>
      </c>
      <c r="E119" s="57" t="s">
        <v>13</v>
      </c>
      <c r="F119" s="57" t="s">
        <v>225</v>
      </c>
      <c r="G119" s="68">
        <v>10.182</v>
      </c>
      <c r="H119" s="68">
        <f>'S4'!I118</f>
        <v>212.93375</v>
      </c>
      <c r="I119" s="68">
        <f>'S4'!Q118</f>
        <v>10.182</v>
      </c>
      <c r="J119" s="68">
        <f>'S4'!Y118</f>
        <v>20.912762718522885</v>
      </c>
      <c r="K119" s="68">
        <v>45286</v>
      </c>
      <c r="L119" s="252">
        <v>1090.07</v>
      </c>
      <c r="M119" s="255">
        <v>0.02</v>
      </c>
      <c r="N119" s="70">
        <v>0.22968555929497061</v>
      </c>
      <c r="O119" s="66">
        <v>8.7075565661989512E-2</v>
      </c>
      <c r="P119" s="255">
        <v>1.2315572000000002E-2</v>
      </c>
      <c r="Q119" s="69">
        <v>3.3000000000000002E-6</v>
      </c>
      <c r="R119" s="72">
        <v>1.2713095313913837E-2</v>
      </c>
      <c r="S119" s="72">
        <v>1.7000000000000001E-4</v>
      </c>
      <c r="T119" s="72">
        <v>5.0612337003330274E-2</v>
      </c>
      <c r="U119" s="69">
        <v>9.747190016095135E-3</v>
      </c>
      <c r="V119" s="255">
        <v>6.7075565661989509E-2</v>
      </c>
      <c r="W119" s="255">
        <v>5.3660452529591604E-3</v>
      </c>
      <c r="X119" s="69">
        <v>2.7458409666634366E-3</v>
      </c>
      <c r="Y119" s="69">
        <v>3.0275422047301671E-3</v>
      </c>
      <c r="Z119" s="69">
        <v>2.7715068458773341E-2</v>
      </c>
      <c r="AA119" s="69">
        <v>2.8221068778863396E-2</v>
      </c>
      <c r="AB119" s="85"/>
      <c r="AC119" s="85"/>
      <c r="AD119" s="85"/>
      <c r="AE119" s="85"/>
      <c r="AF119" s="85"/>
      <c r="AG119" s="85"/>
    </row>
    <row r="120" spans="1:33">
      <c r="A120" s="57">
        <v>115</v>
      </c>
      <c r="B120" s="57" t="s">
        <v>122</v>
      </c>
      <c r="C120" s="57" t="s">
        <v>217</v>
      </c>
      <c r="D120" s="57" t="s">
        <v>220</v>
      </c>
      <c r="E120" s="57" t="s">
        <v>13</v>
      </c>
      <c r="F120" s="57" t="s">
        <v>219</v>
      </c>
      <c r="G120" s="68">
        <v>8.4250000000000007</v>
      </c>
      <c r="H120" s="68">
        <f>'S4'!I119</f>
        <v>279.875</v>
      </c>
      <c r="I120" s="68">
        <f>'S4'!Q119</f>
        <v>8.4250000000000007</v>
      </c>
      <c r="J120" s="68">
        <f>'S4'!Y119</f>
        <v>33.219584569732937</v>
      </c>
      <c r="K120" s="68">
        <v>39730.200000000004</v>
      </c>
      <c r="L120" s="252">
        <v>6139.7690000000011</v>
      </c>
      <c r="M120" s="255">
        <v>0.85</v>
      </c>
      <c r="N120" s="70">
        <v>0.82626827778772594</v>
      </c>
      <c r="O120" s="66">
        <v>1.0287215700399561</v>
      </c>
      <c r="P120" s="255">
        <v>0.62363804158181502</v>
      </c>
      <c r="Q120" s="69">
        <v>6.364788117355454E-3</v>
      </c>
      <c r="R120" s="72">
        <v>4.0136789554500354E-2</v>
      </c>
      <c r="S120" s="72">
        <v>0.18352883368022474</v>
      </c>
      <c r="T120" s="72">
        <v>0.31021937979346415</v>
      </c>
      <c r="U120" s="69">
        <v>4.8362570992821159E-2</v>
      </c>
      <c r="V120" s="255">
        <v>0.17872157003995615</v>
      </c>
      <c r="W120" s="255">
        <v>2.7132441207895368E-2</v>
      </c>
      <c r="X120" s="69">
        <v>4.2462177372248186E-3</v>
      </c>
      <c r="Y120" s="69">
        <v>8.1539146700925439E-3</v>
      </c>
      <c r="Z120" s="69">
        <v>4.0679657422502812E-2</v>
      </c>
      <c r="AA120" s="69">
        <v>9.8509339002240598E-2</v>
      </c>
      <c r="AB120" s="85"/>
      <c r="AC120" s="85"/>
      <c r="AD120" s="85"/>
      <c r="AE120" s="85"/>
      <c r="AF120" s="85"/>
      <c r="AG120" s="85"/>
    </row>
    <row r="121" spans="1:33">
      <c r="A121" s="57">
        <v>116</v>
      </c>
      <c r="B121" s="57" t="s">
        <v>123</v>
      </c>
      <c r="C121" s="57" t="s">
        <v>217</v>
      </c>
      <c r="D121" s="57" t="s">
        <v>220</v>
      </c>
      <c r="E121" s="57" t="s">
        <v>7</v>
      </c>
      <c r="F121" s="57" t="s">
        <v>219</v>
      </c>
      <c r="G121" s="68">
        <v>27.57</v>
      </c>
      <c r="H121" s="68">
        <f>'S4'!I120</f>
        <v>1344.8575000000001</v>
      </c>
      <c r="I121" s="68">
        <f>'S4'!Q120</f>
        <v>27.57</v>
      </c>
      <c r="J121" s="68">
        <f>'S4'!Y120</f>
        <v>48.779742473703301</v>
      </c>
      <c r="K121" s="68">
        <v>127999.6</v>
      </c>
      <c r="L121" s="252">
        <v>4077.7354999999998</v>
      </c>
      <c r="M121" s="255">
        <v>0.14000000000000001</v>
      </c>
      <c r="N121" s="70">
        <v>0.27831461488400855</v>
      </c>
      <c r="O121" s="66">
        <v>0.50302784156105829</v>
      </c>
      <c r="P121" s="255">
        <v>7.133974668411025E-2</v>
      </c>
      <c r="Q121" s="69">
        <v>4.8910505904146341E-2</v>
      </c>
      <c r="R121" s="72">
        <v>1.3299021508425733E-2</v>
      </c>
      <c r="S121" s="72">
        <v>5.4162904493192374E-2</v>
      </c>
      <c r="T121" s="72">
        <v>0.17035443622698598</v>
      </c>
      <c r="U121" s="69">
        <v>0.19912413123738998</v>
      </c>
      <c r="V121" s="255">
        <v>0.36302784156105827</v>
      </c>
      <c r="W121" s="255">
        <v>6.083344912549829E-2</v>
      </c>
      <c r="X121" s="69">
        <v>1.274971649526568E-2</v>
      </c>
      <c r="Y121" s="69">
        <v>1.5184676229606257E-2</v>
      </c>
      <c r="Z121" s="69">
        <v>0.12425673349127411</v>
      </c>
      <c r="AA121" s="69">
        <v>0.15000326621941396</v>
      </c>
      <c r="AB121" s="85"/>
      <c r="AC121" s="85"/>
      <c r="AD121" s="85"/>
      <c r="AE121" s="85"/>
      <c r="AF121" s="85"/>
      <c r="AG121" s="85"/>
    </row>
    <row r="122" spans="1:33">
      <c r="A122" s="57">
        <v>117</v>
      </c>
      <c r="B122" s="57" t="s">
        <v>124</v>
      </c>
      <c r="C122" s="57" t="s">
        <v>207</v>
      </c>
      <c r="D122" s="57" t="s">
        <v>231</v>
      </c>
      <c r="E122" s="57" t="s">
        <v>13</v>
      </c>
      <c r="F122" s="57" t="s">
        <v>209</v>
      </c>
      <c r="G122" s="68">
        <v>130.499</v>
      </c>
      <c r="H122" s="68">
        <f>'S4'!I121</f>
        <v>2888.7887499999997</v>
      </c>
      <c r="I122" s="68">
        <f>'S4'!Q121</f>
        <v>130.499</v>
      </c>
      <c r="J122" s="68">
        <f>'S4'!Y121</f>
        <v>22.136481888750104</v>
      </c>
      <c r="K122" s="68">
        <v>29817</v>
      </c>
      <c r="L122" s="252">
        <v>15039.676999999998</v>
      </c>
      <c r="M122" s="255">
        <v>0.63</v>
      </c>
      <c r="N122" s="70">
        <v>0.36351669474101816</v>
      </c>
      <c r="O122" s="66">
        <v>1.7330703351845607</v>
      </c>
      <c r="P122" s="255">
        <v>0.2954531373130343</v>
      </c>
      <c r="Q122" s="69">
        <v>0.22870093961306814</v>
      </c>
      <c r="R122" s="72">
        <v>0.17720559943713463</v>
      </c>
      <c r="S122" s="72">
        <v>0.28755007953295808</v>
      </c>
      <c r="T122" s="72">
        <v>0.77855333500202772</v>
      </c>
      <c r="U122" s="69">
        <v>0.2531573238192959</v>
      </c>
      <c r="V122" s="255">
        <v>1.1030703351845608</v>
      </c>
      <c r="W122" s="255">
        <v>0.18827327663403787</v>
      </c>
      <c r="X122" s="69">
        <v>1.9760435018341661E-2</v>
      </c>
      <c r="Y122" s="69">
        <v>5.6472724625520603E-2</v>
      </c>
      <c r="Z122" s="69">
        <v>0.18296309954084947</v>
      </c>
      <c r="AA122" s="69">
        <v>0.65560079936581106</v>
      </c>
      <c r="AB122" s="85"/>
      <c r="AC122" s="85"/>
      <c r="AD122" s="85"/>
      <c r="AE122" s="85"/>
      <c r="AF122" s="85"/>
      <c r="AG122" s="85"/>
    </row>
    <row r="123" spans="1:33">
      <c r="A123" s="57">
        <v>118</v>
      </c>
      <c r="B123" s="57" t="s">
        <v>125</v>
      </c>
      <c r="C123" s="57" t="s">
        <v>210</v>
      </c>
      <c r="D123" s="57" t="s">
        <v>227</v>
      </c>
      <c r="E123" s="57" t="s">
        <v>15</v>
      </c>
      <c r="F123" s="57" t="s">
        <v>210</v>
      </c>
      <c r="G123" s="68">
        <v>39.253999999999998</v>
      </c>
      <c r="H123" s="68">
        <f>'S4'!I122</f>
        <v>2288.46</v>
      </c>
      <c r="I123" s="68">
        <f>'S4'!Q122</f>
        <v>39.253999999999998</v>
      </c>
      <c r="J123" s="68">
        <f>'S4'!Y122</f>
        <v>58.298772099658635</v>
      </c>
      <c r="K123" s="68">
        <v>30425.5</v>
      </c>
      <c r="L123" s="252">
        <v>10325.732</v>
      </c>
      <c r="M123" s="255">
        <v>0.7</v>
      </c>
      <c r="N123" s="70">
        <v>0.41259620333588359</v>
      </c>
      <c r="O123" s="66">
        <v>1.6965740216231426</v>
      </c>
      <c r="P123" s="255">
        <v>0.16550848012881161</v>
      </c>
      <c r="Q123" s="69">
        <v>3.7557794378176679E-3</v>
      </c>
      <c r="R123" s="72">
        <v>9.3703262401076071E-2</v>
      </c>
      <c r="S123" s="72">
        <v>0.24170383006502591</v>
      </c>
      <c r="T123" s="72">
        <v>1.0078526495235702</v>
      </c>
      <c r="U123" s="69">
        <v>0.42575385013186706</v>
      </c>
      <c r="V123" s="255">
        <v>0.99657402162314268</v>
      </c>
      <c r="W123" s="255">
        <v>0.18854471505627635</v>
      </c>
      <c r="X123" s="69">
        <v>2.664126572300024E-2</v>
      </c>
      <c r="Y123" s="69">
        <v>3.6737274063431746E-2</v>
      </c>
      <c r="Z123" s="69">
        <v>0.25335477869797524</v>
      </c>
      <c r="AA123" s="69">
        <v>0.49129598808245911</v>
      </c>
      <c r="AB123" s="85"/>
      <c r="AC123" s="85"/>
      <c r="AD123" s="85"/>
      <c r="AE123" s="85"/>
      <c r="AF123" s="85"/>
      <c r="AG123" s="85"/>
    </row>
    <row r="124" spans="1:33">
      <c r="A124" s="57">
        <v>119</v>
      </c>
      <c r="B124" s="57" t="s">
        <v>126</v>
      </c>
      <c r="C124" s="57" t="s">
        <v>210</v>
      </c>
      <c r="D124" s="57" t="s">
        <v>211</v>
      </c>
      <c r="E124" s="57" t="s">
        <v>15</v>
      </c>
      <c r="F124" s="57" t="s">
        <v>210</v>
      </c>
      <c r="G124" s="68">
        <v>13.164</v>
      </c>
      <c r="H124" s="68">
        <f>'S4'!I123</f>
        <v>657.62249999999995</v>
      </c>
      <c r="I124" s="68">
        <f>'S4'!Q123</f>
        <v>13.164</v>
      </c>
      <c r="J124" s="68">
        <f>'S4'!Y123</f>
        <v>49.956130355515036</v>
      </c>
      <c r="K124" s="68">
        <v>9147</v>
      </c>
      <c r="L124" s="252">
        <v>1333.162</v>
      </c>
      <c r="M124" s="255">
        <v>0.04</v>
      </c>
      <c r="N124" s="70">
        <v>0.13354279553375595</v>
      </c>
      <c r="O124" s="66">
        <v>0.29952944926848635</v>
      </c>
      <c r="P124" s="255">
        <v>1.8669341744717793E-2</v>
      </c>
      <c r="Q124" s="69">
        <v>3.6433113875622494E-2</v>
      </c>
      <c r="R124" s="72">
        <v>8.2815054655704795E-3</v>
      </c>
      <c r="S124" s="72">
        <v>9.7299607579573975E-3</v>
      </c>
      <c r="T124" s="72">
        <v>0.14534075087984766</v>
      </c>
      <c r="U124" s="69">
        <v>9.0804737302727923E-2</v>
      </c>
      <c r="V124" s="255">
        <v>0.25952944926848637</v>
      </c>
      <c r="W124" s="255">
        <v>5.5113764031405325E-2</v>
      </c>
      <c r="X124" s="69">
        <v>8.963659002146792E-3</v>
      </c>
      <c r="Y124" s="69">
        <v>9.3865545821365942E-3</v>
      </c>
      <c r="Z124" s="69">
        <v>8.6095011630603915E-2</v>
      </c>
      <c r="AA124" s="69">
        <v>9.9970460022193786E-2</v>
      </c>
      <c r="AB124" s="85"/>
      <c r="AC124" s="85"/>
      <c r="AD124" s="85"/>
      <c r="AE124" s="85"/>
      <c r="AF124" s="85"/>
      <c r="AG124" s="85"/>
    </row>
    <row r="125" spans="1:33">
      <c r="A125" s="57">
        <v>120</v>
      </c>
      <c r="B125" s="57" t="s">
        <v>127</v>
      </c>
      <c r="C125" s="57" t="s">
        <v>217</v>
      </c>
      <c r="D125" s="57" t="s">
        <v>218</v>
      </c>
      <c r="E125" s="57" t="s">
        <v>15</v>
      </c>
      <c r="F125" s="57" t="s">
        <v>219</v>
      </c>
      <c r="G125" s="68">
        <v>2.41</v>
      </c>
      <c r="H125" s="68">
        <f>'S4'!I124</f>
        <v>166.03874999999999</v>
      </c>
      <c r="I125" s="68">
        <f>'S4'!Q124</f>
        <v>2.41</v>
      </c>
      <c r="J125" s="68">
        <f>'S4'!Y124</f>
        <v>68.895746887966794</v>
      </c>
      <c r="K125" s="68">
        <v>895.9</v>
      </c>
      <c r="L125" s="252">
        <v>16</v>
      </c>
      <c r="M125" s="255">
        <v>3.7446006108955102E-4</v>
      </c>
      <c r="N125" s="70">
        <v>5.2601457913123623E-2</v>
      </c>
      <c r="O125" s="66">
        <v>7.1188152561856349E-3</v>
      </c>
      <c r="P125" s="255">
        <v>1.8058545719338393E-4</v>
      </c>
      <c r="Q125" s="69">
        <v>1.7603661708103611E-4</v>
      </c>
      <c r="R125" s="72">
        <v>6.5469767700695528E-5</v>
      </c>
      <c r="S125" s="72">
        <v>5.1669874999999998E-6</v>
      </c>
      <c r="T125" s="72">
        <v>1.4905044328886521E-4</v>
      </c>
      <c r="U125" s="69">
        <v>6.3061040636385847E-3</v>
      </c>
      <c r="V125" s="255">
        <v>6.7443551950960839E-3</v>
      </c>
      <c r="W125" s="255">
        <v>5.3954841560768677E-4</v>
      </c>
      <c r="X125" s="69">
        <v>3.6195031097395485E-4</v>
      </c>
      <c r="Y125" s="69">
        <v>4.7364191994090298E-4</v>
      </c>
      <c r="Z125" s="69">
        <v>3.6769654069694711E-3</v>
      </c>
      <c r="AA125" s="69">
        <v>1.6922491416040688E-3</v>
      </c>
      <c r="AB125" s="85"/>
      <c r="AC125" s="85"/>
      <c r="AD125" s="85"/>
      <c r="AE125" s="85"/>
      <c r="AF125" s="85"/>
      <c r="AG125" s="85"/>
    </row>
    <row r="126" spans="1:33">
      <c r="A126" s="57">
        <v>121</v>
      </c>
      <c r="B126" s="57" t="s">
        <v>269</v>
      </c>
      <c r="C126" s="57" t="s">
        <v>212</v>
      </c>
      <c r="D126" s="57" t="s">
        <v>222</v>
      </c>
      <c r="E126" s="57" t="s">
        <v>15</v>
      </c>
      <c r="F126" s="57" t="s">
        <v>209</v>
      </c>
      <c r="G126" s="68">
        <v>4.1260000000000003</v>
      </c>
      <c r="H126" s="68">
        <f>'S4'!I125</f>
        <v>922.65499999999997</v>
      </c>
      <c r="I126" s="68">
        <f>'S4'!Q125</f>
        <v>4.1260000000000003</v>
      </c>
      <c r="J126" s="68">
        <f>'S4'!Y125</f>
        <v>223.61972855065437</v>
      </c>
      <c r="K126" s="68">
        <v>1158.6000000000001</v>
      </c>
      <c r="L126" s="252">
        <v>4.4509999999999996</v>
      </c>
      <c r="M126" s="255">
        <v>2.5932461527026297E-4</v>
      </c>
      <c r="N126" s="70">
        <v>5.0579498661693124E-2</v>
      </c>
      <c r="O126" s="66">
        <v>5.1270697047589558E-3</v>
      </c>
      <c r="P126" s="255">
        <v>6.1247000000000005E-5</v>
      </c>
      <c r="Q126" s="69">
        <v>8.6459999999999998E-4</v>
      </c>
      <c r="R126" s="72">
        <v>1.6110895038851868E-5</v>
      </c>
      <c r="S126" s="72">
        <v>1.8E-5</v>
      </c>
      <c r="T126" s="72">
        <v>3.3452390570009706E-3</v>
      </c>
      <c r="U126" s="69">
        <v>8.0183202895828568E-4</v>
      </c>
      <c r="V126" s="255">
        <v>4.8677450894886931E-3</v>
      </c>
      <c r="W126" s="255">
        <v>9.0139324784060568E-4</v>
      </c>
      <c r="X126" s="69">
        <v>2.1343925621449491E-4</v>
      </c>
      <c r="Y126" s="69">
        <v>1.1857871997083366E-4</v>
      </c>
      <c r="Z126" s="69">
        <v>2.0921195760047668E-3</v>
      </c>
      <c r="AA126" s="69">
        <v>1.5422142894579915E-3</v>
      </c>
      <c r="AB126" s="85"/>
      <c r="AC126" s="85"/>
      <c r="AD126" s="85"/>
      <c r="AE126" s="85"/>
      <c r="AF126" s="85"/>
      <c r="AG126" s="85"/>
    </row>
    <row r="127" spans="1:33">
      <c r="A127" s="57">
        <v>122</v>
      </c>
      <c r="B127" s="57" t="s">
        <v>270</v>
      </c>
      <c r="C127" s="57" t="s">
        <v>223</v>
      </c>
      <c r="D127" s="57" t="s">
        <v>235</v>
      </c>
      <c r="E127" s="57" t="s">
        <v>15</v>
      </c>
      <c r="F127" s="57" t="s">
        <v>209</v>
      </c>
      <c r="G127" s="68">
        <v>51.335999999999999</v>
      </c>
      <c r="H127" s="68">
        <f>'S4'!I126</f>
        <v>5067.2612500000005</v>
      </c>
      <c r="I127" s="68">
        <f>'S4'!Q126</f>
        <v>51.335999999999999</v>
      </c>
      <c r="J127" s="68">
        <f>'S4'!Y126</f>
        <v>98.707753817983487</v>
      </c>
      <c r="K127" s="68">
        <v>9692</v>
      </c>
      <c r="L127" s="252">
        <v>1739.3319999999999</v>
      </c>
      <c r="M127" s="255">
        <v>0.14000000000000001</v>
      </c>
      <c r="N127" s="70">
        <v>0.28492881536834774</v>
      </c>
      <c r="O127" s="66">
        <v>0.49135079517672531</v>
      </c>
      <c r="P127" s="255">
        <v>5.0666733262533202E-2</v>
      </c>
      <c r="Q127" s="69">
        <v>5.9335774660805224E-2</v>
      </c>
      <c r="R127" s="72">
        <v>4.1322750071369117E-2</v>
      </c>
      <c r="S127" s="72">
        <v>5.7368181800254346E-2</v>
      </c>
      <c r="T127" s="72">
        <v>0.21195476254820345</v>
      </c>
      <c r="U127" s="69">
        <v>0.12807077463381433</v>
      </c>
      <c r="V127" s="255">
        <v>0.35135079517672529</v>
      </c>
      <c r="W127" s="255">
        <v>5.9099854280590156E-2</v>
      </c>
      <c r="X127" s="69">
        <v>1.1613715589230378E-2</v>
      </c>
      <c r="Y127" s="69">
        <v>9.6456048980408278E-3</v>
      </c>
      <c r="Z127" s="69">
        <v>0.11280814769973115</v>
      </c>
      <c r="AA127" s="69">
        <v>0.15818347270913277</v>
      </c>
      <c r="AB127" s="85"/>
      <c r="AC127" s="85"/>
      <c r="AD127" s="85"/>
      <c r="AE127" s="85"/>
      <c r="AF127" s="85"/>
      <c r="AG127" s="85"/>
    </row>
    <row r="128" spans="1:33">
      <c r="A128" s="57">
        <v>123</v>
      </c>
      <c r="B128" s="57" t="s">
        <v>130</v>
      </c>
      <c r="C128" s="57" t="s">
        <v>221</v>
      </c>
      <c r="D128" s="57" t="s">
        <v>227</v>
      </c>
      <c r="E128" s="57" t="s">
        <v>13</v>
      </c>
      <c r="F128" s="57" t="s">
        <v>210</v>
      </c>
      <c r="G128" s="68">
        <v>2.7749999999999999</v>
      </c>
      <c r="H128" s="68">
        <f>'S4'!I127</f>
        <v>75</v>
      </c>
      <c r="I128" s="68">
        <f>'S4'!Q127</f>
        <v>2.7749999999999999</v>
      </c>
      <c r="J128" s="68">
        <f>'S4'!Y127</f>
        <v>27.027027027027028</v>
      </c>
      <c r="K128" s="68">
        <v>3289.1</v>
      </c>
      <c r="L128" s="252">
        <v>1350.752</v>
      </c>
      <c r="M128" s="255">
        <v>0.04</v>
      </c>
      <c r="N128" s="70">
        <v>0.38417012746495621</v>
      </c>
      <c r="O128" s="66">
        <v>0.10412053707546216</v>
      </c>
      <c r="P128" s="255">
        <v>2.7601619217859287E-2</v>
      </c>
      <c r="Q128" s="69">
        <v>1.0162745035452905E-4</v>
      </c>
      <c r="R128" s="72">
        <v>1.0743400131077682E-2</v>
      </c>
      <c r="S128" s="72">
        <v>3.2853082394103436E-2</v>
      </c>
      <c r="T128" s="72">
        <v>3.1193775858410502E-2</v>
      </c>
      <c r="U128" s="69">
        <v>3.4480114417760166E-2</v>
      </c>
      <c r="V128" s="255">
        <v>6.412053707546217E-2</v>
      </c>
      <c r="W128" s="255">
        <v>1.0586386707052704E-2</v>
      </c>
      <c r="X128" s="69">
        <v>1.478657283227011E-3</v>
      </c>
      <c r="Y128" s="69">
        <v>4.6915289332969054E-3</v>
      </c>
      <c r="Z128" s="69">
        <v>1.4049374741160867E-2</v>
      </c>
      <c r="AA128" s="69">
        <v>3.3314589410724682E-2</v>
      </c>
      <c r="AB128" s="85"/>
      <c r="AC128" s="85"/>
      <c r="AD128" s="85"/>
      <c r="AE128" s="85"/>
      <c r="AF128" s="85"/>
      <c r="AG128" s="85"/>
    </row>
    <row r="129" spans="1:33">
      <c r="A129" s="57">
        <v>124</v>
      </c>
      <c r="B129" s="57" t="s">
        <v>131</v>
      </c>
      <c r="C129" s="57" t="s">
        <v>215</v>
      </c>
      <c r="D129" s="57" t="s">
        <v>232</v>
      </c>
      <c r="E129" s="57" t="s">
        <v>271</v>
      </c>
      <c r="F129" s="57" t="s">
        <v>214</v>
      </c>
      <c r="G129" s="68">
        <v>0.895312</v>
      </c>
      <c r="H129" s="68">
        <f>'S4'!I128</f>
        <v>0.15</v>
      </c>
      <c r="I129" s="68">
        <f>'S4'!Q128</f>
        <v>0.895312</v>
      </c>
      <c r="J129" s="68">
        <f>'S4'!Y128</f>
        <v>0.16753936058044569</v>
      </c>
      <c r="K129" s="68">
        <v>250.4</v>
      </c>
      <c r="L129" s="252">
        <v>49.378</v>
      </c>
      <c r="M129" s="255">
        <v>1.2468577311617599E-3</v>
      </c>
      <c r="N129" s="70">
        <v>0.28474644543686933</v>
      </c>
      <c r="O129" s="66">
        <v>4.3788351045042232E-3</v>
      </c>
      <c r="P129" s="255">
        <v>1.2580919999999999E-3</v>
      </c>
      <c r="Q129" s="69">
        <v>2.0000000000000001E-4</v>
      </c>
      <c r="R129" s="72">
        <v>2.4688999999999999E-4</v>
      </c>
      <c r="S129" s="72">
        <v>1.75E-4</v>
      </c>
      <c r="T129" s="72">
        <v>2.5716003783755968E-4</v>
      </c>
      <c r="U129" s="69">
        <v>2.4100538000000004E-3</v>
      </c>
      <c r="V129" s="255">
        <v>3.131977373342463E-3</v>
      </c>
      <c r="W129" s="255">
        <v>1.1860875861234449E-4</v>
      </c>
      <c r="X129" s="69">
        <v>2.1691607972637814E-4</v>
      </c>
      <c r="Y129" s="69">
        <v>7.9615712786622317E-5</v>
      </c>
      <c r="Z129" s="69">
        <v>2.2078132563979574E-3</v>
      </c>
      <c r="AA129" s="69">
        <v>5.0902356581916067E-4</v>
      </c>
      <c r="AB129" s="85"/>
      <c r="AC129" s="85"/>
      <c r="AD129" s="85"/>
      <c r="AE129" s="85"/>
      <c r="AF129" s="85"/>
      <c r="AG129" s="85"/>
    </row>
    <row r="130" spans="1:33">
      <c r="A130" s="57">
        <v>125</v>
      </c>
      <c r="B130" s="57" t="s">
        <v>132</v>
      </c>
      <c r="C130" s="57" t="s">
        <v>210</v>
      </c>
      <c r="D130" s="57" t="s">
        <v>227</v>
      </c>
      <c r="E130" s="57" t="s">
        <v>7</v>
      </c>
      <c r="F130" s="57" t="s">
        <v>210</v>
      </c>
      <c r="G130" s="68">
        <v>17.119</v>
      </c>
      <c r="H130" s="68">
        <f>'S4'!I129</f>
        <v>942.92874999999992</v>
      </c>
      <c r="I130" s="68">
        <f>'S4'!Q129</f>
        <v>17.119</v>
      </c>
      <c r="J130" s="68">
        <f>'S4'!Y129</f>
        <v>55.08083124014253</v>
      </c>
      <c r="K130" s="68">
        <v>22989.1</v>
      </c>
      <c r="L130" s="252">
        <v>8056.43</v>
      </c>
      <c r="M130" s="255">
        <v>0.38</v>
      </c>
      <c r="N130" s="70">
        <v>0.57694074913407756</v>
      </c>
      <c r="O130" s="66">
        <v>0.65864649111773921</v>
      </c>
      <c r="P130" s="255">
        <v>0.14111554949907554</v>
      </c>
      <c r="Q130" s="69">
        <v>3.836187469298152E-3</v>
      </c>
      <c r="R130" s="72">
        <v>6.6138129540544002E-2</v>
      </c>
      <c r="S130" s="72">
        <v>0.2107570697393262</v>
      </c>
      <c r="T130" s="72">
        <v>0.21625924972370664</v>
      </c>
      <c r="U130" s="69">
        <v>0.23129737488511487</v>
      </c>
      <c r="V130" s="255">
        <v>0.2786464911177392</v>
      </c>
      <c r="W130" s="255">
        <v>5.7016822740530118E-2</v>
      </c>
      <c r="X130" s="69">
        <v>4.7901336240023266E-3</v>
      </c>
      <c r="Y130" s="69">
        <v>1.5943999067046698E-2</v>
      </c>
      <c r="Z130" s="69">
        <v>4.3187761941280246E-2</v>
      </c>
      <c r="AA130" s="69">
        <v>0.15770777374487979</v>
      </c>
      <c r="AB130" s="85"/>
      <c r="AC130" s="85"/>
      <c r="AD130" s="85"/>
      <c r="AE130" s="85"/>
      <c r="AF130" s="85"/>
      <c r="AG130" s="85"/>
    </row>
    <row r="131" spans="1:33">
      <c r="A131" s="57">
        <v>126</v>
      </c>
      <c r="B131" s="57" t="s">
        <v>133</v>
      </c>
      <c r="C131" s="57" t="s">
        <v>221</v>
      </c>
      <c r="D131" s="57" t="s">
        <v>227</v>
      </c>
      <c r="E131" s="57" t="s">
        <v>7</v>
      </c>
      <c r="F131" s="57" t="s">
        <v>210</v>
      </c>
      <c r="G131" s="68">
        <v>138.09800000000001</v>
      </c>
      <c r="H131" s="68">
        <f>'S4'!I130</f>
        <v>10040.87875</v>
      </c>
      <c r="I131" s="68">
        <f>'S4'!Q130</f>
        <v>138.09800000000001</v>
      </c>
      <c r="J131" s="68">
        <f>'S4'!Y130</f>
        <v>72.708357470781607</v>
      </c>
      <c r="K131" s="68">
        <v>1637774.2</v>
      </c>
      <c r="L131" s="252">
        <v>58352.078000000001</v>
      </c>
      <c r="M131" s="255">
        <v>2.4900000000000002</v>
      </c>
      <c r="N131" s="70">
        <v>0.62367455228733382</v>
      </c>
      <c r="O131" s="66">
        <v>3.9924668897711086</v>
      </c>
      <c r="P131" s="255">
        <v>1.2689549276957837</v>
      </c>
      <c r="Q131" s="69">
        <v>4.2637991207753759E-2</v>
      </c>
      <c r="R131" s="72">
        <v>0.34631260685213056</v>
      </c>
      <c r="S131" s="72">
        <v>1.4302737599164848</v>
      </c>
      <c r="T131" s="72">
        <v>0.49031437090477947</v>
      </c>
      <c r="U131" s="69">
        <v>1.8442469931106613</v>
      </c>
      <c r="V131" s="255">
        <v>1.5024668897711084</v>
      </c>
      <c r="W131" s="255">
        <v>0.16604012091589299</v>
      </c>
      <c r="X131" s="69">
        <v>4.6366578095225361E-2</v>
      </c>
      <c r="Y131" s="69">
        <v>5.7450480529245236E-2</v>
      </c>
      <c r="Z131" s="69">
        <v>0.45752975278355634</v>
      </c>
      <c r="AA131" s="69">
        <v>0.77507995744718849</v>
      </c>
      <c r="AB131" s="85"/>
      <c r="AC131" s="85"/>
      <c r="AD131" s="85"/>
      <c r="AE131" s="85"/>
      <c r="AF131" s="85"/>
      <c r="AG131" s="85"/>
    </row>
    <row r="132" spans="1:33">
      <c r="A132" s="57">
        <v>127</v>
      </c>
      <c r="B132" s="57" t="s">
        <v>134</v>
      </c>
      <c r="C132" s="57" t="s">
        <v>215</v>
      </c>
      <c r="D132" s="57" t="s">
        <v>232</v>
      </c>
      <c r="E132" s="57" t="s">
        <v>5</v>
      </c>
      <c r="F132" s="57" t="s">
        <v>214</v>
      </c>
      <c r="G132" s="68">
        <v>19.803999999999998</v>
      </c>
      <c r="H132" s="68">
        <f>'S4'!I131</f>
        <v>224.83</v>
      </c>
      <c r="I132" s="68">
        <f>'S4'!Q131</f>
        <v>19.803999999999998</v>
      </c>
      <c r="J132" s="68">
        <f>'S4'!Y131</f>
        <v>11.352757018784086</v>
      </c>
      <c r="K132" s="68">
        <v>2466.7999999999997</v>
      </c>
      <c r="L132" s="252">
        <v>3134.33</v>
      </c>
      <c r="M132" s="255">
        <v>7.0000000000000007E-2</v>
      </c>
      <c r="N132" s="70">
        <v>0.38646134945214194</v>
      </c>
      <c r="O132" s="66">
        <v>0.18113066183522336</v>
      </c>
      <c r="P132" s="255">
        <v>5.6991147260010505E-2</v>
      </c>
      <c r="Q132" s="69">
        <v>3.4037048767906753E-4</v>
      </c>
      <c r="R132" s="72">
        <v>4.3835824190117625E-2</v>
      </c>
      <c r="S132" s="72">
        <v>1.0001901231842213E-2</v>
      </c>
      <c r="T132" s="72">
        <v>3.6793185603472271E-2</v>
      </c>
      <c r="U132" s="69">
        <v>4.3170134293943889E-2</v>
      </c>
      <c r="V132" s="255">
        <v>0.11113066183522335</v>
      </c>
      <c r="W132" s="255">
        <v>9.5577514683417072E-3</v>
      </c>
      <c r="X132" s="69">
        <v>3.471644877418828E-3</v>
      </c>
      <c r="Y132" s="69">
        <v>7.8407987195704965E-3</v>
      </c>
      <c r="Z132" s="69">
        <v>3.4551182262565344E-2</v>
      </c>
      <c r="AA132" s="69">
        <v>5.570928450732697E-2</v>
      </c>
      <c r="AB132" s="85"/>
      <c r="AC132" s="85"/>
      <c r="AD132" s="85"/>
      <c r="AE132" s="85"/>
      <c r="AF132" s="85"/>
      <c r="AG132" s="85"/>
    </row>
    <row r="133" spans="1:33">
      <c r="A133" s="57">
        <v>128</v>
      </c>
      <c r="B133" s="57" t="s">
        <v>135</v>
      </c>
      <c r="C133" s="57" t="s">
        <v>217</v>
      </c>
      <c r="D133" s="57" t="s">
        <v>218</v>
      </c>
      <c r="E133" s="57" t="s">
        <v>15</v>
      </c>
      <c r="F133" s="57" t="s">
        <v>219</v>
      </c>
      <c r="G133" s="68">
        <v>5.3199000000000003E-2</v>
      </c>
      <c r="H133" s="68">
        <f>'S4'!I132</f>
        <v>2.45384719564399</v>
      </c>
      <c r="I133" s="68">
        <f>'S4'!Q132</f>
        <v>5.3199000000000003E-2</v>
      </c>
      <c r="J133" s="68">
        <f>'S4'!Y132</f>
        <v>46.125814313125993</v>
      </c>
      <c r="K133" s="68">
        <v>26.1</v>
      </c>
      <c r="L133" s="252">
        <v>1.4610000000000001</v>
      </c>
      <c r="M133" s="255">
        <v>2.8338495947503099E-5</v>
      </c>
      <c r="N133" s="70">
        <v>0.11939053336668612</v>
      </c>
      <c r="O133" s="66">
        <v>2.3735965615017909E-4</v>
      </c>
      <c r="P133" s="255">
        <v>2.2152000000000001E-5</v>
      </c>
      <c r="Q133" s="69">
        <v>6.6000000000000014E-7</v>
      </c>
      <c r="R133" s="72">
        <v>4.3830000000000002E-6</v>
      </c>
      <c r="S133" s="72">
        <v>0</v>
      </c>
      <c r="T133" s="72">
        <v>9.2943603518600242E-5</v>
      </c>
      <c r="U133" s="69">
        <v>1.0269473684210529E-4</v>
      </c>
      <c r="V133" s="255">
        <v>2.0902116020267598E-4</v>
      </c>
      <c r="W133" s="255">
        <v>1.2541269612160558E-5</v>
      </c>
      <c r="X133" s="69">
        <v>1.6671515435274869E-5</v>
      </c>
      <c r="Y133" s="69">
        <v>5.7521610217526274E-7</v>
      </c>
      <c r="Z133" s="69">
        <v>1.7014796228381681E-4</v>
      </c>
      <c r="AA133" s="69">
        <v>9.0851967692485054E-6</v>
      </c>
      <c r="AB133" s="85"/>
      <c r="AC133" s="85"/>
      <c r="AD133" s="85"/>
      <c r="AE133" s="85"/>
      <c r="AF133" s="85"/>
      <c r="AG133" s="85"/>
    </row>
    <row r="134" spans="1:33">
      <c r="A134" s="57">
        <v>129</v>
      </c>
      <c r="B134" s="57" t="s">
        <v>136</v>
      </c>
      <c r="C134" s="57" t="s">
        <v>217</v>
      </c>
      <c r="D134" s="57" t="s">
        <v>218</v>
      </c>
      <c r="E134" s="57" t="s">
        <v>7</v>
      </c>
      <c r="F134" s="57" t="s">
        <v>219</v>
      </c>
      <c r="G134" s="68">
        <v>0.19400000000000001</v>
      </c>
      <c r="H134" s="68">
        <f>'S4'!I133</f>
        <v>6.6950000000000003</v>
      </c>
      <c r="I134" s="68">
        <f>'S4'!Q133</f>
        <v>0.19400000000000001</v>
      </c>
      <c r="J134" s="68">
        <f>'S4'!Y133</f>
        <v>34.510309278350519</v>
      </c>
      <c r="K134" s="68">
        <v>60.6</v>
      </c>
      <c r="L134" s="252">
        <v>7.3250000000000002</v>
      </c>
      <c r="M134" s="255">
        <v>1.0355387863917E-4</v>
      </c>
      <c r="N134" s="70">
        <v>5.8316865296936464E-2</v>
      </c>
      <c r="O134" s="66">
        <v>1.7757106475441839E-3</v>
      </c>
      <c r="P134" s="255">
        <v>8.9884000000000036E-5</v>
      </c>
      <c r="Q134" s="69">
        <v>1.0031999999999999E-4</v>
      </c>
      <c r="R134" s="72">
        <v>2.0679E-5</v>
      </c>
      <c r="S134" s="72">
        <v>0</v>
      </c>
      <c r="T134" s="72">
        <v>9.803504545617325E-4</v>
      </c>
      <c r="U134" s="69">
        <v>5.1204736842104797E-4</v>
      </c>
      <c r="V134" s="255">
        <v>1.6721567689050138E-3</v>
      </c>
      <c r="W134" s="255">
        <v>1.337725415124011E-4</v>
      </c>
      <c r="X134" s="69">
        <v>1.1564704704248082E-4</v>
      </c>
      <c r="Y134" s="69">
        <v>1.0244251329365415E-5</v>
      </c>
      <c r="Z134" s="69">
        <v>1.1751626686830729E-3</v>
      </c>
      <c r="AA134" s="69">
        <v>2.3733026033769344E-4</v>
      </c>
      <c r="AB134" s="85"/>
      <c r="AC134" s="85"/>
      <c r="AD134" s="85"/>
      <c r="AE134" s="85"/>
      <c r="AF134" s="85"/>
      <c r="AG134" s="85"/>
    </row>
    <row r="135" spans="1:33">
      <c r="A135" s="57">
        <v>130</v>
      </c>
      <c r="B135" s="57" t="s">
        <v>137</v>
      </c>
      <c r="C135" s="57" t="s">
        <v>217</v>
      </c>
      <c r="D135" s="57" t="s">
        <v>218</v>
      </c>
      <c r="E135" s="57" t="s">
        <v>7</v>
      </c>
      <c r="F135" s="57" t="s">
        <v>219</v>
      </c>
      <c r="G135" s="68">
        <v>8.1000000000000003E-2</v>
      </c>
      <c r="H135" s="68">
        <f>'S4'!I134</f>
        <v>3.4562500000000003</v>
      </c>
      <c r="I135" s="68">
        <f>'S4'!Q134</f>
        <v>8.1000000000000003E-2</v>
      </c>
      <c r="J135" s="68">
        <f>'S4'!Y134</f>
        <v>42.669753086419753</v>
      </c>
      <c r="K135" s="68">
        <v>38.9</v>
      </c>
      <c r="L135" s="252">
        <v>14.682</v>
      </c>
      <c r="M135" s="255">
        <v>1.76363773370469E-4</v>
      </c>
      <c r="N135" s="70">
        <v>0.45175559916159586</v>
      </c>
      <c r="O135" s="66">
        <v>3.9039643049865679E-4</v>
      </c>
      <c r="P135" s="255">
        <v>2.0894699999999999E-4</v>
      </c>
      <c r="Q135" s="69">
        <v>0</v>
      </c>
      <c r="R135" s="72">
        <v>3.4109079621463931E-5</v>
      </c>
      <c r="S135" s="72">
        <v>5.9000000000000003E-6</v>
      </c>
      <c r="T135" s="72">
        <v>0</v>
      </c>
      <c r="U135" s="69">
        <v>1.2908157894736807E-4</v>
      </c>
      <c r="V135" s="255">
        <v>2.1403265712818779E-4</v>
      </c>
      <c r="W135" s="255">
        <v>1.2841959427691266E-5</v>
      </c>
      <c r="X135" s="69">
        <v>1.507663462041369E-5</v>
      </c>
      <c r="Y135" s="69">
        <v>1.1872384183192745E-6</v>
      </c>
      <c r="Z135" s="69">
        <v>1.5332464158287283E-4</v>
      </c>
      <c r="AA135" s="69">
        <v>3.1602183078890732E-5</v>
      </c>
      <c r="AB135" s="85"/>
      <c r="AC135" s="85"/>
      <c r="AD135" s="85"/>
      <c r="AE135" s="85"/>
      <c r="AF135" s="85"/>
      <c r="AG135" s="85"/>
    </row>
    <row r="136" spans="1:33">
      <c r="A136" s="57">
        <v>131</v>
      </c>
      <c r="B136" s="57" t="s">
        <v>138</v>
      </c>
      <c r="C136" s="57" t="s">
        <v>207</v>
      </c>
      <c r="D136" s="57" t="s">
        <v>239</v>
      </c>
      <c r="E136" s="57" t="s">
        <v>13</v>
      </c>
      <c r="F136" s="57" t="s">
        <v>225</v>
      </c>
      <c r="G136" s="68">
        <v>0.19841400000000001</v>
      </c>
      <c r="H136" s="68">
        <f>'S4'!I135</f>
        <v>2.4762500000000003</v>
      </c>
      <c r="I136" s="68">
        <f>'S4'!Q135</f>
        <v>0.19841400000000001</v>
      </c>
      <c r="J136" s="68">
        <f>'S4'!Y135</f>
        <v>12.480218129769069</v>
      </c>
      <c r="K136" s="68">
        <v>282.10000000000002</v>
      </c>
      <c r="L136" s="252">
        <v>48.497</v>
      </c>
      <c r="M136" s="255">
        <v>7.0461643961904302E-4</v>
      </c>
      <c r="N136" s="70">
        <v>0.2856360858206492</v>
      </c>
      <c r="O136" s="66">
        <v>2.4668327098610063E-3</v>
      </c>
      <c r="P136" s="255">
        <v>6.3153099999999995E-4</v>
      </c>
      <c r="Q136" s="69">
        <v>3.3000000000000002E-6</v>
      </c>
      <c r="R136" s="72">
        <v>6.6877363968556786E-4</v>
      </c>
      <c r="S136" s="72">
        <v>0</v>
      </c>
      <c r="T136" s="72">
        <v>1.6000000000000389E-6</v>
      </c>
      <c r="U136" s="69">
        <v>1.0176763157894737E-3</v>
      </c>
      <c r="V136" s="255">
        <v>1.7622162702419634E-3</v>
      </c>
      <c r="W136" s="255">
        <v>9.8983387289205667E-5</v>
      </c>
      <c r="X136" s="69">
        <v>5.7110965578630426E-5</v>
      </c>
      <c r="Y136" s="69">
        <v>1.2374917911933447E-5</v>
      </c>
      <c r="Z136" s="69">
        <v>5.7435212097643447E-4</v>
      </c>
      <c r="AA136" s="69">
        <v>1.0193948784857595E-3</v>
      </c>
      <c r="AB136" s="85"/>
      <c r="AC136" s="85"/>
      <c r="AD136" s="85"/>
      <c r="AE136" s="85"/>
      <c r="AF136" s="85"/>
      <c r="AG136" s="85"/>
    </row>
    <row r="137" spans="1:33">
      <c r="A137" s="57">
        <v>132</v>
      </c>
      <c r="B137" s="57" t="s">
        <v>139</v>
      </c>
      <c r="C137" s="57" t="s">
        <v>215</v>
      </c>
      <c r="D137" s="57" t="s">
        <v>216</v>
      </c>
      <c r="E137" s="57" t="s">
        <v>13</v>
      </c>
      <c r="F137" s="57" t="s">
        <v>214</v>
      </c>
      <c r="G137" s="68">
        <v>0.14599999999999999</v>
      </c>
      <c r="H137" s="68">
        <f>'S4'!I136</f>
        <v>6.4987499999999994</v>
      </c>
      <c r="I137" s="68">
        <f>'S4'!Q136</f>
        <v>0.14599999999999999</v>
      </c>
      <c r="J137" s="68">
        <f>'S4'!Y136</f>
        <v>44.511986301369859</v>
      </c>
      <c r="K137" s="68">
        <v>96.399999999999991</v>
      </c>
      <c r="L137" s="252">
        <v>46.293999999999997</v>
      </c>
      <c r="M137" s="255">
        <v>1.90124600752537E-4</v>
      </c>
      <c r="N137" s="70">
        <v>0.18172722097885155</v>
      </c>
      <c r="O137" s="66">
        <v>1.0462087062601518E-3</v>
      </c>
      <c r="P137" s="255">
        <v>5.7757699999999991E-4</v>
      </c>
      <c r="Q137" s="69">
        <v>0</v>
      </c>
      <c r="R137" s="72">
        <v>1.5214162400502707E-5</v>
      </c>
      <c r="S137" s="72">
        <v>1.0000000000000001E-5</v>
      </c>
      <c r="T137" s="72">
        <v>0</v>
      </c>
      <c r="U137" s="69">
        <v>3.9722894736842108E-4</v>
      </c>
      <c r="V137" s="255">
        <v>8.5608410550761481E-4</v>
      </c>
      <c r="W137" s="255">
        <v>4.2804205275380745E-5</v>
      </c>
      <c r="X137" s="69">
        <v>6.4064352725925198E-5</v>
      </c>
      <c r="Y137" s="69">
        <v>1.1268596077440518E-6</v>
      </c>
      <c r="Z137" s="69">
        <v>6.5472216618996158E-4</v>
      </c>
      <c r="AA137" s="69">
        <v>9.3366521708603334E-5</v>
      </c>
      <c r="AB137" s="85"/>
      <c r="AC137" s="85"/>
      <c r="AD137" s="85"/>
      <c r="AE137" s="85"/>
      <c r="AF137" s="85"/>
      <c r="AG137" s="85"/>
    </row>
    <row r="138" spans="1:33">
      <c r="A138" s="57">
        <v>133</v>
      </c>
      <c r="B138" s="57" t="s">
        <v>140</v>
      </c>
      <c r="C138" s="57" t="s">
        <v>212</v>
      </c>
      <c r="D138" s="57" t="s">
        <v>222</v>
      </c>
      <c r="E138" s="57" t="s">
        <v>15</v>
      </c>
      <c r="F138" s="57" t="s">
        <v>209</v>
      </c>
      <c r="G138" s="68">
        <v>54.366999999999997</v>
      </c>
      <c r="H138" s="68">
        <f>'S4'!I137</f>
        <v>3468.7650000000003</v>
      </c>
      <c r="I138" s="68">
        <f>'S4'!Q137</f>
        <v>54.366999999999997</v>
      </c>
      <c r="J138" s="68">
        <f>'S4'!Y137</f>
        <v>63.802766384019726</v>
      </c>
      <c r="K138" s="68">
        <v>214969</v>
      </c>
      <c r="L138" s="252">
        <v>644</v>
      </c>
      <c r="M138" s="255">
        <v>0.06</v>
      </c>
      <c r="N138" s="70">
        <v>0.11662742673305115</v>
      </c>
      <c r="O138" s="66">
        <v>0.51445874851834095</v>
      </c>
      <c r="P138" s="255">
        <v>9.4490323549927552E-3</v>
      </c>
      <c r="Q138" s="69">
        <v>8.4831088694532375E-2</v>
      </c>
      <c r="R138" s="72">
        <v>1.0749997318260027E-3</v>
      </c>
      <c r="S138" s="72">
        <v>1.5454934826086958E-2</v>
      </c>
      <c r="T138" s="72">
        <v>0.39882607455572361</v>
      </c>
      <c r="U138" s="69">
        <v>2.0277553181266235E-2</v>
      </c>
      <c r="V138" s="255">
        <v>0.45445874851834095</v>
      </c>
      <c r="W138" s="255">
        <v>9.9428960843878159E-2</v>
      </c>
      <c r="X138" s="69">
        <v>2.0023653825366708E-2</v>
      </c>
      <c r="Y138" s="69">
        <v>1.4437054034314202E-2</v>
      </c>
      <c r="Z138" s="69">
        <v>0.19474938167913103</v>
      </c>
      <c r="AA138" s="69">
        <v>0.12581969813565091</v>
      </c>
      <c r="AB138" s="85"/>
      <c r="AC138" s="85"/>
      <c r="AD138" s="85"/>
      <c r="AE138" s="85"/>
      <c r="AF138" s="85"/>
      <c r="AG138" s="85"/>
    </row>
    <row r="139" spans="1:33">
      <c r="A139" s="57">
        <v>134</v>
      </c>
      <c r="B139" s="57" t="s">
        <v>141</v>
      </c>
      <c r="C139" s="57" t="s">
        <v>215</v>
      </c>
      <c r="D139" s="57" t="s">
        <v>229</v>
      </c>
      <c r="E139" s="57" t="s">
        <v>13</v>
      </c>
      <c r="F139" s="57" t="s">
        <v>214</v>
      </c>
      <c r="G139" s="68">
        <v>18.356000000000002</v>
      </c>
      <c r="H139" s="68">
        <f>'S4'!I138</f>
        <v>270.22249999999997</v>
      </c>
      <c r="I139" s="68">
        <f>'S4'!Q138</f>
        <v>18.356000000000002</v>
      </c>
      <c r="J139" s="68">
        <f>'S4'!Y138</f>
        <v>14.721208324253647</v>
      </c>
      <c r="K139" s="68">
        <v>19253</v>
      </c>
      <c r="L139" s="252">
        <v>4095.6479999999992</v>
      </c>
      <c r="M139" s="255">
        <v>0.09</v>
      </c>
      <c r="N139" s="70">
        <v>0.38479436905688336</v>
      </c>
      <c r="O139" s="66">
        <v>0.23389115651714612</v>
      </c>
      <c r="P139" s="255">
        <v>0.16178637960313941</v>
      </c>
      <c r="Q139" s="69">
        <v>5.4312241571742121E-3</v>
      </c>
      <c r="R139" s="72">
        <v>1.1724385276131247E-2</v>
      </c>
      <c r="S139" s="72">
        <v>2.0788304207783485E-2</v>
      </c>
      <c r="T139" s="72">
        <v>7.5699571992352901E-3</v>
      </c>
      <c r="U139" s="69">
        <v>4.737921028146596E-2</v>
      </c>
      <c r="V139" s="255">
        <v>0.14389115651714612</v>
      </c>
      <c r="W139" s="255">
        <v>2.1675583279105282E-2</v>
      </c>
      <c r="X139" s="69">
        <v>6.106572920716315E-3</v>
      </c>
      <c r="Y139" s="69">
        <v>1.606048778550636E-2</v>
      </c>
      <c r="Z139" s="69">
        <v>6.0277275845940045E-2</v>
      </c>
      <c r="AA139" s="69">
        <v>3.9771236685878106E-2</v>
      </c>
      <c r="AB139" s="85"/>
      <c r="AC139" s="85"/>
      <c r="AD139" s="85"/>
      <c r="AE139" s="85"/>
      <c r="AF139" s="85"/>
      <c r="AG139" s="85"/>
    </row>
    <row r="140" spans="1:33">
      <c r="A140" s="57">
        <v>135</v>
      </c>
      <c r="B140" s="57" t="s">
        <v>142</v>
      </c>
      <c r="C140" s="57" t="s">
        <v>215</v>
      </c>
      <c r="D140" s="57" t="s">
        <v>232</v>
      </c>
      <c r="E140" s="57" t="s">
        <v>7</v>
      </c>
      <c r="F140" s="57" t="s">
        <v>214</v>
      </c>
      <c r="G140" s="68">
        <v>9.8347000000000004E-2</v>
      </c>
      <c r="H140" s="68">
        <f>'S4'!I139</f>
        <v>3.0380288109516398</v>
      </c>
      <c r="I140" s="68">
        <f>'S4'!Q139</f>
        <v>9.8347000000000004E-2</v>
      </c>
      <c r="J140" s="68">
        <f>'S4'!Y139</f>
        <v>30.890914933364918</v>
      </c>
      <c r="K140" s="68">
        <v>45.5</v>
      </c>
      <c r="L140" s="252">
        <v>2.13</v>
      </c>
      <c r="M140" s="255">
        <v>2.3647262791383298E-5</v>
      </c>
      <c r="N140" s="70">
        <v>9.1328207288813995E-2</v>
      </c>
      <c r="O140" s="66">
        <v>2.5892616852317922E-4</v>
      </c>
      <c r="P140" s="255">
        <v>2.7689999999999994E-5</v>
      </c>
      <c r="Q140" s="69">
        <v>1.8000000000000001E-6</v>
      </c>
      <c r="R140" s="72">
        <v>6.3899999999999998E-6</v>
      </c>
      <c r="S140" s="72">
        <v>0</v>
      </c>
      <c r="T140" s="72">
        <v>6.5899791004016018E-5</v>
      </c>
      <c r="U140" s="69">
        <v>1.9039119274486297E-4</v>
      </c>
      <c r="V140" s="255">
        <v>2.3527890573179594E-4</v>
      </c>
      <c r="W140" s="255">
        <v>1.1763945286589797E-5</v>
      </c>
      <c r="X140" s="69">
        <v>2.0704795965001227E-5</v>
      </c>
      <c r="Y140" s="69">
        <v>8.2515243320252612E-8</v>
      </c>
      <c r="Z140" s="69">
        <v>2.1182856830417941E-4</v>
      </c>
      <c r="AA140" s="69">
        <v>-9.1009190672947245E-6</v>
      </c>
      <c r="AB140" s="85"/>
      <c r="AC140" s="85"/>
      <c r="AD140" s="85"/>
      <c r="AE140" s="85"/>
      <c r="AF140" s="85"/>
      <c r="AG140" s="85"/>
    </row>
    <row r="141" spans="1:33">
      <c r="A141" s="57">
        <v>136</v>
      </c>
      <c r="B141" s="57" t="s">
        <v>143</v>
      </c>
      <c r="C141" s="57" t="s">
        <v>215</v>
      </c>
      <c r="D141" s="57" t="s">
        <v>229</v>
      </c>
      <c r="E141" s="57" t="s">
        <v>5</v>
      </c>
      <c r="F141" s="57" t="s">
        <v>214</v>
      </c>
      <c r="G141" s="68">
        <v>10.459</v>
      </c>
      <c r="H141" s="68">
        <f>'S4'!I140</f>
        <v>100.13624999999999</v>
      </c>
      <c r="I141" s="68">
        <f>'S4'!Q140</f>
        <v>10.459</v>
      </c>
      <c r="J141" s="68">
        <f>'S4'!Y140</f>
        <v>9.5741705708002662</v>
      </c>
      <c r="K141" s="68">
        <v>7162</v>
      </c>
      <c r="L141" s="252">
        <v>2329.9210000000003</v>
      </c>
      <c r="M141" s="255">
        <v>0.04</v>
      </c>
      <c r="N141" s="70">
        <v>0.55104506277134802</v>
      </c>
      <c r="O141" s="66">
        <v>7.2589344687764124E-2</v>
      </c>
      <c r="P141" s="255">
        <v>5.9331286117569784E-2</v>
      </c>
      <c r="Q141" s="69">
        <v>1.3063668504965863E-4</v>
      </c>
      <c r="R141" s="72">
        <v>4.4647570211865523E-3</v>
      </c>
      <c r="S141" s="72">
        <v>1.1447678723870897E-2</v>
      </c>
      <c r="T141" s="72">
        <v>5.9689454726808561E-4</v>
      </c>
      <c r="U141" s="69">
        <v>8.0657703166900421E-3</v>
      </c>
      <c r="V141" s="255">
        <v>3.2589344687764123E-2</v>
      </c>
      <c r="W141" s="255">
        <v>6.6405724679326336E-4</v>
      </c>
      <c r="X141" s="69">
        <v>1.6148881803246622E-3</v>
      </c>
      <c r="Y141" s="69">
        <v>7.2205187047015421E-4</v>
      </c>
      <c r="Z141" s="69">
        <v>1.645904842887087E-2</v>
      </c>
      <c r="AA141" s="69">
        <v>1.3129298961305168E-2</v>
      </c>
      <c r="AB141" s="85"/>
      <c r="AC141" s="85"/>
      <c r="AD141" s="85"/>
      <c r="AE141" s="85"/>
      <c r="AF141" s="85"/>
      <c r="AG141" s="85"/>
    </row>
    <row r="142" spans="1:33">
      <c r="A142" s="64">
        <v>137</v>
      </c>
      <c r="B142" s="64" t="s">
        <v>272</v>
      </c>
      <c r="C142" s="64" t="s">
        <v>207</v>
      </c>
      <c r="D142" s="64" t="s">
        <v>231</v>
      </c>
      <c r="E142" s="64" t="s">
        <v>15</v>
      </c>
      <c r="F142" s="64" t="s">
        <v>209</v>
      </c>
      <c r="G142" s="68">
        <v>6.9729999999999999</v>
      </c>
      <c r="H142" s="68">
        <f>'S4'!I141</f>
        <v>836.53499999999997</v>
      </c>
      <c r="I142" s="68">
        <f>'S4'!Q141</f>
        <v>6.9729999999999999</v>
      </c>
      <c r="J142" s="68">
        <f>'S4'!Y141</f>
        <v>119.96773268320665</v>
      </c>
      <c r="K142" s="68">
        <v>70.92</v>
      </c>
      <c r="L142" s="252">
        <v>1.413</v>
      </c>
      <c r="M142" s="255">
        <v>6.6127211708065099E-5</v>
      </c>
      <c r="N142" s="70">
        <v>6.1161795298937519E-2</v>
      </c>
      <c r="O142" s="66">
        <v>1.0811849355444581E-3</v>
      </c>
      <c r="P142" s="255">
        <v>1.8369E-5</v>
      </c>
      <c r="Q142" s="69">
        <v>2.5079999999999997E-5</v>
      </c>
      <c r="R142" s="72">
        <v>4.2389999999999996E-6</v>
      </c>
      <c r="S142" s="72">
        <v>0</v>
      </c>
      <c r="T142" s="72">
        <v>2.2082634928266326E-4</v>
      </c>
      <c r="U142" s="69">
        <v>7.2587619142117457E-4</v>
      </c>
      <c r="V142" s="255">
        <v>1.0150577238363929E-3</v>
      </c>
      <c r="W142" s="255">
        <v>7.2821711755666015E-5</v>
      </c>
      <c r="X142" s="69">
        <v>6.67828396011222E-5</v>
      </c>
      <c r="Y142" s="69">
        <v>1.8370426470141267E-5</v>
      </c>
      <c r="Z142" s="69">
        <v>6.7601296286500759E-4</v>
      </c>
      <c r="AA142" s="69">
        <v>1.8106978314445584E-4</v>
      </c>
      <c r="AB142" s="85"/>
      <c r="AC142" s="85"/>
      <c r="AD142" s="85"/>
      <c r="AE142" s="85"/>
      <c r="AF142" s="85"/>
      <c r="AG142" s="85"/>
    </row>
    <row r="143" spans="1:33">
      <c r="A143" s="57">
        <v>138</v>
      </c>
      <c r="B143" s="57" t="s">
        <v>145</v>
      </c>
      <c r="C143" s="57" t="s">
        <v>210</v>
      </c>
      <c r="D143" s="57" t="s">
        <v>227</v>
      </c>
      <c r="E143" s="57" t="s">
        <v>15</v>
      </c>
      <c r="F143" s="57" t="s">
        <v>210</v>
      </c>
      <c r="G143" s="68">
        <v>6.3150000000000004</v>
      </c>
      <c r="H143" s="68">
        <f>'S4'!I142</f>
        <v>406.76250000000005</v>
      </c>
      <c r="I143" s="68">
        <f>'S4'!Q142</f>
        <v>6.3150000000000004</v>
      </c>
      <c r="J143" s="68">
        <f>'S4'!Y142</f>
        <v>64.412114014251785</v>
      </c>
      <c r="K143" s="68">
        <v>4810.5</v>
      </c>
      <c r="L143" s="252">
        <v>1224.924</v>
      </c>
      <c r="M143" s="255">
        <v>0.11</v>
      </c>
      <c r="N143" s="70">
        <v>0.51553426865278362</v>
      </c>
      <c r="O143" s="66">
        <v>0.21337087888930592</v>
      </c>
      <c r="P143" s="255">
        <v>2.6768269690752872E-2</v>
      </c>
      <c r="Q143" s="69">
        <v>8.7726578618664829E-5</v>
      </c>
      <c r="R143" s="72">
        <v>1.1047568773391563E-2</v>
      </c>
      <c r="S143" s="72">
        <v>3.7720143793410855E-2</v>
      </c>
      <c r="T143" s="72">
        <v>0.14736063729802604</v>
      </c>
      <c r="U143" s="69">
        <v>2.8106676548516781E-2</v>
      </c>
      <c r="V143" s="255">
        <v>0.10337087888930592</v>
      </c>
      <c r="W143" s="255">
        <v>1.8436406750721338E-2</v>
      </c>
      <c r="X143" s="69">
        <v>1.8793603803452916E-3</v>
      </c>
      <c r="Y143" s="69">
        <v>3.8782874294012054E-3</v>
      </c>
      <c r="Z143" s="69">
        <v>1.7346847751223058E-2</v>
      </c>
      <c r="AA143" s="69">
        <v>6.1829976577615041E-2</v>
      </c>
      <c r="AB143" s="85"/>
      <c r="AC143" s="85"/>
      <c r="AD143" s="85"/>
      <c r="AE143" s="85"/>
      <c r="AF143" s="85"/>
      <c r="AG143" s="85"/>
    </row>
    <row r="144" spans="1:33">
      <c r="A144" s="57">
        <v>139</v>
      </c>
      <c r="B144" s="57" t="s">
        <v>273</v>
      </c>
      <c r="C144" s="57" t="s">
        <v>215</v>
      </c>
      <c r="D144" s="57" t="s">
        <v>232</v>
      </c>
      <c r="E144" s="57" t="s">
        <v>5</v>
      </c>
      <c r="F144" s="57" t="s">
        <v>214</v>
      </c>
      <c r="G144" s="68">
        <v>11.044</v>
      </c>
      <c r="H144" s="68">
        <f>'S4'!I143</f>
        <v>17.341249999999999</v>
      </c>
      <c r="I144" s="68">
        <f>'S4'!Q143</f>
        <v>11.044</v>
      </c>
      <c r="J144" s="68">
        <f>'S4'!Y143</f>
        <v>1.5701964867801519</v>
      </c>
      <c r="K144" s="68">
        <v>62733.7</v>
      </c>
      <c r="L144" s="252">
        <v>678.09500000000003</v>
      </c>
      <c r="M144" s="255">
        <v>0.01</v>
      </c>
      <c r="N144" s="70">
        <v>0.17333729361640651</v>
      </c>
      <c r="O144" s="66">
        <v>5.7690989580868199E-2</v>
      </c>
      <c r="P144" s="255">
        <v>9.4830139999999997E-3</v>
      </c>
      <c r="Q144" s="69">
        <v>6.5619999999999993E-3</v>
      </c>
      <c r="R144" s="72">
        <v>2.0843593182853001E-3</v>
      </c>
      <c r="S144" s="72">
        <v>5.9500000000000004E-3</v>
      </c>
      <c r="T144" s="72">
        <v>1.8996697286758468E-2</v>
      </c>
      <c r="U144" s="69">
        <v>2.0567051605729005E-2</v>
      </c>
      <c r="V144" s="255">
        <v>4.7690989580868197E-2</v>
      </c>
      <c r="W144" s="255">
        <v>6.8722019008225915E-3</v>
      </c>
      <c r="X144" s="69">
        <v>2.5998811309648601E-3</v>
      </c>
      <c r="Y144" s="69">
        <v>3.8567200417866225E-3</v>
      </c>
      <c r="Z144" s="69">
        <v>2.5904263871650936E-2</v>
      </c>
      <c r="AA144" s="69">
        <v>8.4579226356431836E-3</v>
      </c>
      <c r="AB144" s="85"/>
      <c r="AC144" s="85"/>
      <c r="AD144" s="85"/>
      <c r="AE144" s="85"/>
      <c r="AF144" s="85"/>
      <c r="AG144" s="85"/>
    </row>
    <row r="145" spans="1:33">
      <c r="A145" s="57">
        <v>140</v>
      </c>
      <c r="B145" s="57" t="s">
        <v>147</v>
      </c>
      <c r="C145" s="57" t="s">
        <v>215</v>
      </c>
      <c r="D145" s="57" t="s">
        <v>230</v>
      </c>
      <c r="E145" s="57" t="s">
        <v>7</v>
      </c>
      <c r="F145" s="57" t="s">
        <v>214</v>
      </c>
      <c r="G145" s="68">
        <v>65.275000000000006</v>
      </c>
      <c r="H145" s="68">
        <f>'S4'!I144</f>
        <v>2736.4787500000002</v>
      </c>
      <c r="I145" s="68">
        <f>'S4'!Q144</f>
        <v>65.275000000000006</v>
      </c>
      <c r="J145" s="68">
        <f>'S4'!Y144</f>
        <v>41.922309459977022</v>
      </c>
      <c r="K145" s="68">
        <v>121447</v>
      </c>
      <c r="L145" s="252">
        <v>7231</v>
      </c>
      <c r="M145" s="255">
        <v>0.36</v>
      </c>
      <c r="N145" s="70">
        <v>0.44457595622052798</v>
      </c>
      <c r="O145" s="66">
        <v>0.80976039068884142</v>
      </c>
      <c r="P145" s="255">
        <v>0.23706180259069276</v>
      </c>
      <c r="Q145" s="69">
        <v>2.4447243053815869E-2</v>
      </c>
      <c r="R145" s="72">
        <v>3.6587738390262012E-2</v>
      </c>
      <c r="S145" s="72">
        <v>0.10513071818946204</v>
      </c>
      <c r="T145" s="72">
        <v>0.27058574217224685</v>
      </c>
      <c r="U145" s="69">
        <v>0.24107786448182403</v>
      </c>
      <c r="V145" s="255">
        <v>0.44976039068884144</v>
      </c>
      <c r="W145" s="255">
        <v>9.344214988578832E-2</v>
      </c>
      <c r="X145" s="69">
        <v>1.4374600784375094E-2</v>
      </c>
      <c r="Y145" s="69">
        <v>2.8717039262440042E-2</v>
      </c>
      <c r="Z145" s="69">
        <v>0.13754882063704077</v>
      </c>
      <c r="AA145" s="69">
        <v>0.17567778011919716</v>
      </c>
      <c r="AB145" s="85"/>
      <c r="AC145" s="85"/>
      <c r="AD145" s="85"/>
      <c r="AE145" s="85"/>
      <c r="AF145" s="85"/>
      <c r="AG145" s="85"/>
    </row>
    <row r="146" spans="1:33">
      <c r="A146" s="57">
        <v>141</v>
      </c>
      <c r="B146" s="57" t="s">
        <v>148</v>
      </c>
      <c r="C146" s="57" t="s">
        <v>210</v>
      </c>
      <c r="D146" s="57" t="s">
        <v>211</v>
      </c>
      <c r="E146" s="57" t="s">
        <v>15</v>
      </c>
      <c r="F146" s="57" t="s">
        <v>210</v>
      </c>
      <c r="G146" s="68">
        <v>61.811</v>
      </c>
      <c r="H146" s="68">
        <f>'S4'!I145</f>
        <v>3236.8887500000001</v>
      </c>
      <c r="I146" s="68">
        <f>'S4'!Q145</f>
        <v>61.811</v>
      </c>
      <c r="J146" s="68">
        <f>'S4'!Y145</f>
        <v>52.367519535357786</v>
      </c>
      <c r="K146" s="68">
        <v>49898</v>
      </c>
      <c r="L146" s="252">
        <v>13357.279999999999</v>
      </c>
      <c r="M146" s="255">
        <v>0.67</v>
      </c>
      <c r="N146" s="70">
        <v>0.25566342362125649</v>
      </c>
      <c r="O146" s="66">
        <v>2.6206329810890265</v>
      </c>
      <c r="P146" s="255">
        <v>0.21177829145961877</v>
      </c>
      <c r="Q146" s="69">
        <v>8.8808894812156924E-2</v>
      </c>
      <c r="R146" s="72">
        <v>0.10190136167092917</v>
      </c>
      <c r="S146" s="72">
        <v>0.21906342495478126</v>
      </c>
      <c r="T146" s="72">
        <v>1.6660565421397309</v>
      </c>
      <c r="U146" s="69">
        <v>0.55208789100659073</v>
      </c>
      <c r="V146" s="255">
        <v>1.9506329810890266</v>
      </c>
      <c r="W146" s="255">
        <v>0.40826557831993221</v>
      </c>
      <c r="X146" s="69">
        <v>6.7708061943438022E-2</v>
      </c>
      <c r="Y146" s="69">
        <v>7.099691850664791E-2</v>
      </c>
      <c r="Z146" s="69">
        <v>0.65115199685796099</v>
      </c>
      <c r="AA146" s="69">
        <v>0.75251042546104752</v>
      </c>
      <c r="AB146" s="85"/>
      <c r="AC146" s="85"/>
      <c r="AD146" s="85"/>
      <c r="AE146" s="85"/>
      <c r="AF146" s="85"/>
      <c r="AG146" s="85"/>
    </row>
    <row r="147" spans="1:33">
      <c r="A147" s="57">
        <v>142</v>
      </c>
      <c r="B147" s="57" t="s">
        <v>149</v>
      </c>
      <c r="C147" s="57" t="s">
        <v>207</v>
      </c>
      <c r="D147" s="57" t="s">
        <v>208</v>
      </c>
      <c r="E147" s="57" t="s">
        <v>13</v>
      </c>
      <c r="F147" s="57" t="s">
        <v>209</v>
      </c>
      <c r="G147" s="68">
        <v>20.800999999999998</v>
      </c>
      <c r="H147" s="68">
        <f>'S4'!I146</f>
        <v>852.82500000000005</v>
      </c>
      <c r="I147" s="68">
        <f>'S4'!Q146</f>
        <v>20.800999999999998</v>
      </c>
      <c r="J147" s="68">
        <f>'S4'!Y146</f>
        <v>40.999230806211244</v>
      </c>
      <c r="K147" s="68">
        <v>6463</v>
      </c>
      <c r="L147" s="252">
        <v>2315.732</v>
      </c>
      <c r="M147" s="255">
        <v>0.09</v>
      </c>
      <c r="N147" s="70">
        <v>0.24667128054670398</v>
      </c>
      <c r="O147" s="66">
        <v>0.36485804022475032</v>
      </c>
      <c r="P147" s="255">
        <v>5.2958104776819323E-2</v>
      </c>
      <c r="Q147" s="69">
        <v>3.7724578675306548E-2</v>
      </c>
      <c r="R147" s="72">
        <v>2.2106089919602483E-2</v>
      </c>
      <c r="S147" s="72">
        <v>4.4755451493091604E-2</v>
      </c>
      <c r="T147" s="72">
        <v>0.23270545475180968</v>
      </c>
      <c r="U147" s="69">
        <v>1.9363812101212265E-2</v>
      </c>
      <c r="V147" s="255">
        <v>0.27485804022475036</v>
      </c>
      <c r="W147" s="255">
        <v>3.3368972380796919E-2</v>
      </c>
      <c r="X147" s="69">
        <v>1.0451757567666099E-2</v>
      </c>
      <c r="Y147" s="69">
        <v>9.593284175587833E-3</v>
      </c>
      <c r="Z147" s="69">
        <v>0.10354983140350979</v>
      </c>
      <c r="AA147" s="69">
        <v>0.11789419469718974</v>
      </c>
      <c r="AB147" s="85"/>
      <c r="AC147" s="85"/>
      <c r="AD147" s="85"/>
      <c r="AE147" s="85"/>
      <c r="AF147" s="85"/>
      <c r="AG147" s="85"/>
    </row>
    <row r="148" spans="1:33">
      <c r="A148" s="57">
        <v>143</v>
      </c>
      <c r="B148" s="57" t="s">
        <v>274</v>
      </c>
      <c r="C148" s="57" t="s">
        <v>215</v>
      </c>
      <c r="D148" s="57" t="s">
        <v>213</v>
      </c>
      <c r="E148" s="57" t="s">
        <v>13</v>
      </c>
      <c r="F148" s="57" t="s">
        <v>214</v>
      </c>
      <c r="G148" s="68">
        <v>67</v>
      </c>
      <c r="H148" s="68">
        <f>'S4'!I147</f>
        <v>1182.0162500000001</v>
      </c>
      <c r="I148" s="68">
        <f>'S4'!Q147</f>
        <v>67</v>
      </c>
      <c r="J148" s="68">
        <f>'S4'!Y147</f>
        <v>17.642033582089553</v>
      </c>
      <c r="K148" s="68">
        <v>173167.1</v>
      </c>
      <c r="L148" s="252">
        <v>12044.58</v>
      </c>
      <c r="M148" s="255">
        <v>0.34</v>
      </c>
      <c r="N148" s="70">
        <v>0.41474734515040029</v>
      </c>
      <c r="O148" s="66">
        <v>0.81977619380952382</v>
      </c>
      <c r="P148" s="255">
        <v>0.25743963400000003</v>
      </c>
      <c r="Q148" s="69">
        <v>5.1819999999999998E-2</v>
      </c>
      <c r="R148" s="72">
        <v>3.4574720999999996E-2</v>
      </c>
      <c r="S148" s="72">
        <v>9.1472999999999999E-2</v>
      </c>
      <c r="T148" s="72">
        <v>0.39040151680135132</v>
      </c>
      <c r="U148" s="69">
        <v>8.5516673889923872E-2</v>
      </c>
      <c r="V148" s="255">
        <v>0.4797761938095238</v>
      </c>
      <c r="W148" s="255">
        <v>6.573212049796559E-2</v>
      </c>
      <c r="X148" s="69">
        <v>2.543652680098513E-2</v>
      </c>
      <c r="Y148" s="69">
        <v>4.0376000002403989E-2</v>
      </c>
      <c r="Z148" s="69">
        <v>0.25359412502228057</v>
      </c>
      <c r="AA148" s="69">
        <v>9.4637421485888426E-2</v>
      </c>
      <c r="AB148" s="85"/>
      <c r="AC148" s="85"/>
      <c r="AD148" s="85"/>
      <c r="AE148" s="85"/>
      <c r="AF148" s="85"/>
      <c r="AG148" s="85"/>
    </row>
    <row r="149" spans="1:33">
      <c r="A149" s="57">
        <v>144</v>
      </c>
      <c r="B149" s="57" t="s">
        <v>151</v>
      </c>
      <c r="C149" s="57" t="s">
        <v>217</v>
      </c>
      <c r="D149" s="57" t="s">
        <v>220</v>
      </c>
      <c r="E149" s="57" t="s">
        <v>7</v>
      </c>
      <c r="F149" s="57" t="s">
        <v>219</v>
      </c>
      <c r="G149" s="68">
        <v>0.57499999999999996</v>
      </c>
      <c r="H149" s="68">
        <f>'S4'!I148</f>
        <v>25.37875</v>
      </c>
      <c r="I149" s="68">
        <f>'S4'!Q148</f>
        <v>0.57499999999999996</v>
      </c>
      <c r="J149" s="68">
        <f>'S4'!Y148</f>
        <v>44.136956521739137</v>
      </c>
      <c r="K149" s="68">
        <v>15600</v>
      </c>
      <c r="L149" s="252">
        <v>73.262000000000015</v>
      </c>
      <c r="M149" s="255">
        <v>4.9534394136668903E-3</v>
      </c>
      <c r="N149" s="70">
        <v>0.27115093641944865</v>
      </c>
      <c r="O149" s="66">
        <v>1.826819954626422E-2</v>
      </c>
      <c r="P149" s="255">
        <v>2.2315908523869886E-3</v>
      </c>
      <c r="Q149" s="69">
        <v>1.4677470646387834E-3</v>
      </c>
      <c r="R149" s="72">
        <v>6.3385503462720085E-4</v>
      </c>
      <c r="S149" s="72">
        <v>3.1132663590947556E-3</v>
      </c>
      <c r="T149" s="72">
        <v>1.1157249618853636E-2</v>
      </c>
      <c r="U149" s="69">
        <v>2.7777569757576094E-3</v>
      </c>
      <c r="V149" s="255">
        <v>1.3314760132597331E-2</v>
      </c>
      <c r="W149" s="255">
        <v>1.7010847010571891E-3</v>
      </c>
      <c r="X149" s="69">
        <v>3.8770963055526168E-4</v>
      </c>
      <c r="Y149" s="69">
        <v>5.4356521345161476E-4</v>
      </c>
      <c r="Z149" s="69">
        <v>3.7937872259711999E-3</v>
      </c>
      <c r="AA149" s="69">
        <v>6.888613361562065E-3</v>
      </c>
      <c r="AB149" s="85"/>
      <c r="AC149" s="85"/>
      <c r="AD149" s="85"/>
      <c r="AE149" s="85"/>
      <c r="AF149" s="85"/>
      <c r="AG149" s="85"/>
    </row>
    <row r="150" spans="1:33">
      <c r="A150" s="57">
        <v>145</v>
      </c>
      <c r="B150" s="57" t="s">
        <v>152</v>
      </c>
      <c r="C150" s="57" t="s">
        <v>210</v>
      </c>
      <c r="D150" s="57" t="s">
        <v>236</v>
      </c>
      <c r="E150" s="57" t="s">
        <v>15</v>
      </c>
      <c r="F150" s="57" t="s">
        <v>210</v>
      </c>
      <c r="G150" s="68">
        <v>15.164999999999999</v>
      </c>
      <c r="H150" s="68">
        <f>'S4'!I149</f>
        <v>1122.6575</v>
      </c>
      <c r="I150" s="68">
        <f>'S4'!Q149</f>
        <v>15.164999999999999</v>
      </c>
      <c r="J150" s="68">
        <f>'S4'!Y149</f>
        <v>74.029508737223878</v>
      </c>
      <c r="K150" s="68">
        <v>41033.5</v>
      </c>
      <c r="L150" s="252">
        <v>1790.4255000000001</v>
      </c>
      <c r="M150" s="255">
        <v>0.21</v>
      </c>
      <c r="N150" s="70">
        <v>0.48108567329043556</v>
      </c>
      <c r="O150" s="66">
        <v>0.43651268715545638</v>
      </c>
      <c r="P150" s="255">
        <v>2.8300929372017274E-2</v>
      </c>
      <c r="Q150" s="69">
        <v>4.7009467816064884E-4</v>
      </c>
      <c r="R150" s="72">
        <v>1.299950334000134E-2</v>
      </c>
      <c r="S150" s="72">
        <v>4.8250505384893151E-2</v>
      </c>
      <c r="T150" s="72">
        <v>0.32643123453345974</v>
      </c>
      <c r="U150" s="69">
        <v>6.8310925231817379E-2</v>
      </c>
      <c r="V150" s="255">
        <v>0.22651268715545639</v>
      </c>
      <c r="W150" s="255">
        <v>4.4398285342728203E-2</v>
      </c>
      <c r="X150" s="69">
        <v>4.9519900290919024E-3</v>
      </c>
      <c r="Y150" s="69">
        <v>7.5312237416144167E-3</v>
      </c>
      <c r="Z150" s="69">
        <v>4.6135624924598828E-2</v>
      </c>
      <c r="AA150" s="69">
        <v>0.12349556311742306</v>
      </c>
      <c r="AB150" s="85"/>
      <c r="AC150" s="85"/>
      <c r="AD150" s="85"/>
      <c r="AE150" s="85"/>
      <c r="AF150" s="85"/>
      <c r="AG150" s="85"/>
    </row>
    <row r="151" spans="1:33">
      <c r="A151" s="57">
        <v>146</v>
      </c>
      <c r="B151" s="57" t="s">
        <v>153</v>
      </c>
      <c r="C151" s="57" t="s">
        <v>210</v>
      </c>
      <c r="D151" s="57" t="s">
        <v>226</v>
      </c>
      <c r="E151" s="57" t="s">
        <v>15</v>
      </c>
      <c r="F151" s="57" t="s">
        <v>210</v>
      </c>
      <c r="G151" s="68">
        <v>10.827999999999999</v>
      </c>
      <c r="H151" s="68">
        <f>'S4'!I150</f>
        <v>917.6049999999999</v>
      </c>
      <c r="I151" s="68">
        <f>'S4'!Q150</f>
        <v>10.827999999999999</v>
      </c>
      <c r="J151" s="68">
        <f>'S4'!Y150</f>
        <v>84.743719985223493</v>
      </c>
      <c r="K151" s="68">
        <v>3999.7</v>
      </c>
      <c r="L151" s="252">
        <v>282.25</v>
      </c>
      <c r="M151" s="255">
        <v>0.03</v>
      </c>
      <c r="N151" s="70">
        <v>0.19437950465266962</v>
      </c>
      <c r="O151" s="66">
        <v>0.15433725923731526</v>
      </c>
      <c r="P151" s="255">
        <v>5.0707910566228512E-3</v>
      </c>
      <c r="Q151" s="69">
        <v>6.0311887765419599E-4</v>
      </c>
      <c r="R151" s="72">
        <v>4.7969094020861502E-3</v>
      </c>
      <c r="S151" s="72">
        <v>9.2496465899025698E-3</v>
      </c>
      <c r="T151" s="72">
        <v>7.8784096316841759E-2</v>
      </c>
      <c r="U151" s="69">
        <v>5.8669017406979919E-2</v>
      </c>
      <c r="V151" s="255">
        <v>0.12433725923731526</v>
      </c>
      <c r="W151" s="255">
        <v>2.154345056271886E-2</v>
      </c>
      <c r="X151" s="69">
        <v>2.716151337131155E-3</v>
      </c>
      <c r="Y151" s="69">
        <v>3.4293159692039637E-3</v>
      </c>
      <c r="Z151" s="69">
        <v>2.5592712984954118E-2</v>
      </c>
      <c r="AA151" s="69">
        <v>7.1055628383307146E-2</v>
      </c>
      <c r="AB151" s="85"/>
      <c r="AC151" s="85"/>
      <c r="AD151" s="85"/>
      <c r="AE151" s="85"/>
      <c r="AF151" s="85"/>
      <c r="AG151" s="85"/>
    </row>
    <row r="152" spans="1:33">
      <c r="A152" s="57">
        <v>147</v>
      </c>
      <c r="B152" s="57" t="s">
        <v>275</v>
      </c>
      <c r="C152" s="57" t="s">
        <v>212</v>
      </c>
      <c r="D152" s="57" t="s">
        <v>222</v>
      </c>
      <c r="E152" s="57" t="s">
        <v>13</v>
      </c>
      <c r="F152" s="57" t="s">
        <v>209</v>
      </c>
      <c r="G152" s="68">
        <v>27</v>
      </c>
      <c r="H152" s="68">
        <f>'S4'!I151</f>
        <v>1008.74375</v>
      </c>
      <c r="I152" s="68">
        <f>'S4'!Q151</f>
        <v>27</v>
      </c>
      <c r="J152" s="68">
        <f>'S4'!Y151</f>
        <v>37.360879629629629</v>
      </c>
      <c r="K152" s="68">
        <v>18588.7</v>
      </c>
      <c r="L152" s="252">
        <v>4084.42</v>
      </c>
      <c r="M152" s="255">
        <v>0.12</v>
      </c>
      <c r="N152" s="70">
        <v>0.48312172829831074</v>
      </c>
      <c r="O152" s="66">
        <v>0.24838460572384813</v>
      </c>
      <c r="P152" s="255">
        <v>6.8255971446278346E-2</v>
      </c>
      <c r="Q152" s="69">
        <v>4.1214149154428885E-2</v>
      </c>
      <c r="R152" s="72">
        <v>2.1850539960722878E-2</v>
      </c>
      <c r="S152" s="72">
        <v>5.7720869866468197E-2</v>
      </c>
      <c r="T152" s="72">
        <v>0.11224841401370529</v>
      </c>
      <c r="U152" s="69">
        <v>4.5045434600781984E-3</v>
      </c>
      <c r="V152" s="255">
        <v>0.12838460572384813</v>
      </c>
      <c r="W152" s="255">
        <v>2.6637268970412926E-2</v>
      </c>
      <c r="X152" s="69">
        <v>4.1873053764164931E-3</v>
      </c>
      <c r="Y152" s="69">
        <v>4.8833072933846819E-3</v>
      </c>
      <c r="Z152" s="69">
        <v>4.0127416115324221E-2</v>
      </c>
      <c r="AA152" s="69">
        <v>5.2549307968309797E-2</v>
      </c>
      <c r="AB152" s="85"/>
      <c r="AC152" s="85"/>
      <c r="AD152" s="85"/>
      <c r="AE152" s="85"/>
      <c r="AF152" s="85"/>
      <c r="AG152" s="85"/>
    </row>
    <row r="153" spans="1:33">
      <c r="A153" s="57">
        <v>148</v>
      </c>
      <c r="B153" s="57" t="s">
        <v>155</v>
      </c>
      <c r="C153" s="57" t="s">
        <v>221</v>
      </c>
      <c r="D153" s="57" t="s">
        <v>238</v>
      </c>
      <c r="E153" s="57" t="s">
        <v>5</v>
      </c>
      <c r="F153" s="57" t="s">
        <v>209</v>
      </c>
      <c r="G153" s="68">
        <v>7.6</v>
      </c>
      <c r="H153" s="68">
        <f>'S4'!I152</f>
        <v>142.02249999999998</v>
      </c>
      <c r="I153" s="68">
        <f>'S4'!Q152</f>
        <v>7.6</v>
      </c>
      <c r="J153" s="68">
        <f>'S4'!Y152</f>
        <v>18.687171052631577</v>
      </c>
      <c r="K153" s="68">
        <v>14151</v>
      </c>
      <c r="L153" s="252">
        <v>828.34100000000001</v>
      </c>
      <c r="M153" s="255">
        <v>0.04</v>
      </c>
      <c r="N153" s="70">
        <v>0.27763926559247026</v>
      </c>
      <c r="O153" s="66">
        <v>0.14407184053970795</v>
      </c>
      <c r="P153" s="255">
        <v>1.3995294688552316E-2</v>
      </c>
      <c r="Q153" s="69">
        <v>3.4228162286898595E-2</v>
      </c>
      <c r="R153" s="72">
        <v>3.7265185407575089E-3</v>
      </c>
      <c r="S153" s="72">
        <v>1.8058326556333684E-2</v>
      </c>
      <c r="T153" s="72">
        <v>3.8277277440686458E-2</v>
      </c>
      <c r="U153" s="69">
        <v>5.3844587582813075E-2</v>
      </c>
      <c r="V153" s="255">
        <v>0.10407184053970794</v>
      </c>
      <c r="W153" s="255">
        <v>2.392886932502793E-2</v>
      </c>
      <c r="X153" s="69">
        <v>1.6686989530741634E-3</v>
      </c>
      <c r="Y153" s="69">
        <v>5.6744135431239639E-3</v>
      </c>
      <c r="Z153" s="69">
        <v>1.4628800053071231E-2</v>
      </c>
      <c r="AA153" s="69">
        <v>5.8171058665410655E-2</v>
      </c>
      <c r="AB153" s="85"/>
      <c r="AC153" s="85"/>
      <c r="AD153" s="85"/>
      <c r="AE153" s="85"/>
      <c r="AF153" s="85"/>
      <c r="AG153" s="85"/>
    </row>
    <row r="154" spans="1:33">
      <c r="A154" s="57">
        <v>149</v>
      </c>
      <c r="B154" s="57" t="s">
        <v>156</v>
      </c>
      <c r="C154" s="57" t="s">
        <v>207</v>
      </c>
      <c r="D154" s="57" t="s">
        <v>231</v>
      </c>
      <c r="E154" s="57" t="s">
        <v>7</v>
      </c>
      <c r="F154" s="57" t="s">
        <v>209</v>
      </c>
      <c r="G154" s="68">
        <v>72.501000000000005</v>
      </c>
      <c r="H154" s="68">
        <f>'S4'!I153</f>
        <v>3876.1174999999998</v>
      </c>
      <c r="I154" s="68">
        <f>'S4'!Q153</f>
        <v>72.501000000000005</v>
      </c>
      <c r="J154" s="68">
        <f>'S4'!Y153</f>
        <v>53.462952235141579</v>
      </c>
      <c r="K154" s="68">
        <v>51089</v>
      </c>
      <c r="L154" s="252">
        <v>20413.573</v>
      </c>
      <c r="M154" s="255">
        <v>0.73</v>
      </c>
      <c r="N154" s="70">
        <v>0.27968216838960908</v>
      </c>
      <c r="O154" s="66">
        <v>2.6101056216893999</v>
      </c>
      <c r="P154" s="255">
        <v>0.50589199511319094</v>
      </c>
      <c r="Q154" s="69">
        <v>0.1758426801174259</v>
      </c>
      <c r="R154" s="72">
        <v>0.24218816121020256</v>
      </c>
      <c r="S154" s="72">
        <v>0.4310165302154601</v>
      </c>
      <c r="T154" s="72">
        <v>1.4233897153980699</v>
      </c>
      <c r="U154" s="69">
        <v>0.26279306985051043</v>
      </c>
      <c r="V154" s="255">
        <v>1.8801056216893999</v>
      </c>
      <c r="W154" s="255">
        <v>0.27418951028677402</v>
      </c>
      <c r="X154" s="69">
        <v>6.2807762179029697E-2</v>
      </c>
      <c r="Y154" s="69">
        <v>8.6743046270126842E-2</v>
      </c>
      <c r="Z154" s="69">
        <v>0.61472313734462236</v>
      </c>
      <c r="AA154" s="69">
        <v>0.84164216560884675</v>
      </c>
      <c r="AB154" s="85"/>
      <c r="AC154" s="85"/>
      <c r="AD154" s="85"/>
      <c r="AE154" s="85"/>
      <c r="AF154" s="85"/>
      <c r="AG154" s="85"/>
    </row>
    <row r="155" spans="1:33">
      <c r="A155" s="57">
        <v>150</v>
      </c>
      <c r="B155" s="57" t="s">
        <v>157</v>
      </c>
      <c r="C155" s="57" t="s">
        <v>207</v>
      </c>
      <c r="D155" s="57" t="s">
        <v>231</v>
      </c>
      <c r="E155" s="57" t="s">
        <v>13</v>
      </c>
      <c r="F155" s="57" t="s">
        <v>209</v>
      </c>
      <c r="G155" s="68">
        <v>1.266</v>
      </c>
      <c r="H155" s="68">
        <f>'S4'!I154</f>
        <v>30.736249999999998</v>
      </c>
      <c r="I155" s="68">
        <f>'S4'!Q154</f>
        <v>1.266</v>
      </c>
      <c r="J155" s="68">
        <f>'S4'!Y154</f>
        <v>24.278238546603475</v>
      </c>
      <c r="K155" s="68">
        <v>1500.7</v>
      </c>
      <c r="L155" s="252">
        <v>196.345</v>
      </c>
      <c r="M155" s="255">
        <v>4.4480988182377997E-3</v>
      </c>
      <c r="N155" s="70">
        <v>0.29505137542687482</v>
      </c>
      <c r="O155" s="66">
        <v>1.5075675589725258E-2</v>
      </c>
      <c r="P155" s="255">
        <v>3.8426259999999996E-3</v>
      </c>
      <c r="Q155" s="69">
        <v>3.5343000000000002E-3</v>
      </c>
      <c r="R155" s="72">
        <v>5.8903500000000001E-4</v>
      </c>
      <c r="S155" s="72">
        <v>2.4599999999999999E-3</v>
      </c>
      <c r="T155" s="72">
        <v>1.5780212210850589E-3</v>
      </c>
      <c r="U155" s="69">
        <v>4.9258497460393401E-3</v>
      </c>
      <c r="V155" s="255">
        <v>1.0627576771487459E-2</v>
      </c>
      <c r="W155" s="255">
        <v>4.5407009588510524E-4</v>
      </c>
      <c r="X155" s="69">
        <v>5.3436173073908948E-4</v>
      </c>
      <c r="Y155" s="69">
        <v>4.522903485146066E-4</v>
      </c>
      <c r="Z155" s="69">
        <v>5.4222682783334432E-3</v>
      </c>
      <c r="AA155" s="69">
        <v>3.7645863180152152E-3</v>
      </c>
      <c r="AB155" s="85"/>
      <c r="AC155" s="85"/>
      <c r="AD155" s="85"/>
      <c r="AE155" s="85"/>
      <c r="AF155" s="85"/>
      <c r="AG155" s="85"/>
    </row>
    <row r="156" spans="1:33">
      <c r="A156" s="57">
        <v>151</v>
      </c>
      <c r="B156" s="57" t="s">
        <v>158</v>
      </c>
      <c r="C156" s="57" t="s">
        <v>215</v>
      </c>
      <c r="D156" s="57" t="s">
        <v>229</v>
      </c>
      <c r="E156" s="57" t="s">
        <v>5</v>
      </c>
      <c r="F156" s="57" t="s">
        <v>214</v>
      </c>
      <c r="G156" s="68">
        <v>9.5109999999999992</v>
      </c>
      <c r="H156" s="68">
        <f>'S4'!I155</f>
        <v>91.389999999999986</v>
      </c>
      <c r="I156" s="68">
        <f>'S4'!Q155</f>
        <v>9.5109999999999992</v>
      </c>
      <c r="J156" s="68">
        <f>'S4'!Y155</f>
        <v>9.6088739354431709</v>
      </c>
      <c r="K156" s="68">
        <v>5438.5</v>
      </c>
      <c r="L156" s="252">
        <v>2260.0306666666602</v>
      </c>
      <c r="M156" s="255">
        <v>0.05</v>
      </c>
      <c r="N156" s="70">
        <v>0.53823951940821657</v>
      </c>
      <c r="O156" s="66">
        <v>9.2895445609371061E-2</v>
      </c>
      <c r="P156" s="255">
        <v>3.5536402043447851E-2</v>
      </c>
      <c r="Q156" s="69">
        <v>1.6196781307442929E-4</v>
      </c>
      <c r="R156" s="72">
        <v>2.1956930690878486E-2</v>
      </c>
      <c r="S156" s="72">
        <v>1.890805303762845E-2</v>
      </c>
      <c r="T156" s="72">
        <v>2.2178413768243616E-3</v>
      </c>
      <c r="U156" s="69">
        <v>3.3022303685145936E-2</v>
      </c>
      <c r="V156" s="255">
        <v>4.2895445609371058E-2</v>
      </c>
      <c r="W156" s="255">
        <v>4.5513050552121797E-3</v>
      </c>
      <c r="X156" s="69">
        <v>1.7202793101427534E-3</v>
      </c>
      <c r="Y156" s="69">
        <v>4.9346558016604355E-3</v>
      </c>
      <c r="Z156" s="69">
        <v>1.7139810337026645E-2</v>
      </c>
      <c r="AA156" s="69">
        <v>1.4549395105329046E-2</v>
      </c>
      <c r="AB156" s="85"/>
      <c r="AC156" s="85"/>
      <c r="AD156" s="85"/>
      <c r="AE156" s="85"/>
      <c r="AF156" s="85"/>
      <c r="AG156" s="85"/>
    </row>
    <row r="157" spans="1:33">
      <c r="A157" s="57">
        <v>152</v>
      </c>
      <c r="B157" s="57" t="s">
        <v>276</v>
      </c>
      <c r="C157" s="57" t="s">
        <v>207</v>
      </c>
      <c r="D157" s="57" t="s">
        <v>239</v>
      </c>
      <c r="E157" s="57" t="s">
        <v>5</v>
      </c>
      <c r="F157" s="57" t="s">
        <v>225</v>
      </c>
      <c r="G157" s="68">
        <v>1.3569999999999999E-3</v>
      </c>
      <c r="H157" s="68">
        <f>'S4'!I156</f>
        <v>1.01</v>
      </c>
      <c r="I157" s="68">
        <f>'S4'!Q156</f>
        <v>1.3569999999999999E-3</v>
      </c>
      <c r="J157" s="68">
        <f>'S4'!Y156</f>
        <v>744.28887251289609</v>
      </c>
      <c r="K157" s="68">
        <v>1.2</v>
      </c>
      <c r="L157" s="252">
        <v>0.40300000000000002</v>
      </c>
      <c r="M157" s="255">
        <v>2.0220986618093501E-5</v>
      </c>
      <c r="N157" s="70">
        <v>0.68507179147338182</v>
      </c>
      <c r="O157" s="66">
        <v>2.9516595004742914E-5</v>
      </c>
      <c r="P157" s="255">
        <v>5.239000000000001E-6</v>
      </c>
      <c r="Q157" s="69">
        <v>0</v>
      </c>
      <c r="R157" s="72">
        <v>1.209E-6</v>
      </c>
      <c r="S157" s="72">
        <v>0</v>
      </c>
      <c r="T157" s="72">
        <v>1.4768595004742911E-5</v>
      </c>
      <c r="U157" s="69">
        <v>4.1500000000000001E-6</v>
      </c>
      <c r="V157" s="255">
        <v>9.2956083866494135E-6</v>
      </c>
      <c r="W157" s="255">
        <v>4.647804193324707E-7</v>
      </c>
      <c r="X157" s="69">
        <v>8.2706641184262574E-7</v>
      </c>
      <c r="Y157" s="69">
        <v>1.365966855320185E-10</v>
      </c>
      <c r="Z157" s="69">
        <v>8.464216138338837E-6</v>
      </c>
      <c r="AA157" s="69">
        <v>-4.6059117955005098E-7</v>
      </c>
      <c r="AB157" s="85"/>
      <c r="AC157" s="85"/>
      <c r="AD157" s="85"/>
      <c r="AE157" s="85"/>
      <c r="AF157" s="85"/>
      <c r="AG157" s="85"/>
    </row>
    <row r="158" spans="1:33">
      <c r="A158" s="57">
        <v>153</v>
      </c>
      <c r="B158" s="57" t="s">
        <v>160</v>
      </c>
      <c r="C158" s="57" t="s">
        <v>207</v>
      </c>
      <c r="D158" s="57" t="s">
        <v>239</v>
      </c>
      <c r="E158" s="57" t="s">
        <v>13</v>
      </c>
      <c r="F158" s="57" t="s">
        <v>225</v>
      </c>
      <c r="G158" s="68">
        <v>6.6000000000000003E-2</v>
      </c>
      <c r="H158" s="68">
        <f>'S4'!I157</f>
        <v>1.5362500000000001</v>
      </c>
      <c r="I158" s="68">
        <f>'S4'!Q157</f>
        <v>6.6000000000000003E-2</v>
      </c>
      <c r="J158" s="68">
        <f>'S4'!Y157</f>
        <v>23.276515151515152</v>
      </c>
      <c r="K158" s="68">
        <v>71.7</v>
      </c>
      <c r="L158" s="252">
        <v>24.488</v>
      </c>
      <c r="M158" s="255">
        <v>4.8886539195761101E-4</v>
      </c>
      <c r="N158" s="70">
        <v>0.42606633793142512</v>
      </c>
      <c r="O158" s="66">
        <v>1.147392667374472E-3</v>
      </c>
      <c r="P158" s="255">
        <v>4.4276800000000001E-4</v>
      </c>
      <c r="Q158" s="69">
        <v>0</v>
      </c>
      <c r="R158" s="72">
        <v>7.2723000000000002E-5</v>
      </c>
      <c r="S158" s="72">
        <v>0</v>
      </c>
      <c r="T158" s="72">
        <v>4.6264922717837212E-5</v>
      </c>
      <c r="U158" s="69">
        <v>5.1836428337919186E-4</v>
      </c>
      <c r="V158" s="255">
        <v>6.5852727541686098E-4</v>
      </c>
      <c r="W158" s="255">
        <v>5.9216111910793321E-6</v>
      </c>
      <c r="X158" s="69">
        <v>5.6223633108673912E-5</v>
      </c>
      <c r="Y158" s="69">
        <v>7.4070786249131245E-7</v>
      </c>
      <c r="Z158" s="69">
        <v>5.7479510916914477E-4</v>
      </c>
      <c r="AA158" s="69">
        <v>2.0846214085471786E-5</v>
      </c>
      <c r="AB158" s="85"/>
      <c r="AC158" s="85"/>
      <c r="AD158" s="85"/>
      <c r="AE158" s="85"/>
      <c r="AF158" s="85"/>
      <c r="AG158" s="85"/>
    </row>
    <row r="159" spans="1:33">
      <c r="A159" s="57">
        <v>154</v>
      </c>
      <c r="B159" s="57" t="s">
        <v>161</v>
      </c>
      <c r="C159" s="57" t="s">
        <v>217</v>
      </c>
      <c r="D159" s="57" t="s">
        <v>218</v>
      </c>
      <c r="E159" s="57" t="s">
        <v>15</v>
      </c>
      <c r="F159" s="57" t="s">
        <v>219</v>
      </c>
      <c r="G159" s="68">
        <v>1.1259999999999999</v>
      </c>
      <c r="H159" s="68">
        <f>'S4'!I158</f>
        <v>85.888750000000002</v>
      </c>
      <c r="I159" s="68">
        <f>'S4'!Q158</f>
        <v>1.1259999999999999</v>
      </c>
      <c r="J159" s="68">
        <f>'S4'!Y158</f>
        <v>76.277753108348151</v>
      </c>
      <c r="K159" s="68">
        <v>512.79999999999995</v>
      </c>
      <c r="L159" s="252">
        <v>37.305</v>
      </c>
      <c r="M159" s="255">
        <v>3.3519669810375298E-4</v>
      </c>
      <c r="N159" s="70">
        <v>2.253891601294105E-2</v>
      </c>
      <c r="O159" s="66">
        <v>1.4871908565225357E-2</v>
      </c>
      <c r="P159" s="255">
        <v>5.508038984856433E-4</v>
      </c>
      <c r="Q159" s="69">
        <v>6.7388178510554604E-5</v>
      </c>
      <c r="R159" s="72">
        <v>1.4212290350072113E-4</v>
      </c>
      <c r="S159" s="72">
        <v>8.8322316043425804E-5</v>
      </c>
      <c r="T159" s="72">
        <v>6.6218092593218654E-3</v>
      </c>
      <c r="U159" s="69">
        <v>7.4897843254065725E-3</v>
      </c>
      <c r="V159" s="255">
        <v>1.4536711867121604E-2</v>
      </c>
      <c r="W159" s="255">
        <v>1.9284912210798023E-3</v>
      </c>
      <c r="X159" s="69">
        <v>6.0758851830428583E-4</v>
      </c>
      <c r="Y159" s="69">
        <v>5.0037274515292495E-4</v>
      </c>
      <c r="Z159" s="69">
        <v>6.0207877793620745E-3</v>
      </c>
      <c r="AA159" s="69">
        <v>5.4794716032225176E-3</v>
      </c>
      <c r="AB159" s="85"/>
      <c r="AC159" s="85"/>
      <c r="AD159" s="85"/>
      <c r="AE159" s="85"/>
      <c r="AF159" s="85"/>
      <c r="AG159" s="85"/>
    </row>
    <row r="160" spans="1:33">
      <c r="A160" s="57">
        <v>155</v>
      </c>
      <c r="B160" s="57" t="s">
        <v>162</v>
      </c>
      <c r="C160" s="57" t="s">
        <v>212</v>
      </c>
      <c r="D160" s="57" t="s">
        <v>213</v>
      </c>
      <c r="E160" s="57" t="s">
        <v>7</v>
      </c>
      <c r="F160" s="57" t="s">
        <v>214</v>
      </c>
      <c r="G160" s="68">
        <v>11.956</v>
      </c>
      <c r="H160" s="68">
        <f>'S4'!I159</f>
        <v>611.66624999999999</v>
      </c>
      <c r="I160" s="68">
        <f>'S4'!Q159</f>
        <v>11.956</v>
      </c>
      <c r="J160" s="68">
        <f>'S4'!Y159</f>
        <v>51.159773335563735</v>
      </c>
      <c r="K160" s="68">
        <v>15536.000000000002</v>
      </c>
      <c r="L160" s="252">
        <v>3736.4710000000005</v>
      </c>
      <c r="M160" s="255">
        <v>0.05</v>
      </c>
      <c r="N160" s="70">
        <v>0.22031276795193316</v>
      </c>
      <c r="O160" s="66">
        <v>0.22695007858513572</v>
      </c>
      <c r="P160" s="255">
        <v>5.8184372048747789E-2</v>
      </c>
      <c r="Q160" s="69">
        <v>9.1428579995871864E-3</v>
      </c>
      <c r="R160" s="72">
        <v>2.9828274503934309E-2</v>
      </c>
      <c r="S160" s="72">
        <v>1.9918539083536312E-2</v>
      </c>
      <c r="T160" s="72">
        <v>0.11065482234633266</v>
      </c>
      <c r="U160" s="69">
        <v>1.9139751686533767E-2</v>
      </c>
      <c r="V160" s="255">
        <v>0.17695007858513573</v>
      </c>
      <c r="W160" s="255">
        <v>4.6261957361405634E-2</v>
      </c>
      <c r="X160" s="69">
        <v>4.736401292325769E-3</v>
      </c>
      <c r="Y160" s="69">
        <v>1.2152692112041183E-2</v>
      </c>
      <c r="Z160" s="69">
        <v>4.3738526293499433E-2</v>
      </c>
      <c r="AA160" s="69">
        <v>7.0060501525863725E-2</v>
      </c>
      <c r="AB160" s="85"/>
      <c r="AC160" s="85"/>
      <c r="AD160" s="85"/>
      <c r="AE160" s="85"/>
      <c r="AF160" s="85"/>
      <c r="AG160" s="85"/>
    </row>
    <row r="161" spans="1:33">
      <c r="A161" s="57">
        <v>156</v>
      </c>
      <c r="B161" s="57" t="s">
        <v>163</v>
      </c>
      <c r="C161" s="57" t="s">
        <v>212</v>
      </c>
      <c r="D161" s="57" t="s">
        <v>222</v>
      </c>
      <c r="E161" s="57" t="s">
        <v>7</v>
      </c>
      <c r="F161" s="57" t="s">
        <v>209</v>
      </c>
      <c r="G161" s="68">
        <v>87.231999999999999</v>
      </c>
      <c r="H161" s="68">
        <f>'S4'!I160</f>
        <v>4596.5687500000004</v>
      </c>
      <c r="I161" s="68">
        <f>'S4'!Q160</f>
        <v>87.231999999999999</v>
      </c>
      <c r="J161" s="68">
        <f>'S4'!Y160</f>
        <v>52.693607277146008</v>
      </c>
      <c r="K161" s="68">
        <v>76963.199999999997</v>
      </c>
      <c r="L161" s="252">
        <v>19400.499000000003</v>
      </c>
      <c r="M161" s="255">
        <v>1.1599999999999999</v>
      </c>
      <c r="N161" s="70">
        <v>0.48532608929448601</v>
      </c>
      <c r="O161" s="66">
        <v>2.3901455651936638</v>
      </c>
      <c r="P161" s="255">
        <v>0.35470360341550683</v>
      </c>
      <c r="Q161" s="69">
        <v>0.12070867903623198</v>
      </c>
      <c r="R161" s="72">
        <v>0.14874058884355404</v>
      </c>
      <c r="S161" s="72">
        <v>0.44029245307246984</v>
      </c>
      <c r="T161" s="72">
        <v>1.6535288085652706</v>
      </c>
      <c r="U161" s="69">
        <v>0.11246388533310059</v>
      </c>
      <c r="V161" s="255">
        <v>1.2301455651936639</v>
      </c>
      <c r="W161" s="255">
        <v>0.24602911303873279</v>
      </c>
      <c r="X161" s="69">
        <v>3.3713456019929901E-2</v>
      </c>
      <c r="Y161" s="69">
        <v>4.8870395653092563E-2</v>
      </c>
      <c r="Z161" s="69">
        <v>0.32279691476292144</v>
      </c>
      <c r="AA161" s="69">
        <v>0.57873568571898737</v>
      </c>
      <c r="AB161" s="85"/>
      <c r="AC161" s="85"/>
      <c r="AD161" s="85"/>
      <c r="AE161" s="85"/>
      <c r="AF161" s="85"/>
      <c r="AG161" s="85"/>
    </row>
    <row r="162" spans="1:33">
      <c r="A162" s="57">
        <v>157</v>
      </c>
      <c r="B162" s="57" t="s">
        <v>164</v>
      </c>
      <c r="C162" s="57" t="s">
        <v>221</v>
      </c>
      <c r="D162" s="57" t="s">
        <v>238</v>
      </c>
      <c r="E162" s="57" t="s">
        <v>13</v>
      </c>
      <c r="F162" s="57" t="s">
        <v>209</v>
      </c>
      <c r="G162" s="68">
        <v>5.5570000000000004</v>
      </c>
      <c r="H162" s="68">
        <f>'S4'!I161</f>
        <v>351.73374999999999</v>
      </c>
      <c r="I162" s="68">
        <f>'S4'!Q161</f>
        <v>5.5570000000000004</v>
      </c>
      <c r="J162" s="68">
        <f>'S4'!Y161</f>
        <v>63.295618139283782</v>
      </c>
      <c r="K162" s="68">
        <v>46993</v>
      </c>
      <c r="L162" s="252">
        <v>1835.0851666666199</v>
      </c>
      <c r="M162" s="255">
        <v>7.1999999999999995E-2</v>
      </c>
      <c r="N162" s="70">
        <v>0.32373967184015184</v>
      </c>
      <c r="O162" s="66">
        <v>0.22240091735050121</v>
      </c>
      <c r="P162" s="255">
        <v>3.3554138566583389E-2</v>
      </c>
      <c r="Q162" s="69">
        <v>7.9385480632335137E-2</v>
      </c>
      <c r="R162" s="72">
        <v>4.9809864188843228E-3</v>
      </c>
      <c r="S162" s="72">
        <v>3.053793404901994E-2</v>
      </c>
      <c r="T162" s="72">
        <v>0</v>
      </c>
      <c r="U162" s="69">
        <v>0.10448031173269835</v>
      </c>
      <c r="V162" s="255">
        <v>0.15040091735050121</v>
      </c>
      <c r="W162" s="255">
        <v>2.7323588477882611E-2</v>
      </c>
      <c r="X162" s="69">
        <v>3.9730573667874228E-3</v>
      </c>
      <c r="Y162" s="69">
        <v>4.087485368584008E-3</v>
      </c>
      <c r="Z162" s="69">
        <v>3.7864530718444762E-2</v>
      </c>
      <c r="AA162" s="69">
        <v>7.7152255418802398E-2</v>
      </c>
      <c r="AB162" s="85"/>
      <c r="AC162" s="85"/>
      <c r="AD162" s="85"/>
      <c r="AE162" s="85"/>
      <c r="AF162" s="85"/>
      <c r="AG162" s="85"/>
    </row>
    <row r="163" spans="1:33">
      <c r="A163" s="57">
        <v>158</v>
      </c>
      <c r="B163" s="57" t="s">
        <v>165</v>
      </c>
      <c r="C163" s="57" t="s">
        <v>207</v>
      </c>
      <c r="D163" s="57" t="s">
        <v>239</v>
      </c>
      <c r="E163" s="57" t="s">
        <v>7</v>
      </c>
      <c r="F163" s="57" t="s">
        <v>225</v>
      </c>
      <c r="G163" s="68">
        <v>1.1792E-2</v>
      </c>
      <c r="H163" s="68">
        <f>'S4'!I162</f>
        <v>0.21914082328922199</v>
      </c>
      <c r="I163" s="68">
        <f>'S4'!Q162</f>
        <v>1.1792E-2</v>
      </c>
      <c r="J163" s="68">
        <f>'S4'!Y162</f>
        <v>18.583855434974726</v>
      </c>
      <c r="K163" s="68">
        <v>2.56</v>
      </c>
      <c r="L163" s="252">
        <v>1.855</v>
      </c>
      <c r="M163" s="255">
        <v>9.9378315163528294E-6</v>
      </c>
      <c r="N163" s="70">
        <v>5.0227774549680415E-2</v>
      </c>
      <c r="O163" s="66">
        <v>1.9785530227948474E-4</v>
      </c>
      <c r="P163" s="255">
        <v>2.4114999999999999E-5</v>
      </c>
      <c r="Q163" s="69">
        <v>0</v>
      </c>
      <c r="R163" s="72">
        <v>5.5649999999999992E-6</v>
      </c>
      <c r="S163" s="72">
        <v>0</v>
      </c>
      <c r="T163" s="72">
        <v>2.9228487745937862E-5</v>
      </c>
      <c r="U163" s="69">
        <v>1.4935931444077136E-4</v>
      </c>
      <c r="V163" s="255">
        <v>1.8791747076313191E-4</v>
      </c>
      <c r="W163" s="255">
        <v>1.9300143099741072E-7</v>
      </c>
      <c r="X163" s="69">
        <v>1.6657509575126392E-5</v>
      </c>
      <c r="Y163" s="69">
        <v>2.4289743724036787E-8</v>
      </c>
      <c r="Z163" s="69">
        <v>1.7045571170954321E-4</v>
      </c>
      <c r="AA163" s="69">
        <v>5.8695830374086604E-7</v>
      </c>
      <c r="AB163" s="85"/>
      <c r="AC163" s="85"/>
      <c r="AD163" s="85"/>
      <c r="AE163" s="85"/>
      <c r="AF163" s="85"/>
      <c r="AG163" s="85"/>
    </row>
    <row r="164" spans="1:33">
      <c r="A164" s="57">
        <v>159</v>
      </c>
      <c r="B164" s="57" t="s">
        <v>166</v>
      </c>
      <c r="C164" s="57" t="s">
        <v>215</v>
      </c>
      <c r="D164" s="57" t="s">
        <v>232</v>
      </c>
      <c r="E164" s="57" t="s">
        <v>5</v>
      </c>
      <c r="F164" s="57" t="s">
        <v>214</v>
      </c>
      <c r="G164" s="68">
        <v>74.893000000000001</v>
      </c>
      <c r="H164" s="68">
        <f>'S4'!I163</f>
        <v>852.0675</v>
      </c>
      <c r="I164" s="68">
        <f>'S4'!Q163</f>
        <v>74.893000000000001</v>
      </c>
      <c r="J164" s="68">
        <f>'S4'!Y163</f>
        <v>11.377131374093707</v>
      </c>
      <c r="K164" s="68">
        <v>19710</v>
      </c>
      <c r="L164" s="252">
        <v>9447.737000000001</v>
      </c>
      <c r="M164" s="255">
        <v>0.26</v>
      </c>
      <c r="N164" s="70">
        <v>0.53571283946276793</v>
      </c>
      <c r="O164" s="66">
        <v>0.48533464357646783</v>
      </c>
      <c r="P164" s="255">
        <v>0.15837291670381132</v>
      </c>
      <c r="Q164" s="69">
        <v>7.1176545978414907E-4</v>
      </c>
      <c r="R164" s="72">
        <v>8.7015693197112165E-2</v>
      </c>
      <c r="S164" s="72">
        <v>3.5795260432736425E-2</v>
      </c>
      <c r="T164" s="72">
        <v>0.15284681464965061</v>
      </c>
      <c r="U164" s="69">
        <v>8.6387453566109607E-2</v>
      </c>
      <c r="V164" s="255">
        <v>0.22533464357646782</v>
      </c>
      <c r="W164" s="255">
        <v>2.2212531877799299E-2</v>
      </c>
      <c r="X164" s="69">
        <v>6.8951988477049756E-3</v>
      </c>
      <c r="Y164" s="69">
        <v>1.903044984435661E-2</v>
      </c>
      <c r="Z164" s="69">
        <v>6.8293240322860799E-2</v>
      </c>
      <c r="AA164" s="69">
        <v>0.10890322268374612</v>
      </c>
      <c r="AB164" s="85"/>
      <c r="AC164" s="85"/>
      <c r="AD164" s="85"/>
      <c r="AE164" s="85"/>
      <c r="AF164" s="85"/>
      <c r="AG164" s="85"/>
    </row>
    <row r="165" spans="1:33">
      <c r="A165" s="57">
        <v>160</v>
      </c>
      <c r="B165" s="57" t="s">
        <v>167</v>
      </c>
      <c r="C165" s="57" t="s">
        <v>221</v>
      </c>
      <c r="D165" s="57" t="s">
        <v>227</v>
      </c>
      <c r="E165" s="57" t="s">
        <v>13</v>
      </c>
      <c r="F165" s="57" t="s">
        <v>210</v>
      </c>
      <c r="G165" s="68">
        <v>39.241999999999997</v>
      </c>
      <c r="H165" s="68">
        <f>'S4'!I164</f>
        <v>1736.4937499999999</v>
      </c>
      <c r="I165" s="68">
        <f>'S4'!Q164</f>
        <v>39.241999999999997</v>
      </c>
      <c r="J165" s="68">
        <f>'S4'!Y164</f>
        <v>44.250898272259313</v>
      </c>
      <c r="K165" s="68">
        <v>57933.000000000007</v>
      </c>
      <c r="L165" s="252">
        <v>23555.437000000002</v>
      </c>
      <c r="M165" s="255">
        <v>1.47</v>
      </c>
      <c r="N165" s="70">
        <v>0.76750707051672362</v>
      </c>
      <c r="O165" s="66">
        <v>1.9152918018205662</v>
      </c>
      <c r="P165" s="255">
        <v>0.6522825859980188</v>
      </c>
      <c r="Q165" s="69">
        <v>1.3799284258057726E-2</v>
      </c>
      <c r="R165" s="72">
        <v>0.18043135229791704</v>
      </c>
      <c r="S165" s="72">
        <v>0.80451681603105041</v>
      </c>
      <c r="T165" s="72">
        <v>0.51854857035015711</v>
      </c>
      <c r="U165" s="69">
        <v>0.5502300089164156</v>
      </c>
      <c r="V165" s="255">
        <v>0.44529180182056627</v>
      </c>
      <c r="W165" s="255">
        <v>7.8794841557373194E-2</v>
      </c>
      <c r="X165" s="69">
        <v>7.9351136615476593E-3</v>
      </c>
      <c r="Y165" s="69">
        <v>2.6561046574963609E-2</v>
      </c>
      <c r="Z165" s="69">
        <v>7.31451664146405E-2</v>
      </c>
      <c r="AA165" s="69">
        <v>0.25885563361204128</v>
      </c>
      <c r="AB165" s="85"/>
      <c r="AC165" s="85"/>
      <c r="AD165" s="85"/>
      <c r="AE165" s="85"/>
      <c r="AF165" s="85"/>
      <c r="AG165" s="85"/>
    </row>
    <row r="166" spans="1:33">
      <c r="A166" s="57">
        <v>161</v>
      </c>
      <c r="B166" s="57" t="s">
        <v>168</v>
      </c>
      <c r="C166" s="57" t="s">
        <v>212</v>
      </c>
      <c r="D166" s="57" t="s">
        <v>222</v>
      </c>
      <c r="E166" s="57" t="s">
        <v>15</v>
      </c>
      <c r="F166" s="57" t="s">
        <v>209</v>
      </c>
      <c r="G166" s="68">
        <v>18.641999999999999</v>
      </c>
      <c r="H166" s="68">
        <f>'S4'!I165</f>
        <v>2073.5349999999999</v>
      </c>
      <c r="I166" s="68">
        <f>'S4'!Q165</f>
        <v>18.641999999999999</v>
      </c>
      <c r="J166" s="68">
        <f>'S4'!Y165</f>
        <v>111.22921360369058</v>
      </c>
      <c r="K166" s="68">
        <v>8360</v>
      </c>
      <c r="L166" s="252">
        <v>56</v>
      </c>
      <c r="M166" s="255">
        <v>1.7627742990587001E-3</v>
      </c>
      <c r="N166" s="70">
        <v>5.1441029192151023E-2</v>
      </c>
      <c r="O166" s="66">
        <v>3.4267866073870619E-2</v>
      </c>
      <c r="P166" s="255">
        <v>7.466643443642696E-4</v>
      </c>
      <c r="Q166" s="69">
        <v>1.2690918138840507E-2</v>
      </c>
      <c r="R166" s="72">
        <v>1.9334392431984E-4</v>
      </c>
      <c r="S166" s="72">
        <v>3.100371428571429E-5</v>
      </c>
      <c r="T166" s="72">
        <v>1.8083431436008927E-2</v>
      </c>
      <c r="U166" s="69">
        <v>2.2413973715107063E-3</v>
      </c>
      <c r="V166" s="255">
        <v>3.2505091774811916E-2</v>
      </c>
      <c r="W166" s="255">
        <v>6.9307794800952333E-3</v>
      </c>
      <c r="X166" s="69">
        <v>1.0540521827548984E-3</v>
      </c>
      <c r="Y166" s="69">
        <v>9.0270762478188203E-4</v>
      </c>
      <c r="Z166" s="69">
        <v>1.007802249617065E-2</v>
      </c>
      <c r="AA166" s="69">
        <v>1.3539529991009255E-2</v>
      </c>
      <c r="AB166" s="85"/>
      <c r="AC166" s="85"/>
      <c r="AD166" s="85"/>
      <c r="AE166" s="85"/>
      <c r="AF166" s="85"/>
      <c r="AG166" s="85"/>
    </row>
    <row r="167" spans="1:33">
      <c r="A167" s="57">
        <v>162</v>
      </c>
      <c r="B167" s="57" t="s">
        <v>169</v>
      </c>
      <c r="C167" s="57" t="s">
        <v>210</v>
      </c>
      <c r="D167" s="57" t="s">
        <v>236</v>
      </c>
      <c r="E167" s="57" t="s">
        <v>15</v>
      </c>
      <c r="F167" s="57" t="s">
        <v>210</v>
      </c>
      <c r="G167" s="68">
        <v>89.447000000000003</v>
      </c>
      <c r="H167" s="68">
        <f>'S4'!I166</f>
        <v>6624.1224999999995</v>
      </c>
      <c r="I167" s="68">
        <f>'S4'!Q166</f>
        <v>89.447000000000003</v>
      </c>
      <c r="J167" s="68">
        <f>'S4'!Y166</f>
        <v>74.056396525316657</v>
      </c>
      <c r="K167" s="68">
        <v>24193</v>
      </c>
      <c r="L167" s="252">
        <v>5086</v>
      </c>
      <c r="M167" s="255">
        <v>0.77</v>
      </c>
      <c r="N167" s="70">
        <v>0.39208392097694583</v>
      </c>
      <c r="O167" s="66">
        <v>1.9638652819054911</v>
      </c>
      <c r="P167" s="255">
        <v>8.3172436197212929E-2</v>
      </c>
      <c r="Q167" s="69">
        <v>3.9964957185606512E-3</v>
      </c>
      <c r="R167" s="72">
        <v>2.3089786628307778E-3</v>
      </c>
      <c r="S167" s="72">
        <v>0.26060180186433352</v>
      </c>
      <c r="T167" s="72">
        <v>1.3549958551523795</v>
      </c>
      <c r="U167" s="69">
        <v>0.5193915161745073</v>
      </c>
      <c r="V167" s="255">
        <v>1.1938652819054911</v>
      </c>
      <c r="W167" s="255">
        <v>0.23877305638109825</v>
      </c>
      <c r="X167" s="69">
        <v>2.6019297583589781E-2</v>
      </c>
      <c r="Y167" s="69">
        <v>3.5912793911998392E-2</v>
      </c>
      <c r="Z167" s="69">
        <v>0.24301800254812578</v>
      </c>
      <c r="AA167" s="69">
        <v>0.6501421314806789</v>
      </c>
      <c r="AB167" s="85"/>
      <c r="AC167" s="85"/>
      <c r="AD167" s="85"/>
      <c r="AE167" s="85"/>
      <c r="AF167" s="85"/>
      <c r="AG167" s="85"/>
    </row>
    <row r="168" spans="1:33">
      <c r="A168" s="57">
        <v>163</v>
      </c>
      <c r="B168" s="57" t="s">
        <v>170</v>
      </c>
      <c r="C168" s="57" t="s">
        <v>215</v>
      </c>
      <c r="D168" s="57" t="s">
        <v>232</v>
      </c>
      <c r="E168" s="57" t="s">
        <v>13</v>
      </c>
      <c r="F168" s="57" t="s">
        <v>214</v>
      </c>
      <c r="G168" s="68">
        <v>82.494</v>
      </c>
      <c r="H168" s="68">
        <f>'S4'!I167</f>
        <v>1108.46875</v>
      </c>
      <c r="I168" s="68">
        <f>'S4'!Q167</f>
        <v>82.494</v>
      </c>
      <c r="J168" s="68">
        <f>'S4'!Y167</f>
        <v>13.436962082090819</v>
      </c>
      <c r="K168" s="68">
        <v>88580</v>
      </c>
      <c r="L168" s="252">
        <v>23008.652000000006</v>
      </c>
      <c r="M168" s="255">
        <v>0.68</v>
      </c>
      <c r="N168" s="70">
        <v>0.59813078932129526</v>
      </c>
      <c r="O168" s="66">
        <v>1.1368750984573166</v>
      </c>
      <c r="P168" s="255">
        <v>0.47658609776349647</v>
      </c>
      <c r="Q168" s="69">
        <v>1.1682271304816787E-2</v>
      </c>
      <c r="R168" s="72">
        <v>0.22095523265457589</v>
      </c>
      <c r="S168" s="72">
        <v>0.11327082392397431</v>
      </c>
      <c r="T168" s="72">
        <v>0.26193724572669119</v>
      </c>
      <c r="U168" s="69">
        <v>0.16571425100773621</v>
      </c>
      <c r="V168" s="255">
        <v>0.45687509845731655</v>
      </c>
      <c r="W168" s="255">
        <v>6.9085019946263385E-2</v>
      </c>
      <c r="X168" s="69">
        <v>9.6207248962605647E-3</v>
      </c>
      <c r="Y168" s="69">
        <v>4.9912401628045854E-2</v>
      </c>
      <c r="Z168" s="69">
        <v>9.1389683640953026E-2</v>
      </c>
      <c r="AA168" s="69">
        <v>0.23686726834579375</v>
      </c>
      <c r="AB168" s="85"/>
      <c r="AC168" s="85"/>
      <c r="AD168" s="85"/>
      <c r="AE168" s="85"/>
      <c r="AF168" s="85"/>
      <c r="AG168" s="85"/>
    </row>
    <row r="169" spans="1:33">
      <c r="A169" s="57">
        <v>164</v>
      </c>
      <c r="B169" s="57" t="s">
        <v>171</v>
      </c>
      <c r="C169" s="57" t="s">
        <v>233</v>
      </c>
      <c r="D169" s="57" t="s">
        <v>234</v>
      </c>
      <c r="E169" s="57" t="s">
        <v>15</v>
      </c>
      <c r="F169" s="57" t="s">
        <v>219</v>
      </c>
      <c r="G169" s="68">
        <v>389</v>
      </c>
      <c r="H169" s="68">
        <f>'S4'!I168</f>
        <v>44884.288749999992</v>
      </c>
      <c r="I169" s="68">
        <f>'S4'!Q168</f>
        <v>389</v>
      </c>
      <c r="J169" s="68">
        <f>'S4'!Y168</f>
        <v>115.38377570694085</v>
      </c>
      <c r="K169" s="68">
        <v>914759.3</v>
      </c>
      <c r="L169" s="252">
        <v>115985.18000000001</v>
      </c>
      <c r="M169" s="255">
        <v>16.39</v>
      </c>
      <c r="N169" s="70">
        <v>0.62289444557678764</v>
      </c>
      <c r="O169" s="66">
        <v>26.31264432744009</v>
      </c>
      <c r="P169" s="255">
        <v>7.2989166945848778</v>
      </c>
      <c r="Q169" s="69">
        <v>0.65342759967591724</v>
      </c>
      <c r="R169" s="72">
        <v>1.5957372786043404</v>
      </c>
      <c r="S169" s="72">
        <v>4.509961013984717</v>
      </c>
      <c r="T169" s="72">
        <v>13.909691837746253</v>
      </c>
      <c r="U169" s="69">
        <v>2.8548709168287001</v>
      </c>
      <c r="V169" s="255">
        <v>9.9226443274400893</v>
      </c>
      <c r="W169" s="255">
        <v>1.984528865488018</v>
      </c>
      <c r="X169" s="69">
        <v>0.20761379284344691</v>
      </c>
      <c r="Y169" s="69">
        <v>0.39597071692903363</v>
      </c>
      <c r="Z169" s="69">
        <v>1.9362394793727533</v>
      </c>
      <c r="AA169" s="69">
        <v>5.3982914728068394</v>
      </c>
      <c r="AB169" s="85"/>
      <c r="AC169" s="85"/>
      <c r="AD169" s="85"/>
      <c r="AE169" s="85"/>
      <c r="AF169" s="85"/>
      <c r="AG169" s="85"/>
    </row>
    <row r="170" spans="1:33">
      <c r="A170" s="57">
        <v>165</v>
      </c>
      <c r="B170" s="57" t="s">
        <v>172</v>
      </c>
      <c r="C170" s="57" t="s">
        <v>217</v>
      </c>
      <c r="D170" s="57" t="s">
        <v>220</v>
      </c>
      <c r="E170" s="57" t="s">
        <v>7</v>
      </c>
      <c r="F170" s="57" t="s">
        <v>219</v>
      </c>
      <c r="G170" s="68">
        <v>2.9</v>
      </c>
      <c r="H170" s="68">
        <f>'S4'!I169</f>
        <v>184.47500000000002</v>
      </c>
      <c r="I170" s="68">
        <f>'S4'!Q169</f>
        <v>2.9</v>
      </c>
      <c r="J170" s="68">
        <f>'S4'!Y169</f>
        <v>63.612068965517253</v>
      </c>
      <c r="K170" s="68">
        <v>17501.5</v>
      </c>
      <c r="L170" s="252">
        <v>1914.99133333338</v>
      </c>
      <c r="M170" s="255">
        <v>0.22</v>
      </c>
      <c r="N170" s="70">
        <v>0.61293281584370252</v>
      </c>
      <c r="O170" s="66">
        <v>0.35893003982364663</v>
      </c>
      <c r="P170" s="255">
        <v>0.19478133612785575</v>
      </c>
      <c r="Q170" s="69">
        <v>8.7186784307122459E-3</v>
      </c>
      <c r="R170" s="72">
        <v>1.5654969856965111E-2</v>
      </c>
      <c r="S170" s="72">
        <v>0.10039882809721784</v>
      </c>
      <c r="T170" s="72">
        <v>6.274055060677193E-2</v>
      </c>
      <c r="U170" s="69">
        <v>7.7034504801341594E-2</v>
      </c>
      <c r="V170" s="255">
        <v>0.13893003982364663</v>
      </c>
      <c r="W170" s="255">
        <v>2.4142560951808785E-2</v>
      </c>
      <c r="X170" s="69">
        <v>2.6362849627190313E-3</v>
      </c>
      <c r="Y170" s="69">
        <v>7.9682769572747315E-3</v>
      </c>
      <c r="Z170" s="69">
        <v>2.4509351596175535E-2</v>
      </c>
      <c r="AA170" s="69">
        <v>7.9673565355668524E-2</v>
      </c>
      <c r="AB170" s="85"/>
      <c r="AC170" s="85"/>
      <c r="AD170" s="85"/>
      <c r="AE170" s="85"/>
      <c r="AF170" s="85"/>
      <c r="AG170" s="85"/>
    </row>
    <row r="171" spans="1:33">
      <c r="A171" s="57">
        <v>166</v>
      </c>
      <c r="B171" s="57" t="s">
        <v>173</v>
      </c>
      <c r="C171" s="57" t="s">
        <v>221</v>
      </c>
      <c r="D171" s="57" t="s">
        <v>238</v>
      </c>
      <c r="E171" s="57" t="s">
        <v>13</v>
      </c>
      <c r="F171" s="57" t="s">
        <v>209</v>
      </c>
      <c r="G171" s="68">
        <v>28.041</v>
      </c>
      <c r="H171" s="68">
        <f>'S4'!I170</f>
        <v>734.23625000000004</v>
      </c>
      <c r="I171" s="68">
        <f>'S4'!Q170</f>
        <v>28.041</v>
      </c>
      <c r="J171" s="68">
        <f>'S4'!Y170</f>
        <v>26.184381798081382</v>
      </c>
      <c r="K171" s="68">
        <v>42540</v>
      </c>
      <c r="L171" s="252">
        <v>3285.7330000000002</v>
      </c>
      <c r="M171" s="255">
        <v>0.31</v>
      </c>
      <c r="N171" s="70">
        <v>0.28273780734049619</v>
      </c>
      <c r="O171" s="66">
        <v>1.0964221690616438</v>
      </c>
      <c r="P171" s="255">
        <v>5.3398167698928141E-2</v>
      </c>
      <c r="Q171" s="69">
        <v>0.14545769686903612</v>
      </c>
      <c r="R171" s="72">
        <v>2.0629057229522584E-2</v>
      </c>
      <c r="S171" s="72">
        <v>0.11673342480658043</v>
      </c>
      <c r="T171" s="72">
        <v>0.64265718441558151</v>
      </c>
      <c r="U171" s="69">
        <v>0.23428006284857544</v>
      </c>
      <c r="V171" s="255">
        <v>0.78642216906164375</v>
      </c>
      <c r="W171" s="255">
        <v>0.14854892136459291</v>
      </c>
      <c r="X171" s="69">
        <v>2.242662760137629E-2</v>
      </c>
      <c r="Y171" s="69">
        <v>2.2483958927385795E-2</v>
      </c>
      <c r="Z171" s="69">
        <v>0.21431476670354022</v>
      </c>
      <c r="AA171" s="69">
        <v>0.37864789446474861</v>
      </c>
      <c r="AB171" s="85"/>
      <c r="AC171" s="85"/>
      <c r="AD171" s="85"/>
      <c r="AE171" s="85"/>
      <c r="AF171" s="85"/>
      <c r="AG171" s="85"/>
    </row>
    <row r="172" spans="1:33">
      <c r="A172" s="57">
        <v>167</v>
      </c>
      <c r="B172" s="57" t="s">
        <v>174</v>
      </c>
      <c r="C172" s="57" t="s">
        <v>207</v>
      </c>
      <c r="D172" s="57" t="s">
        <v>237</v>
      </c>
      <c r="E172" s="57" t="s">
        <v>13</v>
      </c>
      <c r="F172" s="57" t="s">
        <v>225</v>
      </c>
      <c r="G172" s="68">
        <v>0.38</v>
      </c>
      <c r="H172" s="68">
        <f>'S4'!I171</f>
        <v>9.7575000000000003</v>
      </c>
      <c r="I172" s="68">
        <f>'S4'!Q171</f>
        <v>0.38</v>
      </c>
      <c r="J172" s="68">
        <f>'S4'!Y171</f>
        <v>25.67763157894737</v>
      </c>
      <c r="K172" s="68">
        <v>1218.9000000000001</v>
      </c>
      <c r="L172" s="252">
        <v>108.574</v>
      </c>
      <c r="M172" s="255">
        <v>1.28010235732527E-3</v>
      </c>
      <c r="N172" s="70">
        <v>0.32041266074208791</v>
      </c>
      <c r="O172" s="66">
        <v>3.9951678387505169E-3</v>
      </c>
      <c r="P172" s="255">
        <v>1.5641549999999996E-3</v>
      </c>
      <c r="Q172" s="69">
        <v>3.3000000000000003E-5</v>
      </c>
      <c r="R172" s="72">
        <v>3.2572199999999997E-4</v>
      </c>
      <c r="S172" s="72">
        <v>1.2999999999999999E-5</v>
      </c>
      <c r="T172" s="72">
        <v>6.0163343121266179E-4</v>
      </c>
      <c r="U172" s="69">
        <v>1.3761724740211712E-3</v>
      </c>
      <c r="V172" s="255">
        <v>2.7150654814252469E-3</v>
      </c>
      <c r="W172" s="255">
        <v>2.1720523851401975E-4</v>
      </c>
      <c r="X172" s="69">
        <v>7.7348596971852816E-5</v>
      </c>
      <c r="Y172" s="69">
        <v>6.832038011361842E-5</v>
      </c>
      <c r="Z172" s="69">
        <v>7.7079392547695091E-4</v>
      </c>
      <c r="AA172" s="69">
        <v>1.5813973403488049E-3</v>
      </c>
      <c r="AB172" s="85"/>
      <c r="AC172" s="85"/>
      <c r="AD172" s="85"/>
      <c r="AE172" s="85"/>
      <c r="AF172" s="85"/>
      <c r="AG172" s="85"/>
    </row>
    <row r="173" spans="1:33">
      <c r="A173" s="57">
        <v>168</v>
      </c>
      <c r="B173" s="57" t="s">
        <v>175</v>
      </c>
      <c r="C173" s="57" t="s">
        <v>217</v>
      </c>
      <c r="D173" s="57" t="s">
        <v>220</v>
      </c>
      <c r="E173" s="57" t="s">
        <v>13</v>
      </c>
      <c r="F173" s="57" t="s">
        <v>277</v>
      </c>
      <c r="G173" s="68">
        <v>40</v>
      </c>
      <c r="H173" s="68">
        <f>'S4'!I172</f>
        <v>1581.0925</v>
      </c>
      <c r="I173" s="68">
        <f>'S4'!Q172</f>
        <v>40</v>
      </c>
      <c r="J173" s="68">
        <f>'S4'!Y172</f>
        <v>39.527312500000001</v>
      </c>
      <c r="K173" s="68">
        <v>88205</v>
      </c>
      <c r="L173" s="252">
        <v>1940.5113333332799</v>
      </c>
      <c r="M173" s="255">
        <v>7.0000000000000007E-2</v>
      </c>
      <c r="N173" s="70">
        <v>0.10418800941395567</v>
      </c>
      <c r="O173" s="66">
        <v>0.67186234187351423</v>
      </c>
      <c r="P173" s="255">
        <v>3.0949564802677246E-2</v>
      </c>
      <c r="Q173" s="69">
        <v>6.8520738252349944E-2</v>
      </c>
      <c r="R173" s="72">
        <v>1.6336690860620874E-2</v>
      </c>
      <c r="S173" s="72">
        <v>1.9643476140653503E-2</v>
      </c>
      <c r="T173" s="72">
        <v>0.20669836327627616</v>
      </c>
      <c r="U173" s="69">
        <v>0.34935698468158982</v>
      </c>
      <c r="V173" s="255">
        <v>0.60186234187351428</v>
      </c>
      <c r="W173" s="255">
        <v>9.8698749058102997E-2</v>
      </c>
      <c r="X173" s="69">
        <v>1.907971044312522E-2</v>
      </c>
      <c r="Y173" s="69">
        <v>3.1108826069998735E-2</v>
      </c>
      <c r="Z173" s="69">
        <v>0.18516365380012881</v>
      </c>
      <c r="AA173" s="69">
        <v>0.26781140250215857</v>
      </c>
      <c r="AB173" s="85"/>
      <c r="AC173" s="85"/>
      <c r="AD173" s="85"/>
      <c r="AE173" s="85"/>
      <c r="AF173" s="85"/>
      <c r="AG173" s="85"/>
    </row>
    <row r="174" spans="1:33">
      <c r="A174" s="57">
        <v>169</v>
      </c>
      <c r="B174" s="57" t="s">
        <v>176</v>
      </c>
      <c r="C174" s="57" t="s">
        <v>207</v>
      </c>
      <c r="D174" s="57" t="s">
        <v>231</v>
      </c>
      <c r="E174" s="57" t="s">
        <v>13</v>
      </c>
      <c r="F174" s="57" t="s">
        <v>209</v>
      </c>
      <c r="G174" s="68">
        <v>96.63</v>
      </c>
      <c r="H174" s="68">
        <f>'S4'!I173</f>
        <v>2676.5499999999997</v>
      </c>
      <c r="I174" s="68">
        <f>'S4'!Q173</f>
        <v>96.63</v>
      </c>
      <c r="J174" s="68">
        <f>'S4'!Y173</f>
        <v>27.698954775949495</v>
      </c>
      <c r="K174" s="68">
        <v>31007</v>
      </c>
      <c r="L174" s="252">
        <v>14022.692000000001</v>
      </c>
      <c r="M174" s="255">
        <v>1</v>
      </c>
      <c r="N174" s="70">
        <v>0.34238151142005102</v>
      </c>
      <c r="O174" s="66">
        <v>2.9207184577590968</v>
      </c>
      <c r="P174" s="255">
        <v>0.36938416358166359</v>
      </c>
      <c r="Q174" s="69">
        <v>0.25304659794967305</v>
      </c>
      <c r="R174" s="72">
        <v>0.18377176616961821</v>
      </c>
      <c r="S174" s="72">
        <v>0.55602745192007352</v>
      </c>
      <c r="T174" s="72">
        <v>1.6607940038445324</v>
      </c>
      <c r="U174" s="69">
        <v>0.45372192621360968</v>
      </c>
      <c r="V174" s="255">
        <v>1.9207184577590968</v>
      </c>
      <c r="W174" s="255">
        <v>0.30731495324145547</v>
      </c>
      <c r="X174" s="69">
        <v>6.2033332110107219E-2</v>
      </c>
      <c r="Y174" s="69">
        <v>5.6230737813126951E-2</v>
      </c>
      <c r="Z174" s="69">
        <v>0.60903261685837873</v>
      </c>
      <c r="AA174" s="69">
        <v>0.88610681773602817</v>
      </c>
      <c r="AB174" s="85"/>
      <c r="AC174" s="85"/>
      <c r="AD174" s="85"/>
      <c r="AE174" s="85"/>
      <c r="AF174" s="85"/>
      <c r="AG174" s="85"/>
    </row>
    <row r="175" spans="1:33">
      <c r="A175" s="57">
        <v>170</v>
      </c>
      <c r="B175" s="57" t="s">
        <v>177</v>
      </c>
      <c r="C175" s="57" t="s">
        <v>212</v>
      </c>
      <c r="D175" s="57" t="s">
        <v>222</v>
      </c>
      <c r="E175" s="57" t="s">
        <v>13</v>
      </c>
      <c r="F175" s="57" t="s">
        <v>209</v>
      </c>
      <c r="G175" s="68">
        <v>45.74</v>
      </c>
      <c r="H175" s="68">
        <f>'S4'!I174</f>
        <v>450.99125000000004</v>
      </c>
      <c r="I175" s="68">
        <f>'S4'!Q174</f>
        <v>45.74</v>
      </c>
      <c r="J175" s="68">
        <f>'S4'!Y174</f>
        <v>9.8598874070835159</v>
      </c>
      <c r="K175" s="68">
        <v>52796.799999999996</v>
      </c>
      <c r="L175" s="252">
        <v>1114.2829999999999</v>
      </c>
      <c r="M175" s="255">
        <v>0.03</v>
      </c>
      <c r="N175" s="70">
        <v>0.42269942999194193</v>
      </c>
      <c r="O175" s="66">
        <v>7.0972416500708083E-2</v>
      </c>
      <c r="P175" s="255">
        <v>1.6592192804796128E-2</v>
      </c>
      <c r="Q175" s="69">
        <v>1.3654798787480155E-2</v>
      </c>
      <c r="R175" s="72">
        <v>2.4365947011013287E-3</v>
      </c>
      <c r="S175" s="72">
        <v>7.10589888654857E-3</v>
      </c>
      <c r="T175" s="72">
        <v>2.3696933170671723E-2</v>
      </c>
      <c r="U175" s="69">
        <v>1.4591897036658752E-2</v>
      </c>
      <c r="V175" s="255">
        <v>4.0972416500708084E-2</v>
      </c>
      <c r="W175" s="255">
        <v>9.1410731035015836E-3</v>
      </c>
      <c r="X175" s="69">
        <v>1.0954137381199989E-3</v>
      </c>
      <c r="Y175" s="69">
        <v>2.0769744105850934E-3</v>
      </c>
      <c r="Z175" s="69">
        <v>1.0275118107196257E-2</v>
      </c>
      <c r="AA175" s="69">
        <v>1.8383837141305152E-2</v>
      </c>
      <c r="AB175" s="85"/>
      <c r="AC175" s="85"/>
      <c r="AD175" s="85"/>
      <c r="AE175" s="85"/>
      <c r="AF175" s="85"/>
      <c r="AG175" s="85"/>
    </row>
    <row r="176" spans="1:33">
      <c r="A176" s="57">
        <v>171</v>
      </c>
      <c r="B176" s="57" t="s">
        <v>178</v>
      </c>
      <c r="C176" s="57" t="s">
        <v>215</v>
      </c>
      <c r="D176" s="57" t="s">
        <v>232</v>
      </c>
      <c r="E176" s="57" t="s">
        <v>13</v>
      </c>
      <c r="F176" s="57" t="s">
        <v>214</v>
      </c>
      <c r="G176" s="68">
        <v>24.74</v>
      </c>
      <c r="H176" s="68">
        <f>'S4'!I175</f>
        <v>375.89374999999995</v>
      </c>
      <c r="I176" s="68">
        <f>'S4'!Q175</f>
        <v>24.74</v>
      </c>
      <c r="J176" s="68">
        <f>'S4'!Y175</f>
        <v>15.193765157639449</v>
      </c>
      <c r="K176" s="68">
        <v>74339.8</v>
      </c>
      <c r="L176" s="252">
        <v>2776.6781666666202</v>
      </c>
      <c r="M176" s="255">
        <v>0.12</v>
      </c>
      <c r="N176" s="262">
        <v>0.30178360508301871</v>
      </c>
      <c r="O176" s="263">
        <v>0.39763591520151925</v>
      </c>
      <c r="P176" s="255">
        <v>8.3813649436728643E-2</v>
      </c>
      <c r="Q176" s="255">
        <v>3.2651313260814757E-3</v>
      </c>
      <c r="R176" s="256">
        <v>1.6700300050190395E-2</v>
      </c>
      <c r="S176" s="256">
        <v>2.1468323629152193E-2</v>
      </c>
      <c r="T176" s="256">
        <v>0.23056249095151882</v>
      </c>
      <c r="U176" s="255">
        <v>6.3294343436999925E-2</v>
      </c>
      <c r="V176" s="255">
        <v>0.27763591520151926</v>
      </c>
      <c r="W176" s="255">
        <v>3.1738278154292761E-2</v>
      </c>
      <c r="X176" s="255">
        <v>1.1769410813371821E-2</v>
      </c>
      <c r="Y176" s="255">
        <v>2.5286993762499599E-2</v>
      </c>
      <c r="Z176" s="69">
        <v>0.11720178103411193</v>
      </c>
      <c r="AA176" s="69">
        <v>9.1639451437243141E-2</v>
      </c>
      <c r="AB176" s="85"/>
      <c r="AC176" s="85"/>
      <c r="AD176" s="85"/>
      <c r="AE176" s="85"/>
      <c r="AF176" s="85"/>
      <c r="AG176" s="85"/>
    </row>
    <row r="177" spans="1:33">
      <c r="A177" s="59">
        <v>172</v>
      </c>
      <c r="B177" s="59" t="s">
        <v>179</v>
      </c>
      <c r="C177" s="59" t="s">
        <v>215</v>
      </c>
      <c r="D177" s="59" t="s">
        <v>232</v>
      </c>
      <c r="E177" s="59" t="s">
        <v>5</v>
      </c>
      <c r="F177" s="59" t="s">
        <v>214</v>
      </c>
      <c r="G177" s="75">
        <v>25</v>
      </c>
      <c r="H177" s="68">
        <f>'S4'!I176</f>
        <v>79</v>
      </c>
      <c r="I177" s="68">
        <f>'S4'!Q176</f>
        <v>25</v>
      </c>
      <c r="J177" s="68">
        <f>'S4'!Y176</f>
        <v>3.16</v>
      </c>
      <c r="K177" s="75">
        <v>38684.699999999997</v>
      </c>
      <c r="L177" s="75">
        <v>2871.3158333333099</v>
      </c>
      <c r="M177" s="76">
        <v>0.05</v>
      </c>
      <c r="N177" s="77">
        <v>0.25280625183411781</v>
      </c>
      <c r="O177" s="78">
        <v>0.1977799189586821</v>
      </c>
      <c r="P177" s="76">
        <v>6.0825447269883461E-2</v>
      </c>
      <c r="Q177" s="76">
        <v>7.8550247651361284E-3</v>
      </c>
      <c r="R177" s="199">
        <v>1.3238342704035925E-2</v>
      </c>
      <c r="S177" s="199">
        <v>1.0585267709026638E-2</v>
      </c>
      <c r="T177" s="199">
        <v>7.3141295505275775E-2</v>
      </c>
      <c r="U177" s="76">
        <v>4.2719808714350813E-2</v>
      </c>
      <c r="V177" s="76">
        <v>0.14777991895868209</v>
      </c>
      <c r="W177" s="76">
        <v>1.9543905561033852E-2</v>
      </c>
      <c r="X177" s="76">
        <v>6.800539675498366E-3</v>
      </c>
      <c r="Y177" s="76">
        <v>1.2444288974985254E-2</v>
      </c>
      <c r="Z177" s="76">
        <v>6.7597595326245916E-2</v>
      </c>
      <c r="AA177" s="76">
        <v>4.1393589420918683E-2</v>
      </c>
      <c r="AB177" s="85"/>
      <c r="AC177" s="85"/>
      <c r="AD177" s="85"/>
      <c r="AE177" s="85"/>
      <c r="AF177" s="85"/>
      <c r="AG177" s="85"/>
    </row>
    <row r="178" spans="1:33">
      <c r="AD178" s="85"/>
      <c r="AE178" s="85"/>
      <c r="AF178" s="85"/>
      <c r="AG178" s="85"/>
    </row>
    <row r="179" spans="1:33" s="81" customFormat="1" ht="12.75">
      <c r="A179" s="177">
        <v>173</v>
      </c>
      <c r="B179" s="177" t="s">
        <v>240</v>
      </c>
      <c r="C179" s="177" t="s">
        <v>241</v>
      </c>
      <c r="D179" s="177"/>
      <c r="E179" s="177"/>
      <c r="F179" s="177"/>
      <c r="G179" s="178">
        <v>8621.1226499999975</v>
      </c>
      <c r="H179" s="178">
        <v>448005.01747019577</v>
      </c>
      <c r="I179" s="178">
        <v>66.956278988885629</v>
      </c>
      <c r="J179" s="178">
        <v>51.965971910885166</v>
      </c>
      <c r="K179" s="178">
        <v>128757.49339999996</v>
      </c>
      <c r="L179" s="178">
        <v>1532410.3923333329</v>
      </c>
      <c r="M179" s="257">
        <v>95.124384146128961</v>
      </c>
      <c r="N179" s="179">
        <v>0.42315417349579032</v>
      </c>
      <c r="O179" s="180">
        <v>224.79840706823441</v>
      </c>
      <c r="P179" s="259">
        <v>47.74408902901132</v>
      </c>
      <c r="Q179" s="200">
        <v>9.5873780258704642</v>
      </c>
      <c r="R179" s="201">
        <v>16.735801024622308</v>
      </c>
      <c r="S179" s="201">
        <v>116.57445884829177</v>
      </c>
      <c r="T179" s="201">
        <v>34.163693619080554</v>
      </c>
      <c r="U179" s="200">
        <v>30.247302498467285</v>
      </c>
      <c r="V179" s="260">
        <v>129.67402292210556</v>
      </c>
      <c r="W179" s="261">
        <v>22.284522847577545</v>
      </c>
      <c r="X179" s="181">
        <v>4.1698591416014903</v>
      </c>
      <c r="Y179" s="181">
        <v>5.5279934053805722</v>
      </c>
      <c r="Z179" s="181">
        <v>39.653223664438208</v>
      </c>
      <c r="AA179" s="181">
        <v>58.038423863107667</v>
      </c>
      <c r="AB179" s="182"/>
      <c r="AC179" s="182"/>
      <c r="AD179" s="182"/>
      <c r="AE179" s="182"/>
      <c r="AF179" s="182"/>
      <c r="AG179" s="182"/>
    </row>
    <row r="180" spans="1:33">
      <c r="AD180" s="85"/>
      <c r="AF180" s="85"/>
      <c r="AG180" s="85"/>
    </row>
    <row r="181" spans="1:33">
      <c r="B181" s="65"/>
      <c r="C181" s="65"/>
      <c r="D181" s="65"/>
      <c r="E181" s="65"/>
      <c r="F181" s="65"/>
      <c r="L181" s="253"/>
    </row>
    <row r="182" spans="1:33" ht="15">
      <c r="A182" s="57" t="s">
        <v>713</v>
      </c>
      <c r="B182" s="65"/>
      <c r="C182" s="65"/>
      <c r="D182" s="65"/>
    </row>
    <row r="183" spans="1:33">
      <c r="B183" s="65"/>
      <c r="C183" s="65"/>
      <c r="D183" s="65"/>
    </row>
    <row r="225" spans="2:6">
      <c r="B225" s="65"/>
      <c r="C225" s="65"/>
      <c r="D225" s="65"/>
      <c r="E225" s="65"/>
      <c r="F225" s="65"/>
    </row>
    <row r="226" spans="2:6">
      <c r="B226" s="65"/>
      <c r="C226" s="65"/>
      <c r="D226" s="65"/>
      <c r="E226" s="65"/>
      <c r="F226" s="65"/>
    </row>
    <row r="227" spans="2:6">
      <c r="B227" s="65"/>
      <c r="C227" s="65"/>
      <c r="D227" s="65"/>
      <c r="E227" s="65"/>
      <c r="F227" s="65"/>
    </row>
    <row r="228" spans="2:6">
      <c r="B228" s="65"/>
      <c r="C228" s="65"/>
      <c r="D228" s="65"/>
      <c r="E228" s="65"/>
      <c r="F228" s="65"/>
    </row>
    <row r="229" spans="2:6">
      <c r="B229" s="65"/>
      <c r="C229" s="65"/>
      <c r="D229" s="65"/>
      <c r="E229" s="65"/>
      <c r="F229" s="65"/>
    </row>
    <row r="230" spans="2:6">
      <c r="B230" s="65"/>
      <c r="C230" s="65"/>
      <c r="D230" s="65"/>
      <c r="E230" s="65"/>
      <c r="F230" s="65"/>
    </row>
    <row r="231" spans="2:6">
      <c r="B231" s="65"/>
      <c r="C231" s="65"/>
      <c r="D231" s="65"/>
      <c r="E231" s="65"/>
      <c r="F231" s="65"/>
    </row>
    <row r="232" spans="2:6">
      <c r="B232" s="65"/>
      <c r="C232" s="65"/>
      <c r="D232" s="65"/>
      <c r="E232" s="65"/>
      <c r="F232" s="65"/>
    </row>
    <row r="233" spans="2:6">
      <c r="B233" s="65"/>
      <c r="C233" s="65"/>
      <c r="D233" s="65"/>
      <c r="E233" s="65"/>
      <c r="F233" s="65"/>
    </row>
    <row r="234" spans="2:6">
      <c r="B234" s="65"/>
      <c r="C234" s="65"/>
      <c r="D234" s="65"/>
      <c r="E234" s="65"/>
      <c r="F234" s="65"/>
    </row>
    <row r="235" spans="2:6">
      <c r="B235" s="65"/>
      <c r="C235" s="65"/>
      <c r="D235" s="65"/>
      <c r="E235" s="65"/>
      <c r="F235" s="65"/>
    </row>
    <row r="236" spans="2:6">
      <c r="B236" s="65"/>
      <c r="C236" s="65"/>
      <c r="D236" s="65"/>
      <c r="E236" s="65"/>
      <c r="F236" s="65"/>
    </row>
    <row r="237" spans="2:6">
      <c r="B237" s="65"/>
      <c r="C237" s="65"/>
      <c r="D237" s="65"/>
      <c r="E237" s="65"/>
      <c r="F237" s="65"/>
    </row>
    <row r="238" spans="2:6">
      <c r="B238" s="65"/>
      <c r="C238" s="65"/>
      <c r="D238" s="65"/>
      <c r="E238" s="65"/>
      <c r="F238" s="65"/>
    </row>
    <row r="239" spans="2:6">
      <c r="B239" s="65"/>
      <c r="C239" s="65"/>
      <c r="D239" s="65"/>
      <c r="E239" s="65"/>
    </row>
    <row r="240" spans="2:6">
      <c r="B240" s="65"/>
      <c r="C240" s="65"/>
      <c r="D240" s="65"/>
      <c r="E240" s="65"/>
    </row>
    <row r="241" spans="2:5">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sheetData>
  <mergeCells count="2">
    <mergeCell ref="G2:L2"/>
    <mergeCell ref="W2:AA2"/>
  </mergeCells>
  <phoneticPr fontId="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428E-3DA9-41D5-AFD9-60AFE183CC22}">
  <dimension ref="A1:AA247"/>
  <sheetViews>
    <sheetView zoomScaleNormal="100" workbookViewId="0">
      <pane xSplit="3" ySplit="5" topLeftCell="E51" activePane="bottomRight" state="frozen"/>
      <selection pane="topRight" activeCell="D1" sqref="D1"/>
      <selection pane="bottomLeft" activeCell="A6" sqref="A6"/>
      <selection pane="bottomRight" activeCell="G72" sqref="G72"/>
    </sheetView>
  </sheetViews>
  <sheetFormatPr defaultColWidth="8.86328125" defaultRowHeight="11.65"/>
  <cols>
    <col min="1" max="1" width="17.796875" style="107" customWidth="1"/>
    <col min="2" max="2" width="13.46484375" style="107" customWidth="1"/>
    <col min="3" max="3" width="8.46484375" style="98" bestFit="1" customWidth="1"/>
    <col min="4" max="6" width="8.86328125" style="98"/>
    <col min="7" max="7" width="10.33203125" style="98" customWidth="1"/>
    <col min="8" max="10" width="8.86328125" style="98"/>
    <col min="11" max="11" width="6.46484375" style="98" customWidth="1"/>
    <col min="12" max="12" width="8.86328125" style="106"/>
    <col min="13" max="13" width="10.19921875" style="106" customWidth="1"/>
    <col min="14" max="20" width="8.86328125" style="106"/>
    <col min="21" max="25" width="12.33203125" style="102" customWidth="1"/>
    <col min="26" max="26" width="10.19921875" style="120" customWidth="1"/>
    <col min="27" max="27" width="12.33203125" style="102" customWidth="1"/>
    <col min="28" max="16384" width="8.86328125" style="108"/>
  </cols>
  <sheetData>
    <row r="1" spans="1:27" ht="13.9">
      <c r="A1" s="1" t="s">
        <v>735</v>
      </c>
    </row>
    <row r="3" spans="1:27" ht="15">
      <c r="C3" s="112"/>
      <c r="D3" s="385" t="s">
        <v>671</v>
      </c>
      <c r="E3" s="385"/>
      <c r="F3" s="385"/>
      <c r="G3" s="385"/>
      <c r="H3" s="385"/>
      <c r="I3" s="385"/>
      <c r="J3" s="385"/>
      <c r="K3" s="385"/>
      <c r="L3" s="383" t="s">
        <v>672</v>
      </c>
      <c r="M3" s="383"/>
      <c r="N3" s="383"/>
      <c r="O3" s="249"/>
      <c r="P3" s="384" t="s">
        <v>536</v>
      </c>
      <c r="Q3" s="384"/>
      <c r="R3" s="384"/>
      <c r="S3" s="384"/>
      <c r="T3" s="384"/>
      <c r="U3" s="384" t="s">
        <v>535</v>
      </c>
      <c r="V3" s="384"/>
      <c r="W3" s="384"/>
      <c r="X3" s="384"/>
      <c r="Y3" s="384"/>
      <c r="Z3" s="384"/>
      <c r="AA3" s="384"/>
    </row>
    <row r="4" spans="1:27" s="126" customFormat="1" ht="33.75">
      <c r="A4" s="109" t="s">
        <v>242</v>
      </c>
      <c r="B4" s="109" t="s">
        <v>243</v>
      </c>
      <c r="C4" s="103" t="s">
        <v>518</v>
      </c>
      <c r="D4" s="103" t="s">
        <v>508</v>
      </c>
      <c r="E4" s="103" t="s">
        <v>519</v>
      </c>
      <c r="F4" s="103" t="s">
        <v>520</v>
      </c>
      <c r="G4" s="103" t="s">
        <v>521</v>
      </c>
      <c r="H4" s="103" t="s">
        <v>522</v>
      </c>
      <c r="I4" s="103" t="s">
        <v>523</v>
      </c>
      <c r="J4" s="103" t="s">
        <v>524</v>
      </c>
      <c r="K4" s="103" t="s">
        <v>249</v>
      </c>
      <c r="L4" s="155" t="s">
        <v>190</v>
      </c>
      <c r="M4" s="155" t="s">
        <v>191</v>
      </c>
      <c r="N4" s="155" t="s">
        <v>192</v>
      </c>
      <c r="O4" s="155" t="s">
        <v>652</v>
      </c>
      <c r="P4" s="103" t="s">
        <v>513</v>
      </c>
      <c r="Q4" s="103" t="s">
        <v>514</v>
      </c>
      <c r="R4" s="103" t="s">
        <v>515</v>
      </c>
      <c r="S4" s="103" t="s">
        <v>516</v>
      </c>
      <c r="T4" s="103" t="s">
        <v>517</v>
      </c>
      <c r="U4" s="103" t="s">
        <v>511</v>
      </c>
      <c r="V4" s="103" t="s">
        <v>512</v>
      </c>
      <c r="W4" s="103" t="s">
        <v>660</v>
      </c>
      <c r="X4" s="103" t="s">
        <v>659</v>
      </c>
      <c r="Y4" s="103" t="s">
        <v>716</v>
      </c>
      <c r="Z4" s="103" t="s">
        <v>717</v>
      </c>
      <c r="AA4" s="103" t="s">
        <v>707</v>
      </c>
    </row>
    <row r="5" spans="1:27" s="126" customFormat="1" thickBot="1">
      <c r="A5" s="281"/>
      <c r="B5" s="281"/>
      <c r="C5" s="100" t="s">
        <v>506</v>
      </c>
      <c r="D5" s="100" t="s">
        <v>509</v>
      </c>
      <c r="E5" s="100" t="s">
        <v>509</v>
      </c>
      <c r="F5" s="100" t="s">
        <v>509</v>
      </c>
      <c r="G5" s="100" t="s">
        <v>509</v>
      </c>
      <c r="H5" s="100" t="s">
        <v>509</v>
      </c>
      <c r="I5" s="100" t="s">
        <v>509</v>
      </c>
      <c r="J5" s="100" t="s">
        <v>509</v>
      </c>
      <c r="K5" s="100" t="s">
        <v>257</v>
      </c>
      <c r="L5" s="282" t="s">
        <v>257</v>
      </c>
      <c r="M5" s="282" t="s">
        <v>257</v>
      </c>
      <c r="N5" s="282" t="s">
        <v>257</v>
      </c>
      <c r="O5" s="282" t="s">
        <v>507</v>
      </c>
      <c r="P5" s="100" t="s">
        <v>257</v>
      </c>
      <c r="Q5" s="100" t="s">
        <v>257</v>
      </c>
      <c r="R5" s="100" t="s">
        <v>257</v>
      </c>
      <c r="S5" s="100" t="s">
        <v>257</v>
      </c>
      <c r="T5" s="100" t="s">
        <v>257</v>
      </c>
      <c r="U5" s="100" t="s">
        <v>510</v>
      </c>
      <c r="V5" s="100" t="s">
        <v>510</v>
      </c>
      <c r="W5" s="100" t="s">
        <v>510</v>
      </c>
      <c r="X5" s="100" t="s">
        <v>510</v>
      </c>
      <c r="Y5" s="100" t="s">
        <v>510</v>
      </c>
      <c r="Z5" s="100" t="s">
        <v>510</v>
      </c>
      <c r="AA5" s="100" t="s">
        <v>510</v>
      </c>
    </row>
    <row r="6" spans="1:27">
      <c r="A6" s="107">
        <v>1</v>
      </c>
      <c r="B6" s="107" t="s">
        <v>4</v>
      </c>
      <c r="C6" s="99">
        <v>3531.3625735254332</v>
      </c>
      <c r="D6" s="99">
        <v>18.907958662999611</v>
      </c>
      <c r="E6" s="99">
        <v>19.899069507449791</v>
      </c>
      <c r="F6" s="99">
        <v>4.4318619328808531</v>
      </c>
      <c r="G6" s="99">
        <v>30.007536651066737</v>
      </c>
      <c r="H6" s="99">
        <v>32.921237689398879</v>
      </c>
      <c r="I6" s="99">
        <v>108.18307643936004</v>
      </c>
      <c r="J6" s="99">
        <v>58.995973649111463</v>
      </c>
      <c r="K6" s="101">
        <v>0.5453345901304677</v>
      </c>
      <c r="L6" s="122">
        <v>0.2</v>
      </c>
      <c r="M6" s="130">
        <v>0.5</v>
      </c>
      <c r="N6" s="122">
        <v>0.4</v>
      </c>
      <c r="O6" s="114">
        <v>0.75</v>
      </c>
      <c r="P6" s="122">
        <v>0.16913263802715855</v>
      </c>
      <c r="Q6" s="122">
        <v>-1.4729325846243993E-2</v>
      </c>
      <c r="R6" s="122">
        <v>7.297334013977827E-2</v>
      </c>
      <c r="S6" s="122">
        <v>1.2153889206147902E-2</v>
      </c>
      <c r="T6" s="122">
        <v>0.12051387333698363</v>
      </c>
      <c r="U6" s="338">
        <v>0.12890649523445144</v>
      </c>
      <c r="V6" s="339">
        <v>8.810559899453009E-2</v>
      </c>
      <c r="W6" s="339">
        <v>-1.4529188720601348E-2</v>
      </c>
      <c r="X6" s="339">
        <v>0.15136449693674964</v>
      </c>
      <c r="Y6" s="339">
        <v>0.3538474024451298</v>
      </c>
      <c r="Z6" s="120">
        <v>-0.11587813578886108</v>
      </c>
      <c r="AA6" s="119">
        <v>7.5904695028278521E-3</v>
      </c>
    </row>
    <row r="7" spans="1:27">
      <c r="A7" s="107">
        <v>2</v>
      </c>
      <c r="B7" s="107" t="s">
        <v>6</v>
      </c>
      <c r="C7" s="99">
        <v>250.72114285714287</v>
      </c>
      <c r="D7" s="99">
        <v>17.193512656064105</v>
      </c>
      <c r="E7" s="99">
        <v>5.8665062152146268</v>
      </c>
      <c r="F7" s="99">
        <v>8.6121016384400004</v>
      </c>
      <c r="G7" s="99">
        <v>151.11525065620043</v>
      </c>
      <c r="H7" s="99">
        <v>175.52143735533784</v>
      </c>
      <c r="I7" s="99">
        <v>332.20629857043269</v>
      </c>
      <c r="J7" s="99">
        <v>78.630328059403496</v>
      </c>
      <c r="K7" s="101">
        <v>0.23669126201932233</v>
      </c>
      <c r="L7" s="122">
        <v>0.4</v>
      </c>
      <c r="M7" s="130">
        <v>0.4</v>
      </c>
      <c r="N7" s="122">
        <v>0.25</v>
      </c>
      <c r="O7" s="114">
        <v>0.9</v>
      </c>
      <c r="P7" s="122">
        <v>0.21132337071514481</v>
      </c>
      <c r="Q7" s="122">
        <v>3.4258802663693542E-2</v>
      </c>
      <c r="R7" s="122">
        <v>0.11750800242154191</v>
      </c>
      <c r="S7" s="122">
        <v>-8.7335696042036785E-3</v>
      </c>
      <c r="T7" s="122">
        <v>0.1641578423731114</v>
      </c>
      <c r="U7" s="338">
        <v>5.2695922302701731E-2</v>
      </c>
      <c r="V7" s="339">
        <v>7.3496770784236901E-2</v>
      </c>
      <c r="W7" s="339">
        <v>-7.0904921722815938E-3</v>
      </c>
      <c r="X7" s="339">
        <v>0.12562080076173898</v>
      </c>
      <c r="Y7" s="339">
        <v>0.24472300167639605</v>
      </c>
      <c r="Z7" s="120">
        <v>1.2540542901576955E-3</v>
      </c>
      <c r="AA7" s="119">
        <v>7.5058012416652957E-3</v>
      </c>
    </row>
    <row r="8" spans="1:27">
      <c r="A8" s="107">
        <v>3</v>
      </c>
      <c r="B8" s="107" t="s">
        <v>8</v>
      </c>
      <c r="C8" s="99">
        <v>3674.6146933765267</v>
      </c>
      <c r="D8" s="99">
        <v>17.683484742132062</v>
      </c>
      <c r="E8" s="99">
        <v>3.8813481739255042</v>
      </c>
      <c r="F8" s="99">
        <v>4.9151196316799997</v>
      </c>
      <c r="G8" s="99">
        <v>36.282401329480052</v>
      </c>
      <c r="H8" s="99">
        <v>13.326040169841868</v>
      </c>
      <c r="I8" s="99">
        <v>67.442678097787891</v>
      </c>
      <c r="J8" s="99">
        <v>39.108709177200645</v>
      </c>
      <c r="K8" s="101">
        <v>0.57988072657042666</v>
      </c>
      <c r="L8" s="122">
        <v>0.1</v>
      </c>
      <c r="M8" s="130">
        <v>0.6</v>
      </c>
      <c r="N8" s="122">
        <v>0.4</v>
      </c>
      <c r="O8" s="114">
        <v>0.9</v>
      </c>
      <c r="P8" s="122">
        <v>0.18880687985674527</v>
      </c>
      <c r="Q8" s="122">
        <v>8.11465494477784E-3</v>
      </c>
      <c r="R8" s="122">
        <v>9.3740595404342389E-2</v>
      </c>
      <c r="S8" s="122">
        <v>1.7163196891721511E-2</v>
      </c>
      <c r="T8" s="122">
        <v>0.14086578349625647</v>
      </c>
      <c r="U8" s="338">
        <v>8.2372817635193066E-2</v>
      </c>
      <c r="V8" s="339">
        <v>2.2555639859827652E-2</v>
      </c>
      <c r="W8" s="339">
        <v>-1.3413984010797055E-2</v>
      </c>
      <c r="X8" s="339">
        <v>2.1114639661550698</v>
      </c>
      <c r="Y8" s="339">
        <v>2.2029784396392933</v>
      </c>
      <c r="Z8" s="120">
        <v>-4.168407702612878E-2</v>
      </c>
      <c r="AA8" s="119">
        <v>-4.2689484766254716E-3</v>
      </c>
    </row>
    <row r="9" spans="1:27">
      <c r="A9" s="107">
        <v>4</v>
      </c>
      <c r="B9" s="107" t="s">
        <v>9</v>
      </c>
      <c r="C9" s="99">
        <v>4448.0665416188685</v>
      </c>
      <c r="D9" s="99">
        <v>18.522791292998747</v>
      </c>
      <c r="E9" s="99">
        <v>6.1729742985905459E-2</v>
      </c>
      <c r="F9" s="99">
        <v>2.1454278784563972</v>
      </c>
      <c r="G9" s="99">
        <v>64.186556150969096</v>
      </c>
      <c r="H9" s="99">
        <v>36.934986503937346</v>
      </c>
      <c r="I9" s="99">
        <v>84.745718871000591</v>
      </c>
      <c r="J9" s="99">
        <v>38.28050541618677</v>
      </c>
      <c r="K9" s="101">
        <v>0.45171019759071396</v>
      </c>
      <c r="L9" s="122">
        <v>0.1</v>
      </c>
      <c r="M9" s="130">
        <v>0.5</v>
      </c>
      <c r="N9" s="122">
        <v>0.35</v>
      </c>
      <c r="O9" s="114">
        <v>0.9</v>
      </c>
      <c r="P9" s="122">
        <v>0.16183071027689927</v>
      </c>
      <c r="Q9" s="122">
        <v>-2.3207675289598492E-2</v>
      </c>
      <c r="R9" s="122">
        <v>6.5265749736726941E-2</v>
      </c>
      <c r="S9" s="122">
        <v>-7.966911318619623E-4</v>
      </c>
      <c r="T9" s="122">
        <v>0.11296043474199162</v>
      </c>
      <c r="U9" s="338">
        <v>3.3425477335978018E-2</v>
      </c>
      <c r="V9" s="339">
        <v>2.866902689062216E-2</v>
      </c>
      <c r="W9" s="339">
        <v>-1.3977495594894793E-2</v>
      </c>
      <c r="X9" s="339">
        <v>0.87998237194897722</v>
      </c>
      <c r="Y9" s="339">
        <v>0.92809938058068264</v>
      </c>
      <c r="Z9" s="120">
        <v>-5.6138994537482258E-2</v>
      </c>
      <c r="AA9" s="119">
        <v>-8.427832083598547E-4</v>
      </c>
    </row>
    <row r="10" spans="1:27">
      <c r="A10" s="107">
        <v>5</v>
      </c>
      <c r="B10" s="107" t="s">
        <v>10</v>
      </c>
      <c r="C10" s="99">
        <v>2.5647062656582396</v>
      </c>
      <c r="D10" s="99">
        <v>14.356772760917838</v>
      </c>
      <c r="E10" s="99">
        <v>2.1983715766099183</v>
      </c>
      <c r="F10" s="99">
        <v>3</v>
      </c>
      <c r="G10" s="99">
        <v>3.0082549260467508</v>
      </c>
      <c r="H10" s="99">
        <v>99.926246255627987</v>
      </c>
      <c r="I10" s="99">
        <v>113.48567576884537</v>
      </c>
      <c r="J10" s="99">
        <v>8.3738305292853052</v>
      </c>
      <c r="K10" s="101">
        <v>7.3787554883504761E-2</v>
      </c>
      <c r="L10" s="122">
        <v>0.1</v>
      </c>
      <c r="M10" s="130">
        <v>0.2</v>
      </c>
      <c r="N10" s="122">
        <v>0.3</v>
      </c>
      <c r="O10" s="114">
        <v>0.9</v>
      </c>
      <c r="P10" s="122">
        <v>0.12967704645318642</v>
      </c>
      <c r="Q10" s="122">
        <v>-6.0541651618245124E-2</v>
      </c>
      <c r="R10" s="122">
        <v>3.1325771256141367E-2</v>
      </c>
      <c r="S10" s="122">
        <v>3.7957289597442601E-2</v>
      </c>
      <c r="T10" s="122">
        <v>7.9699255831018084E-2</v>
      </c>
      <c r="U10" s="338">
        <v>1.6178299667856623E-5</v>
      </c>
      <c r="V10" s="339">
        <v>5.2199060540995119E-6</v>
      </c>
      <c r="W10" s="339">
        <v>-2.0942569520991626E-5</v>
      </c>
      <c r="X10" s="339">
        <v>1.0488131377094816E-4</v>
      </c>
      <c r="Y10" s="339">
        <v>1.0533694997191267E-4</v>
      </c>
      <c r="Z10" s="120">
        <v>-1.5272295886679715E-4</v>
      </c>
      <c r="AA10" s="119">
        <v>2.7264347113884062E-6</v>
      </c>
    </row>
    <row r="11" spans="1:27">
      <c r="A11" s="98">
        <v>6</v>
      </c>
      <c r="B11" s="98" t="s">
        <v>258</v>
      </c>
      <c r="C11" s="99">
        <v>39961.920975609763</v>
      </c>
      <c r="D11" s="99">
        <v>89.304527927549756</v>
      </c>
      <c r="E11" s="99">
        <v>2.5904801841714522</v>
      </c>
      <c r="F11" s="99">
        <v>6.8021771503884088</v>
      </c>
      <c r="G11" s="99">
        <v>10.651469907943339</v>
      </c>
      <c r="H11" s="99">
        <v>8.0442466511998827</v>
      </c>
      <c r="I11" s="99">
        <v>116.80973181894539</v>
      </c>
      <c r="J11" s="99">
        <v>102.84668802635014</v>
      </c>
      <c r="K11" s="101">
        <v>0.88046335202414538</v>
      </c>
      <c r="L11" s="122">
        <v>0.1</v>
      </c>
      <c r="M11" s="130">
        <v>0.6</v>
      </c>
      <c r="N11" s="122">
        <v>0.3</v>
      </c>
      <c r="O11" s="114">
        <v>0.9</v>
      </c>
      <c r="P11" s="122">
        <v>0.15734223958144233</v>
      </c>
      <c r="Q11" s="122">
        <v>-2.841928848599478E-2</v>
      </c>
      <c r="R11" s="122">
        <v>6.0527919558189106E-2</v>
      </c>
      <c r="S11" s="122">
        <v>-0.11071996318118978</v>
      </c>
      <c r="T11" s="122">
        <v>0.10831736116702514</v>
      </c>
      <c r="U11" s="338">
        <v>0.32470867974252476</v>
      </c>
      <c r="V11" s="339">
        <v>0.14003718313388799</v>
      </c>
      <c r="W11" s="339">
        <v>-3.9921699702625761E-2</v>
      </c>
      <c r="X11" s="339">
        <v>6.0691363186030883E-2</v>
      </c>
      <c r="Y11" s="339">
        <v>0.48551552635981787</v>
      </c>
      <c r="Z11" s="120">
        <v>0.83515249203091602</v>
      </c>
      <c r="AA11" s="119">
        <v>-4.7073499011221192E-3</v>
      </c>
    </row>
    <row r="12" spans="1:27">
      <c r="A12" s="107">
        <v>7</v>
      </c>
      <c r="B12" s="107" t="s">
        <v>12</v>
      </c>
      <c r="C12" s="99">
        <v>334.97742857142862</v>
      </c>
      <c r="D12" s="99">
        <v>15.475996202499168</v>
      </c>
      <c r="E12" s="99">
        <v>25.190516511430989</v>
      </c>
      <c r="F12" s="99">
        <v>7.5410394090599997</v>
      </c>
      <c r="G12" s="99">
        <v>70.865130811950721</v>
      </c>
      <c r="H12" s="99">
        <v>17.716209030072431</v>
      </c>
      <c r="I12" s="99">
        <v>127.0287782096098</v>
      </c>
      <c r="J12" s="99">
        <v>29.426289703101531</v>
      </c>
      <c r="K12" s="101">
        <v>0.23165057649019738</v>
      </c>
      <c r="L12" s="122">
        <v>0.2</v>
      </c>
      <c r="M12" s="130">
        <v>0.6</v>
      </c>
      <c r="N12" s="122">
        <v>0.4</v>
      </c>
      <c r="O12" s="114">
        <v>0.8</v>
      </c>
      <c r="P12" s="122">
        <v>0.22173810083942541</v>
      </c>
      <c r="Q12" s="122">
        <v>4.6351461530222571E-2</v>
      </c>
      <c r="R12" s="122">
        <v>0.12850132866383793</v>
      </c>
      <c r="S12" s="122">
        <v>2.6118477881961727E-2</v>
      </c>
      <c r="T12" s="122">
        <v>0.17493130209056068</v>
      </c>
      <c r="U12" s="338">
        <v>3.6741201583601224E-2</v>
      </c>
      <c r="V12" s="339">
        <v>2.6554131003975544E-2</v>
      </c>
      <c r="W12" s="339">
        <v>-3.2132721610925183E-3</v>
      </c>
      <c r="X12" s="339">
        <v>0.1144484868821363</v>
      </c>
      <c r="Y12" s="339">
        <v>0.17453054730862055</v>
      </c>
      <c r="Z12" s="120">
        <v>-3.8937037353415386E-3</v>
      </c>
      <c r="AA12" s="119">
        <v>2.128527561756063E-3</v>
      </c>
    </row>
    <row r="13" spans="1:27">
      <c r="A13" s="107">
        <v>8</v>
      </c>
      <c r="B13" s="107" t="s">
        <v>14</v>
      </c>
      <c r="C13" s="99">
        <v>21172.60500000001</v>
      </c>
      <c r="D13" s="99">
        <v>23.910967310646299</v>
      </c>
      <c r="E13" s="99">
        <v>1.3283290268635697</v>
      </c>
      <c r="F13" s="99">
        <v>5.386050298638775</v>
      </c>
      <c r="G13" s="99">
        <v>92.513346955339287</v>
      </c>
      <c r="H13" s="99">
        <v>9.3298875175741838</v>
      </c>
      <c r="I13" s="99">
        <v>128.89762575823761</v>
      </c>
      <c r="J13" s="99">
        <v>65.240554952968679</v>
      </c>
      <c r="K13" s="101">
        <v>0.5061424100652937</v>
      </c>
      <c r="L13" s="122">
        <v>0.2</v>
      </c>
      <c r="M13" s="130">
        <v>0.6</v>
      </c>
      <c r="N13" s="122">
        <v>0.3</v>
      </c>
      <c r="O13" s="114">
        <v>1</v>
      </c>
      <c r="P13" s="122">
        <v>0.21494305702910965</v>
      </c>
      <c r="Q13" s="122">
        <v>3.8461660661577017E-2</v>
      </c>
      <c r="R13" s="122">
        <v>0.12132878241961578</v>
      </c>
      <c r="S13" s="122">
        <v>5.2454065508839819E-2</v>
      </c>
      <c r="T13" s="122">
        <v>0.16790220677122342</v>
      </c>
      <c r="U13" s="338">
        <v>2.9010564347178693</v>
      </c>
      <c r="V13" s="339">
        <v>0.35313471883741709</v>
      </c>
      <c r="W13" s="339">
        <v>-0.15092241652950822</v>
      </c>
      <c r="X13" s="339">
        <v>0.84760447537048678</v>
      </c>
      <c r="Y13" s="339">
        <v>3.9508732123962647</v>
      </c>
      <c r="Z13" s="120">
        <v>0.51525065900312272</v>
      </c>
      <c r="AA13" s="119">
        <v>0.11668054004517764</v>
      </c>
    </row>
    <row r="14" spans="1:27">
      <c r="A14" s="107">
        <v>9</v>
      </c>
      <c r="B14" s="107" t="s">
        <v>16</v>
      </c>
      <c r="C14" s="99">
        <v>1333.8862500000002</v>
      </c>
      <c r="D14" s="99">
        <v>23.860764301757165</v>
      </c>
      <c r="E14" s="99">
        <v>0.23343572466640239</v>
      </c>
      <c r="F14" s="99">
        <v>10.340123155699999</v>
      </c>
      <c r="G14" s="99">
        <v>84.420405685251836</v>
      </c>
      <c r="H14" s="99">
        <v>75.47337895521116</v>
      </c>
      <c r="I14" s="99">
        <v>204.34431173941317</v>
      </c>
      <c r="J14" s="99">
        <v>96.850462323905035</v>
      </c>
      <c r="K14" s="101">
        <v>0.47395722200191237</v>
      </c>
      <c r="L14" s="122">
        <v>0.4</v>
      </c>
      <c r="M14" s="130">
        <v>0.4</v>
      </c>
      <c r="N14" s="122">
        <v>0.25</v>
      </c>
      <c r="O14" s="114">
        <v>0.9</v>
      </c>
      <c r="P14" s="122">
        <v>0.25219009024202099</v>
      </c>
      <c r="Q14" s="122">
        <v>8.1709604781014175E-2</v>
      </c>
      <c r="R14" s="122">
        <v>0.16064509525546666</v>
      </c>
      <c r="S14" s="122">
        <v>4.6204223793708921E-2</v>
      </c>
      <c r="T14" s="122">
        <v>0.20643219335035748</v>
      </c>
      <c r="U14" s="338">
        <v>0.43334102991753232</v>
      </c>
      <c r="V14" s="339">
        <v>0.19827631830118694</v>
      </c>
      <c r="W14" s="339">
        <v>-1.6654068290529213E-2</v>
      </c>
      <c r="X14" s="339">
        <v>0.12534266198305347</v>
      </c>
      <c r="Y14" s="339">
        <v>0.74030594191124355</v>
      </c>
      <c r="Z14" s="120">
        <v>3.4764426866861495E-3</v>
      </c>
      <c r="AA14" s="119">
        <v>1.2977547409372972E-2</v>
      </c>
    </row>
    <row r="15" spans="1:27">
      <c r="A15" s="107">
        <v>10</v>
      </c>
      <c r="B15" s="107" t="s">
        <v>17</v>
      </c>
      <c r="C15" s="99">
        <v>1551.4546875000005</v>
      </c>
      <c r="D15" s="99">
        <v>16.018647583918735</v>
      </c>
      <c r="E15" s="99">
        <v>23.478134735068004</v>
      </c>
      <c r="F15" s="99">
        <v>10.976020807964581</v>
      </c>
      <c r="G15" s="99">
        <v>5.0267255499690249</v>
      </c>
      <c r="H15" s="99">
        <v>9.5556536491286934</v>
      </c>
      <c r="I15" s="99">
        <v>58.675947345310099</v>
      </c>
      <c r="J15" s="99">
        <v>44.254473840053535</v>
      </c>
      <c r="K15" s="101">
        <v>0.75421830992543393</v>
      </c>
      <c r="L15" s="122">
        <v>0.1</v>
      </c>
      <c r="M15" s="130">
        <v>0.6</v>
      </c>
      <c r="N15" s="122">
        <v>0.4</v>
      </c>
      <c r="O15" s="114">
        <v>0.9</v>
      </c>
      <c r="P15" s="122">
        <v>0.32760241686704761</v>
      </c>
      <c r="Q15" s="122">
        <v>-0.20447648038645763</v>
      </c>
      <c r="R15" s="122">
        <v>-8.1885382971825599E-2</v>
      </c>
      <c r="S15" s="122">
        <v>-0.34335239950793123</v>
      </c>
      <c r="T15" s="122">
        <v>-5.8654144686655418E-2</v>
      </c>
      <c r="U15" s="338">
        <v>7.0219619870149231E-3</v>
      </c>
      <c r="V15" s="339">
        <v>9.6616299786939936E-3</v>
      </c>
      <c r="W15" s="339">
        <v>-3.0152368085923599E-3</v>
      </c>
      <c r="X15" s="339">
        <v>0.13072163792396946</v>
      </c>
      <c r="Y15" s="339">
        <v>0.14438999308108602</v>
      </c>
      <c r="Z15" s="120">
        <v>-2.0437576934368668E-2</v>
      </c>
      <c r="AA15" s="119">
        <v>4.448362252421529E-3</v>
      </c>
    </row>
    <row r="16" spans="1:27">
      <c r="A16" s="107">
        <v>11</v>
      </c>
      <c r="B16" s="107" t="s">
        <v>18</v>
      </c>
      <c r="C16" s="99">
        <v>7.4331428571428582</v>
      </c>
      <c r="D16" s="99">
        <v>16.273754612546121</v>
      </c>
      <c r="E16" s="99">
        <v>0</v>
      </c>
      <c r="F16" s="99">
        <v>2.9910055350553506</v>
      </c>
      <c r="G16" s="99">
        <v>81.570467090531523</v>
      </c>
      <c r="H16" s="99">
        <v>95.064461249071599</v>
      </c>
      <c r="I16" s="99">
        <v>190.73417798229028</v>
      </c>
      <c r="J16" s="99">
        <v>26.522140221402214</v>
      </c>
      <c r="K16" s="101">
        <v>0.13905289813273425</v>
      </c>
      <c r="L16" s="122">
        <v>0.2</v>
      </c>
      <c r="M16" s="130">
        <v>0.2</v>
      </c>
      <c r="N16" s="122">
        <v>0.3</v>
      </c>
      <c r="O16" s="114">
        <v>1</v>
      </c>
      <c r="P16" s="122">
        <v>0.26243072488800373</v>
      </c>
      <c r="Q16" s="122">
        <v>9.3600119453292621E-2</v>
      </c>
      <c r="R16" s="122">
        <v>0.17145465404844834</v>
      </c>
      <c r="S16" s="122">
        <v>0.17076325542988025</v>
      </c>
      <c r="T16" s="122">
        <v>0.21702556096748055</v>
      </c>
      <c r="U16" s="338">
        <v>2.4433583722326124E-3</v>
      </c>
      <c r="V16" s="339">
        <v>4.668317249813811E-4</v>
      </c>
      <c r="W16" s="339">
        <v>-4.3825322046422727E-5</v>
      </c>
      <c r="X16" s="339">
        <v>2.1805727911633379E-3</v>
      </c>
      <c r="Y16" s="339">
        <v>5.0469375663309089E-3</v>
      </c>
      <c r="Z16" s="120">
        <v>-4.2291416117631528E-4</v>
      </c>
      <c r="AA16" s="119">
        <v>1.1812946854215239E-4</v>
      </c>
    </row>
    <row r="17" spans="1:27">
      <c r="A17" s="107">
        <v>12</v>
      </c>
      <c r="B17" s="107" t="s">
        <v>19</v>
      </c>
      <c r="C17" s="99">
        <v>4.0071428571428562</v>
      </c>
      <c r="D17" s="99">
        <v>13.02588235294118</v>
      </c>
      <c r="E17" s="99">
        <v>112.37647058823531</v>
      </c>
      <c r="F17" s="99">
        <v>2.9999999999999996</v>
      </c>
      <c r="G17" s="99">
        <v>514.0290714011569</v>
      </c>
      <c r="H17" s="99">
        <v>27.838037137532218</v>
      </c>
      <c r="I17" s="99">
        <v>485.1029935811091</v>
      </c>
      <c r="J17" s="99">
        <v>21.486460007965775</v>
      </c>
      <c r="K17" s="101">
        <v>4.4292573520004971E-2</v>
      </c>
      <c r="L17" s="122">
        <v>0.8</v>
      </c>
      <c r="M17" s="130">
        <v>0.5</v>
      </c>
      <c r="N17" s="122">
        <v>0.3</v>
      </c>
      <c r="O17" s="114">
        <v>1</v>
      </c>
      <c r="P17" s="122">
        <v>0.46861414085224773</v>
      </c>
      <c r="Q17" s="122">
        <v>0.43973113137007436</v>
      </c>
      <c r="R17" s="122">
        <v>0.44518343380963538</v>
      </c>
      <c r="S17" s="122">
        <v>0.47007622293768553</v>
      </c>
      <c r="T17" s="122">
        <v>0.48527976513344273</v>
      </c>
      <c r="U17" s="338">
        <v>4.8193262371021874E-3</v>
      </c>
      <c r="V17" s="339">
        <v>2.7691884150620474E-3</v>
      </c>
      <c r="W17" s="339">
        <v>1.4609226353490244E-3</v>
      </c>
      <c r="X17" s="339">
        <v>1.4136404225616943E-3</v>
      </c>
      <c r="Y17" s="339">
        <v>1.0463077710074955E-2</v>
      </c>
      <c r="Z17" s="120">
        <v>2.1146038343783634E-4</v>
      </c>
      <c r="AA17" s="119">
        <v>1.0651741782831932E-3</v>
      </c>
    </row>
    <row r="18" spans="1:27">
      <c r="A18" s="107">
        <v>13</v>
      </c>
      <c r="B18" s="107" t="s">
        <v>20</v>
      </c>
      <c r="C18" s="99">
        <v>14367.726562499996</v>
      </c>
      <c r="D18" s="99">
        <v>28.839497946684425</v>
      </c>
      <c r="E18" s="99">
        <v>6.555348710497638</v>
      </c>
      <c r="F18" s="99">
        <v>21.054454320693459</v>
      </c>
      <c r="G18" s="99">
        <v>96.05698552013159</v>
      </c>
      <c r="H18" s="99">
        <v>21.326352702229084</v>
      </c>
      <c r="I18" s="99">
        <v>165.83272831134443</v>
      </c>
      <c r="J18" s="99">
        <v>75.390319775930124</v>
      </c>
      <c r="K18" s="101">
        <v>0.45461665223518338</v>
      </c>
      <c r="L18" s="122">
        <v>0.4</v>
      </c>
      <c r="M18" s="130">
        <v>0.6</v>
      </c>
      <c r="N18" s="122">
        <v>0.38</v>
      </c>
      <c r="O18" s="114">
        <v>0.75</v>
      </c>
      <c r="P18" s="122">
        <v>0.27494293956948379</v>
      </c>
      <c r="Q18" s="122">
        <v>0.10812819094456838</v>
      </c>
      <c r="R18" s="122">
        <v>0.18466199176778836</v>
      </c>
      <c r="S18" s="122">
        <v>0.16820122254873299</v>
      </c>
      <c r="T18" s="122">
        <v>0.22996875193243232</v>
      </c>
      <c r="U18" s="338">
        <v>1.1366440488597851</v>
      </c>
      <c r="V18" s="339">
        <v>1.0565114983620865</v>
      </c>
      <c r="W18" s="339">
        <v>-5.1486463668636413E-2</v>
      </c>
      <c r="X18" s="339">
        <v>0.82737730703518209</v>
      </c>
      <c r="Y18" s="339">
        <v>2.9690463905884168</v>
      </c>
      <c r="Z18" s="120">
        <v>-2.6965835950726203E-2</v>
      </c>
      <c r="AA18" s="119">
        <v>0.1938823708500404</v>
      </c>
    </row>
    <row r="19" spans="1:27">
      <c r="A19" s="107">
        <v>14</v>
      </c>
      <c r="B19" s="107" t="s">
        <v>21</v>
      </c>
      <c r="C19" s="99">
        <v>4.6875</v>
      </c>
      <c r="D19" s="99">
        <v>20.270720000000001</v>
      </c>
      <c r="E19" s="99">
        <v>28.9344</v>
      </c>
      <c r="F19" s="99">
        <v>2.9999999999999996</v>
      </c>
      <c r="G19" s="99">
        <v>79.223718140639718</v>
      </c>
      <c r="H19" s="99">
        <v>263.62067124092312</v>
      </c>
      <c r="I19" s="99">
        <v>338.50573535243069</v>
      </c>
      <c r="J19" s="99">
        <v>29.94245862294877</v>
      </c>
      <c r="K19" s="101">
        <v>8.8454804441569002E-2</v>
      </c>
      <c r="L19" s="122">
        <v>0.2</v>
      </c>
      <c r="M19" s="130">
        <v>0.1</v>
      </c>
      <c r="N19" s="122">
        <v>0.3</v>
      </c>
      <c r="O19" s="114">
        <v>1</v>
      </c>
      <c r="P19" s="122">
        <v>0.34382061357006244</v>
      </c>
      <c r="Q19" s="122">
        <v>0.18810282353412766</v>
      </c>
      <c r="R19" s="122">
        <v>0.2573662032128437</v>
      </c>
      <c r="S19" s="122">
        <v>0.27090159296553107</v>
      </c>
      <c r="T19" s="122">
        <v>0.30121887914858664</v>
      </c>
      <c r="U19" s="338">
        <v>1.4090317164876973E-3</v>
      </c>
      <c r="V19" s="339">
        <v>5.9878845119406871E-4</v>
      </c>
      <c r="W19" s="339">
        <v>2.1734239104291301E-4</v>
      </c>
      <c r="X19" s="339">
        <v>3.0482902153846163E-3</v>
      </c>
      <c r="Y19" s="339">
        <v>5.2734527741092954E-3</v>
      </c>
      <c r="Z19" s="120">
        <v>-3.6605822224083668E-4</v>
      </c>
      <c r="AA19" s="119">
        <v>2.441465981125199E-4</v>
      </c>
    </row>
    <row r="20" spans="1:27">
      <c r="A20" s="107">
        <v>15</v>
      </c>
      <c r="B20" s="107" t="s">
        <v>22</v>
      </c>
      <c r="C20" s="99">
        <v>3336.4739999999997</v>
      </c>
      <c r="D20" s="99">
        <v>15.479272629899059</v>
      </c>
      <c r="E20" s="99">
        <v>0.49668125079833109</v>
      </c>
      <c r="F20" s="99">
        <v>7.3489667214149783</v>
      </c>
      <c r="G20" s="99">
        <v>67.000737512845021</v>
      </c>
      <c r="H20" s="99">
        <v>65.438976332973127</v>
      </c>
      <c r="I20" s="99">
        <v>155.4868469690276</v>
      </c>
      <c r="J20" s="99">
        <v>49.870977847900754</v>
      </c>
      <c r="K20" s="101">
        <v>0.32074081390199444</v>
      </c>
      <c r="L20" s="122">
        <v>0.3</v>
      </c>
      <c r="M20" s="130">
        <v>0.3</v>
      </c>
      <c r="N20" s="122">
        <v>0.25</v>
      </c>
      <c r="O20" s="114">
        <v>0.9</v>
      </c>
      <c r="P20" s="122">
        <v>0.21421481346684607</v>
      </c>
      <c r="Q20" s="122">
        <v>3.761608896983732E-2</v>
      </c>
      <c r="R20" s="122">
        <v>0.12056008088167075</v>
      </c>
      <c r="S20" s="122">
        <v>9.3440134506669353E-2</v>
      </c>
      <c r="T20" s="122">
        <v>0.16714887926403685</v>
      </c>
      <c r="U20" s="338">
        <v>0.14554498416497585</v>
      </c>
      <c r="V20" s="339">
        <v>0.34004076078217788</v>
      </c>
      <c r="W20" s="339">
        <v>-2.583903610933861E-2</v>
      </c>
      <c r="X20" s="339">
        <v>0.22946551817700531</v>
      </c>
      <c r="Y20" s="339">
        <v>0.68921222701482043</v>
      </c>
      <c r="Z20" s="120">
        <v>-7.2127776603881671E-2</v>
      </c>
      <c r="AA20" s="119">
        <v>2.1133508297875418E-2</v>
      </c>
    </row>
    <row r="21" spans="1:27">
      <c r="A21" s="107">
        <v>16</v>
      </c>
      <c r="B21" s="107" t="s">
        <v>23</v>
      </c>
      <c r="C21" s="99">
        <v>788.7770235580889</v>
      </c>
      <c r="D21" s="99">
        <v>18.590187607911393</v>
      </c>
      <c r="E21" s="99">
        <v>0.23277277895534748</v>
      </c>
      <c r="F21" s="99">
        <v>17.925337298855446</v>
      </c>
      <c r="G21" s="99">
        <v>265.64617949126824</v>
      </c>
      <c r="H21" s="99">
        <v>193.03733263058655</v>
      </c>
      <c r="I21" s="99">
        <v>508.0820094197382</v>
      </c>
      <c r="J21" s="99">
        <v>138.16741018172988</v>
      </c>
      <c r="K21" s="101">
        <v>0.27193919017035423</v>
      </c>
      <c r="L21" s="122">
        <v>0.6</v>
      </c>
      <c r="M21" s="130">
        <v>0.4</v>
      </c>
      <c r="N21" s="122">
        <v>0.3</v>
      </c>
      <c r="O21" s="114">
        <v>0.9</v>
      </c>
      <c r="P21" s="122">
        <v>0.22419176996258322</v>
      </c>
      <c r="Q21" s="122">
        <v>4.9200444012109511E-2</v>
      </c>
      <c r="R21" s="122">
        <v>0.13109131273828242</v>
      </c>
      <c r="S21" s="122">
        <v>6.0518409443512632E-2</v>
      </c>
      <c r="T21" s="122">
        <v>0.17746948648351726</v>
      </c>
      <c r="U21" s="338">
        <v>0.71465111834498507</v>
      </c>
      <c r="V21" s="339">
        <v>0.34330713178159489</v>
      </c>
      <c r="W21" s="339">
        <v>-3.0222656016267547E-2</v>
      </c>
      <c r="X21" s="339">
        <v>0.29608284398436857</v>
      </c>
      <c r="Y21" s="339">
        <v>1.3238184380946811</v>
      </c>
      <c r="Z21" s="120">
        <v>8.2831767305962568E-4</v>
      </c>
      <c r="AA21" s="119">
        <v>1.9293585404930907E-2</v>
      </c>
    </row>
    <row r="22" spans="1:27">
      <c r="A22" s="107">
        <v>17</v>
      </c>
      <c r="B22" s="107" t="s">
        <v>24</v>
      </c>
      <c r="C22" s="99">
        <v>85.578458620056793</v>
      </c>
      <c r="D22" s="99">
        <v>23.028431353810273</v>
      </c>
      <c r="E22" s="99">
        <v>2.1571513216995735</v>
      </c>
      <c r="F22" s="99">
        <v>11.355779196473936</v>
      </c>
      <c r="G22" s="99">
        <v>203.95498052229061</v>
      </c>
      <c r="H22" s="99">
        <v>12.100817833633284</v>
      </c>
      <c r="I22" s="99">
        <v>218.46142619562295</v>
      </c>
      <c r="J22" s="99">
        <v>36.082308981190245</v>
      </c>
      <c r="K22" s="101">
        <v>0.16516558373504378</v>
      </c>
      <c r="L22" s="122">
        <v>0.4</v>
      </c>
      <c r="M22" s="130">
        <v>0.6</v>
      </c>
      <c r="N22" s="122">
        <v>0.4</v>
      </c>
      <c r="O22" s="114">
        <v>0.8</v>
      </c>
      <c r="P22" s="122">
        <v>0.2941794639557993</v>
      </c>
      <c r="Q22" s="122">
        <v>0.1304639331486763</v>
      </c>
      <c r="R22" s="122">
        <v>0.20496721195334366</v>
      </c>
      <c r="S22" s="122">
        <v>0.12557426388457882</v>
      </c>
      <c r="T22" s="122">
        <v>0.24986786771427738</v>
      </c>
      <c r="U22" s="338">
        <v>4.0970821172477259E-2</v>
      </c>
      <c r="V22" s="339">
        <v>1.0131787302009268E-2</v>
      </c>
      <c r="W22" s="339">
        <v>-2.1961254252475092E-3</v>
      </c>
      <c r="X22" s="339">
        <v>2.2809710271317417E-2</v>
      </c>
      <c r="Y22" s="339">
        <v>7.1716193320556426E-2</v>
      </c>
      <c r="Z22" s="120">
        <v>-2.830558604334369E-4</v>
      </c>
      <c r="AA22" s="119">
        <v>2.552356892082054E-3</v>
      </c>
    </row>
    <row r="23" spans="1:27">
      <c r="A23" s="107">
        <v>18</v>
      </c>
      <c r="B23" s="107" t="s">
        <v>25</v>
      </c>
      <c r="C23" s="99">
        <v>4112.3062500000005</v>
      </c>
      <c r="D23" s="99">
        <v>22.958603897043922</v>
      </c>
      <c r="E23" s="99">
        <v>3.4164278062480097E-2</v>
      </c>
      <c r="F23" s="99">
        <v>10.135453662334603</v>
      </c>
      <c r="G23" s="99">
        <v>6.4337965624658082</v>
      </c>
      <c r="H23" s="99">
        <v>8.3710057067549943</v>
      </c>
      <c r="I23" s="99">
        <v>46.024169220867392</v>
      </c>
      <c r="J23" s="99">
        <v>26.581799446478488</v>
      </c>
      <c r="K23" s="101">
        <v>0.57756174411131533</v>
      </c>
      <c r="L23" s="122">
        <v>0.1</v>
      </c>
      <c r="M23" s="130">
        <v>0.6</v>
      </c>
      <c r="N23" s="122">
        <v>0.35</v>
      </c>
      <c r="O23" s="114">
        <v>0.75</v>
      </c>
      <c r="P23" s="122">
        <v>0.12952764875793835</v>
      </c>
      <c r="Q23" s="122">
        <v>-6.0715118942171589E-2</v>
      </c>
      <c r="R23" s="122">
        <v>3.1168073688934907E-2</v>
      </c>
      <c r="S23" s="122">
        <v>6.5867178190406831E-3</v>
      </c>
      <c r="T23" s="122">
        <v>7.9544712215155716E-2</v>
      </c>
      <c r="U23" s="338">
        <v>6.0352757249969077E-3</v>
      </c>
      <c r="V23" s="339">
        <v>5.6628597739865859E-3</v>
      </c>
      <c r="W23" s="339">
        <v>-4.7761175627296084E-3</v>
      </c>
      <c r="X23" s="339">
        <v>0.14445153912077</v>
      </c>
      <c r="Y23" s="339">
        <v>0.15137355705702388</v>
      </c>
      <c r="Z23" s="120">
        <v>1.5076857435529473E-2</v>
      </c>
      <c r="AA23" s="119">
        <v>-1.9632767732598354E-3</v>
      </c>
    </row>
    <row r="24" spans="1:27">
      <c r="A24" s="107">
        <v>19</v>
      </c>
      <c r="B24" s="107" t="s">
        <v>26</v>
      </c>
      <c r="C24" s="99">
        <v>89.300625000000011</v>
      </c>
      <c r="D24" s="99">
        <v>17.920276313855588</v>
      </c>
      <c r="E24" s="99">
        <v>11.016860184349211</v>
      </c>
      <c r="F24" s="99">
        <v>5.36188387254</v>
      </c>
      <c r="G24" s="99">
        <v>102.76273166355524</v>
      </c>
      <c r="H24" s="99">
        <v>20.895080525841969</v>
      </c>
      <c r="I24" s="99">
        <v>173.50218677256154</v>
      </c>
      <c r="J24" s="99">
        <v>111.28141600352738</v>
      </c>
      <c r="K24" s="101">
        <v>0.64138336278955732</v>
      </c>
      <c r="L24" s="122">
        <v>0.4</v>
      </c>
      <c r="M24" s="130">
        <v>0.6</v>
      </c>
      <c r="N24" s="122">
        <v>0.3</v>
      </c>
      <c r="O24" s="114">
        <v>0.8</v>
      </c>
      <c r="P24" s="122">
        <v>0.17872404572382647</v>
      </c>
      <c r="Q24" s="122">
        <v>-3.5926357984465101E-3</v>
      </c>
      <c r="R24" s="122">
        <v>8.309760381959462E-2</v>
      </c>
      <c r="S24" s="122">
        <v>7.8640692285036035E-2</v>
      </c>
      <c r="T24" s="122">
        <v>0.1304356517432034</v>
      </c>
      <c r="U24" s="338">
        <v>1.0338062703872837E-3</v>
      </c>
      <c r="V24" s="339">
        <v>1.5331391849741681E-3</v>
      </c>
      <c r="W24" s="339">
        <v>-2.7365434881747227E-4</v>
      </c>
      <c r="X24" s="339">
        <v>1.0107035574339592E-2</v>
      </c>
      <c r="Y24" s="339">
        <v>1.2400326680883571E-2</v>
      </c>
      <c r="Z24" s="120">
        <v>2.2935186487777416E-3</v>
      </c>
      <c r="AA24" s="119">
        <v>3.2585845990098914E-4</v>
      </c>
    </row>
    <row r="25" spans="1:27">
      <c r="A25" s="107">
        <v>20</v>
      </c>
      <c r="B25" s="107" t="s">
        <v>259</v>
      </c>
      <c r="C25" s="99">
        <v>3324.4068750000001</v>
      </c>
      <c r="D25" s="99">
        <v>68.865710913917084</v>
      </c>
      <c r="E25" s="99">
        <v>1.4100259613980013</v>
      </c>
      <c r="F25" s="99">
        <v>2.2853675615275231</v>
      </c>
      <c r="G25" s="99">
        <v>11.310349962631422</v>
      </c>
      <c r="H25" s="99">
        <v>65.250239772924388</v>
      </c>
      <c r="I25" s="99">
        <v>142.67028529135459</v>
      </c>
      <c r="J25" s="99">
        <v>98.645416259404158</v>
      </c>
      <c r="K25" s="101">
        <v>0.69142229622626117</v>
      </c>
      <c r="L25" s="122">
        <v>0.1</v>
      </c>
      <c r="M25" s="130">
        <v>0.4</v>
      </c>
      <c r="N25" s="122">
        <v>0.3</v>
      </c>
      <c r="O25" s="114">
        <v>0.8</v>
      </c>
      <c r="P25" s="122">
        <v>0.18405131680117184</v>
      </c>
      <c r="Q25" s="122">
        <v>2.592917841359837E-3</v>
      </c>
      <c r="R25" s="122">
        <v>8.8720834401237014E-2</v>
      </c>
      <c r="S25" s="122">
        <v>6.6696615781965882E-2</v>
      </c>
      <c r="T25" s="122">
        <v>0.13594641771321148</v>
      </c>
      <c r="U25" s="338">
        <v>2.3060209931975571E-2</v>
      </c>
      <c r="V25" s="339">
        <v>2.6804661845384787E-2</v>
      </c>
      <c r="W25" s="339">
        <v>-6.0267071573504669E-3</v>
      </c>
      <c r="X25" s="339">
        <v>0.21166196637947626</v>
      </c>
      <c r="Y25" s="339">
        <v>0.25550013099948615</v>
      </c>
      <c r="Z25" s="120">
        <v>-6.471926848148471E-2</v>
      </c>
      <c r="AA25" s="119">
        <v>1.1239777078089038E-2</v>
      </c>
    </row>
    <row r="26" spans="1:27">
      <c r="A26" s="107">
        <v>21</v>
      </c>
      <c r="B26" s="107" t="s">
        <v>28</v>
      </c>
      <c r="C26" s="99">
        <v>159.38228571428567</v>
      </c>
      <c r="D26" s="99">
        <v>15.487439262635878</v>
      </c>
      <c r="E26" s="99">
        <v>2.0037068576867201</v>
      </c>
      <c r="F26" s="99">
        <v>4.0248289001244579</v>
      </c>
      <c r="G26" s="99">
        <v>480.59539904323708</v>
      </c>
      <c r="H26" s="99">
        <v>178.09076652797754</v>
      </c>
      <c r="I26" s="99">
        <v>311.12139128511336</v>
      </c>
      <c r="J26" s="99">
        <v>57.074410718131446</v>
      </c>
      <c r="K26" s="101">
        <v>0.18344740129369033</v>
      </c>
      <c r="L26" s="122">
        <v>0.2</v>
      </c>
      <c r="M26" s="130">
        <v>0.4</v>
      </c>
      <c r="N26" s="122">
        <v>0.3</v>
      </c>
      <c r="O26" s="114">
        <v>0.9</v>
      </c>
      <c r="P26" s="122">
        <v>0.34208045674443993</v>
      </c>
      <c r="Q26" s="122">
        <v>0.18608230810882248</v>
      </c>
      <c r="R26" s="122">
        <v>0.25552937100802003</v>
      </c>
      <c r="S26" s="122">
        <v>0.27743415427686835</v>
      </c>
      <c r="T26" s="122">
        <v>0.29941878358786067</v>
      </c>
      <c r="U26" s="338">
        <v>2.9016824862121314E-3</v>
      </c>
      <c r="V26" s="339">
        <v>4.2820915763781432E-3</v>
      </c>
      <c r="W26" s="339">
        <v>-8.2528542457130523E-4</v>
      </c>
      <c r="X26" s="339">
        <v>3.6609998487333179E-2</v>
      </c>
      <c r="Y26" s="339">
        <v>4.2968487125352145E-2</v>
      </c>
      <c r="Z26" s="120">
        <v>-4.267723392959401E-4</v>
      </c>
      <c r="AA26" s="119">
        <v>2.1582825420927159E-3</v>
      </c>
    </row>
    <row r="27" spans="1:27">
      <c r="A27" s="107">
        <v>22</v>
      </c>
      <c r="B27" s="107" t="s">
        <v>29</v>
      </c>
      <c r="C27" s="99">
        <v>78531.668494355152</v>
      </c>
      <c r="D27" s="99">
        <v>77.506912423429469</v>
      </c>
      <c r="E27" s="99">
        <v>1.9298680455817196</v>
      </c>
      <c r="F27" s="99">
        <v>8.8111963573192398</v>
      </c>
      <c r="G27" s="99">
        <v>50.363621001478492</v>
      </c>
      <c r="H27" s="99">
        <v>30.879739027351441</v>
      </c>
      <c r="I27" s="99">
        <v>169.18678492926838</v>
      </c>
      <c r="J27" s="99">
        <v>120.15038010997652</v>
      </c>
      <c r="K27" s="101">
        <v>0.71016409561897864</v>
      </c>
      <c r="L27" s="122">
        <v>0.2</v>
      </c>
      <c r="M27" s="130">
        <v>0.5</v>
      </c>
      <c r="N27" s="122">
        <v>0.3</v>
      </c>
      <c r="O27" s="114">
        <v>0.9</v>
      </c>
      <c r="P27" s="122">
        <v>0.16032438200336549</v>
      </c>
      <c r="Q27" s="122">
        <v>-2.4956689784980876E-2</v>
      </c>
      <c r="R27" s="122">
        <v>6.3675736559108076E-2</v>
      </c>
      <c r="S27" s="122">
        <v>1.8007413302228634E-2</v>
      </c>
      <c r="T27" s="122">
        <v>0.11140222182792676</v>
      </c>
      <c r="U27" s="338">
        <v>1.6108830763627409</v>
      </c>
      <c r="V27" s="339">
        <v>0.87673576554450616</v>
      </c>
      <c r="W27" s="339">
        <v>-0.35356633848757907</v>
      </c>
      <c r="X27" s="339">
        <v>1.8292302119804507</v>
      </c>
      <c r="Y27" s="339">
        <v>3.9632827154001182</v>
      </c>
      <c r="Z27" s="120">
        <v>0.20142584873751782</v>
      </c>
      <c r="AA27" s="119">
        <v>0.19562477627399039</v>
      </c>
    </row>
    <row r="28" spans="1:27">
      <c r="A28" s="107">
        <v>23</v>
      </c>
      <c r="B28" s="107" t="s">
        <v>30</v>
      </c>
      <c r="C28" s="99">
        <v>9.917250000000001</v>
      </c>
      <c r="D28" s="99">
        <v>14.719730772139455</v>
      </c>
      <c r="E28" s="99">
        <v>1.4973909097784162</v>
      </c>
      <c r="F28" s="99">
        <v>14.968596458399999</v>
      </c>
      <c r="G28" s="99">
        <v>650.41682269408932</v>
      </c>
      <c r="H28" s="99">
        <v>346.71658988919717</v>
      </c>
      <c r="I28" s="99">
        <v>611.57815978524866</v>
      </c>
      <c r="J28" s="99">
        <v>12.588362238075957</v>
      </c>
      <c r="K28" s="101">
        <v>2.0583407102857096E-2</v>
      </c>
      <c r="L28" s="122">
        <v>0.6</v>
      </c>
      <c r="M28" s="130">
        <v>0.1</v>
      </c>
      <c r="N28" s="122">
        <v>0.4</v>
      </c>
      <c r="O28" s="114">
        <v>1</v>
      </c>
      <c r="P28" s="122">
        <v>0.19677618775731934</v>
      </c>
      <c r="Q28" s="122">
        <v>8.1879274239145566E-2</v>
      </c>
      <c r="R28" s="122">
        <v>0.16079934021740422</v>
      </c>
      <c r="S28" s="122">
        <v>0.15461643817905937</v>
      </c>
      <c r="T28" s="122">
        <v>0.20658335341305598</v>
      </c>
      <c r="U28" s="338">
        <v>8.381451115530264E-3</v>
      </c>
      <c r="V28" s="339">
        <v>3.1348386038195083E-3</v>
      </c>
      <c r="W28" s="339">
        <v>-1.0436364824660587E-4</v>
      </c>
      <c r="X28" s="339">
        <v>2.6349624738461535E-3</v>
      </c>
      <c r="Y28" s="339">
        <v>1.4046888544949322E-2</v>
      </c>
      <c r="Z28" s="120">
        <v>-6.5339459451919501E-4</v>
      </c>
      <c r="AA28" s="119">
        <v>8.2082919123724297E-4</v>
      </c>
    </row>
    <row r="29" spans="1:27">
      <c r="A29" s="107">
        <v>24</v>
      </c>
      <c r="B29" s="107" t="s">
        <v>31</v>
      </c>
      <c r="C29" s="99">
        <v>3571.8038709677426</v>
      </c>
      <c r="D29" s="99">
        <v>17.392138253463596</v>
      </c>
      <c r="E29" s="99">
        <v>0.89231818263381713</v>
      </c>
      <c r="F29" s="99">
        <v>7.9432738190600354</v>
      </c>
      <c r="G29" s="99">
        <v>69.582309677410748</v>
      </c>
      <c r="H29" s="99">
        <v>12.439531856745452</v>
      </c>
      <c r="I29" s="99">
        <v>105.99969140942649</v>
      </c>
      <c r="J29" s="99">
        <v>50.232140767039908</v>
      </c>
      <c r="K29" s="101">
        <v>0.47388950004596703</v>
      </c>
      <c r="L29" s="122">
        <v>0.3</v>
      </c>
      <c r="M29" s="130">
        <v>0.6</v>
      </c>
      <c r="N29" s="122">
        <v>0.4</v>
      </c>
      <c r="O29" s="114">
        <v>0.9</v>
      </c>
      <c r="P29" s="122">
        <v>0.34096739266855042</v>
      </c>
      <c r="Q29" s="122">
        <v>-5.5908990024336268E-2</v>
      </c>
      <c r="R29" s="122">
        <v>3.5537281796057467E-2</v>
      </c>
      <c r="S29" s="122">
        <v>-0.1316762933831889</v>
      </c>
      <c r="T29" s="122">
        <v>8.3826536160135995E-2</v>
      </c>
      <c r="U29" s="338">
        <v>0.20716989328866106</v>
      </c>
      <c r="V29" s="339">
        <v>0.26541676863088309</v>
      </c>
      <c r="W29" s="339">
        <v>-3.1106628458640213E-2</v>
      </c>
      <c r="X29" s="339">
        <v>8.5605549203995823E-2</v>
      </c>
      <c r="Y29" s="339">
        <v>0.52708558266489969</v>
      </c>
      <c r="Z29" s="120">
        <v>-3.7408384434666972E-2</v>
      </c>
      <c r="AA29" s="119">
        <v>5.5263291927474837E-3</v>
      </c>
    </row>
    <row r="30" spans="1:27">
      <c r="A30" s="107">
        <v>25</v>
      </c>
      <c r="B30" s="107" t="s">
        <v>32</v>
      </c>
      <c r="C30" s="99">
        <v>9828.3608571428576</v>
      </c>
      <c r="D30" s="99">
        <v>20.131951242645368</v>
      </c>
      <c r="E30" s="99">
        <v>0.13018506424232185</v>
      </c>
      <c r="F30" s="99">
        <v>7.2309299196499994</v>
      </c>
      <c r="G30" s="99">
        <v>12.503250325209065</v>
      </c>
      <c r="H30" s="99">
        <v>10.031624468021814</v>
      </c>
      <c r="I30" s="99">
        <v>47.673829296846016</v>
      </c>
      <c r="J30" s="99">
        <v>26.076140061489109</v>
      </c>
      <c r="K30" s="101">
        <v>0.54696969901711345</v>
      </c>
      <c r="L30" s="122">
        <v>0.1</v>
      </c>
      <c r="M30" s="130">
        <v>0.6</v>
      </c>
      <c r="N30" s="122">
        <v>0.4</v>
      </c>
      <c r="O30" s="114">
        <v>0.75</v>
      </c>
      <c r="P30" s="122">
        <v>0.22568289207581724</v>
      </c>
      <c r="Q30" s="122">
        <v>5.0931802465809126E-2</v>
      </c>
      <c r="R30" s="122">
        <v>0.13266527496891808</v>
      </c>
      <c r="S30" s="122">
        <v>0.12326906457028043</v>
      </c>
      <c r="T30" s="122">
        <v>0.17901196946954012</v>
      </c>
      <c r="U30" s="338">
        <v>3.5971041691384417E-2</v>
      </c>
      <c r="V30" s="339">
        <v>4.2154685575105724E-2</v>
      </c>
      <c r="W30" s="339">
        <v>-1.5421724530591398E-2</v>
      </c>
      <c r="X30" s="339">
        <v>0.24806455988209855</v>
      </c>
      <c r="Y30" s="339">
        <v>0.31076856261799729</v>
      </c>
      <c r="Z30" s="120">
        <v>-0.13094364038613562</v>
      </c>
      <c r="AA30" s="119">
        <v>8.3332721030387861E-4</v>
      </c>
    </row>
    <row r="31" spans="1:27">
      <c r="A31" s="107">
        <v>26</v>
      </c>
      <c r="B31" s="107" t="s">
        <v>33</v>
      </c>
      <c r="C31" s="99">
        <v>1135.1888571428572</v>
      </c>
      <c r="D31" s="99">
        <v>14.973062254461873</v>
      </c>
      <c r="E31" s="99">
        <v>0.33524943992956741</v>
      </c>
      <c r="F31" s="99">
        <v>9.144816508210095</v>
      </c>
      <c r="G31" s="99">
        <v>53.557381351976218</v>
      </c>
      <c r="H31" s="99">
        <v>7.6467041650836318</v>
      </c>
      <c r="I31" s="99">
        <v>66.000906675184766</v>
      </c>
      <c r="J31" s="99">
        <v>34.733050082793021</v>
      </c>
      <c r="K31" s="101">
        <v>0.52625110521174201</v>
      </c>
      <c r="L31" s="122">
        <v>0.1</v>
      </c>
      <c r="M31" s="130">
        <v>0.6</v>
      </c>
      <c r="N31" s="122">
        <v>0.45</v>
      </c>
      <c r="O31" s="114">
        <v>0.75</v>
      </c>
      <c r="P31" s="122">
        <v>0.1916242384490166</v>
      </c>
      <c r="Q31" s="122">
        <v>1.1385921310247458E-2</v>
      </c>
      <c r="R31" s="122">
        <v>9.6714473918406513E-2</v>
      </c>
      <c r="S31" s="122">
        <v>9.3233757396019828E-2</v>
      </c>
      <c r="T31" s="122">
        <v>0.14378018444003871</v>
      </c>
      <c r="U31" s="338">
        <v>8.3821901799319611E-3</v>
      </c>
      <c r="V31" s="339">
        <v>4.2622803165701401E-3</v>
      </c>
      <c r="W31" s="339">
        <v>-2.0638893443029301E-3</v>
      </c>
      <c r="X31" s="339">
        <v>1.9709071513043471E-3</v>
      </c>
      <c r="Y31" s="339">
        <v>1.2551488303503519E-2</v>
      </c>
      <c r="Z31" s="120">
        <v>-3.3953448977104193E-2</v>
      </c>
      <c r="AA31" s="119">
        <v>-1.1671705069816879E-5</v>
      </c>
    </row>
    <row r="32" spans="1:27">
      <c r="A32" s="107">
        <v>27</v>
      </c>
      <c r="B32" s="107" t="s">
        <v>34</v>
      </c>
      <c r="C32" s="99">
        <v>47.342422693914116</v>
      </c>
      <c r="D32" s="99">
        <v>18.341109390398426</v>
      </c>
      <c r="E32" s="99">
        <v>0.70392791778121933</v>
      </c>
      <c r="F32" s="99">
        <v>1.8528342246999998</v>
      </c>
      <c r="G32" s="99">
        <v>0.14205907294749129</v>
      </c>
      <c r="H32" s="99">
        <v>26.476213085944909</v>
      </c>
      <c r="I32" s="99">
        <v>41.086816226621536</v>
      </c>
      <c r="J32" s="99">
        <v>11.691967436329065</v>
      </c>
      <c r="K32" s="101">
        <v>0.284567374893201</v>
      </c>
      <c r="L32" s="122">
        <v>0.1</v>
      </c>
      <c r="M32" s="130">
        <v>0.6</v>
      </c>
      <c r="N32" s="122">
        <v>0.45</v>
      </c>
      <c r="O32" s="114">
        <v>0.8</v>
      </c>
      <c r="P32" s="122">
        <v>0.41213361106448504</v>
      </c>
      <c r="Q32" s="122">
        <v>0.26742180395820814</v>
      </c>
      <c r="R32" s="122">
        <v>0.32947436723473433</v>
      </c>
      <c r="S32" s="122">
        <v>0.35513549749517603</v>
      </c>
      <c r="T32" s="122">
        <v>0.37188487989003949</v>
      </c>
      <c r="U32" s="338">
        <v>1.8808596627435822E-4</v>
      </c>
      <c r="V32" s="339">
        <v>3.2527616975402246E-4</v>
      </c>
      <c r="W32" s="339">
        <v>4.0781332998988029E-4</v>
      </c>
      <c r="X32" s="339">
        <v>2.9918987246909414E-2</v>
      </c>
      <c r="Y32" s="339">
        <v>3.0840162712927676E-2</v>
      </c>
      <c r="Z32" s="120">
        <v>-1.470851380071419E-3</v>
      </c>
      <c r="AA32" s="119">
        <v>2.1097013733060822E-4</v>
      </c>
    </row>
    <row r="33" spans="1:27">
      <c r="A33" s="107">
        <v>28</v>
      </c>
      <c r="B33" s="107" t="s">
        <v>35</v>
      </c>
      <c r="C33" s="99">
        <v>3457.7828497359942</v>
      </c>
      <c r="D33" s="99">
        <v>32.734062631589161</v>
      </c>
      <c r="E33" s="99">
        <v>1.8512724509378233</v>
      </c>
      <c r="F33" s="99">
        <v>9.3863418980852398</v>
      </c>
      <c r="G33" s="99">
        <v>26.179573725541506</v>
      </c>
      <c r="H33" s="99">
        <v>26.181898007078505</v>
      </c>
      <c r="I33" s="99">
        <v>94.202822734485451</v>
      </c>
      <c r="J33" s="99">
        <v>59.929691355638646</v>
      </c>
      <c r="K33" s="101">
        <v>0.63617723562862827</v>
      </c>
      <c r="L33" s="122">
        <v>0.1</v>
      </c>
      <c r="M33" s="130">
        <v>0.5</v>
      </c>
      <c r="N33" s="122">
        <v>0.25</v>
      </c>
      <c r="O33" s="114">
        <v>0.75</v>
      </c>
      <c r="P33" s="122">
        <v>0.18483235087704455</v>
      </c>
      <c r="Q33" s="122">
        <v>3.4997851850142141E-3</v>
      </c>
      <c r="R33" s="122">
        <v>8.9545259259102686E-2</v>
      </c>
      <c r="S33" s="122">
        <v>2.2585292915565561E-2</v>
      </c>
      <c r="T33" s="122">
        <v>0.13675435407392139</v>
      </c>
      <c r="U33" s="338">
        <v>4.1470131208383158E-2</v>
      </c>
      <c r="V33" s="339">
        <v>6.1042791311960096E-2</v>
      </c>
      <c r="W33" s="339">
        <v>-9.4144699870550245E-3</v>
      </c>
      <c r="X33" s="339">
        <v>0.48775878858982402</v>
      </c>
      <c r="Y33" s="339">
        <v>0.58085724112311221</v>
      </c>
      <c r="Z33" s="120">
        <v>6.1615737210496423E-2</v>
      </c>
      <c r="AA33" s="119">
        <v>-1.2266743190032061E-3</v>
      </c>
    </row>
    <row r="34" spans="1:27">
      <c r="A34" s="107">
        <v>29</v>
      </c>
      <c r="B34" s="107" t="s">
        <v>36</v>
      </c>
      <c r="C34" s="99">
        <v>9126.2587500000009</v>
      </c>
      <c r="D34" s="99">
        <v>18.050260173570916</v>
      </c>
      <c r="E34" s="99">
        <v>0.2173027218566439</v>
      </c>
      <c r="F34" s="99">
        <v>9.4744099588509219</v>
      </c>
      <c r="G34" s="99">
        <v>0.58348264560961638</v>
      </c>
      <c r="H34" s="99">
        <v>14.811830002290275</v>
      </c>
      <c r="I34" s="99">
        <v>37.823902109777706</v>
      </c>
      <c r="J34" s="99">
        <v>21.09142474039885</v>
      </c>
      <c r="K34" s="101">
        <v>0.55762159808854272</v>
      </c>
      <c r="L34" s="122">
        <v>0.1</v>
      </c>
      <c r="M34" s="130">
        <v>0.6</v>
      </c>
      <c r="N34" s="122">
        <v>0.4</v>
      </c>
      <c r="O34" s="114">
        <v>0.8</v>
      </c>
      <c r="P34" s="122">
        <v>0.15433125132721856</v>
      </c>
      <c r="Q34" s="122">
        <v>-3.1915380403393527E-2</v>
      </c>
      <c r="R34" s="122">
        <v>5.7349654178730718E-2</v>
      </c>
      <c r="S34" s="122">
        <v>-6.0334752120114798E-2</v>
      </c>
      <c r="T34" s="122">
        <v>0.10520266109515546</v>
      </c>
      <c r="U34" s="338">
        <v>2.274852742822344E-2</v>
      </c>
      <c r="V34" s="339">
        <v>2.4504566768993253E-2</v>
      </c>
      <c r="W34" s="339">
        <v>-1.5159630618965237E-2</v>
      </c>
      <c r="X34" s="339">
        <v>0.45465982656791565</v>
      </c>
      <c r="Y34" s="339">
        <v>0.48675329014616708</v>
      </c>
      <c r="Z34" s="120">
        <v>-0.11870273038815055</v>
      </c>
      <c r="AA34" s="119">
        <v>3.1402005814395985E-2</v>
      </c>
    </row>
    <row r="35" spans="1:27">
      <c r="A35" s="107">
        <v>30</v>
      </c>
      <c r="B35" s="107" t="s">
        <v>37</v>
      </c>
      <c r="C35" s="99">
        <v>27240.720967741934</v>
      </c>
      <c r="D35" s="99">
        <v>29.202581224464453</v>
      </c>
      <c r="E35" s="99">
        <v>0.52882117052852073</v>
      </c>
      <c r="F35" s="99">
        <v>3.3932187186804641</v>
      </c>
      <c r="G35" s="99">
        <v>157.81933031092998</v>
      </c>
      <c r="H35" s="99">
        <v>15.313366761811002</v>
      </c>
      <c r="I35" s="99">
        <v>202.87828709895169</v>
      </c>
      <c r="J35" s="99">
        <v>121.84912684384329</v>
      </c>
      <c r="K35" s="101">
        <v>0.6006021077278354</v>
      </c>
      <c r="L35" s="122">
        <v>0.45</v>
      </c>
      <c r="M35" s="130">
        <v>0.45</v>
      </c>
      <c r="N35" s="122">
        <v>0.3</v>
      </c>
      <c r="O35" s="114">
        <v>1</v>
      </c>
      <c r="P35" s="122">
        <v>0.16449406715736753</v>
      </c>
      <c r="Q35" s="122">
        <v>-2.0115222022834472E-2</v>
      </c>
      <c r="R35" s="122">
        <v>6.8077070888332397E-2</v>
      </c>
      <c r="S35" s="122">
        <v>-0.11400553067273195</v>
      </c>
      <c r="T35" s="122">
        <v>0.11571552947056579</v>
      </c>
      <c r="U35" s="338">
        <v>3.6112319409001796</v>
      </c>
      <c r="V35" s="339">
        <v>0.65983675971515421</v>
      </c>
      <c r="W35" s="339">
        <v>-0.1978911575225373</v>
      </c>
      <c r="X35" s="339">
        <v>0.58752887054028291</v>
      </c>
      <c r="Y35" s="339">
        <v>4.66070641363308</v>
      </c>
      <c r="Z35" s="120">
        <v>1.5852867445120364E-2</v>
      </c>
      <c r="AA35" s="119">
        <v>0.11710123522364603</v>
      </c>
    </row>
    <row r="36" spans="1:27">
      <c r="A36" s="107">
        <v>31</v>
      </c>
      <c r="B36" s="107" t="s">
        <v>38</v>
      </c>
      <c r="C36" s="99">
        <v>1036.2300000000002</v>
      </c>
      <c r="D36" s="99">
        <v>20.308959616557001</v>
      </c>
      <c r="E36" s="99">
        <v>8.4088376884105208E-4</v>
      </c>
      <c r="F36" s="99">
        <v>4.6104325556304246</v>
      </c>
      <c r="G36" s="99">
        <v>17.101895931603401</v>
      </c>
      <c r="H36" s="99">
        <v>65.30715325069157</v>
      </c>
      <c r="I36" s="99">
        <v>90.714897438356985</v>
      </c>
      <c r="J36" s="99">
        <v>28.341604713848827</v>
      </c>
      <c r="K36" s="101">
        <v>0.31242503176622838</v>
      </c>
      <c r="L36" s="122">
        <v>0.1</v>
      </c>
      <c r="M36" s="130">
        <v>0.4</v>
      </c>
      <c r="N36" s="122">
        <v>0.4</v>
      </c>
      <c r="O36" s="114">
        <v>0.75</v>
      </c>
      <c r="P36" s="122">
        <v>0.22751498556067531</v>
      </c>
      <c r="Q36" s="122">
        <v>5.3059066567671696E-2</v>
      </c>
      <c r="R36" s="122">
        <v>0.13459915142515738</v>
      </c>
      <c r="S36" s="122">
        <v>8.1612239185202218E-2</v>
      </c>
      <c r="T36" s="122">
        <v>0.18090716839665424</v>
      </c>
      <c r="U36" s="338">
        <v>1.7636277709396707E-2</v>
      </c>
      <c r="V36" s="339">
        <v>1.8209941952781278E-2</v>
      </c>
      <c r="W36" s="339">
        <v>-1.0424397755994694E-2</v>
      </c>
      <c r="X36" s="339">
        <v>9.6897573125939648E-2</v>
      </c>
      <c r="Y36" s="339">
        <v>0.12231939503212294</v>
      </c>
      <c r="Z36" s="120">
        <v>-5.618245626185487E-2</v>
      </c>
      <c r="AA36" s="119">
        <v>6.4911677385265298E-3</v>
      </c>
    </row>
    <row r="37" spans="1:27">
      <c r="A37" s="107">
        <v>32</v>
      </c>
      <c r="B37" s="107" t="s">
        <v>39</v>
      </c>
      <c r="C37" s="99">
        <v>6256.6608724822227</v>
      </c>
      <c r="D37" s="99">
        <v>22.1514442262567</v>
      </c>
      <c r="E37" s="99">
        <v>0.28720457066292043</v>
      </c>
      <c r="F37" s="99">
        <v>3.7563297677700005</v>
      </c>
      <c r="G37" s="99">
        <v>3.2892481865719687</v>
      </c>
      <c r="H37" s="99">
        <v>6.9819880888126811</v>
      </c>
      <c r="I37" s="99">
        <v>36.933111499452508</v>
      </c>
      <c r="J37" s="99">
        <v>18.93651597873821</v>
      </c>
      <c r="K37" s="101">
        <v>0.51272463136551394</v>
      </c>
      <c r="L37" s="122">
        <v>0.1</v>
      </c>
      <c r="M37" s="130">
        <v>0.6</v>
      </c>
      <c r="N37" s="122">
        <v>0.4</v>
      </c>
      <c r="O37" s="114">
        <v>0.75</v>
      </c>
      <c r="P37" s="122">
        <v>0.20733467326454291</v>
      </c>
      <c r="Q37" s="122">
        <v>2.9627481734942295E-2</v>
      </c>
      <c r="R37" s="122">
        <v>0.11329771066812862</v>
      </c>
      <c r="S37" s="122">
        <v>0.10730771056350212</v>
      </c>
      <c r="T37" s="122">
        <v>0.16003175645476508</v>
      </c>
      <c r="U37" s="338">
        <v>1.0792619720001003E-2</v>
      </c>
      <c r="V37" s="339">
        <v>1.7653594854172828E-2</v>
      </c>
      <c r="W37" s="339">
        <v>-7.9591835436315303E-3</v>
      </c>
      <c r="X37" s="339">
        <v>0.15289347787998175</v>
      </c>
      <c r="Y37" s="339">
        <v>0.17338050891052406</v>
      </c>
      <c r="Z37" s="120">
        <v>-8.3932674660696122E-2</v>
      </c>
      <c r="AA37" s="119">
        <v>-1.9823335747799799E-3</v>
      </c>
    </row>
    <row r="38" spans="1:27">
      <c r="A38" s="107">
        <v>33</v>
      </c>
      <c r="B38" s="107" t="s">
        <v>40</v>
      </c>
      <c r="C38" s="99">
        <v>1417.0382993222081</v>
      </c>
      <c r="D38" s="99">
        <v>15.330446025499816</v>
      </c>
      <c r="E38" s="99">
        <v>78.111787569665069</v>
      </c>
      <c r="F38" s="99">
        <v>3.0382641358190359</v>
      </c>
      <c r="G38" s="99">
        <v>249.7061340955259</v>
      </c>
      <c r="H38" s="99">
        <v>133.79208207353278</v>
      </c>
      <c r="I38" s="99">
        <v>412.05837700913793</v>
      </c>
      <c r="J38" s="99">
        <v>85.072055436044849</v>
      </c>
      <c r="K38" s="101">
        <v>0.20645631828559635</v>
      </c>
      <c r="L38" s="122">
        <v>0.4</v>
      </c>
      <c r="M38" s="130">
        <v>0.2</v>
      </c>
      <c r="N38" s="122">
        <v>0.3</v>
      </c>
      <c r="O38" s="114">
        <v>0.9</v>
      </c>
      <c r="P38" s="122">
        <v>0.27918301217697972</v>
      </c>
      <c r="Q38" s="122">
        <v>0.11305138636104747</v>
      </c>
      <c r="R38" s="122">
        <v>0.18913762396458966</v>
      </c>
      <c r="S38" s="122">
        <v>0.16555670275244491</v>
      </c>
      <c r="T38" s="122">
        <v>0.2343548714852971</v>
      </c>
      <c r="U38" s="338">
        <v>0.6303993493321195</v>
      </c>
      <c r="V38" s="339">
        <v>0.23439700249831802</v>
      </c>
      <c r="W38" s="339">
        <v>-4.9869744899987745E-2</v>
      </c>
      <c r="X38" s="339">
        <v>2.6299988438668431</v>
      </c>
      <c r="Y38" s="339">
        <v>3.4449254507972928</v>
      </c>
      <c r="Z38" s="120">
        <v>-6.0922412883882407E-2</v>
      </c>
      <c r="AA38" s="119">
        <v>5.3928427209730671E-2</v>
      </c>
    </row>
    <row r="39" spans="1:27">
      <c r="A39" s="98">
        <v>34</v>
      </c>
      <c r="B39" s="98" t="s">
        <v>41</v>
      </c>
      <c r="C39" s="99">
        <v>174744.96677419357</v>
      </c>
      <c r="D39" s="99">
        <v>25.234201076638954</v>
      </c>
      <c r="E39" s="99">
        <v>6.8401658222017501</v>
      </c>
      <c r="F39" s="99">
        <v>22.968930087331302</v>
      </c>
      <c r="G39" s="99">
        <v>135.85917024440909</v>
      </c>
      <c r="H39" s="99">
        <v>35.897290390785969</v>
      </c>
      <c r="I39" s="99">
        <v>216.6386055692</v>
      </c>
      <c r="J39" s="99">
        <v>80.885065392358314</v>
      </c>
      <c r="K39" s="101">
        <v>0.37336404183289262</v>
      </c>
      <c r="L39" s="122">
        <v>0.35</v>
      </c>
      <c r="M39" s="130">
        <v>0.45</v>
      </c>
      <c r="N39" s="122">
        <v>0.3</v>
      </c>
      <c r="O39" s="114">
        <v>0.9</v>
      </c>
      <c r="P39" s="122">
        <v>0.26501459839688024</v>
      </c>
      <c r="Q39" s="122">
        <v>9.6600283694154396E-2</v>
      </c>
      <c r="R39" s="122">
        <v>0.17418207608559583</v>
      </c>
      <c r="S39" s="122">
        <v>0.15423796418358368</v>
      </c>
      <c r="T39" s="122">
        <v>0.21969843456388438</v>
      </c>
      <c r="U39" s="338">
        <v>20.954159645390526</v>
      </c>
      <c r="V39" s="339">
        <v>21.591523310177941</v>
      </c>
      <c r="W39" s="339">
        <v>-1.7951296465833748</v>
      </c>
      <c r="X39" s="339">
        <v>12.911443138539827</v>
      </c>
      <c r="Y39" s="339">
        <v>53.661996447524913</v>
      </c>
      <c r="Z39" s="120">
        <v>-0.61189031643478242</v>
      </c>
      <c r="AA39" s="119">
        <v>3.6983239829037551</v>
      </c>
    </row>
    <row r="40" spans="1:27">
      <c r="A40" s="107">
        <v>35</v>
      </c>
      <c r="B40" s="107" t="s">
        <v>42</v>
      </c>
      <c r="C40" s="99">
        <v>4608.7217529265463</v>
      </c>
      <c r="D40" s="99">
        <v>15.061058980157442</v>
      </c>
      <c r="E40" s="99">
        <v>4.7016616314199391</v>
      </c>
      <c r="F40" s="99">
        <v>7.6769352621177438</v>
      </c>
      <c r="G40" s="99">
        <v>76.229880957456601</v>
      </c>
      <c r="H40" s="99">
        <v>197.53737175363528</v>
      </c>
      <c r="I40" s="99">
        <v>237.56767656144231</v>
      </c>
      <c r="J40" s="99">
        <v>37.797729810197268</v>
      </c>
      <c r="K40" s="101">
        <v>0.15910299901603664</v>
      </c>
      <c r="L40" s="122">
        <v>0.2</v>
      </c>
      <c r="M40" s="130">
        <v>0.1</v>
      </c>
      <c r="N40" s="122">
        <v>0.35</v>
      </c>
      <c r="O40" s="114">
        <v>0.9</v>
      </c>
      <c r="P40" s="122">
        <v>0.31394108349025951</v>
      </c>
      <c r="Q40" s="122">
        <v>0.15340936916368911</v>
      </c>
      <c r="R40" s="122">
        <v>0.22582669923971832</v>
      </c>
      <c r="S40" s="122">
        <v>0.19997492511422313</v>
      </c>
      <c r="T40" s="122">
        <v>0.27031016525492368</v>
      </c>
      <c r="U40" s="338">
        <v>0.96295085998861174</v>
      </c>
      <c r="V40" s="339">
        <v>0.53752449954881998</v>
      </c>
      <c r="W40" s="339">
        <v>-7.1552953991361523E-2</v>
      </c>
      <c r="X40" s="339">
        <v>2.8328820814398061</v>
      </c>
      <c r="Y40" s="339">
        <v>4.2618044869858762</v>
      </c>
      <c r="Z40" s="120">
        <v>-0.39907175620665913</v>
      </c>
      <c r="AA40" s="119">
        <v>0.19483465154878152</v>
      </c>
    </row>
    <row r="41" spans="1:27">
      <c r="A41" s="107">
        <v>36</v>
      </c>
      <c r="B41" s="107" t="s">
        <v>43</v>
      </c>
      <c r="C41" s="99">
        <v>100.53685714285716</v>
      </c>
      <c r="D41" s="99">
        <v>19.434552786611309</v>
      </c>
      <c r="E41" s="99">
        <v>8.0141184895944337E-2</v>
      </c>
      <c r="F41" s="99">
        <v>4</v>
      </c>
      <c r="G41" s="99">
        <v>15.351991775877098</v>
      </c>
      <c r="H41" s="99">
        <v>1.5670629628589716</v>
      </c>
      <c r="I41" s="99">
        <v>41.321284788201744</v>
      </c>
      <c r="J41" s="99">
        <v>24.876597734322914</v>
      </c>
      <c r="K41" s="101">
        <v>0.60202866057605742</v>
      </c>
      <c r="L41" s="122">
        <v>0.1</v>
      </c>
      <c r="M41" s="130">
        <v>0.6</v>
      </c>
      <c r="N41" s="122">
        <v>0.45</v>
      </c>
      <c r="O41" s="114">
        <v>0.75</v>
      </c>
      <c r="P41" s="122">
        <v>0.22283019574033058</v>
      </c>
      <c r="Q41" s="122">
        <v>4.7619505054050458E-2</v>
      </c>
      <c r="R41" s="122">
        <v>0.12965409550368237</v>
      </c>
      <c r="S41" s="122">
        <v>0.14359324589912276</v>
      </c>
      <c r="T41" s="122">
        <v>0.17606101359360884</v>
      </c>
      <c r="U41" s="338">
        <v>3.8942646714175253E-4</v>
      </c>
      <c r="V41" s="339">
        <v>7.210014390706357E-5</v>
      </c>
      <c r="W41" s="339">
        <v>5.2844531899418849E-5</v>
      </c>
      <c r="X41" s="339">
        <v>5.3341634591774359E-3</v>
      </c>
      <c r="Y41" s="339">
        <v>5.8485346021256712E-3</v>
      </c>
      <c r="Z41" s="120">
        <v>-3.054515007245857E-3</v>
      </c>
      <c r="AA41" s="119">
        <v>-6.0650595964021802E-5</v>
      </c>
    </row>
    <row r="42" spans="1:27">
      <c r="A42" s="107">
        <v>37</v>
      </c>
      <c r="B42" s="107" t="s">
        <v>44</v>
      </c>
      <c r="C42" s="99">
        <v>458.26692708477162</v>
      </c>
      <c r="D42" s="99">
        <v>22.98830074517371</v>
      </c>
      <c r="E42" s="99">
        <v>2.2022126731833805E-2</v>
      </c>
      <c r="F42" s="99">
        <v>7.2986755677540183</v>
      </c>
      <c r="G42" s="99">
        <v>23.705811382009909</v>
      </c>
      <c r="H42" s="99">
        <v>10.862656583605709</v>
      </c>
      <c r="I42" s="99">
        <v>52.797701335636226</v>
      </c>
      <c r="J42" s="99">
        <v>21.491228995401684</v>
      </c>
      <c r="K42" s="101">
        <v>0.4070485731714234</v>
      </c>
      <c r="L42" s="122">
        <v>0.1</v>
      </c>
      <c r="M42" s="130">
        <v>0.6</v>
      </c>
      <c r="N42" s="122">
        <v>0.4</v>
      </c>
      <c r="O42" s="114">
        <v>0.8</v>
      </c>
      <c r="P42" s="122">
        <v>0.21924054400017093</v>
      </c>
      <c r="Q42" s="122">
        <v>4.3451520533529284E-2</v>
      </c>
      <c r="R42" s="122">
        <v>0.1258650186668471</v>
      </c>
      <c r="S42" s="122">
        <v>-1.0929210877644977E-2</v>
      </c>
      <c r="T42" s="122">
        <v>0.17234771829350956</v>
      </c>
      <c r="U42" s="338">
        <v>9.7328840735134963E-3</v>
      </c>
      <c r="V42" s="339">
        <v>4.5257702349864011E-3</v>
      </c>
      <c r="W42" s="339">
        <v>-1.8683640637288705E-3</v>
      </c>
      <c r="X42" s="339">
        <v>6.7499265110277026E-2</v>
      </c>
      <c r="Y42" s="339">
        <v>7.9889555355048048E-2</v>
      </c>
      <c r="Z42" s="120">
        <v>-6.0002446673134441E-3</v>
      </c>
      <c r="AA42" s="119">
        <v>2.2561177959707363E-4</v>
      </c>
    </row>
    <row r="43" spans="1:27">
      <c r="A43" s="107">
        <v>38</v>
      </c>
      <c r="B43" s="107" t="s">
        <v>45</v>
      </c>
      <c r="C43" s="99">
        <v>648.15198151347829</v>
      </c>
      <c r="D43" s="99">
        <v>14.552293287090498</v>
      </c>
      <c r="E43" s="99">
        <v>14.868297953128238</v>
      </c>
      <c r="F43" s="99">
        <v>5.6035354833889341</v>
      </c>
      <c r="G43" s="99">
        <v>274.67673478930561</v>
      </c>
      <c r="H43" s="99">
        <v>115.93885150072198</v>
      </c>
      <c r="I43" s="99">
        <v>342.48544432543025</v>
      </c>
      <c r="J43" s="99">
        <v>40.671072699542464</v>
      </c>
      <c r="K43" s="101">
        <v>0.11875270430733031</v>
      </c>
      <c r="L43" s="122">
        <v>0.6</v>
      </c>
      <c r="M43" s="130">
        <v>0.2</v>
      </c>
      <c r="N43" s="122">
        <v>0.4</v>
      </c>
      <c r="O43" s="114">
        <v>0.9</v>
      </c>
      <c r="P43" s="122">
        <v>0.34584202554000915</v>
      </c>
      <c r="Q43" s="122">
        <v>0.19044990743256629</v>
      </c>
      <c r="R43" s="122">
        <v>0.25949991584778753</v>
      </c>
      <c r="S43" s="122">
        <v>0.24595589181739883</v>
      </c>
      <c r="T43" s="122">
        <v>0.30330991753083214</v>
      </c>
      <c r="U43" s="338">
        <v>0.29770193700826236</v>
      </c>
      <c r="V43" s="339">
        <v>0.10605032244379817</v>
      </c>
      <c r="W43" s="339">
        <v>-9.3189026386643822E-3</v>
      </c>
      <c r="X43" s="339">
        <v>0.45383727211018071</v>
      </c>
      <c r="Y43" s="339">
        <v>0.84827062892357685</v>
      </c>
      <c r="Z43" s="120">
        <v>-3.5852815960970584E-2</v>
      </c>
      <c r="AA43" s="119">
        <v>3.6738499932320166E-2</v>
      </c>
    </row>
    <row r="44" spans="1:27">
      <c r="A44" s="107">
        <v>39</v>
      </c>
      <c r="B44" s="107" t="s">
        <v>260</v>
      </c>
      <c r="C44" s="99">
        <v>8133.1445454545465</v>
      </c>
      <c r="D44" s="99">
        <v>13.692712934634834</v>
      </c>
      <c r="E44" s="99">
        <v>0.10389524259966736</v>
      </c>
      <c r="F44" s="99">
        <v>5.6146254413322598</v>
      </c>
      <c r="G44" s="99">
        <v>11.595691831020027</v>
      </c>
      <c r="H44" s="99">
        <v>6.3229182600127096</v>
      </c>
      <c r="I44" s="99">
        <v>34.346126524155437</v>
      </c>
      <c r="J44" s="99">
        <v>17.057027814021165</v>
      </c>
      <c r="K44" s="101">
        <v>0.49662158561097286</v>
      </c>
      <c r="L44" s="122">
        <v>0.1</v>
      </c>
      <c r="M44" s="130">
        <v>0.6</v>
      </c>
      <c r="N44" s="122">
        <v>0.45</v>
      </c>
      <c r="O44" s="114">
        <v>0.8</v>
      </c>
      <c r="P44" s="122">
        <v>0.22593326259078791</v>
      </c>
      <c r="Q44" s="122">
        <v>5.1222510452635886E-2</v>
      </c>
      <c r="R44" s="122">
        <v>0.13292955495694284</v>
      </c>
      <c r="S44" s="122">
        <v>0.11459688415713559</v>
      </c>
      <c r="T44" s="122">
        <v>0.17927096385780458</v>
      </c>
      <c r="U44" s="338">
        <v>6.9532144141574409E-2</v>
      </c>
      <c r="V44" s="339">
        <v>3.1452779766363639E-2</v>
      </c>
      <c r="W44" s="339">
        <v>-8.175136649570789E-3</v>
      </c>
      <c r="X44" s="339">
        <v>0.26792357421788138</v>
      </c>
      <c r="Y44" s="339">
        <v>0.36073336147624863</v>
      </c>
      <c r="Z44" s="120">
        <v>-0.24535265298973233</v>
      </c>
      <c r="AA44" s="119">
        <v>8.4364566051050322E-3</v>
      </c>
    </row>
    <row r="45" spans="1:27">
      <c r="A45" s="107">
        <v>40</v>
      </c>
      <c r="B45" s="107" t="s">
        <v>47</v>
      </c>
      <c r="C45" s="99">
        <v>1733.7167174946339</v>
      </c>
      <c r="D45" s="99">
        <v>17.937003454441136</v>
      </c>
      <c r="E45" s="99">
        <v>10.34646400241998</v>
      </c>
      <c r="F45" s="99">
        <v>9.0157811422430978</v>
      </c>
      <c r="G45" s="99">
        <v>125.12981242575007</v>
      </c>
      <c r="H45" s="99">
        <v>38.228379869479831</v>
      </c>
      <c r="I45" s="99">
        <v>166.74365560401844</v>
      </c>
      <c r="J45" s="99">
        <v>35.43756119794223</v>
      </c>
      <c r="K45" s="101">
        <v>0.2125271937308312</v>
      </c>
      <c r="L45" s="122">
        <v>0.2</v>
      </c>
      <c r="M45" s="130">
        <v>0.5</v>
      </c>
      <c r="N45" s="122">
        <v>0.4</v>
      </c>
      <c r="O45" s="114">
        <v>0.9</v>
      </c>
      <c r="P45" s="122">
        <v>0.26441272655657561</v>
      </c>
      <c r="Q45" s="122">
        <v>9.5901443612913084E-2</v>
      </c>
      <c r="R45" s="122">
        <v>0.17354676692082968</v>
      </c>
      <c r="S45" s="122">
        <v>0.15382310622447037</v>
      </c>
      <c r="T45" s="122">
        <v>0.21907583158241345</v>
      </c>
      <c r="U45" s="338">
        <v>5.7657172984228733E-2</v>
      </c>
      <c r="V45" s="339">
        <v>8.273051382614309E-2</v>
      </c>
      <c r="W45" s="339">
        <v>-1.8697429830438105E-2</v>
      </c>
      <c r="X45" s="339">
        <v>0.63766582514383041</v>
      </c>
      <c r="Y45" s="339">
        <v>0.75935608212376415</v>
      </c>
      <c r="Z45" s="120">
        <v>-4.223461880193792E-2</v>
      </c>
      <c r="AA45" s="119">
        <v>1.9842809307198568E-2</v>
      </c>
    </row>
    <row r="46" spans="1:27">
      <c r="A46" s="107">
        <v>41</v>
      </c>
      <c r="B46" s="107" t="s">
        <v>48</v>
      </c>
      <c r="C46" s="99">
        <v>56.770530695500774</v>
      </c>
      <c r="D46" s="99">
        <v>15.061722600328558</v>
      </c>
      <c r="E46" s="99">
        <v>8.1125322694203241</v>
      </c>
      <c r="F46" s="99">
        <v>6.0000000000000009</v>
      </c>
      <c r="G46" s="99">
        <v>119.18145156787047</v>
      </c>
      <c r="H46" s="99">
        <v>83.93436440720869</v>
      </c>
      <c r="I46" s="99">
        <v>217.61100711440804</v>
      </c>
      <c r="J46" s="99">
        <v>43.783114360649037</v>
      </c>
      <c r="K46" s="101">
        <v>0.20119898777744391</v>
      </c>
      <c r="L46" s="122">
        <v>0.4</v>
      </c>
      <c r="M46" s="130">
        <v>0.4</v>
      </c>
      <c r="N46" s="122">
        <v>0.3</v>
      </c>
      <c r="O46" s="114">
        <v>1</v>
      </c>
      <c r="P46" s="122">
        <v>0.29253074737640516</v>
      </c>
      <c r="Q46" s="122">
        <v>0.12854959000927035</v>
      </c>
      <c r="R46" s="122">
        <v>0.20322690000842761</v>
      </c>
      <c r="S46" s="122">
        <v>0.21328174815958723</v>
      </c>
      <c r="T46" s="122">
        <v>0.24816236200825825</v>
      </c>
      <c r="U46" s="338">
        <v>2.2270322097897838E-2</v>
      </c>
      <c r="V46" s="339">
        <v>1.0134940215283774E-2</v>
      </c>
      <c r="W46" s="339">
        <v>-5.0609745986531928E-4</v>
      </c>
      <c r="X46" s="339">
        <v>2.8175752747903505E-2</v>
      </c>
      <c r="Y46" s="339">
        <v>6.0074917601219802E-2</v>
      </c>
      <c r="Z46" s="120">
        <v>-7.0804952821712996E-4</v>
      </c>
      <c r="AA46" s="119">
        <v>1.5825178726111392E-3</v>
      </c>
    </row>
    <row r="47" spans="1:27">
      <c r="A47" s="107">
        <v>42</v>
      </c>
      <c r="B47" s="107" t="s">
        <v>49</v>
      </c>
      <c r="C47" s="99">
        <v>2139.9120000000003</v>
      </c>
      <c r="D47" s="99">
        <v>17.086465014065482</v>
      </c>
      <c r="E47" s="99">
        <v>7.2306903964778763E-2</v>
      </c>
      <c r="F47" s="99">
        <v>6.0000000000000009</v>
      </c>
      <c r="G47" s="99">
        <v>200.55188978471199</v>
      </c>
      <c r="H47" s="99">
        <v>36.925182529467556</v>
      </c>
      <c r="I47" s="99">
        <v>227.39893739279026</v>
      </c>
      <c r="J47" s="99">
        <v>91.762481991612901</v>
      </c>
      <c r="K47" s="101">
        <v>0.40353083019517333</v>
      </c>
      <c r="L47" s="122">
        <v>0.4</v>
      </c>
      <c r="M47" s="130">
        <v>0.5</v>
      </c>
      <c r="N47" s="122">
        <v>0.3</v>
      </c>
      <c r="O47" s="114">
        <v>1</v>
      </c>
      <c r="P47" s="122">
        <v>0.28282935879993615</v>
      </c>
      <c r="Q47" s="122">
        <v>0.11728519993992624</v>
      </c>
      <c r="R47" s="122">
        <v>0.19298654539993257</v>
      </c>
      <c r="S47" s="122">
        <v>0.1569130085326931</v>
      </c>
      <c r="T47" s="122">
        <v>0.23812681449193446</v>
      </c>
      <c r="U47" s="338">
        <v>0.59640411245084013</v>
      </c>
      <c r="V47" s="339">
        <v>0.43935067073611794</v>
      </c>
      <c r="W47" s="339">
        <v>-2.7268829204258983E-2</v>
      </c>
      <c r="X47" s="339">
        <v>0.46671561257408023</v>
      </c>
      <c r="Y47" s="339">
        <v>1.4752015665567795</v>
      </c>
      <c r="Z47" s="120">
        <v>2.5502553584766014E-2</v>
      </c>
      <c r="AA47" s="119">
        <v>4.7724444625510939E-2</v>
      </c>
    </row>
    <row r="48" spans="1:27">
      <c r="A48" s="107">
        <v>43</v>
      </c>
      <c r="B48" s="107" t="s">
        <v>262</v>
      </c>
      <c r="C48" s="99">
        <v>2740.5700171752433</v>
      </c>
      <c r="D48" s="99">
        <v>32.81961012083633</v>
      </c>
      <c r="E48" s="99">
        <v>8.0083942569243245</v>
      </c>
      <c r="F48" s="99">
        <v>3.0000000000000004</v>
      </c>
      <c r="G48" s="99">
        <v>51.075437349909087</v>
      </c>
      <c r="H48" s="99">
        <v>11.365341179614237</v>
      </c>
      <c r="I48" s="99">
        <v>102.45964956025584</v>
      </c>
      <c r="J48" s="99">
        <v>54.246951766001331</v>
      </c>
      <c r="K48" s="101">
        <v>0.52944697740839974</v>
      </c>
      <c r="L48" s="122">
        <v>0.2</v>
      </c>
      <c r="M48" s="130">
        <v>0.6</v>
      </c>
      <c r="N48" s="122">
        <v>0.3</v>
      </c>
      <c r="O48" s="114">
        <v>0.75</v>
      </c>
      <c r="P48" s="122">
        <v>0.1878898292789703</v>
      </c>
      <c r="Q48" s="122">
        <v>7.0498573294697506E-3</v>
      </c>
      <c r="R48" s="122">
        <v>9.2772597572246582E-2</v>
      </c>
      <c r="S48" s="122">
        <v>4.3658327075545351E-2</v>
      </c>
      <c r="T48" s="122">
        <v>0.13991714562080174</v>
      </c>
      <c r="U48" s="338">
        <v>4.1785232910642581E-2</v>
      </c>
      <c r="V48" s="339">
        <v>5.76881708939034E-2</v>
      </c>
      <c r="W48" s="339">
        <v>-6.4890010286182999E-3</v>
      </c>
      <c r="X48" s="339">
        <v>0.26110381219493367</v>
      </c>
      <c r="Y48" s="339">
        <v>0.35408821497086135</v>
      </c>
      <c r="Z48" s="120">
        <v>5.9890547621751569E-2</v>
      </c>
      <c r="AA48" s="119">
        <v>4.102106141127315E-3</v>
      </c>
    </row>
    <row r="49" spans="1:27">
      <c r="A49" s="107">
        <v>44</v>
      </c>
      <c r="B49" s="107" t="s">
        <v>51</v>
      </c>
      <c r="C49" s="99">
        <v>11174.915624999998</v>
      </c>
      <c r="D49" s="99">
        <v>17.548980487268778</v>
      </c>
      <c r="E49" s="99">
        <v>1.2063849475373558E-2</v>
      </c>
      <c r="F49" s="99">
        <v>7.1004536558946381</v>
      </c>
      <c r="G49" s="99">
        <v>21.536562477582137</v>
      </c>
      <c r="H49" s="99">
        <v>1.3936567989946516</v>
      </c>
      <c r="I49" s="99">
        <v>40.820959809787936</v>
      </c>
      <c r="J49" s="99">
        <v>18.674637644076171</v>
      </c>
      <c r="K49" s="101">
        <v>0.45747669165776006</v>
      </c>
      <c r="L49" s="122">
        <v>0.1</v>
      </c>
      <c r="M49" s="130">
        <v>0.6</v>
      </c>
      <c r="N49" s="122">
        <v>0.45</v>
      </c>
      <c r="O49" s="114">
        <v>0.75</v>
      </c>
      <c r="P49" s="122">
        <v>0.15451855424016839</v>
      </c>
      <c r="Q49" s="122">
        <v>-3.1697900910027769E-2</v>
      </c>
      <c r="R49" s="122">
        <v>5.7547362809066721E-2</v>
      </c>
      <c r="S49" s="122">
        <v>2.3325653694469903E-2</v>
      </c>
      <c r="T49" s="122">
        <v>0.10539641555288604</v>
      </c>
      <c r="U49" s="338">
        <v>0.10556228308634083</v>
      </c>
      <c r="V49" s="339">
        <v>2.8542547912710214E-2</v>
      </c>
      <c r="W49" s="339">
        <v>-1.6443637909626593E-2</v>
      </c>
      <c r="X49" s="339">
        <v>0.39848697938076483</v>
      </c>
      <c r="Y49" s="339">
        <v>0.51614817247018929</v>
      </c>
      <c r="Z49" s="120">
        <v>-0.33592425727654229</v>
      </c>
      <c r="AA49" s="119">
        <v>-6.8360661613815126E-4</v>
      </c>
    </row>
    <row r="50" spans="1:27">
      <c r="A50" s="107">
        <v>45</v>
      </c>
      <c r="B50" s="107" t="s">
        <v>52</v>
      </c>
      <c r="C50" s="99">
        <v>1921.9354838709676</v>
      </c>
      <c r="D50" s="99">
        <v>15.687558719943823</v>
      </c>
      <c r="E50" s="99">
        <v>0.30947519023403347</v>
      </c>
      <c r="F50" s="99">
        <v>9.556452445979998</v>
      </c>
      <c r="G50" s="99">
        <v>5.0042850970221728</v>
      </c>
      <c r="H50" s="99">
        <v>107.26883360914537</v>
      </c>
      <c r="I50" s="99">
        <v>125.43227216227237</v>
      </c>
      <c r="J50" s="99">
        <v>67.421953675730109</v>
      </c>
      <c r="K50" s="101">
        <v>0.53751680100720789</v>
      </c>
      <c r="L50" s="122">
        <v>0.3</v>
      </c>
      <c r="M50" s="130">
        <v>0.3</v>
      </c>
      <c r="N50" s="122">
        <v>0.3</v>
      </c>
      <c r="O50" s="114">
        <v>1</v>
      </c>
      <c r="P50" s="122">
        <v>0.17840726981094199</v>
      </c>
      <c r="Q50" s="122">
        <v>-3.9604478306293194E-3</v>
      </c>
      <c r="R50" s="122">
        <v>8.2763229244883316E-2</v>
      </c>
      <c r="S50" s="122">
        <v>9.1503682595473115E-3</v>
      </c>
      <c r="T50" s="122">
        <v>0.13010796465998534</v>
      </c>
      <c r="U50" s="338">
        <v>5.1613489710973161E-2</v>
      </c>
      <c r="V50" s="339">
        <v>8.9054518325133086E-2</v>
      </c>
      <c r="W50" s="339">
        <v>-9.5874985248201594E-3</v>
      </c>
      <c r="X50" s="339">
        <v>8.2184239693091701E-2</v>
      </c>
      <c r="Y50" s="339">
        <v>0.21326474920437777</v>
      </c>
      <c r="Z50" s="120">
        <v>-7.3052297900188204E-2</v>
      </c>
      <c r="AA50" s="119">
        <v>1.6426502018248107E-2</v>
      </c>
    </row>
    <row r="51" spans="1:27">
      <c r="A51" s="107">
        <v>46</v>
      </c>
      <c r="B51" s="107" t="s">
        <v>53</v>
      </c>
      <c r="C51" s="99">
        <v>9.119250000000001</v>
      </c>
      <c r="D51" s="99">
        <v>13.000000000000002</v>
      </c>
      <c r="E51" s="99">
        <v>0.49346163335800636</v>
      </c>
      <c r="F51" s="99">
        <v>3.4530868028300001</v>
      </c>
      <c r="G51" s="99">
        <v>373.70350882063144</v>
      </c>
      <c r="H51" s="99">
        <v>260.54601836403725</v>
      </c>
      <c r="I51" s="99">
        <v>564.19610062639617</v>
      </c>
      <c r="J51" s="99">
        <v>159.96291159081116</v>
      </c>
      <c r="K51" s="101">
        <v>0.28352360360735046</v>
      </c>
      <c r="L51" s="122">
        <v>0.2</v>
      </c>
      <c r="M51" s="130">
        <v>0.5</v>
      </c>
      <c r="N51" s="122">
        <v>0.45</v>
      </c>
      <c r="O51" s="114">
        <v>0.8</v>
      </c>
      <c r="P51" s="122">
        <v>0.48033571037423711</v>
      </c>
      <c r="Q51" s="122">
        <v>0.26986418786576544</v>
      </c>
      <c r="R51" s="122">
        <v>0.33169471624160446</v>
      </c>
      <c r="S51" s="122">
        <v>0.38546032942071723</v>
      </c>
      <c r="T51" s="122">
        <v>0.37406082191677098</v>
      </c>
      <c r="U51" s="338">
        <v>4.8487862052034474E-4</v>
      </c>
      <c r="V51" s="339">
        <v>3.8914916198109215E-4</v>
      </c>
      <c r="W51" s="339">
        <v>-8.3432414862476495E-5</v>
      </c>
      <c r="X51" s="339">
        <v>3.198647010278337E-3</v>
      </c>
      <c r="Y51" s="339">
        <v>3.9892423779172969E-3</v>
      </c>
      <c r="Z51" s="120">
        <v>-7.4279843719857961E-5</v>
      </c>
      <c r="AA51" s="119">
        <v>1.0578326959576448E-4</v>
      </c>
    </row>
    <row r="52" spans="1:27">
      <c r="A52" s="107">
        <v>47</v>
      </c>
      <c r="B52" s="107" t="s">
        <v>54</v>
      </c>
      <c r="C52" s="99">
        <v>1014.1297500000002</v>
      </c>
      <c r="D52" s="99">
        <v>18.054309303769266</v>
      </c>
      <c r="E52" s="99">
        <v>20.648462108629552</v>
      </c>
      <c r="F52" s="99">
        <v>4.3774351825383171</v>
      </c>
      <c r="G52" s="99">
        <v>10.0944361348496</v>
      </c>
      <c r="H52" s="99">
        <v>72.445997677070736</v>
      </c>
      <c r="I52" s="99">
        <v>104.2354484718964</v>
      </c>
      <c r="J52" s="99">
        <v>19.228308803681188</v>
      </c>
      <c r="K52" s="101">
        <v>0.18446995801879679</v>
      </c>
      <c r="L52" s="122">
        <v>0.1</v>
      </c>
      <c r="M52" s="130">
        <v>0.4</v>
      </c>
      <c r="N52" s="122">
        <v>0.4</v>
      </c>
      <c r="O52" s="114">
        <v>0.9</v>
      </c>
      <c r="P52" s="122">
        <v>0.33901448514398025</v>
      </c>
      <c r="Q52" s="122">
        <v>0.18252237441717661</v>
      </c>
      <c r="R52" s="122">
        <v>0.25229306765197917</v>
      </c>
      <c r="S52" s="122">
        <v>0.24169412338701968</v>
      </c>
      <c r="T52" s="122">
        <v>0.29624720629893969</v>
      </c>
      <c r="U52" s="338">
        <v>0.18183188887262958</v>
      </c>
      <c r="V52" s="339">
        <v>6.4623731686327374E-2</v>
      </c>
      <c r="W52" s="339">
        <v>-1.2608759343148907E-2</v>
      </c>
      <c r="X52" s="339">
        <v>0.68693747740094302</v>
      </c>
      <c r="Y52" s="339">
        <v>0.92078433861675113</v>
      </c>
      <c r="Z52" s="120">
        <v>-5.4980446078292534E-2</v>
      </c>
      <c r="AA52" s="119">
        <v>1.615470121323935E-2</v>
      </c>
    </row>
    <row r="53" spans="1:27">
      <c r="A53" s="107">
        <v>48</v>
      </c>
      <c r="B53" s="107" t="s">
        <v>55</v>
      </c>
      <c r="C53" s="99">
        <v>2373.7594285714285</v>
      </c>
      <c r="D53" s="99">
        <v>18.151665894738088</v>
      </c>
      <c r="E53" s="99">
        <v>11.201006000869153</v>
      </c>
      <c r="F53" s="99">
        <v>5.9378270174223236</v>
      </c>
      <c r="G53" s="99">
        <v>40.214170470473746</v>
      </c>
      <c r="H53" s="99">
        <v>70.672837272321729</v>
      </c>
      <c r="I53" s="99">
        <v>131.08153428752118</v>
      </c>
      <c r="J53" s="99">
        <v>37.372905041045207</v>
      </c>
      <c r="K53" s="101">
        <v>0.28511189805781106</v>
      </c>
      <c r="L53" s="122">
        <v>0.2</v>
      </c>
      <c r="M53" s="130">
        <v>0.4</v>
      </c>
      <c r="N53" s="122">
        <v>0.3</v>
      </c>
      <c r="O53" s="114">
        <v>0.9</v>
      </c>
      <c r="P53" s="122">
        <v>0.27428721985160404</v>
      </c>
      <c r="Q53" s="122">
        <v>0.1073668274943638</v>
      </c>
      <c r="R53" s="122">
        <v>0.18396984317669313</v>
      </c>
      <c r="S53" s="122">
        <v>9.583324265704439E-2</v>
      </c>
      <c r="T53" s="122">
        <v>0.22929044631315942</v>
      </c>
      <c r="U53" s="338">
        <v>0.38707696339925313</v>
      </c>
      <c r="V53" s="339">
        <v>0.13857550012885114</v>
      </c>
      <c r="W53" s="339">
        <v>-3.5935863818842381E-2</v>
      </c>
      <c r="X53" s="339">
        <v>0.64577701342532901</v>
      </c>
      <c r="Y53" s="339">
        <v>1.135493613134591</v>
      </c>
      <c r="Z53" s="120">
        <v>-4.4075098011553057E-2</v>
      </c>
      <c r="AA53" s="119">
        <v>3.6216749165350684E-2</v>
      </c>
    </row>
    <row r="54" spans="1:27">
      <c r="A54" s="107">
        <v>49</v>
      </c>
      <c r="B54" s="107" t="s">
        <v>56</v>
      </c>
      <c r="C54" s="99">
        <v>5006.3636363636369</v>
      </c>
      <c r="D54" s="99">
        <v>19.365127379488726</v>
      </c>
      <c r="E54" s="99">
        <v>36.168657367558453</v>
      </c>
      <c r="F54" s="99">
        <v>7.8854303796499989</v>
      </c>
      <c r="G54" s="99">
        <v>503.76496883883391</v>
      </c>
      <c r="H54" s="99">
        <v>10.313519975641169</v>
      </c>
      <c r="I54" s="99">
        <v>446.01050217424051</v>
      </c>
      <c r="J54" s="99">
        <v>157.26456255535479</v>
      </c>
      <c r="K54" s="101">
        <v>0.3526028238992388</v>
      </c>
      <c r="L54" s="122">
        <v>0.6</v>
      </c>
      <c r="M54" s="130">
        <v>0.6</v>
      </c>
      <c r="N54" s="122">
        <v>0.4</v>
      </c>
      <c r="O54" s="114">
        <v>0.8</v>
      </c>
      <c r="P54" s="122">
        <v>0.29516303372683583</v>
      </c>
      <c r="Q54" s="122">
        <v>0.13160596693838189</v>
      </c>
      <c r="R54" s="122">
        <v>0.2060054244894379</v>
      </c>
      <c r="S54" s="122">
        <v>0.17232514489951864</v>
      </c>
      <c r="T54" s="122">
        <v>0.25088531599964947</v>
      </c>
      <c r="U54" s="338">
        <v>1.5493347621748268</v>
      </c>
      <c r="V54" s="339">
        <v>0.49607512114164798</v>
      </c>
      <c r="W54" s="339">
        <v>-7.4442973536957682E-2</v>
      </c>
      <c r="X54" s="339">
        <v>4.6164306976058764</v>
      </c>
      <c r="Y54" s="339">
        <v>6.5873976073853937</v>
      </c>
      <c r="Z54" s="120">
        <v>9.1660813845450662E-2</v>
      </c>
      <c r="AA54" s="119">
        <v>0.14351875278734288</v>
      </c>
    </row>
    <row r="55" spans="1:27">
      <c r="A55" s="107">
        <v>50</v>
      </c>
      <c r="B55" s="107" t="s">
        <v>57</v>
      </c>
      <c r="C55" s="99">
        <v>959.64914392495757</v>
      </c>
      <c r="D55" s="99">
        <v>14.941980347655107</v>
      </c>
      <c r="E55" s="99">
        <v>6.1737804878048781</v>
      </c>
      <c r="F55" s="99">
        <v>8.0251726732500739</v>
      </c>
      <c r="G55" s="99">
        <v>141.34900190549905</v>
      </c>
      <c r="H55" s="99">
        <v>29.311385449843744</v>
      </c>
      <c r="I55" s="99">
        <v>180.79086096761097</v>
      </c>
      <c r="J55" s="99">
        <v>47.751278125243289</v>
      </c>
      <c r="K55" s="101">
        <v>0.26412440247075331</v>
      </c>
      <c r="L55" s="122">
        <v>0.4</v>
      </c>
      <c r="M55" s="130">
        <v>0.5</v>
      </c>
      <c r="N55" s="122">
        <v>0.4</v>
      </c>
      <c r="O55" s="114">
        <v>0.8</v>
      </c>
      <c r="P55" s="122">
        <v>0.31439542083027966</v>
      </c>
      <c r="Q55" s="122">
        <v>0.15393690529737963</v>
      </c>
      <c r="R55" s="122">
        <v>0.22630627754307306</v>
      </c>
      <c r="S55" s="122">
        <v>0.23064351257796856</v>
      </c>
      <c r="T55" s="122">
        <v>0.27078015199221128</v>
      </c>
      <c r="U55" s="338">
        <v>8.5174170354486878E-2</v>
      </c>
      <c r="V55" s="339">
        <v>5.4019027179336973E-2</v>
      </c>
      <c r="W55" s="339">
        <v>-4.0529914899218068E-3</v>
      </c>
      <c r="X55" s="339">
        <v>0.13100918988644714</v>
      </c>
      <c r="Y55" s="339">
        <v>0.2661493959303492</v>
      </c>
      <c r="Z55" s="120">
        <v>-2.2028710149445945E-2</v>
      </c>
      <c r="AA55" s="119">
        <v>2.2881121561112376E-2</v>
      </c>
    </row>
    <row r="56" spans="1:27">
      <c r="A56" s="107">
        <v>51</v>
      </c>
      <c r="B56" s="107" t="s">
        <v>263</v>
      </c>
      <c r="C56" s="99">
        <v>560.54568273332393</v>
      </c>
      <c r="D56" s="99">
        <v>15.241440169981557</v>
      </c>
      <c r="E56" s="99">
        <v>1.7135237525547082</v>
      </c>
      <c r="F56" s="99">
        <v>3.4760820617200001</v>
      </c>
      <c r="G56" s="99">
        <v>117.5014311914108</v>
      </c>
      <c r="H56" s="99">
        <v>15.432110675310975</v>
      </c>
      <c r="I56" s="99">
        <v>64.575631894745626</v>
      </c>
      <c r="J56" s="99">
        <v>24.761186632088243</v>
      </c>
      <c r="K56" s="101">
        <v>0.3834447438694441</v>
      </c>
      <c r="L56" s="122">
        <v>0.1</v>
      </c>
      <c r="M56" s="130">
        <v>0.6</v>
      </c>
      <c r="N56" s="122">
        <v>0.45</v>
      </c>
      <c r="O56" s="114">
        <v>0.75</v>
      </c>
      <c r="P56" s="122">
        <v>0.2509710538636582</v>
      </c>
      <c r="Q56" s="122">
        <v>8.029416809724671E-2</v>
      </c>
      <c r="R56" s="122">
        <v>0.15935833463386137</v>
      </c>
      <c r="S56" s="122">
        <v>0.17226355873277335</v>
      </c>
      <c r="T56" s="122">
        <v>0.20517116794118245</v>
      </c>
      <c r="U56" s="338">
        <v>8.979927571218474E-3</v>
      </c>
      <c r="V56" s="339">
        <v>2.0944627614841176E-3</v>
      </c>
      <c r="W56" s="339">
        <v>-4.7773104444478077E-4</v>
      </c>
      <c r="X56" s="339">
        <v>1.5738377226215804E-2</v>
      </c>
      <c r="Y56" s="339">
        <v>2.6335036514473616E-2</v>
      </c>
      <c r="Z56" s="120">
        <v>-1.1592268575243109E-2</v>
      </c>
      <c r="AA56" s="119">
        <v>-8.7847791643105443E-4</v>
      </c>
    </row>
    <row r="57" spans="1:27">
      <c r="A57" s="107">
        <v>52</v>
      </c>
      <c r="B57" s="107" t="s">
        <v>59</v>
      </c>
      <c r="C57" s="99">
        <v>368.24627956534931</v>
      </c>
      <c r="D57" s="99">
        <v>16.0005998953919</v>
      </c>
      <c r="E57" s="99">
        <v>3.5225174257869626E-2</v>
      </c>
      <c r="F57" s="99">
        <v>5.8614752836199999</v>
      </c>
      <c r="G57" s="99">
        <v>68.273450211264375</v>
      </c>
      <c r="H57" s="99">
        <v>39.777126332152591</v>
      </c>
      <c r="I57" s="99">
        <v>123.01383194799804</v>
      </c>
      <c r="J57" s="99">
        <v>80.727903766172517</v>
      </c>
      <c r="K57" s="101">
        <v>0.6562506222901735</v>
      </c>
      <c r="L57" s="122">
        <v>0.3</v>
      </c>
      <c r="M57" s="130">
        <v>0.5</v>
      </c>
      <c r="N57" s="122">
        <v>0.4</v>
      </c>
      <c r="O57" s="114">
        <v>1</v>
      </c>
      <c r="P57" s="122">
        <v>0.16066272984878668</v>
      </c>
      <c r="Q57" s="122">
        <v>-2.4563830342242021E-2</v>
      </c>
      <c r="R57" s="122">
        <v>6.4032881507052802E-2</v>
      </c>
      <c r="S57" s="122">
        <v>2.3450219678586601E-3</v>
      </c>
      <c r="T57" s="122">
        <v>0.11175222387691121</v>
      </c>
      <c r="U57" s="338">
        <v>2.2656360000080866E-2</v>
      </c>
      <c r="V57" s="339">
        <v>8.7424059584482981E-3</v>
      </c>
      <c r="W57" s="339">
        <v>-1.0801219342262611E-3</v>
      </c>
      <c r="X57" s="339">
        <v>2.4658954892915124E-2</v>
      </c>
      <c r="Y57" s="339">
        <v>5.4977598917218026E-2</v>
      </c>
      <c r="Z57" s="120">
        <v>-1.0879245005819544E-2</v>
      </c>
      <c r="AA57" s="119">
        <v>1.0048239969542413E-3</v>
      </c>
    </row>
    <row r="58" spans="1:27">
      <c r="A58" s="107">
        <v>53</v>
      </c>
      <c r="B58" s="107" t="s">
        <v>60</v>
      </c>
      <c r="C58" s="99">
        <v>27130.638837384839</v>
      </c>
      <c r="D58" s="99">
        <v>18.19341376592568</v>
      </c>
      <c r="E58" s="99">
        <v>1.2598779529812036</v>
      </c>
      <c r="F58" s="99">
        <v>4.8507163632887416</v>
      </c>
      <c r="G58" s="99">
        <v>0.51327463737670997</v>
      </c>
      <c r="H58" s="99">
        <v>7.4436360505388492</v>
      </c>
      <c r="I58" s="99">
        <v>36.757266206706618</v>
      </c>
      <c r="J58" s="99">
        <v>31.134057808587659</v>
      </c>
      <c r="K58" s="101">
        <v>0.84701777421377</v>
      </c>
      <c r="L58" s="122">
        <v>0.1</v>
      </c>
      <c r="M58" s="130">
        <v>0.5</v>
      </c>
      <c r="N58" s="122">
        <v>0.3</v>
      </c>
      <c r="O58" s="114">
        <v>0.75</v>
      </c>
      <c r="P58" s="122">
        <v>0.30895053925232591</v>
      </c>
      <c r="Q58" s="122">
        <v>0.14761479279853265</v>
      </c>
      <c r="R58" s="122">
        <v>0.2205589025441215</v>
      </c>
      <c r="S58" s="122">
        <v>0.20060171426649148</v>
      </c>
      <c r="T58" s="122">
        <v>0.26514772449323876</v>
      </c>
      <c r="U58" s="338">
        <v>0.13209667348140741</v>
      </c>
      <c r="V58" s="339">
        <v>6.1705074033017483E-2</v>
      </c>
      <c r="W58" s="339">
        <v>-4.4875624962296291E-3</v>
      </c>
      <c r="X58" s="339">
        <v>0.82378947744817455</v>
      </c>
      <c r="Y58" s="339">
        <v>1.0131036624663698</v>
      </c>
      <c r="Z58" s="120">
        <v>1.1500715214256635E-2</v>
      </c>
      <c r="AA58" s="119">
        <v>-8.2451526355958232E-2</v>
      </c>
    </row>
    <row r="59" spans="1:27">
      <c r="A59" s="107">
        <v>54</v>
      </c>
      <c r="B59" s="107" t="s">
        <v>61</v>
      </c>
      <c r="C59" s="99">
        <v>46.596315789473685</v>
      </c>
      <c r="D59" s="99">
        <v>20.215498294297696</v>
      </c>
      <c r="E59" s="99">
        <v>2.2248290926742449</v>
      </c>
      <c r="F59" s="99">
        <v>2.9955907932526999</v>
      </c>
      <c r="G59" s="99">
        <v>101.20579094151319</v>
      </c>
      <c r="H59" s="99">
        <v>105.25604901385357</v>
      </c>
      <c r="I59" s="99">
        <v>171.0997443037985</v>
      </c>
      <c r="J59" s="99">
        <v>27.449871646472829</v>
      </c>
      <c r="K59" s="101">
        <v>0.1604319852035187</v>
      </c>
      <c r="L59" s="122">
        <v>0.4</v>
      </c>
      <c r="M59" s="130">
        <v>0.2</v>
      </c>
      <c r="N59" s="122">
        <v>0.3</v>
      </c>
      <c r="O59" s="114">
        <v>0.8</v>
      </c>
      <c r="P59" s="122">
        <v>0.41978539124762304</v>
      </c>
      <c r="Q59" s="122">
        <v>0.27630637094862748</v>
      </c>
      <c r="R59" s="122">
        <v>0.33755124631693545</v>
      </c>
      <c r="S59" s="122">
        <v>0.31643192992787711</v>
      </c>
      <c r="T59" s="122">
        <v>0.37980022139059699</v>
      </c>
      <c r="U59" s="338">
        <v>8.3200692107668062E-3</v>
      </c>
      <c r="V59" s="339">
        <v>5.255979743179106E-3</v>
      </c>
      <c r="W59" s="339">
        <v>-1.2896213905343339E-3</v>
      </c>
      <c r="X59" s="339">
        <v>1.4761591182598269E-2</v>
      </c>
      <c r="Y59" s="339">
        <v>2.7048018746009848E-2</v>
      </c>
      <c r="Z59" s="120">
        <v>-2.5966468948705446E-3</v>
      </c>
      <c r="AA59" s="119">
        <v>2.9037200642226652E-3</v>
      </c>
    </row>
    <row r="60" spans="1:27">
      <c r="A60" s="107">
        <v>55</v>
      </c>
      <c r="B60" s="107" t="s">
        <v>62</v>
      </c>
      <c r="C60" s="99">
        <v>893.73807308836581</v>
      </c>
      <c r="D60" s="99">
        <v>14.714756970837204</v>
      </c>
      <c r="E60" s="99">
        <v>0.14499235934203347</v>
      </c>
      <c r="F60" s="99">
        <v>6.1807753562899999</v>
      </c>
      <c r="G60" s="99">
        <v>47.300686230539462</v>
      </c>
      <c r="H60" s="99">
        <v>50.171769134139751</v>
      </c>
      <c r="I60" s="99">
        <v>114.79204714336976</v>
      </c>
      <c r="J60" s="99">
        <v>45.234719887290879</v>
      </c>
      <c r="K60" s="101">
        <v>0.39405795970164104</v>
      </c>
      <c r="L60" s="122">
        <v>0.35</v>
      </c>
      <c r="M60" s="130">
        <v>0.4</v>
      </c>
      <c r="N60" s="122">
        <v>0.35</v>
      </c>
      <c r="O60" s="114">
        <v>1</v>
      </c>
      <c r="P60" s="122">
        <v>0.23652674982102229</v>
      </c>
      <c r="Q60" s="122">
        <v>6.3522726181075753E-2</v>
      </c>
      <c r="R60" s="122">
        <v>0.14411156925552368</v>
      </c>
      <c r="S60" s="122">
        <v>8.0759855404998054E-2</v>
      </c>
      <c r="T60" s="122">
        <v>0.19022933787041379</v>
      </c>
      <c r="U60" s="338">
        <v>0.18311127211890887</v>
      </c>
      <c r="V60" s="339">
        <v>8.9094175957894525E-2</v>
      </c>
      <c r="W60" s="339">
        <v>-7.0581912575170035E-3</v>
      </c>
      <c r="X60" s="339">
        <v>2.6453333840589698E-2</v>
      </c>
      <c r="Y60" s="339">
        <v>0.29160059065987609</v>
      </c>
      <c r="Z60" s="120">
        <v>-3.6369819275963583E-2</v>
      </c>
      <c r="AA60" s="119">
        <v>7.1583528418443692E-3</v>
      </c>
    </row>
    <row r="61" spans="1:27">
      <c r="A61" s="107">
        <v>56</v>
      </c>
      <c r="B61" s="107" t="s">
        <v>63</v>
      </c>
      <c r="C61" s="99">
        <v>14204.516129032258</v>
      </c>
      <c r="D61" s="99">
        <v>17.819822467551841</v>
      </c>
      <c r="E61" s="99">
        <v>0.73683425331940922</v>
      </c>
      <c r="F61" s="99">
        <v>12.194142296948003</v>
      </c>
      <c r="G61" s="99">
        <v>149.23513198904328</v>
      </c>
      <c r="H61" s="99">
        <v>66.518646565556949</v>
      </c>
      <c r="I61" s="99">
        <v>245.10385942378542</v>
      </c>
      <c r="J61" s="99">
        <v>127.01321705954489</v>
      </c>
      <c r="K61" s="101">
        <v>0.51820162015457538</v>
      </c>
      <c r="L61" s="122">
        <v>0.5</v>
      </c>
      <c r="M61" s="130">
        <v>0.45</v>
      </c>
      <c r="N61" s="122">
        <v>0.25</v>
      </c>
      <c r="O61" s="114">
        <v>0.9</v>
      </c>
      <c r="P61" s="122">
        <v>0.20098884299802003</v>
      </c>
      <c r="Q61" s="122">
        <v>2.2259267703257868E-2</v>
      </c>
      <c r="R61" s="122">
        <v>0.10659933427568785</v>
      </c>
      <c r="S61" s="122">
        <v>2.6300147707360999E-3</v>
      </c>
      <c r="T61" s="122">
        <v>0.15346734759017444</v>
      </c>
      <c r="U61" s="338">
        <v>3.5520395460451009</v>
      </c>
      <c r="V61" s="339">
        <v>1.6702045891052884</v>
      </c>
      <c r="W61" s="339">
        <v>-0.16237636243460352</v>
      </c>
      <c r="X61" s="339">
        <v>0.94937988422257291</v>
      </c>
      <c r="Y61" s="339">
        <v>6.0092476569383591</v>
      </c>
      <c r="Z61" s="120">
        <v>0.25031575532108008</v>
      </c>
      <c r="AA61" s="119">
        <v>0.10404299768313768</v>
      </c>
    </row>
    <row r="62" spans="1:27">
      <c r="A62" s="107">
        <v>57</v>
      </c>
      <c r="B62" s="107" t="s">
        <v>64</v>
      </c>
      <c r="C62" s="99">
        <v>313.3229150687734</v>
      </c>
      <c r="D62" s="99">
        <v>17.274822066381272</v>
      </c>
      <c r="E62" s="99">
        <v>0.30081698309677279</v>
      </c>
      <c r="F62" s="99">
        <v>3.8824611755748548</v>
      </c>
      <c r="G62" s="99">
        <v>119.03225742217748</v>
      </c>
      <c r="H62" s="99">
        <v>42.28039195954802</v>
      </c>
      <c r="I62" s="99">
        <v>139.6729614860044</v>
      </c>
      <c r="J62" s="99">
        <v>41.436111890251667</v>
      </c>
      <c r="K62" s="101">
        <v>0.29666523462670102</v>
      </c>
      <c r="L62" s="122">
        <v>0.2</v>
      </c>
      <c r="M62" s="130">
        <v>0.5</v>
      </c>
      <c r="N62" s="122">
        <v>0.45</v>
      </c>
      <c r="O62" s="114">
        <v>0.9</v>
      </c>
      <c r="P62" s="122">
        <v>0.25385922819842643</v>
      </c>
      <c r="Q62" s="122">
        <v>8.3647659408175007E-2</v>
      </c>
      <c r="R62" s="122">
        <v>0.16240696309833902</v>
      </c>
      <c r="S62" s="122">
        <v>9.7101613517118032E-2</v>
      </c>
      <c r="T62" s="122">
        <v>0.20815882383637191</v>
      </c>
      <c r="U62" s="338">
        <v>5.5507093771030346E-3</v>
      </c>
      <c r="V62" s="339">
        <v>8.924646776476728E-3</v>
      </c>
      <c r="W62" s="339">
        <v>-3.6140929559193434E-3</v>
      </c>
      <c r="X62" s="339">
        <v>4.2387869690787464E-2</v>
      </c>
      <c r="Y62" s="339">
        <v>5.3249132888447882E-2</v>
      </c>
      <c r="Z62" s="120">
        <v>-1.1326442580689419E-2</v>
      </c>
      <c r="AA62" s="119">
        <v>2.7409755411242601E-3</v>
      </c>
    </row>
    <row r="63" spans="1:27">
      <c r="A63" s="107">
        <v>58</v>
      </c>
      <c r="B63" s="107" t="s">
        <v>65</v>
      </c>
      <c r="C63" s="99">
        <v>539.45485714285712</v>
      </c>
      <c r="D63" s="99">
        <v>35.851767066607209</v>
      </c>
      <c r="E63" s="99">
        <v>0.20740218394499693</v>
      </c>
      <c r="F63" s="99">
        <v>4.8879481863079555</v>
      </c>
      <c r="G63" s="99">
        <v>3.4452184565830324</v>
      </c>
      <c r="H63" s="99">
        <v>1.9633870988656679</v>
      </c>
      <c r="I63" s="99">
        <v>43.482054966816371</v>
      </c>
      <c r="J63" s="99">
        <v>18.272414691656973</v>
      </c>
      <c r="K63" s="101">
        <v>0.42022886695676398</v>
      </c>
      <c r="L63" s="122">
        <v>0.1</v>
      </c>
      <c r="M63" s="130">
        <v>0.6</v>
      </c>
      <c r="N63" s="122">
        <v>0.35</v>
      </c>
      <c r="O63" s="114">
        <v>0.75</v>
      </c>
      <c r="P63" s="122">
        <v>0.20204933079176468</v>
      </c>
      <c r="Q63" s="122">
        <v>2.349061186377073E-2</v>
      </c>
      <c r="R63" s="122">
        <v>0.10771873805797388</v>
      </c>
      <c r="S63" s="122">
        <v>0.10778500495350028</v>
      </c>
      <c r="T63" s="122">
        <v>0.15456436329681478</v>
      </c>
      <c r="U63" s="338">
        <v>3.1055432881328827E-3</v>
      </c>
      <c r="V63" s="339">
        <v>1.5783434202984211E-3</v>
      </c>
      <c r="W63" s="339">
        <v>-3.873709689227973E-4</v>
      </c>
      <c r="X63" s="339">
        <v>1.6976074151396923E-2</v>
      </c>
      <c r="Y63" s="339">
        <v>2.1272589890905431E-2</v>
      </c>
      <c r="Z63" s="120">
        <v>1.9739934878164138E-3</v>
      </c>
      <c r="AA63" s="119">
        <v>2.7028734346597834E-4</v>
      </c>
    </row>
    <row r="64" spans="1:27">
      <c r="A64" s="107">
        <v>59</v>
      </c>
      <c r="B64" s="107" t="s">
        <v>66</v>
      </c>
      <c r="C64" s="99">
        <v>393.8386391855455</v>
      </c>
      <c r="D64" s="99">
        <v>14.146518613484776</v>
      </c>
      <c r="E64" s="99">
        <v>9.2219791164488427</v>
      </c>
      <c r="F64" s="99">
        <v>8.877178350519026</v>
      </c>
      <c r="G64" s="99">
        <v>136.1285790456736</v>
      </c>
      <c r="H64" s="99">
        <v>22.338956270962271</v>
      </c>
      <c r="I64" s="99">
        <v>167.01763380239998</v>
      </c>
      <c r="J64" s="99">
        <v>24.93134643703447</v>
      </c>
      <c r="K64" s="101">
        <v>0.14927373756552537</v>
      </c>
      <c r="L64" s="122">
        <v>0.4</v>
      </c>
      <c r="M64" s="130">
        <v>0.6</v>
      </c>
      <c r="N64" s="122">
        <v>0.4</v>
      </c>
      <c r="O64" s="114">
        <v>0.8</v>
      </c>
      <c r="P64" s="122">
        <v>0.22795387938377762</v>
      </c>
      <c r="Q64" s="122">
        <v>5.3568671062273789E-2</v>
      </c>
      <c r="R64" s="122">
        <v>0.13506242823843201</v>
      </c>
      <c r="S64" s="122">
        <v>8.8979716478283219E-2</v>
      </c>
      <c r="T64" s="122">
        <v>0.18136117967366402</v>
      </c>
      <c r="U64" s="338">
        <v>7.9830576405093501E-2</v>
      </c>
      <c r="V64" s="339">
        <v>4.0495786447021044E-2</v>
      </c>
      <c r="W64" s="339">
        <v>-4.2681754033679813E-3</v>
      </c>
      <c r="X64" s="339">
        <v>7.2406715380414974E-2</v>
      </c>
      <c r="Y64" s="339">
        <v>0.18846490282916153</v>
      </c>
      <c r="Z64" s="120">
        <v>-2.627942957449881E-3</v>
      </c>
      <c r="AA64" s="119">
        <v>5.5767040417687526E-3</v>
      </c>
    </row>
    <row r="65" spans="1:27">
      <c r="A65" s="107">
        <v>60</v>
      </c>
      <c r="B65" s="107" t="s">
        <v>67</v>
      </c>
      <c r="C65" s="99">
        <v>9600.0640322576128</v>
      </c>
      <c r="D65" s="99">
        <v>16.476832872624538</v>
      </c>
      <c r="E65" s="99">
        <v>7.8501530676641298E-2</v>
      </c>
      <c r="F65" s="99">
        <v>15.505506654800005</v>
      </c>
      <c r="G65" s="99">
        <v>195.80597655860987</v>
      </c>
      <c r="H65" s="99">
        <v>79.033907560709068</v>
      </c>
      <c r="I65" s="99">
        <v>307.02313167493668</v>
      </c>
      <c r="J65" s="99">
        <v>137.0555374487906</v>
      </c>
      <c r="K65" s="101">
        <v>0.44640134018924449</v>
      </c>
      <c r="L65" s="122">
        <v>0.5</v>
      </c>
      <c r="M65" s="130">
        <v>0.45</v>
      </c>
      <c r="N65" s="122">
        <v>0.25</v>
      </c>
      <c r="O65" s="114">
        <v>0.9</v>
      </c>
      <c r="P65" s="122">
        <v>0.16856715374952794</v>
      </c>
      <c r="Q65" s="122">
        <v>-1.5385915924158489E-2</v>
      </c>
      <c r="R65" s="122">
        <v>7.2376440068946155E-2</v>
      </c>
      <c r="S65" s="122">
        <v>-4.9127270760380003E-2</v>
      </c>
      <c r="T65" s="122">
        <v>0.11992891126756788</v>
      </c>
      <c r="U65" s="338">
        <v>2.8474451624618604</v>
      </c>
      <c r="V65" s="339">
        <v>1.2744199018607381</v>
      </c>
      <c r="W65" s="339">
        <v>-0.14133439264241843</v>
      </c>
      <c r="X65" s="339">
        <v>0.49358531965394364</v>
      </c>
      <c r="Y65" s="339">
        <v>4.4741159913341235</v>
      </c>
      <c r="Z65" s="120">
        <v>0.19649035234096762</v>
      </c>
      <c r="AA65" s="119">
        <v>3.9922482699319632E-2</v>
      </c>
    </row>
    <row r="66" spans="1:27">
      <c r="A66" s="107">
        <v>61</v>
      </c>
      <c r="B66" s="107" t="s">
        <v>68</v>
      </c>
      <c r="C66" s="99">
        <v>9014.4735483870973</v>
      </c>
      <c r="D66" s="99">
        <v>15.58382130244466</v>
      </c>
      <c r="E66" s="99">
        <v>0.18629210144347808</v>
      </c>
      <c r="F66" s="99">
        <v>7.7357535020827397</v>
      </c>
      <c r="G66" s="99">
        <v>4.9441015007106373</v>
      </c>
      <c r="H66" s="99">
        <v>10.019625597750442</v>
      </c>
      <c r="I66" s="99">
        <v>35.463001640157813</v>
      </c>
      <c r="J66" s="99">
        <v>19.903475657856031</v>
      </c>
      <c r="K66" s="101">
        <v>0.56124622105641531</v>
      </c>
      <c r="L66" s="122">
        <v>0.1</v>
      </c>
      <c r="M66" s="130">
        <v>0.6</v>
      </c>
      <c r="N66" s="122">
        <v>0.4</v>
      </c>
      <c r="O66" s="114">
        <v>0.8</v>
      </c>
      <c r="P66" s="122">
        <v>0.14990221785034386</v>
      </c>
      <c r="Q66" s="122">
        <v>-3.7057980384877086E-2</v>
      </c>
      <c r="R66" s="122">
        <v>5.2674563286474289E-2</v>
      </c>
      <c r="S66" s="122">
        <v>2.4841471499642432E-2</v>
      </c>
      <c r="T66" s="122">
        <v>0.10062107202074584</v>
      </c>
      <c r="U66" s="338">
        <v>2.4543148290765298E-2</v>
      </c>
      <c r="V66" s="339">
        <v>1.5096918996833068E-2</v>
      </c>
      <c r="W66" s="339">
        <v>-8.7344899942826161E-3</v>
      </c>
      <c r="X66" s="339">
        <v>0.24782479298536808</v>
      </c>
      <c r="Y66" s="339">
        <v>0.2787303702786838</v>
      </c>
      <c r="Z66" s="120">
        <v>-0.11868683603194892</v>
      </c>
      <c r="AA66" s="119">
        <v>1.6749968198142742E-2</v>
      </c>
    </row>
    <row r="67" spans="1:27">
      <c r="A67" s="107">
        <v>62</v>
      </c>
      <c r="B67" s="107" t="s">
        <v>69</v>
      </c>
      <c r="C67" s="99">
        <v>3346.4385483870965</v>
      </c>
      <c r="D67" s="99">
        <v>15.50548762944319</v>
      </c>
      <c r="E67" s="99">
        <v>9.6629466118261202</v>
      </c>
      <c r="F67" s="99">
        <v>7.6898519622011037</v>
      </c>
      <c r="G67" s="99">
        <v>49.286702977381118</v>
      </c>
      <c r="H67" s="99">
        <v>21.086365053467723</v>
      </c>
      <c r="I67" s="99">
        <v>101.77352710134046</v>
      </c>
      <c r="J67" s="99">
        <v>50.636403583414804</v>
      </c>
      <c r="K67" s="101">
        <v>0.49754002858713803</v>
      </c>
      <c r="L67" s="122">
        <v>0.4</v>
      </c>
      <c r="M67" s="130">
        <v>0.6</v>
      </c>
      <c r="N67" s="122">
        <v>0.4</v>
      </c>
      <c r="O67" s="114">
        <v>0.9</v>
      </c>
      <c r="P67" s="122">
        <v>0.22487313122833236</v>
      </c>
      <c r="Q67" s="122">
        <v>4.9991580148451224E-2</v>
      </c>
      <c r="R67" s="122">
        <v>0.13181052740768412</v>
      </c>
      <c r="S67" s="122">
        <v>5.0046462627339007E-2</v>
      </c>
      <c r="T67" s="122">
        <v>0.17817431685952978</v>
      </c>
      <c r="U67" s="338">
        <v>0.33837337299230497</v>
      </c>
      <c r="V67" s="339">
        <v>0.19364514329740029</v>
      </c>
      <c r="W67" s="339">
        <v>-1.6873481284842388E-2</v>
      </c>
      <c r="X67" s="339">
        <v>0.41923207449121391</v>
      </c>
      <c r="Y67" s="339">
        <v>0.93437710949607689</v>
      </c>
      <c r="Z67" s="120">
        <v>-3.2470667245386144E-2</v>
      </c>
      <c r="AA67" s="119">
        <v>1.9826862985789884E-2</v>
      </c>
    </row>
    <row r="68" spans="1:27">
      <c r="A68" s="107">
        <v>63</v>
      </c>
      <c r="B68" s="107" t="s">
        <v>70</v>
      </c>
      <c r="C68" s="99">
        <v>2603.0531868625521</v>
      </c>
      <c r="D68" s="99">
        <v>15.513748763278484</v>
      </c>
      <c r="E68" s="99">
        <v>2.5319432149552168</v>
      </c>
      <c r="F68" s="99">
        <v>9.1279261283332289</v>
      </c>
      <c r="G68" s="99">
        <v>104.59524074478654</v>
      </c>
      <c r="H68" s="99">
        <v>76.134889357078038</v>
      </c>
      <c r="I68" s="99">
        <v>159.84743855865423</v>
      </c>
      <c r="J68" s="99">
        <v>44.670827544261329</v>
      </c>
      <c r="K68" s="101">
        <v>0.2794591389581127</v>
      </c>
      <c r="L68" s="122">
        <v>0.2</v>
      </c>
      <c r="M68" s="130">
        <v>0.4</v>
      </c>
      <c r="N68" s="122">
        <v>0.4</v>
      </c>
      <c r="O68" s="114">
        <v>0.8</v>
      </c>
      <c r="P68" s="122">
        <v>0.28468003074044146</v>
      </c>
      <c r="Q68" s="122">
        <v>0.11943403569306742</v>
      </c>
      <c r="R68" s="122">
        <v>0.19494003244824384</v>
      </c>
      <c r="S68" s="122">
        <v>0.1753571903860795</v>
      </c>
      <c r="T68" s="122">
        <v>0.2400412317992783</v>
      </c>
      <c r="U68" s="338">
        <v>5.2545942073368823E-2</v>
      </c>
      <c r="V68" s="339">
        <v>9.9627837733779534E-2</v>
      </c>
      <c r="W68" s="339">
        <v>-3.7339153998297179E-3</v>
      </c>
      <c r="X68" s="339">
        <v>0.92275360199405454</v>
      </c>
      <c r="Y68" s="339">
        <v>1.0711934664013731</v>
      </c>
      <c r="Z68" s="120">
        <v>-0.10201837854191663</v>
      </c>
      <c r="AA68" s="119">
        <v>5.4869419949111681E-2</v>
      </c>
    </row>
    <row r="69" spans="1:27">
      <c r="A69" s="107">
        <v>64</v>
      </c>
      <c r="B69" s="107" t="s">
        <v>71</v>
      </c>
      <c r="C69" s="99">
        <v>3787.285571428577</v>
      </c>
      <c r="D69" s="99">
        <v>26.860490750945313</v>
      </c>
      <c r="E69" s="99">
        <v>0.11497896403129047</v>
      </c>
      <c r="F69" s="99">
        <v>4.009612368189627</v>
      </c>
      <c r="G69" s="99">
        <v>1.6382606141210372</v>
      </c>
      <c r="H69" s="99">
        <v>13.620141430843091</v>
      </c>
      <c r="I69" s="99">
        <v>41.639034582693071</v>
      </c>
      <c r="J69" s="99">
        <v>20.821546558845231</v>
      </c>
      <c r="K69" s="101">
        <v>0.50004873473938649</v>
      </c>
      <c r="L69" s="122">
        <v>0.1</v>
      </c>
      <c r="M69" s="130">
        <v>0.6</v>
      </c>
      <c r="N69" s="122">
        <v>0.4</v>
      </c>
      <c r="O69" s="114">
        <v>0.75</v>
      </c>
      <c r="P69" s="122">
        <v>0.22197765103805245</v>
      </c>
      <c r="Q69" s="122">
        <v>4.6629605927516346E-2</v>
      </c>
      <c r="R69" s="122">
        <v>0.12875418720683313</v>
      </c>
      <c r="S69" s="122">
        <v>0.10938017087232034</v>
      </c>
      <c r="T69" s="122">
        <v>0.1751791034626973</v>
      </c>
      <c r="U69" s="338">
        <v>3.7185307129256523E-2</v>
      </c>
      <c r="V69" s="339">
        <v>1.588291191935565E-2</v>
      </c>
      <c r="W69" s="339">
        <v>-2.4943354128616263E-3</v>
      </c>
      <c r="X69" s="339">
        <v>0.17388152376174756</v>
      </c>
      <c r="Y69" s="339">
        <v>0.22445540739749811</v>
      </c>
      <c r="Z69" s="120">
        <v>-5.0966611719185158E-2</v>
      </c>
      <c r="AA69" s="119">
        <v>9.2517709131300467E-3</v>
      </c>
    </row>
    <row r="70" spans="1:27">
      <c r="A70" s="107">
        <v>65</v>
      </c>
      <c r="B70" s="107" t="s">
        <v>72</v>
      </c>
      <c r="C70" s="99">
        <v>313.02539999999993</v>
      </c>
      <c r="D70" s="99">
        <v>21.493173397430372</v>
      </c>
      <c r="E70" s="99">
        <v>0.55203187984106072</v>
      </c>
      <c r="F70" s="99">
        <v>4.7187941411898766</v>
      </c>
      <c r="G70" s="99">
        <v>26.704884676474837</v>
      </c>
      <c r="H70" s="99">
        <v>26.222751666969113</v>
      </c>
      <c r="I70" s="99">
        <v>75.259402943763703</v>
      </c>
      <c r="J70" s="99">
        <v>30.668437768947825</v>
      </c>
      <c r="K70" s="101">
        <v>0.40750307030557081</v>
      </c>
      <c r="L70" s="122">
        <v>0.1</v>
      </c>
      <c r="M70" s="130">
        <v>0.6</v>
      </c>
      <c r="N70" s="122">
        <v>0.4</v>
      </c>
      <c r="O70" s="114">
        <v>0.75</v>
      </c>
      <c r="P70" s="122">
        <v>0.33335633714323315</v>
      </c>
      <c r="Q70" s="122">
        <v>0.17595263590519816</v>
      </c>
      <c r="R70" s="122">
        <v>0.24632057809563493</v>
      </c>
      <c r="S70" s="122">
        <v>0.25552305218247862</v>
      </c>
      <c r="T70" s="122">
        <v>0.29039416653372135</v>
      </c>
      <c r="U70" s="338">
        <v>1.5515952374779225E-2</v>
      </c>
      <c r="V70" s="339">
        <v>4.9124057396071176E-3</v>
      </c>
      <c r="W70" s="339">
        <v>-5.9282175510744347E-4</v>
      </c>
      <c r="X70" s="339">
        <v>3.9808324038108113E-2</v>
      </c>
      <c r="Y70" s="339">
        <v>5.9643860397387012E-2</v>
      </c>
      <c r="Z70" s="120">
        <v>-4.2257563304259494E-3</v>
      </c>
      <c r="AA70" s="119">
        <v>9.6829059586517308E-4</v>
      </c>
    </row>
    <row r="71" spans="1:27">
      <c r="A71" s="107">
        <v>66</v>
      </c>
      <c r="B71" s="107" t="s">
        <v>73</v>
      </c>
      <c r="C71" s="99">
        <v>180</v>
      </c>
      <c r="D71" s="99">
        <v>29.88131905603802</v>
      </c>
      <c r="E71" s="99">
        <v>16.671299745365996</v>
      </c>
      <c r="F71" s="99">
        <v>8.7772189104103635</v>
      </c>
      <c r="G71" s="99">
        <v>50.63039137362874</v>
      </c>
      <c r="H71" s="99">
        <v>50.439261519246394</v>
      </c>
      <c r="I71" s="99">
        <v>145.95437899335752</v>
      </c>
      <c r="J71" s="99">
        <v>54.761904761904766</v>
      </c>
      <c r="K71" s="101">
        <v>0.37519877882113434</v>
      </c>
      <c r="L71" s="122">
        <v>0.2</v>
      </c>
      <c r="M71" s="130">
        <v>0.4</v>
      </c>
      <c r="N71" s="122">
        <v>0.4</v>
      </c>
      <c r="O71" s="114">
        <v>0.8</v>
      </c>
      <c r="P71" s="122">
        <v>0.26243271889513869</v>
      </c>
      <c r="Q71" s="122">
        <v>9.3602434717131047E-2</v>
      </c>
      <c r="R71" s="122">
        <v>0.17145675883375755</v>
      </c>
      <c r="S71" s="122">
        <v>9.9988632673915084E-2</v>
      </c>
      <c r="T71" s="122">
        <v>0.21702762365708211</v>
      </c>
      <c r="U71" s="338">
        <v>2.6610828022025183E-3</v>
      </c>
      <c r="V71" s="339">
        <v>8.0820901391340308E-3</v>
      </c>
      <c r="W71" s="339">
        <v>-1.5965420326331057E-3</v>
      </c>
      <c r="X71" s="339">
        <v>3.4489163947073652E-2</v>
      </c>
      <c r="Y71" s="339">
        <v>4.3635794855777094E-2</v>
      </c>
      <c r="Z71" s="120">
        <v>-9.486639278164408E-3</v>
      </c>
      <c r="AA71" s="119">
        <v>1.3805518030472121E-3</v>
      </c>
    </row>
    <row r="72" spans="1:27">
      <c r="A72" s="107">
        <v>67</v>
      </c>
      <c r="B72" s="107" t="s">
        <v>74</v>
      </c>
      <c r="C72" s="99">
        <v>1355.0485217627918</v>
      </c>
      <c r="D72" s="99">
        <v>15.969951376678997</v>
      </c>
      <c r="E72" s="99">
        <v>2.5545491682044204</v>
      </c>
      <c r="F72" s="99">
        <v>4.9287541514682376</v>
      </c>
      <c r="G72" s="99">
        <v>0</v>
      </c>
      <c r="H72" s="99">
        <v>20.441213524337247</v>
      </c>
      <c r="I72" s="99">
        <v>42.613251790621263</v>
      </c>
      <c r="J72" s="99">
        <v>17.364258708107528</v>
      </c>
      <c r="K72" s="101">
        <v>0.40748494842464056</v>
      </c>
      <c r="L72" s="122">
        <v>0.1</v>
      </c>
      <c r="M72" s="130">
        <v>0.6</v>
      </c>
      <c r="N72" s="122">
        <v>0.35</v>
      </c>
      <c r="O72" s="114">
        <v>0.75</v>
      </c>
      <c r="P72" s="122">
        <v>0.2186663205776368</v>
      </c>
      <c r="Q72" s="122">
        <v>4.2784783337367821E-2</v>
      </c>
      <c r="R72" s="122">
        <v>0.12525889394306094</v>
      </c>
      <c r="S72" s="122">
        <v>0.10929012832275632</v>
      </c>
      <c r="T72" s="122">
        <v>0.17175371606419926</v>
      </c>
      <c r="U72" s="338">
        <v>3.7042927042203683E-3</v>
      </c>
      <c r="V72" s="339">
        <v>9.223594097023953E-3</v>
      </c>
      <c r="W72" s="339">
        <v>-1.7080261264269567E-3</v>
      </c>
      <c r="X72" s="339">
        <v>0.18625458965346992</v>
      </c>
      <c r="Y72" s="339">
        <v>0.19747445032828728</v>
      </c>
      <c r="Z72" s="120">
        <v>4.9273626613298132E-3</v>
      </c>
      <c r="AA72" s="119">
        <v>1.1864578005779376E-3</v>
      </c>
    </row>
    <row r="73" spans="1:27">
      <c r="A73" s="98">
        <v>68</v>
      </c>
      <c r="B73" s="98" t="s">
        <v>75</v>
      </c>
      <c r="C73" s="99">
        <v>984.15685714285701</v>
      </c>
      <c r="D73" s="99">
        <v>12.179435714272756</v>
      </c>
      <c r="E73" s="99">
        <v>3.5257881189447846</v>
      </c>
      <c r="F73" s="99">
        <v>6.624925670622253</v>
      </c>
      <c r="G73" s="99">
        <v>32.510110081793336</v>
      </c>
      <c r="H73" s="99">
        <v>61.245610886891328</v>
      </c>
      <c r="I73" s="99">
        <v>92.919707576416869</v>
      </c>
      <c r="J73" s="99">
        <v>20.031650007011081</v>
      </c>
      <c r="K73" s="101">
        <v>0.21558020929561272</v>
      </c>
      <c r="L73" s="122">
        <v>0.1</v>
      </c>
      <c r="M73" s="130">
        <v>0.4</v>
      </c>
      <c r="N73" s="122">
        <v>0.4</v>
      </c>
      <c r="O73" s="114">
        <v>0.8</v>
      </c>
      <c r="P73" s="122">
        <v>0.25722614604432475</v>
      </c>
      <c r="Q73" s="122">
        <v>8.7557025129243835E-2</v>
      </c>
      <c r="R73" s="122">
        <v>0.16596093193567615</v>
      </c>
      <c r="S73" s="122">
        <v>0.14609032398478911</v>
      </c>
      <c r="T73" s="122">
        <v>0.2116417132969631</v>
      </c>
      <c r="U73" s="338">
        <v>2.4975953737816789E-2</v>
      </c>
      <c r="V73" s="339">
        <v>2.8715267085870598E-2</v>
      </c>
      <c r="W73" s="339">
        <v>-4.5967323124368265E-3</v>
      </c>
      <c r="X73" s="339">
        <v>0.15024575232050272</v>
      </c>
      <c r="Y73" s="339">
        <v>0.19934024083175328</v>
      </c>
      <c r="Z73" s="120">
        <v>-5.2704621776766207E-2</v>
      </c>
      <c r="AA73" s="119">
        <v>1.6304841367051199E-2</v>
      </c>
    </row>
    <row r="74" spans="1:27">
      <c r="A74" s="107">
        <v>69</v>
      </c>
      <c r="B74" s="107" t="s">
        <v>76</v>
      </c>
      <c r="C74" s="99">
        <v>3735.3290322580651</v>
      </c>
      <c r="D74" s="99">
        <v>17.838553399011683</v>
      </c>
      <c r="E74" s="99">
        <v>0.26894647696819923</v>
      </c>
      <c r="F74" s="99">
        <v>9.1492278295199974</v>
      </c>
      <c r="G74" s="99">
        <v>98.127502036892551</v>
      </c>
      <c r="H74" s="99">
        <v>20.202588061732055</v>
      </c>
      <c r="I74" s="99">
        <v>144.30254341148662</v>
      </c>
      <c r="J74" s="99">
        <v>88.060645000829041</v>
      </c>
      <c r="K74" s="101">
        <v>0.61025012393384703</v>
      </c>
      <c r="L74" s="122">
        <v>0.4</v>
      </c>
      <c r="M74" s="130">
        <v>0.5</v>
      </c>
      <c r="N74" s="122">
        <v>0.35</v>
      </c>
      <c r="O74" s="114">
        <v>0.9</v>
      </c>
      <c r="P74" s="122">
        <v>0.21395308356990214</v>
      </c>
      <c r="Q74" s="122">
        <v>3.7312191478385777E-2</v>
      </c>
      <c r="R74" s="122">
        <v>0.12028381043489679</v>
      </c>
      <c r="S74" s="122">
        <v>-1.5247619935077126E-2</v>
      </c>
      <c r="T74" s="122">
        <v>0.1668781342261986</v>
      </c>
      <c r="U74" s="338">
        <v>0.55085597008484655</v>
      </c>
      <c r="V74" s="339">
        <v>0.23214609927746122</v>
      </c>
      <c r="W74" s="339">
        <v>-2.2164862588117232E-2</v>
      </c>
      <c r="X74" s="339">
        <v>0.10847798661746062</v>
      </c>
      <c r="Y74" s="339">
        <v>0.8693151933916512</v>
      </c>
      <c r="Z74" s="120">
        <v>-3.9131388070337378E-2</v>
      </c>
      <c r="AA74" s="119">
        <v>1.3989085276294491E-2</v>
      </c>
    </row>
    <row r="75" spans="1:27">
      <c r="A75" s="107">
        <v>70</v>
      </c>
      <c r="B75" s="107" t="s">
        <v>264</v>
      </c>
      <c r="C75" s="99">
        <v>1.5156314150670038</v>
      </c>
      <c r="D75" s="99">
        <v>3.9433333333333334</v>
      </c>
      <c r="E75" s="99">
        <v>0.47142857142857136</v>
      </c>
      <c r="F75" s="99">
        <v>0.58145993153126663</v>
      </c>
      <c r="G75" s="99">
        <v>318.88392647066217</v>
      </c>
      <c r="H75" s="99">
        <v>971.5105328237679</v>
      </c>
      <c r="I75" s="99">
        <v>804.92860618315899</v>
      </c>
      <c r="J75" s="99">
        <v>24.824606712877948</v>
      </c>
      <c r="K75" s="101">
        <v>3.0840755965416872E-2</v>
      </c>
      <c r="L75" s="122">
        <v>0.6</v>
      </c>
      <c r="M75" s="130">
        <v>0.3</v>
      </c>
      <c r="N75" s="122">
        <v>0.6</v>
      </c>
      <c r="O75" s="114">
        <v>0.9</v>
      </c>
      <c r="P75" s="122">
        <v>0.30828461003429986</v>
      </c>
      <c r="Q75" s="122">
        <v>0.14684157498427103</v>
      </c>
      <c r="R75" s="122">
        <v>0.21985597725842751</v>
      </c>
      <c r="S75" s="122">
        <v>0.20669371866748457</v>
      </c>
      <c r="T75" s="122">
        <v>0.26445885771325944</v>
      </c>
      <c r="U75" s="338">
        <v>4.2044516694471103E-3</v>
      </c>
      <c r="V75" s="339">
        <v>2.0533451747875033E-3</v>
      </c>
      <c r="W75" s="339">
        <v>-9.3035775357938871E-5</v>
      </c>
      <c r="X75" s="339">
        <v>4.9761819870045958E-3</v>
      </c>
      <c r="Y75" s="339">
        <v>1.114094305588127E-2</v>
      </c>
      <c r="Z75" s="120">
        <v>-1.8110906487042012E-4</v>
      </c>
      <c r="AA75" s="119">
        <v>5.0455478013804514E-4</v>
      </c>
    </row>
    <row r="76" spans="1:27">
      <c r="A76" s="98">
        <v>71</v>
      </c>
      <c r="B76" s="98" t="s">
        <v>78</v>
      </c>
      <c r="C76" s="99">
        <v>203409.11531250001</v>
      </c>
      <c r="D76" s="99">
        <v>31.005608988523509</v>
      </c>
      <c r="E76" s="99">
        <v>11.572838694385613</v>
      </c>
      <c r="F76" s="99">
        <v>15.11410652309756</v>
      </c>
      <c r="G76" s="99">
        <v>91.407574655415019</v>
      </c>
      <c r="H76" s="99">
        <v>12.344167460667391</v>
      </c>
      <c r="I76" s="99">
        <v>153.94364257184256</v>
      </c>
      <c r="J76" s="99">
        <v>45.776893949392182</v>
      </c>
      <c r="K76" s="101">
        <v>0.29736137968821275</v>
      </c>
      <c r="L76" s="122">
        <v>0.4</v>
      </c>
      <c r="M76" s="130">
        <v>0.5</v>
      </c>
      <c r="N76" s="122">
        <v>0.32</v>
      </c>
      <c r="O76" s="114">
        <v>0.8</v>
      </c>
      <c r="P76" s="122">
        <v>0.25266053649430131</v>
      </c>
      <c r="Q76" s="122">
        <v>8.2255845151715773E-2</v>
      </c>
      <c r="R76" s="122">
        <v>0.16114167741065141</v>
      </c>
      <c r="S76" s="122">
        <v>0.15057372962350035</v>
      </c>
      <c r="T76" s="122">
        <v>0.20691884386243842</v>
      </c>
      <c r="U76" s="338">
        <v>15.279181972552358</v>
      </c>
      <c r="V76" s="339">
        <v>17.650685558370235</v>
      </c>
      <c r="W76" s="339">
        <v>-1.4255334932983006</v>
      </c>
      <c r="X76" s="339">
        <v>9.7176494456385196</v>
      </c>
      <c r="Y76" s="339">
        <v>41.221983483262811</v>
      </c>
      <c r="Z76" s="120">
        <v>-0.362426012993953</v>
      </c>
      <c r="AA76" s="119">
        <v>3.0010297434808808</v>
      </c>
    </row>
    <row r="77" spans="1:27">
      <c r="A77" s="107">
        <v>72</v>
      </c>
      <c r="B77" s="107" t="s">
        <v>79</v>
      </c>
      <c r="C77" s="99">
        <v>43355.145483870983</v>
      </c>
      <c r="D77" s="99">
        <v>20.251881746610163</v>
      </c>
      <c r="E77" s="99">
        <v>7.064407899929428</v>
      </c>
      <c r="F77" s="99">
        <v>10.984149782987735</v>
      </c>
      <c r="G77" s="99">
        <v>75.496355502353481</v>
      </c>
      <c r="H77" s="99">
        <v>19.248277252874097</v>
      </c>
      <c r="I77" s="99">
        <v>132.70908414324006</v>
      </c>
      <c r="J77" s="99">
        <v>51.49963559409634</v>
      </c>
      <c r="K77" s="101">
        <v>0.38806413235818882</v>
      </c>
      <c r="L77" s="122">
        <v>0.2</v>
      </c>
      <c r="M77" s="130">
        <v>0.5</v>
      </c>
      <c r="N77" s="122">
        <v>0.3</v>
      </c>
      <c r="O77" s="114">
        <v>0.8</v>
      </c>
      <c r="P77" s="122">
        <v>0.18232763859390974</v>
      </c>
      <c r="Q77" s="122">
        <v>5.9153592292702031E-4</v>
      </c>
      <c r="R77" s="122">
        <v>8.690139629357127E-2</v>
      </c>
      <c r="S77" s="122">
        <v>3.3065458464635974E-2</v>
      </c>
      <c r="T77" s="122">
        <v>0.1341633683676999</v>
      </c>
      <c r="U77" s="338">
        <v>0.89918119584847189</v>
      </c>
      <c r="V77" s="339">
        <v>1.3893291970887329</v>
      </c>
      <c r="W77" s="339">
        <v>-0.16690134386995487</v>
      </c>
      <c r="X77" s="339">
        <v>2.3169937673003753</v>
      </c>
      <c r="Y77" s="339">
        <v>4.4386028163676254</v>
      </c>
      <c r="Z77" s="120">
        <v>0.10243576040931102</v>
      </c>
      <c r="AA77" s="119">
        <v>0.17187966412425332</v>
      </c>
    </row>
    <row r="78" spans="1:27">
      <c r="A78" s="107">
        <v>73</v>
      </c>
      <c r="B78" s="107" t="s">
        <v>265</v>
      </c>
      <c r="C78" s="99">
        <v>11186.064166666665</v>
      </c>
      <c r="D78" s="99">
        <v>19.378136214163607</v>
      </c>
      <c r="E78" s="99">
        <v>23.146033693056509</v>
      </c>
      <c r="F78" s="99">
        <v>3.9999393211801699</v>
      </c>
      <c r="G78" s="99">
        <v>49.984226051656655</v>
      </c>
      <c r="H78" s="99">
        <v>44.967771107506152</v>
      </c>
      <c r="I78" s="99">
        <v>126.89619481403257</v>
      </c>
      <c r="J78" s="99">
        <v>47.46977954787048</v>
      </c>
      <c r="K78" s="101">
        <v>0.37408355402175641</v>
      </c>
      <c r="L78" s="122">
        <v>0.2</v>
      </c>
      <c r="M78" s="130">
        <v>0.5</v>
      </c>
      <c r="N78" s="122">
        <v>0.45</v>
      </c>
      <c r="O78" s="114">
        <v>0.9</v>
      </c>
      <c r="P78" s="122">
        <v>0.26400064819102481</v>
      </c>
      <c r="Q78" s="122">
        <v>9.5422974844023706E-2</v>
      </c>
      <c r="R78" s="122">
        <v>0.17311179531274845</v>
      </c>
      <c r="S78" s="122">
        <v>0.13965323815385067</v>
      </c>
      <c r="T78" s="122">
        <v>0.21864955940649286</v>
      </c>
      <c r="U78" s="338">
        <v>0.7001992238065331</v>
      </c>
      <c r="V78" s="339">
        <v>0.8967116265605608</v>
      </c>
      <c r="W78" s="339">
        <v>-8.9939867948850644E-2</v>
      </c>
      <c r="X78" s="339">
        <v>4.415840346331481</v>
      </c>
      <c r="Y78" s="339">
        <v>5.9228113287497246</v>
      </c>
      <c r="Z78" s="120">
        <v>-0.55302063221828779</v>
      </c>
      <c r="AA78" s="119">
        <v>0.12934166345429102</v>
      </c>
    </row>
    <row r="79" spans="1:27">
      <c r="A79" s="107">
        <v>74</v>
      </c>
      <c r="B79" s="107" t="s">
        <v>81</v>
      </c>
      <c r="C79" s="99">
        <v>2274.1229577424042</v>
      </c>
      <c r="D79" s="99">
        <v>17.415944251082099</v>
      </c>
      <c r="E79" s="99">
        <v>99.925987220421234</v>
      </c>
      <c r="F79" s="99">
        <v>4.1356929826300002</v>
      </c>
      <c r="G79" s="99">
        <v>53.630496694750214</v>
      </c>
      <c r="H79" s="99">
        <v>8.5450554872674154</v>
      </c>
      <c r="I79" s="99">
        <v>175.70351364835014</v>
      </c>
      <c r="J79" s="99">
        <v>51.740288605347594</v>
      </c>
      <c r="K79" s="101">
        <v>0.29447497964610814</v>
      </c>
      <c r="L79" s="122">
        <v>0.2</v>
      </c>
      <c r="M79" s="130">
        <v>0.6</v>
      </c>
      <c r="N79" s="122">
        <v>0.45</v>
      </c>
      <c r="O79" s="114">
        <v>0.8</v>
      </c>
      <c r="P79" s="122">
        <v>0.2576534981520564</v>
      </c>
      <c r="Q79" s="122">
        <v>8.8053228409888704E-2</v>
      </c>
      <c r="R79" s="122">
        <v>0.16641202582717063</v>
      </c>
      <c r="S79" s="122">
        <v>0.14448590103759154</v>
      </c>
      <c r="T79" s="122">
        <v>0.2120837853106271</v>
      </c>
      <c r="U79" s="338">
        <v>0.10380726466954258</v>
      </c>
      <c r="V79" s="339">
        <v>0.25710886749081296</v>
      </c>
      <c r="W79" s="339">
        <v>-2.4593050370175562E-2</v>
      </c>
      <c r="X79" s="339">
        <v>0.73362720241057355</v>
      </c>
      <c r="Y79" s="339">
        <v>1.0699502842007536</v>
      </c>
      <c r="Z79" s="120">
        <v>-6.6627137671311884E-2</v>
      </c>
      <c r="AA79" s="119">
        <v>3.3615756506614235E-3</v>
      </c>
    </row>
    <row r="80" spans="1:27">
      <c r="A80" s="107">
        <v>75</v>
      </c>
      <c r="B80" s="107" t="s">
        <v>82</v>
      </c>
      <c r="C80" s="99">
        <v>422.25000000000006</v>
      </c>
      <c r="D80" s="99">
        <v>10.640062084257206</v>
      </c>
      <c r="E80" s="99">
        <v>1.3097560975609752</v>
      </c>
      <c r="F80" s="99">
        <v>6.884753054988801</v>
      </c>
      <c r="G80" s="99">
        <v>983.12791353276884</v>
      </c>
      <c r="H80" s="99">
        <v>9.3059277465865122</v>
      </c>
      <c r="I80" s="99">
        <v>902.66520993790834</v>
      </c>
      <c r="J80" s="99">
        <v>178.32561486866311</v>
      </c>
      <c r="K80" s="101">
        <v>0.19755454503550612</v>
      </c>
      <c r="L80" s="122">
        <v>0.7</v>
      </c>
      <c r="M80" s="130">
        <v>0.5</v>
      </c>
      <c r="N80" s="122">
        <v>0.4</v>
      </c>
      <c r="O80" s="114">
        <v>1</v>
      </c>
      <c r="P80" s="122">
        <v>0.30211204055238733</v>
      </c>
      <c r="Q80" s="122">
        <v>0.13967453597471571</v>
      </c>
      <c r="R80" s="122">
        <v>0.21334048724974214</v>
      </c>
      <c r="S80" s="122">
        <v>0.18589536853485769</v>
      </c>
      <c r="T80" s="122">
        <v>0.2580736775047468</v>
      </c>
      <c r="U80" s="338">
        <v>1.6630007820884736</v>
      </c>
      <c r="V80" s="339">
        <v>0.60547027640109419</v>
      </c>
      <c r="W80" s="339">
        <v>-3.45736677716285E-2</v>
      </c>
      <c r="X80" s="339">
        <v>2.3173638523328162E-2</v>
      </c>
      <c r="Y80" s="339">
        <v>2.2570710292412675</v>
      </c>
      <c r="Z80" s="120">
        <v>2.6270111196042022E-2</v>
      </c>
      <c r="AA80" s="119">
        <v>7.0344733907707582E-2</v>
      </c>
    </row>
    <row r="81" spans="1:27">
      <c r="A81" s="107">
        <v>76</v>
      </c>
      <c r="B81" s="107" t="s">
        <v>83</v>
      </c>
      <c r="C81" s="99">
        <v>283.2943749999975</v>
      </c>
      <c r="D81" s="99">
        <v>15.771473800206742</v>
      </c>
      <c r="E81" s="99">
        <v>11.4385919423567</v>
      </c>
      <c r="F81" s="99">
        <v>5.8678430840400013</v>
      </c>
      <c r="G81" s="99">
        <v>193.28467540061848</v>
      </c>
      <c r="H81" s="99">
        <v>43.226103858399327</v>
      </c>
      <c r="I81" s="99">
        <v>223.69202089382358</v>
      </c>
      <c r="J81" s="99">
        <v>68.832993948433213</v>
      </c>
      <c r="K81" s="101">
        <v>0.30771322854249278</v>
      </c>
      <c r="L81" s="122">
        <v>0.4</v>
      </c>
      <c r="M81" s="130">
        <v>0.5</v>
      </c>
      <c r="N81" s="122">
        <v>0.45</v>
      </c>
      <c r="O81" s="114">
        <v>1</v>
      </c>
      <c r="P81" s="122">
        <v>0.44908529021074084</v>
      </c>
      <c r="Q81" s="122">
        <v>0.21653915065772877</v>
      </c>
      <c r="R81" s="122">
        <v>0.28321740968884385</v>
      </c>
      <c r="S81" s="122">
        <v>0.31713362520367439</v>
      </c>
      <c r="T81" s="122">
        <v>0.32655306149506758</v>
      </c>
      <c r="U81" s="338">
        <v>0.16455465785418963</v>
      </c>
      <c r="V81" s="339">
        <v>8.3797927437620365E-2</v>
      </c>
      <c r="W81" s="339">
        <v>-5.437691001805996E-3</v>
      </c>
      <c r="X81" s="339">
        <v>0.94440504609648834</v>
      </c>
      <c r="Y81" s="339">
        <v>1.1873199403864922</v>
      </c>
      <c r="Z81" s="120">
        <v>-1.139080791512607E-2</v>
      </c>
      <c r="AA81" s="119">
        <v>1.1980132953170151E-2</v>
      </c>
    </row>
    <row r="82" spans="1:27">
      <c r="A82" s="107">
        <v>77</v>
      </c>
      <c r="B82" s="107" t="s">
        <v>84</v>
      </c>
      <c r="C82" s="99">
        <v>7302.154032258085</v>
      </c>
      <c r="D82" s="99">
        <v>23.361929219281297</v>
      </c>
      <c r="E82" s="99">
        <v>6.2285357340218885</v>
      </c>
      <c r="F82" s="99">
        <v>15.078147468699999</v>
      </c>
      <c r="G82" s="99">
        <v>79.446684582498193</v>
      </c>
      <c r="H82" s="99">
        <v>56.98512275517507</v>
      </c>
      <c r="I82" s="99">
        <v>179.35578670709216</v>
      </c>
      <c r="J82" s="99">
        <v>70.982148329850773</v>
      </c>
      <c r="K82" s="101">
        <v>0.39576168482242768</v>
      </c>
      <c r="L82" s="122">
        <v>0.4</v>
      </c>
      <c r="M82" s="130">
        <v>0.45</v>
      </c>
      <c r="N82" s="122">
        <v>0.3</v>
      </c>
      <c r="O82" s="114">
        <v>1</v>
      </c>
      <c r="P82" s="122">
        <v>0.32570902108312705</v>
      </c>
      <c r="Q82" s="122">
        <v>6.086384106995562E-2</v>
      </c>
      <c r="R82" s="122">
        <v>0.14169440097268857</v>
      </c>
      <c r="S82" s="122">
        <v>4.6332291023397629E-2</v>
      </c>
      <c r="T82" s="122">
        <v>0.1878605129532353</v>
      </c>
      <c r="U82" s="338">
        <v>2.3445899290647532</v>
      </c>
      <c r="V82" s="339">
        <v>1.2943491464388897</v>
      </c>
      <c r="W82" s="339">
        <v>-0.12734058846274984</v>
      </c>
      <c r="X82" s="339">
        <v>0.37864912175232318</v>
      </c>
      <c r="Y82" s="339">
        <v>3.8902476087932163</v>
      </c>
      <c r="Z82" s="120">
        <v>-3.0763592896142878E-2</v>
      </c>
      <c r="AA82" s="119">
        <v>7.8221452796832069E-2</v>
      </c>
    </row>
    <row r="83" spans="1:27">
      <c r="A83" s="107">
        <v>78</v>
      </c>
      <c r="B83" s="107" t="s">
        <v>85</v>
      </c>
      <c r="C83" s="99">
        <v>101.25</v>
      </c>
      <c r="D83" s="99">
        <v>16.226061034830927</v>
      </c>
      <c r="E83" s="99">
        <v>10.154613329303723</v>
      </c>
      <c r="F83" s="99">
        <v>2.9569335595408992</v>
      </c>
      <c r="G83" s="99">
        <v>24.373287696833721</v>
      </c>
      <c r="H83" s="99">
        <v>91.074041400049097</v>
      </c>
      <c r="I83" s="99">
        <v>120.96413352339955</v>
      </c>
      <c r="J83" s="99">
        <v>33.740511087224746</v>
      </c>
      <c r="K83" s="101">
        <v>0.27892987867100222</v>
      </c>
      <c r="L83" s="122">
        <v>0.1</v>
      </c>
      <c r="M83" s="130">
        <v>0.2</v>
      </c>
      <c r="N83" s="122">
        <v>0.3</v>
      </c>
      <c r="O83" s="114">
        <v>0.9</v>
      </c>
      <c r="P83" s="122">
        <v>0.28566756407960892</v>
      </c>
      <c r="Q83" s="122">
        <v>0.1205806716257686</v>
      </c>
      <c r="R83" s="122">
        <v>0.19598242875069846</v>
      </c>
      <c r="S83" s="122">
        <v>0.18613427791315185</v>
      </c>
      <c r="T83" s="122">
        <v>0.24106278017568514</v>
      </c>
      <c r="U83" s="338">
        <v>9.3859245380147303E-3</v>
      </c>
      <c r="V83" s="339">
        <v>4.2496533326777264E-3</v>
      </c>
      <c r="W83" s="339">
        <v>-4.648959504017426E-4</v>
      </c>
      <c r="X83" s="339">
        <v>0.33969766411959512</v>
      </c>
      <c r="Y83" s="339">
        <v>0.35286834603988582</v>
      </c>
      <c r="Z83" s="120">
        <v>-6.1253792331077642E-3</v>
      </c>
      <c r="AA83" s="119">
        <v>1.8536945447114915E-3</v>
      </c>
    </row>
    <row r="84" spans="1:27">
      <c r="A84" s="107">
        <v>79</v>
      </c>
      <c r="B84" s="107" t="s">
        <v>86</v>
      </c>
      <c r="C84" s="99">
        <v>3105.1740322580417</v>
      </c>
      <c r="D84" s="99">
        <v>31.539804578087047</v>
      </c>
      <c r="E84" s="99">
        <v>37.611169059199064</v>
      </c>
      <c r="F84" s="99">
        <v>12.399542808499998</v>
      </c>
      <c r="G84" s="99">
        <v>82.38011683856206</v>
      </c>
      <c r="H84" s="99">
        <v>52.187210948354469</v>
      </c>
      <c r="I84" s="99">
        <v>206.6614299389357</v>
      </c>
      <c r="J84" s="99">
        <v>77.041030218087656</v>
      </c>
      <c r="K84" s="101">
        <v>0.3727886245674954</v>
      </c>
      <c r="L84" s="122">
        <v>0.2</v>
      </c>
      <c r="M84" s="130">
        <v>0.4</v>
      </c>
      <c r="N84" s="122">
        <v>0.25</v>
      </c>
      <c r="O84" s="114">
        <v>1</v>
      </c>
      <c r="P84" s="122">
        <v>0.26582683836394977</v>
      </c>
      <c r="Q84" s="122">
        <v>9.7543384544807793E-2</v>
      </c>
      <c r="R84" s="122">
        <v>0.17503944049528036</v>
      </c>
      <c r="S84" s="122">
        <v>0.14358406420029876</v>
      </c>
      <c r="T84" s="122">
        <v>0.22053865168537487</v>
      </c>
      <c r="U84" s="338">
        <v>0.82991691767436482</v>
      </c>
      <c r="V84" s="339">
        <v>0.38183446177388597</v>
      </c>
      <c r="W84" s="339">
        <v>-3.3653757032054574E-2</v>
      </c>
      <c r="X84" s="339">
        <v>1.2046834370024884</v>
      </c>
      <c r="Y84" s="339">
        <v>2.3827810594186847</v>
      </c>
      <c r="Z84" s="120">
        <v>2.4509941592219375E-3</v>
      </c>
      <c r="AA84" s="119">
        <v>5.9995947736765899E-2</v>
      </c>
    </row>
    <row r="85" spans="1:27">
      <c r="A85" s="107">
        <v>80</v>
      </c>
      <c r="B85" s="107" t="s">
        <v>87</v>
      </c>
      <c r="C85" s="99">
        <v>159.37499999999997</v>
      </c>
      <c r="D85" s="99">
        <v>14.991895852231375</v>
      </c>
      <c r="E85" s="99">
        <v>9.4573311137471432</v>
      </c>
      <c r="F85" s="99">
        <v>3.4703133713399996</v>
      </c>
      <c r="G85" s="99">
        <v>292.42308889864341</v>
      </c>
      <c r="H85" s="99">
        <v>26.713478827056431</v>
      </c>
      <c r="I85" s="99">
        <v>331.89629459778581</v>
      </c>
      <c r="J85" s="99">
        <v>62.352941176470594</v>
      </c>
      <c r="K85" s="101">
        <v>0.18786874753161698</v>
      </c>
      <c r="L85" s="122">
        <v>0.6</v>
      </c>
      <c r="M85" s="130">
        <v>0.6</v>
      </c>
      <c r="N85" s="122">
        <v>0.4</v>
      </c>
      <c r="O85" s="114">
        <v>0.9</v>
      </c>
      <c r="P85" s="122">
        <v>0.22966484851465302</v>
      </c>
      <c r="Q85" s="122">
        <v>5.5555296330903496E-2</v>
      </c>
      <c r="R85" s="122">
        <v>0.13686845120991142</v>
      </c>
      <c r="S85" s="122">
        <v>0.12739382451432915</v>
      </c>
      <c r="T85" s="122">
        <v>0.18313108218571239</v>
      </c>
      <c r="U85" s="338">
        <v>3.4475854205923168E-2</v>
      </c>
      <c r="V85" s="339">
        <v>4.1653124657572427E-2</v>
      </c>
      <c r="W85" s="339">
        <v>-5.600921858086254E-3</v>
      </c>
      <c r="X85" s="339">
        <v>4.9733404208424245E-2</v>
      </c>
      <c r="Y85" s="339">
        <v>0.12026146121383359</v>
      </c>
      <c r="Z85" s="120">
        <v>1.3452900823030069E-3</v>
      </c>
      <c r="AA85" s="119">
        <v>5.4185457114489469E-3</v>
      </c>
    </row>
    <row r="86" spans="1:27">
      <c r="A86" s="107">
        <v>81</v>
      </c>
      <c r="B86" s="107" t="s">
        <v>88</v>
      </c>
      <c r="C86" s="99">
        <v>16726.737839611367</v>
      </c>
      <c r="D86" s="99">
        <v>18.739475428100572</v>
      </c>
      <c r="E86" s="99">
        <v>2.9087627878907449</v>
      </c>
      <c r="F86" s="99">
        <v>5.2293628897810844</v>
      </c>
      <c r="G86" s="99">
        <v>1.5730114459719164</v>
      </c>
      <c r="H86" s="99">
        <v>20.345090762690443</v>
      </c>
      <c r="I86" s="99">
        <v>45.364905396127568</v>
      </c>
      <c r="J86" s="99">
        <v>28.461213447931083</v>
      </c>
      <c r="K86" s="101">
        <v>0.62738394799695951</v>
      </c>
      <c r="L86" s="122">
        <v>0.35</v>
      </c>
      <c r="M86" s="130">
        <v>0.6</v>
      </c>
      <c r="N86" s="122">
        <v>0.4</v>
      </c>
      <c r="O86" s="114">
        <v>0.9</v>
      </c>
      <c r="P86" s="122">
        <v>0.19493193339754988</v>
      </c>
      <c r="Q86" s="122">
        <v>1.5226522667154272E-2</v>
      </c>
      <c r="R86" s="122">
        <v>0.10020592969741376</v>
      </c>
      <c r="S86" s="122">
        <v>1.6771516902960078E-2</v>
      </c>
      <c r="T86" s="122">
        <v>0.14720181110346486</v>
      </c>
      <c r="U86" s="338">
        <v>0.22284844075074883</v>
      </c>
      <c r="V86" s="339">
        <v>0.18081934829850035</v>
      </c>
      <c r="W86" s="339">
        <v>-2.7228510696006233E-2</v>
      </c>
      <c r="X86" s="339">
        <v>0.38924069214683898</v>
      </c>
      <c r="Y86" s="339">
        <v>0.76567997050008185</v>
      </c>
      <c r="Z86" s="120">
        <v>-0.21781124764512</v>
      </c>
      <c r="AA86" s="119">
        <v>3.8384786655770671E-2</v>
      </c>
    </row>
    <row r="87" spans="1:27">
      <c r="A87" s="107">
        <v>82</v>
      </c>
      <c r="B87" s="107" t="s">
        <v>89</v>
      </c>
      <c r="C87" s="99">
        <v>5072.8913513513517</v>
      </c>
      <c r="D87" s="99">
        <v>14.913426793785542</v>
      </c>
      <c r="E87" s="99">
        <v>0.666135830580036</v>
      </c>
      <c r="F87" s="99">
        <v>6.2895143176478667</v>
      </c>
      <c r="G87" s="99">
        <v>95.04841974213754</v>
      </c>
      <c r="H87" s="99">
        <v>41.120199314202097</v>
      </c>
      <c r="I87" s="99">
        <v>109.32188823675008</v>
      </c>
      <c r="J87" s="99">
        <v>54.323153841980684</v>
      </c>
      <c r="K87" s="101">
        <v>0.49691013133927198</v>
      </c>
      <c r="L87" s="122">
        <v>0.2</v>
      </c>
      <c r="M87" s="130">
        <v>0.6</v>
      </c>
      <c r="N87" s="122">
        <v>0.4</v>
      </c>
      <c r="O87" s="114">
        <v>0.75</v>
      </c>
      <c r="P87" s="122">
        <v>0.22560019434942524</v>
      </c>
      <c r="Q87" s="122">
        <v>5.0835781216832202E-2</v>
      </c>
      <c r="R87" s="122">
        <v>0.13257798292439346</v>
      </c>
      <c r="S87" s="122">
        <v>7.390085510384381E-2</v>
      </c>
      <c r="T87" s="122">
        <v>0.17892642326590558</v>
      </c>
      <c r="U87" s="338">
        <v>9.880842734217743E-2</v>
      </c>
      <c r="V87" s="339">
        <v>5.8702271291621713E-2</v>
      </c>
      <c r="W87" s="339">
        <v>-1.6807605846999422E-2</v>
      </c>
      <c r="X87" s="339">
        <v>2.348526870824728</v>
      </c>
      <c r="Y87" s="339">
        <v>2.4892299636115278</v>
      </c>
      <c r="Z87" s="120">
        <v>-4.2405864553962877E-2</v>
      </c>
      <c r="AA87" s="119">
        <v>1.7170534834349362E-2</v>
      </c>
    </row>
    <row r="88" spans="1:27">
      <c r="A88" s="98">
        <v>83</v>
      </c>
      <c r="B88" s="98" t="s">
        <v>266</v>
      </c>
      <c r="C88" s="99">
        <v>9.9</v>
      </c>
      <c r="D88" s="99">
        <v>13.764853977844917</v>
      </c>
      <c r="E88" s="99">
        <v>163.4712990936556</v>
      </c>
      <c r="F88" s="99">
        <v>5.0963616371200002</v>
      </c>
      <c r="G88" s="99">
        <v>164.23380468953826</v>
      </c>
      <c r="H88" s="99">
        <v>594.69467553381367</v>
      </c>
      <c r="I88" s="99">
        <v>819.90619068777687</v>
      </c>
      <c r="J88" s="99">
        <v>108.52634191762274</v>
      </c>
      <c r="K88" s="101">
        <v>0.13236434015284798</v>
      </c>
      <c r="L88" s="122">
        <v>0.6</v>
      </c>
      <c r="M88" s="130">
        <v>0.1</v>
      </c>
      <c r="N88" s="122">
        <v>0.3</v>
      </c>
      <c r="O88" s="114">
        <v>1</v>
      </c>
      <c r="P88" s="122">
        <v>0.39873870268160611</v>
      </c>
      <c r="Q88" s="122">
        <v>0.12262625595525159</v>
      </c>
      <c r="R88" s="122">
        <v>0.19784205086841036</v>
      </c>
      <c r="S88" s="122">
        <v>0.22717462565333929</v>
      </c>
      <c r="T88" s="122">
        <v>0.24288520985104231</v>
      </c>
      <c r="U88" s="338">
        <v>2.0581154790002356E-2</v>
      </c>
      <c r="V88" s="339">
        <v>1.2247218480592362E-2</v>
      </c>
      <c r="W88" s="339">
        <v>-1.5258860502784834E-3</v>
      </c>
      <c r="X88" s="339">
        <v>4.4664876849525609E-2</v>
      </c>
      <c r="Y88" s="339">
        <v>7.596736406984185E-2</v>
      </c>
      <c r="Z88" s="120">
        <v>-7.0121099467301774E-4</v>
      </c>
      <c r="AA88" s="119">
        <v>1.817793244591388E-3</v>
      </c>
    </row>
    <row r="89" spans="1:27">
      <c r="A89" s="107">
        <v>84</v>
      </c>
      <c r="B89" s="107" t="s">
        <v>91</v>
      </c>
      <c r="C89" s="99">
        <v>923.9729055834182</v>
      </c>
      <c r="D89" s="99">
        <v>16.394308393137273</v>
      </c>
      <c r="E89" s="99">
        <v>24.196971402546513</v>
      </c>
      <c r="F89" s="99">
        <v>5.1274149904400002</v>
      </c>
      <c r="G89" s="99">
        <v>51.282358387336437</v>
      </c>
      <c r="H89" s="99">
        <v>85.827293067886359</v>
      </c>
      <c r="I89" s="99">
        <v>151.44461757649566</v>
      </c>
      <c r="J89" s="99">
        <v>63.887513162530325</v>
      </c>
      <c r="K89" s="101">
        <v>0.42185397001818398</v>
      </c>
      <c r="L89" s="122">
        <v>0.2</v>
      </c>
      <c r="M89" s="130">
        <v>0.4</v>
      </c>
      <c r="N89" s="122">
        <v>0.35</v>
      </c>
      <c r="O89" s="114">
        <v>0.75</v>
      </c>
      <c r="P89" s="122">
        <v>0.19994909028794516</v>
      </c>
      <c r="Q89" s="122">
        <v>2.1051999278781538E-2</v>
      </c>
      <c r="R89" s="122">
        <v>0.10550181752616454</v>
      </c>
      <c r="S89" s="122">
        <v>1.6714634519823707E-2</v>
      </c>
      <c r="T89" s="122">
        <v>0.15239178117564098</v>
      </c>
      <c r="U89" s="338">
        <v>1.1944229390760855E-2</v>
      </c>
      <c r="V89" s="339">
        <v>5.5873906440707638E-2</v>
      </c>
      <c r="W89" s="339">
        <v>-7.2187066120870651E-3</v>
      </c>
      <c r="X89" s="339">
        <v>0.19200017875526157</v>
      </c>
      <c r="Y89" s="339">
        <v>0.25259960797464298</v>
      </c>
      <c r="Z89" s="120">
        <v>-3.304473128591337E-2</v>
      </c>
      <c r="AA89" s="119">
        <v>1.7375262252345969E-2</v>
      </c>
    </row>
    <row r="90" spans="1:27">
      <c r="A90" s="107">
        <v>85</v>
      </c>
      <c r="B90" s="107" t="s">
        <v>267</v>
      </c>
      <c r="C90" s="99">
        <v>1440.2167741935475</v>
      </c>
      <c r="D90" s="99">
        <v>26.051111507825187</v>
      </c>
      <c r="E90" s="99">
        <v>5.971623609021278</v>
      </c>
      <c r="F90" s="99">
        <v>11.672718309968902</v>
      </c>
      <c r="G90" s="99">
        <v>6.5335614719412272</v>
      </c>
      <c r="H90" s="99">
        <v>56.489520230499558</v>
      </c>
      <c r="I90" s="99">
        <v>93.611512420993691</v>
      </c>
      <c r="J90" s="99">
        <v>76.131012535747345</v>
      </c>
      <c r="K90" s="101">
        <v>0.81326549018210181</v>
      </c>
      <c r="L90" s="122">
        <v>0.1</v>
      </c>
      <c r="M90" s="130">
        <v>0.4</v>
      </c>
      <c r="N90" s="122">
        <v>0.35</v>
      </c>
      <c r="O90" s="114">
        <v>0.8</v>
      </c>
      <c r="P90" s="122">
        <v>0.1738789783632908</v>
      </c>
      <c r="Q90" s="122">
        <v>-9.2182973448471945E-3</v>
      </c>
      <c r="R90" s="122">
        <v>7.7983366050140279E-2</v>
      </c>
      <c r="S90" s="122">
        <v>1.3361070735167077E-2</v>
      </c>
      <c r="T90" s="122">
        <v>0.12542369872913714</v>
      </c>
      <c r="U90" s="338">
        <v>3.7599285704574357E-3</v>
      </c>
      <c r="V90" s="339">
        <v>9.0857270137194961E-3</v>
      </c>
      <c r="W90" s="339">
        <v>-1.2564992124062544E-3</v>
      </c>
      <c r="X90" s="339">
        <v>6.2205801938551492E-2</v>
      </c>
      <c r="Y90" s="339">
        <v>7.3794958310322165E-2</v>
      </c>
      <c r="Z90" s="120">
        <v>-5.2383203657869797E-2</v>
      </c>
      <c r="AA90" s="119">
        <v>1.2688489768152806E-2</v>
      </c>
    </row>
    <row r="91" spans="1:27">
      <c r="A91" s="107">
        <v>86</v>
      </c>
      <c r="B91" s="107" t="s">
        <v>93</v>
      </c>
      <c r="C91" s="99">
        <v>642.9155895769951</v>
      </c>
      <c r="D91" s="99">
        <v>16.862648234482144</v>
      </c>
      <c r="E91" s="99">
        <v>0.14479265001130154</v>
      </c>
      <c r="F91" s="99">
        <v>4.7809092849999999</v>
      </c>
      <c r="G91" s="99">
        <v>125.37710110050362</v>
      </c>
      <c r="H91" s="99">
        <v>29.79327824067903</v>
      </c>
      <c r="I91" s="99">
        <v>163.94321765817372</v>
      </c>
      <c r="J91" s="99">
        <v>107.46000651145611</v>
      </c>
      <c r="K91" s="101">
        <v>0.65547088831398503</v>
      </c>
      <c r="L91" s="122">
        <v>0.4</v>
      </c>
      <c r="M91" s="130">
        <v>0.5</v>
      </c>
      <c r="N91" s="122">
        <v>0.45</v>
      </c>
      <c r="O91" s="114">
        <v>0.9</v>
      </c>
      <c r="P91" s="122">
        <v>0.16163514069237755</v>
      </c>
      <c r="Q91" s="122">
        <v>-2.3434753307183424E-2</v>
      </c>
      <c r="R91" s="122">
        <v>6.5059315175287652E-2</v>
      </c>
      <c r="S91" s="122">
        <v>-2.3212789521063041E-2</v>
      </c>
      <c r="T91" s="122">
        <v>0.11275812887178122</v>
      </c>
      <c r="U91" s="338">
        <v>1.9339923594624345E-2</v>
      </c>
      <c r="V91" s="339">
        <v>2.3336377608346538E-2</v>
      </c>
      <c r="W91" s="339">
        <v>-2.5350520386611406E-3</v>
      </c>
      <c r="X91" s="339">
        <v>6.919109820988896E-2</v>
      </c>
      <c r="Y91" s="339">
        <v>0.1093323473741987</v>
      </c>
      <c r="Z91" s="120">
        <v>-2.8481795542051762E-2</v>
      </c>
      <c r="AA91" s="119">
        <v>-1.1266674535588356E-4</v>
      </c>
    </row>
    <row r="92" spans="1:27">
      <c r="A92" s="107">
        <v>87</v>
      </c>
      <c r="B92" s="107" t="s">
        <v>94</v>
      </c>
      <c r="C92" s="99">
        <v>246.81843750000004</v>
      </c>
      <c r="D92" s="99">
        <v>17.008360726911864</v>
      </c>
      <c r="E92" s="99">
        <v>10.643180549525523</v>
      </c>
      <c r="F92" s="99">
        <v>7.1134722636300003</v>
      </c>
      <c r="G92" s="99">
        <v>74.298648891837047</v>
      </c>
      <c r="H92" s="99">
        <v>35.865105174693483</v>
      </c>
      <c r="I92" s="99">
        <v>134.08564938364461</v>
      </c>
      <c r="J92" s="99">
        <v>40.26238923095039</v>
      </c>
      <c r="K92" s="101">
        <v>0.30027366400525096</v>
      </c>
      <c r="L92" s="122">
        <v>0.2</v>
      </c>
      <c r="M92" s="130">
        <v>0.5</v>
      </c>
      <c r="N92" s="122">
        <v>0.4</v>
      </c>
      <c r="O92" s="114">
        <v>0.9</v>
      </c>
      <c r="P92" s="122">
        <v>0.2476829134542099</v>
      </c>
      <c r="Q92" s="122">
        <v>7.6476271732944259E-2</v>
      </c>
      <c r="R92" s="122">
        <v>0.15588751975722162</v>
      </c>
      <c r="S92" s="122">
        <v>0.1389800288693368</v>
      </c>
      <c r="T92" s="122">
        <v>0.20176976936207808</v>
      </c>
      <c r="U92" s="338">
        <v>9.4231235666573723E-3</v>
      </c>
      <c r="V92" s="339">
        <v>1.9744928822070261E-2</v>
      </c>
      <c r="W92" s="339">
        <v>-1.9445158623794885E-3</v>
      </c>
      <c r="X92" s="339">
        <v>9.65896536970937E-2</v>
      </c>
      <c r="Y92" s="339">
        <v>0.12381319022344184</v>
      </c>
      <c r="Z92" s="120">
        <v>-7.7422342559423513E-3</v>
      </c>
      <c r="AA92" s="119">
        <v>3.8428991618553229E-3</v>
      </c>
    </row>
    <row r="93" spans="1:27">
      <c r="A93" s="107">
        <v>88</v>
      </c>
      <c r="B93" s="107" t="s">
        <v>95</v>
      </c>
      <c r="C93" s="99">
        <v>202.96194467250368</v>
      </c>
      <c r="D93" s="99">
        <v>13.426227654736634</v>
      </c>
      <c r="E93" s="99">
        <v>4.7736894338153084E-2</v>
      </c>
      <c r="F93" s="99">
        <v>5.0636711120599989</v>
      </c>
      <c r="G93" s="99">
        <v>585.03024335271266</v>
      </c>
      <c r="H93" s="99">
        <v>233.26199986196241</v>
      </c>
      <c r="I93" s="99">
        <v>774.6004191627909</v>
      </c>
      <c r="J93" s="99">
        <v>285.02820633554012</v>
      </c>
      <c r="K93" s="101">
        <v>0.36796805073202299</v>
      </c>
      <c r="L93" s="122">
        <v>0.2</v>
      </c>
      <c r="M93" s="130">
        <v>0.5</v>
      </c>
      <c r="N93" s="122">
        <v>0.4</v>
      </c>
      <c r="O93" s="114">
        <v>0.8</v>
      </c>
      <c r="P93" s="122">
        <v>0.27267998478803274</v>
      </c>
      <c r="Q93" s="122">
        <v>0.10550064900388216</v>
      </c>
      <c r="R93" s="122">
        <v>0.18227331727625679</v>
      </c>
      <c r="S93" s="122">
        <v>0.1822426330466014</v>
      </c>
      <c r="T93" s="122">
        <v>0.22762785093073112</v>
      </c>
      <c r="U93" s="338">
        <v>1.1883606043994393E-2</v>
      </c>
      <c r="V93" s="339">
        <v>4.1579456315253786E-3</v>
      </c>
      <c r="W93" s="339">
        <v>-2.739073403619398E-4</v>
      </c>
      <c r="X93" s="339">
        <v>7.0922519900534137E-2</v>
      </c>
      <c r="Y93" s="339">
        <v>8.6690164235691966E-2</v>
      </c>
      <c r="Z93" s="120">
        <v>-6.6423823506225454E-4</v>
      </c>
      <c r="AA93" s="119">
        <v>1.4627934036338908E-3</v>
      </c>
    </row>
    <row r="94" spans="1:27">
      <c r="A94" s="107">
        <v>89</v>
      </c>
      <c r="B94" s="107" t="s">
        <v>96</v>
      </c>
      <c r="C94" s="99">
        <v>609.6875000000025</v>
      </c>
      <c r="D94" s="99">
        <v>23.590184613151173</v>
      </c>
      <c r="E94" s="99">
        <v>3.9680939438175966E-2</v>
      </c>
      <c r="F94" s="99">
        <v>10.80054821124198</v>
      </c>
      <c r="G94" s="99">
        <v>0.60682535259128412</v>
      </c>
      <c r="H94" s="99">
        <v>23.924412264080569</v>
      </c>
      <c r="I94" s="99">
        <v>46.184503891608557</v>
      </c>
      <c r="J94" s="99">
        <v>15.99179907739614</v>
      </c>
      <c r="K94" s="101">
        <v>0.34625897714366816</v>
      </c>
      <c r="L94" s="122">
        <v>0.1</v>
      </c>
      <c r="M94" s="130">
        <v>0.6</v>
      </c>
      <c r="N94" s="122">
        <v>0.4</v>
      </c>
      <c r="O94" s="114">
        <v>0.75</v>
      </c>
      <c r="P94" s="122">
        <v>0.30476525239666313</v>
      </c>
      <c r="Q94" s="122">
        <v>0.14275520972723568</v>
      </c>
      <c r="R94" s="122">
        <v>0.2161410997520333</v>
      </c>
      <c r="S94" s="122">
        <v>0.19865570440818645</v>
      </c>
      <c r="T94" s="122">
        <v>0.26081827775699218</v>
      </c>
      <c r="U94" s="338">
        <v>9.114818720508424E-3</v>
      </c>
      <c r="V94" s="339">
        <v>7.4441312618899269E-3</v>
      </c>
      <c r="W94" s="339">
        <v>-1.6746906038805345E-3</v>
      </c>
      <c r="X94" s="339">
        <v>6.8238128299438469E-2</v>
      </c>
      <c r="Y94" s="339">
        <v>8.312238767795628E-2</v>
      </c>
      <c r="Z94" s="120">
        <v>-8.3027611858711367E-3</v>
      </c>
      <c r="AA94" s="119">
        <v>5.3531743214930948E-3</v>
      </c>
    </row>
    <row r="95" spans="1:27">
      <c r="A95" s="107">
        <v>90</v>
      </c>
      <c r="B95" s="107" t="s">
        <v>97</v>
      </c>
      <c r="C95" s="99">
        <v>802.07404460380633</v>
      </c>
      <c r="D95" s="99">
        <v>15.861664520077907</v>
      </c>
      <c r="E95" s="99">
        <v>17.307885712802644</v>
      </c>
      <c r="F95" s="99">
        <v>2.6544984901599999</v>
      </c>
      <c r="G95" s="99">
        <v>139.73077344881497</v>
      </c>
      <c r="H95" s="99">
        <v>21.6986793211275</v>
      </c>
      <c r="I95" s="99">
        <v>121.01645750121641</v>
      </c>
      <c r="J95" s="99">
        <v>31.481966368342491</v>
      </c>
      <c r="K95" s="101">
        <v>0.26014615712929828</v>
      </c>
      <c r="L95" s="122">
        <v>0.1</v>
      </c>
      <c r="M95" s="130">
        <v>0.6</v>
      </c>
      <c r="N95" s="122">
        <v>0.4</v>
      </c>
      <c r="O95" s="114">
        <v>0.9</v>
      </c>
      <c r="P95" s="122">
        <v>0.32251008078992394</v>
      </c>
      <c r="Q95" s="122">
        <v>0.16335892713941219</v>
      </c>
      <c r="R95" s="122">
        <v>0.23487175194491958</v>
      </c>
      <c r="S95" s="122">
        <v>0.25046035445141923</v>
      </c>
      <c r="T95" s="122">
        <v>0.27917431690602229</v>
      </c>
      <c r="U95" s="338">
        <v>2.409024149841529E-3</v>
      </c>
      <c r="V95" s="339">
        <v>9.8425959059698278E-3</v>
      </c>
      <c r="W95" s="339">
        <v>-1.9657914190193632E-3</v>
      </c>
      <c r="X95" s="339">
        <v>0.41093168475765962</v>
      </c>
      <c r="Y95" s="339">
        <v>0.42121751339445163</v>
      </c>
      <c r="Z95" s="120">
        <v>-3.5830287877876674E-3</v>
      </c>
      <c r="AA95" s="119">
        <v>-6.8575945516998523E-3</v>
      </c>
    </row>
    <row r="96" spans="1:27">
      <c r="A96" s="107">
        <v>91</v>
      </c>
      <c r="B96" s="107" t="s">
        <v>98</v>
      </c>
      <c r="C96" s="99">
        <v>1280.3436583044852</v>
      </c>
      <c r="D96" s="99">
        <v>17.056240678885111</v>
      </c>
      <c r="E96" s="99">
        <v>0.11225917635160844</v>
      </c>
      <c r="F96" s="99">
        <v>6.4180855257597953</v>
      </c>
      <c r="G96" s="99">
        <v>104.82552792073319</v>
      </c>
      <c r="H96" s="99">
        <v>33.570361064771284</v>
      </c>
      <c r="I96" s="99">
        <v>156.05012693683662</v>
      </c>
      <c r="J96" s="99">
        <v>100.5045225758019</v>
      </c>
      <c r="K96" s="101">
        <v>0.64405280885469873</v>
      </c>
      <c r="L96" s="122">
        <v>0.4</v>
      </c>
      <c r="M96" s="130">
        <v>0.5</v>
      </c>
      <c r="N96" s="122">
        <v>0.4</v>
      </c>
      <c r="O96" s="114">
        <v>0.9</v>
      </c>
      <c r="P96" s="122">
        <v>0.17555132282483285</v>
      </c>
      <c r="Q96" s="122">
        <v>-7.2765196089434707E-3</v>
      </c>
      <c r="R96" s="122">
        <v>7.9748618537323568E-2</v>
      </c>
      <c r="S96" s="122">
        <v>3.9964929736388786E-2</v>
      </c>
      <c r="T96" s="122">
        <v>0.12715364616657632</v>
      </c>
      <c r="U96" s="338">
        <v>8.5411084283622055E-2</v>
      </c>
      <c r="V96" s="339">
        <v>3.8176035154266964E-2</v>
      </c>
      <c r="W96" s="339">
        <v>-3.8341790126523567E-3</v>
      </c>
      <c r="X96" s="339">
        <v>0.10417997332737677</v>
      </c>
      <c r="Y96" s="339">
        <v>0.22393291375261343</v>
      </c>
      <c r="Z96" s="120">
        <v>-3.605546241591439E-2</v>
      </c>
      <c r="AA96" s="119">
        <v>4.2206362792341913E-5</v>
      </c>
    </row>
    <row r="97" spans="1:27">
      <c r="A97" s="107">
        <v>92</v>
      </c>
      <c r="B97" s="107" t="s">
        <v>268</v>
      </c>
      <c r="C97" s="99">
        <v>51.634425638340993</v>
      </c>
      <c r="D97" s="99">
        <v>16.13029614019521</v>
      </c>
      <c r="E97" s="99">
        <v>2.7451197870452526E-2</v>
      </c>
      <c r="F97" s="99">
        <v>15.286154386106166</v>
      </c>
      <c r="G97" s="99">
        <v>759.20665711049867</v>
      </c>
      <c r="H97" s="99">
        <v>117.13090414462708</v>
      </c>
      <c r="I97" s="99">
        <v>899.70916481483459</v>
      </c>
      <c r="J97" s="99">
        <v>190.96898316841305</v>
      </c>
      <c r="K97" s="101">
        <v>0.21225634975910865</v>
      </c>
      <c r="L97" s="122">
        <v>0.7</v>
      </c>
      <c r="M97" s="130">
        <v>0.3</v>
      </c>
      <c r="N97" s="122">
        <v>0.4</v>
      </c>
      <c r="O97" s="114">
        <v>1</v>
      </c>
      <c r="P97" s="122">
        <v>0.26505783706783315</v>
      </c>
      <c r="Q97" s="122">
        <v>9.6650488595428394E-2</v>
      </c>
      <c r="R97" s="122">
        <v>0.17422771690493513</v>
      </c>
      <c r="S97" s="122">
        <v>0.13951488214238947</v>
      </c>
      <c r="T97" s="122">
        <v>0.21974316256683574</v>
      </c>
      <c r="U97" s="338">
        <v>9.7482007286477462E-2</v>
      </c>
      <c r="V97" s="339">
        <v>4.7699164965250458E-2</v>
      </c>
      <c r="W97" s="339">
        <v>-2.8737729727012838E-3</v>
      </c>
      <c r="X97" s="339">
        <v>1.2013548005054567E-2</v>
      </c>
      <c r="Y97" s="339">
        <v>0.15432094728408119</v>
      </c>
      <c r="Z97" s="120">
        <v>-3.6864836885843187E-4</v>
      </c>
      <c r="AA97" s="119">
        <v>4.977188500190694E-3</v>
      </c>
    </row>
    <row r="98" spans="1:27">
      <c r="A98" s="107">
        <v>93</v>
      </c>
      <c r="B98" s="107" t="s">
        <v>100</v>
      </c>
      <c r="C98" s="99">
        <v>2427.4285714285711</v>
      </c>
      <c r="D98" s="99">
        <v>22.266229745937366</v>
      </c>
      <c r="E98" s="99">
        <v>9.9121100823696331</v>
      </c>
      <c r="F98" s="99">
        <v>4.9965536355713596</v>
      </c>
      <c r="G98" s="99">
        <v>0.3669342216215789</v>
      </c>
      <c r="H98" s="99">
        <v>81.468548080258799</v>
      </c>
      <c r="I98" s="99">
        <v>125.87006973960489</v>
      </c>
      <c r="J98" s="99">
        <v>77.96656031955024</v>
      </c>
      <c r="K98" s="101">
        <v>0.61942096704041272</v>
      </c>
      <c r="L98" s="122">
        <v>0.1</v>
      </c>
      <c r="M98" s="130">
        <v>0.4</v>
      </c>
      <c r="N98" s="122">
        <v>0.35</v>
      </c>
      <c r="O98" s="114">
        <v>0.75</v>
      </c>
      <c r="P98" s="122">
        <v>0.20386965951397246</v>
      </c>
      <c r="Q98" s="122">
        <v>2.5604215769004963E-2</v>
      </c>
      <c r="R98" s="122">
        <v>0.10964019615363767</v>
      </c>
      <c r="S98" s="122">
        <v>6.1503479127764722E-2</v>
      </c>
      <c r="T98" s="122">
        <v>0.15644739223056575</v>
      </c>
      <c r="U98" s="338">
        <v>1.6410078881486923E-2</v>
      </c>
      <c r="V98" s="339">
        <v>1.8406299822816569E-2</v>
      </c>
      <c r="W98" s="339">
        <v>-7.0257979201026558E-3</v>
      </c>
      <c r="X98" s="339">
        <v>0.87799931064228787</v>
      </c>
      <c r="Y98" s="339">
        <v>0.90578989142648869</v>
      </c>
      <c r="Z98" s="120">
        <v>-6.5416176920740601E-2</v>
      </c>
      <c r="AA98" s="119">
        <v>-8.2527597999654846E-3</v>
      </c>
    </row>
    <row r="99" spans="1:27">
      <c r="A99" s="107">
        <v>94</v>
      </c>
      <c r="B99" s="107" t="s">
        <v>101</v>
      </c>
      <c r="C99" s="99">
        <v>5445.9650043931279</v>
      </c>
      <c r="D99" s="99">
        <v>24.123104640761149</v>
      </c>
      <c r="E99" s="99">
        <v>0.53284040264637966</v>
      </c>
      <c r="F99" s="99">
        <v>5.8376803257290382</v>
      </c>
      <c r="G99" s="99">
        <v>94.036082088792739</v>
      </c>
      <c r="H99" s="99">
        <v>34.187813214165466</v>
      </c>
      <c r="I99" s="99">
        <v>112.87606164972391</v>
      </c>
      <c r="J99" s="99">
        <v>50.641035223705401</v>
      </c>
      <c r="K99" s="101">
        <v>0.44864282544561362</v>
      </c>
      <c r="L99" s="122">
        <v>0.2</v>
      </c>
      <c r="M99" s="130">
        <v>0.5</v>
      </c>
      <c r="N99" s="122">
        <v>0.35</v>
      </c>
      <c r="O99" s="114">
        <v>0.75</v>
      </c>
      <c r="P99" s="122">
        <v>0.16572197195510796</v>
      </c>
      <c r="Q99" s="122">
        <v>-1.8689488118791196E-2</v>
      </c>
      <c r="R99" s="122">
        <v>6.9373192619280613E-2</v>
      </c>
      <c r="S99" s="122">
        <v>4.2652732885197768E-2</v>
      </c>
      <c r="T99" s="122">
        <v>0.11698572876689516</v>
      </c>
      <c r="U99" s="338">
        <v>4.3685838397432813E-2</v>
      </c>
      <c r="V99" s="339">
        <v>3.3757674921963937E-2</v>
      </c>
      <c r="W99" s="339">
        <v>-1.6222941295871686E-2</v>
      </c>
      <c r="X99" s="339">
        <v>2.1796152829270583</v>
      </c>
      <c r="Y99" s="339">
        <v>2.2408358549505834</v>
      </c>
      <c r="Z99" s="120">
        <v>-6.1447042208432487E-2</v>
      </c>
      <c r="AA99" s="119">
        <v>-5.7025183710878854E-3</v>
      </c>
    </row>
    <row r="100" spans="1:27">
      <c r="A100" s="107">
        <v>95</v>
      </c>
      <c r="B100" s="107" t="s">
        <v>102</v>
      </c>
      <c r="C100" s="99">
        <v>8310.4393548387125</v>
      </c>
      <c r="D100" s="99">
        <v>6.0336367826785988</v>
      </c>
      <c r="E100" s="99">
        <v>1.1695561416659095</v>
      </c>
      <c r="F100" s="99">
        <v>4.6701181738119155</v>
      </c>
      <c r="G100" s="99">
        <v>42.459150221323632</v>
      </c>
      <c r="H100" s="99">
        <v>13.284429014936856</v>
      </c>
      <c r="I100" s="99">
        <v>65.769454853046625</v>
      </c>
      <c r="J100" s="99">
        <v>19.190786931726208</v>
      </c>
      <c r="K100" s="101">
        <v>0.29178874866160209</v>
      </c>
      <c r="L100" s="122">
        <v>0.2</v>
      </c>
      <c r="M100" s="130">
        <v>0.6</v>
      </c>
      <c r="N100" s="122">
        <v>0.4</v>
      </c>
      <c r="O100" s="114">
        <v>0.9</v>
      </c>
      <c r="P100" s="122">
        <v>0.26235556326346809</v>
      </c>
      <c r="Q100" s="122">
        <v>9.351284845591562E-2</v>
      </c>
      <c r="R100" s="122">
        <v>0.17137531677810514</v>
      </c>
      <c r="S100" s="122">
        <v>0.14319756079544058</v>
      </c>
      <c r="T100" s="122">
        <v>0.21694781044254349</v>
      </c>
      <c r="U100" s="338">
        <v>0.4947097031314619</v>
      </c>
      <c r="V100" s="339">
        <v>0.28941686140237133</v>
      </c>
      <c r="W100" s="339">
        <v>-1.8149317604893255E-2</v>
      </c>
      <c r="X100" s="339">
        <v>0.45549345499222244</v>
      </c>
      <c r="Y100" s="339">
        <v>1.2214707019211624</v>
      </c>
      <c r="Z100" s="120">
        <v>-9.9611924351943201E-2</v>
      </c>
      <c r="AA100" s="119">
        <v>5.6600260300718616E-2</v>
      </c>
    </row>
    <row r="101" spans="1:27">
      <c r="A101" s="107">
        <v>96</v>
      </c>
      <c r="B101" s="107" t="s">
        <v>103</v>
      </c>
      <c r="C101" s="99">
        <v>10861.305124389821</v>
      </c>
      <c r="D101" s="99">
        <v>20.091492157623502</v>
      </c>
      <c r="E101" s="99">
        <v>1.4793636783131701</v>
      </c>
      <c r="F101" s="99">
        <v>4.3219822851942524</v>
      </c>
      <c r="G101" s="99">
        <v>42.118822031817231</v>
      </c>
      <c r="H101" s="99">
        <v>9.7572307702053287</v>
      </c>
      <c r="I101" s="99">
        <v>67.370750870914677</v>
      </c>
      <c r="J101" s="99">
        <v>34.685719099735792</v>
      </c>
      <c r="K101" s="101">
        <v>0.51484833776300276</v>
      </c>
      <c r="L101" s="122">
        <v>0.1</v>
      </c>
      <c r="M101" s="130">
        <v>0.6</v>
      </c>
      <c r="N101" s="122">
        <v>0.35</v>
      </c>
      <c r="O101" s="114">
        <v>0.75</v>
      </c>
      <c r="P101" s="122">
        <v>0.2048760663694732</v>
      </c>
      <c r="Q101" s="122">
        <v>2.6772765951222369E-2</v>
      </c>
      <c r="R101" s="122">
        <v>0.11070251450111061</v>
      </c>
      <c r="S101" s="122">
        <v>0.11058999609016726</v>
      </c>
      <c r="T101" s="122">
        <v>0.15748846421108886</v>
      </c>
      <c r="U101" s="338">
        <v>8.0543103479873243E-2</v>
      </c>
      <c r="V101" s="339">
        <v>3.1952562013165584E-2</v>
      </c>
      <c r="W101" s="339">
        <v>-7.8738245672057075E-3</v>
      </c>
      <c r="X101" s="339">
        <v>1.4748603261946025</v>
      </c>
      <c r="Y101" s="339">
        <v>1.5794821671204355</v>
      </c>
      <c r="Z101" s="120">
        <v>3.4095360680868554E-2</v>
      </c>
      <c r="AA101" s="119">
        <v>-2.1710477051917809E-2</v>
      </c>
    </row>
    <row r="102" spans="1:27">
      <c r="A102" s="107">
        <v>97</v>
      </c>
      <c r="B102" s="107" t="s">
        <v>104</v>
      </c>
      <c r="C102" s="99">
        <v>307.04924999999997</v>
      </c>
      <c r="D102" s="99">
        <v>18.070725579938006</v>
      </c>
      <c r="E102" s="99">
        <v>6.8428768058368679</v>
      </c>
      <c r="F102" s="99">
        <v>3.316329400729999</v>
      </c>
      <c r="G102" s="99">
        <v>0</v>
      </c>
      <c r="H102" s="99">
        <v>260.71966047844342</v>
      </c>
      <c r="I102" s="99">
        <v>105.47097414429855</v>
      </c>
      <c r="J102" s="99">
        <v>42.119716429808975</v>
      </c>
      <c r="K102" s="101">
        <v>0.39934888979202476</v>
      </c>
      <c r="L102" s="122">
        <v>0.1</v>
      </c>
      <c r="M102" s="130">
        <v>0.4</v>
      </c>
      <c r="N102" s="122">
        <v>0.35</v>
      </c>
      <c r="O102" s="114">
        <v>0.75</v>
      </c>
      <c r="P102" s="122">
        <v>0.41443375769573221</v>
      </c>
      <c r="Q102" s="122">
        <v>5.5293019188146317E-2</v>
      </c>
      <c r="R102" s="122">
        <v>0.13663001744376849</v>
      </c>
      <c r="S102" s="122">
        <v>0.17208676971288364</v>
      </c>
      <c r="T102" s="122">
        <v>0.18289741709489496</v>
      </c>
      <c r="U102" s="338">
        <v>2.3104928089934659E-3</v>
      </c>
      <c r="V102" s="339">
        <v>4.0935754026228694E-3</v>
      </c>
      <c r="W102" s="339">
        <v>-3.5840694514479052E-3</v>
      </c>
      <c r="X102" s="339">
        <v>4.0292509388629778E-2</v>
      </c>
      <c r="Y102" s="339">
        <v>4.3112508148798211E-2</v>
      </c>
      <c r="Z102" s="120">
        <v>-8.6503431381637214E-3</v>
      </c>
      <c r="AA102" s="119">
        <v>2.9186016564402804E-2</v>
      </c>
    </row>
    <row r="103" spans="1:27">
      <c r="A103" s="107">
        <v>98</v>
      </c>
      <c r="B103" s="107" t="s">
        <v>105</v>
      </c>
      <c r="C103" s="99">
        <v>16851.666857142853</v>
      </c>
      <c r="D103" s="99">
        <v>16.839978513587212</v>
      </c>
      <c r="E103" s="99">
        <v>13.235095850778142</v>
      </c>
      <c r="F103" s="99">
        <v>11.353307362462386</v>
      </c>
      <c r="G103" s="99">
        <v>59.567896005745915</v>
      </c>
      <c r="H103" s="99">
        <v>43.958944933190857</v>
      </c>
      <c r="I103" s="99">
        <v>131.70945820712356</v>
      </c>
      <c r="J103" s="99">
        <v>52.059284207476622</v>
      </c>
      <c r="K103" s="101">
        <v>0.39525851002749762</v>
      </c>
      <c r="L103" s="122">
        <v>0.2</v>
      </c>
      <c r="M103" s="130">
        <v>0.5</v>
      </c>
      <c r="N103" s="122">
        <v>0.35</v>
      </c>
      <c r="O103" s="114">
        <v>0.9</v>
      </c>
      <c r="P103" s="122">
        <v>0.23491233761873784</v>
      </c>
      <c r="Q103" s="122">
        <v>6.1648214235089538E-2</v>
      </c>
      <c r="R103" s="122">
        <v>0.14240746748644553</v>
      </c>
      <c r="S103" s="122">
        <v>0.11828972596514474</v>
      </c>
      <c r="T103" s="122">
        <v>0.18855931813671739</v>
      </c>
      <c r="U103" s="338">
        <v>2.38228573857399</v>
      </c>
      <c r="V103" s="339">
        <v>0.53995419074980555</v>
      </c>
      <c r="W103" s="339">
        <v>-0.14198003223728833</v>
      </c>
      <c r="X103" s="339">
        <v>3.073033045522942</v>
      </c>
      <c r="Y103" s="339">
        <v>5.8532929426094498</v>
      </c>
      <c r="Z103" s="120">
        <v>-0.25098355435245345</v>
      </c>
      <c r="AA103" s="119">
        <v>0.17876565579395276</v>
      </c>
    </row>
    <row r="104" spans="1:27">
      <c r="A104" s="107">
        <v>99</v>
      </c>
      <c r="B104" s="107" t="s">
        <v>106</v>
      </c>
      <c r="C104" s="99">
        <v>298.51291495300575</v>
      </c>
      <c r="D104" s="99">
        <v>19.176976875818358</v>
      </c>
      <c r="E104" s="99">
        <v>1.9400117090614044</v>
      </c>
      <c r="F104" s="99">
        <v>3.0945638993100002</v>
      </c>
      <c r="G104" s="99">
        <v>24.006313605300537</v>
      </c>
      <c r="H104" s="99">
        <v>455.10520769957498</v>
      </c>
      <c r="I104" s="99">
        <v>712.07086686446155</v>
      </c>
      <c r="J104" s="99">
        <v>31.209542418949546</v>
      </c>
      <c r="K104" s="101">
        <v>4.3829264573592069E-2</v>
      </c>
      <c r="L104" s="122">
        <v>0.8</v>
      </c>
      <c r="M104" s="130">
        <v>0.1</v>
      </c>
      <c r="N104" s="122">
        <v>0.3</v>
      </c>
      <c r="O104" s="114">
        <v>0.8</v>
      </c>
      <c r="P104" s="122">
        <v>0.35541551838835911</v>
      </c>
      <c r="Q104" s="122">
        <v>0.22852504565236517</v>
      </c>
      <c r="R104" s="122">
        <v>0.2941136778657864</v>
      </c>
      <c r="S104" s="122">
        <v>0.29824136918533239</v>
      </c>
      <c r="T104" s="122">
        <v>0.33723140430847121</v>
      </c>
      <c r="U104" s="338">
        <v>0.23421871931549737</v>
      </c>
      <c r="V104" s="339">
        <v>0.15796501456840001</v>
      </c>
      <c r="W104" s="339">
        <v>3.7494130488406538E-2</v>
      </c>
      <c r="X104" s="339">
        <v>3.3995771399787648E-2</v>
      </c>
      <c r="Y104" s="339">
        <v>0.46367363577209159</v>
      </c>
      <c r="Z104" s="120">
        <v>-2.4718345359481909E-2</v>
      </c>
      <c r="AA104" s="119">
        <v>8.454183376619831E-2</v>
      </c>
    </row>
    <row r="105" spans="1:27">
      <c r="A105" s="107">
        <v>100</v>
      </c>
      <c r="B105" s="107" t="s">
        <v>107</v>
      </c>
      <c r="C105" s="99">
        <v>7082.6596875000023</v>
      </c>
      <c r="D105" s="99">
        <v>18.986854697697009</v>
      </c>
      <c r="E105" s="99">
        <v>3.8228871181199606</v>
      </c>
      <c r="F105" s="99">
        <v>5.091318910390001</v>
      </c>
      <c r="G105" s="99">
        <v>65.765457115732261</v>
      </c>
      <c r="H105" s="99">
        <v>17.695684396095096</v>
      </c>
      <c r="I105" s="99">
        <v>90.733771738712576</v>
      </c>
      <c r="J105" s="99">
        <v>51.132714113420931</v>
      </c>
      <c r="K105" s="101">
        <v>0.56354666111168161</v>
      </c>
      <c r="L105" s="122">
        <v>0.2</v>
      </c>
      <c r="M105" s="130">
        <v>0.6</v>
      </c>
      <c r="N105" s="122">
        <v>0.4</v>
      </c>
      <c r="O105" s="114">
        <v>0.8</v>
      </c>
      <c r="P105" s="122">
        <v>0.14707448454928237</v>
      </c>
      <c r="Q105" s="122">
        <v>-4.0341292939999551E-2</v>
      </c>
      <c r="R105" s="122">
        <v>4.9689733690909309E-2</v>
      </c>
      <c r="S105" s="122">
        <v>1.4826533315460312E-2</v>
      </c>
      <c r="T105" s="122">
        <v>9.7695939017090214E-2</v>
      </c>
      <c r="U105" s="338">
        <v>7.4315658892963515E-2</v>
      </c>
      <c r="V105" s="339">
        <v>3.0051023530607509E-2</v>
      </c>
      <c r="W105" s="339">
        <v>-2.0511261478879116E-2</v>
      </c>
      <c r="X105" s="339">
        <v>1.2958023176822695</v>
      </c>
      <c r="Y105" s="339">
        <v>1.3796577386269615</v>
      </c>
      <c r="Z105" s="120">
        <v>-7.0217386976187582E-2</v>
      </c>
      <c r="AA105" s="119">
        <v>7.0518892281072089E-3</v>
      </c>
    </row>
    <row r="106" spans="1:27">
      <c r="A106" s="107">
        <v>101</v>
      </c>
      <c r="B106" s="107" t="s">
        <v>108</v>
      </c>
      <c r="C106" s="99">
        <v>5980.201714285713</v>
      </c>
      <c r="D106" s="99">
        <v>20.031387840426842</v>
      </c>
      <c r="E106" s="99">
        <v>0.40401120042203398</v>
      </c>
      <c r="F106" s="99">
        <v>6.3501842495700007</v>
      </c>
      <c r="G106" s="99">
        <v>2.8033415168625044</v>
      </c>
      <c r="H106" s="99">
        <v>17.030156786234585</v>
      </c>
      <c r="I106" s="99">
        <v>37.349331882315468</v>
      </c>
      <c r="J106" s="99">
        <v>14.83466443989037</v>
      </c>
      <c r="K106" s="101">
        <v>0.39718687570190336</v>
      </c>
      <c r="L106" s="122">
        <v>0.1</v>
      </c>
      <c r="M106" s="130">
        <v>0.6</v>
      </c>
      <c r="N106" s="122">
        <v>0.4</v>
      </c>
      <c r="O106" s="114">
        <v>0.75</v>
      </c>
      <c r="P106" s="122">
        <v>0.23232685972882197</v>
      </c>
      <c r="Q106" s="122">
        <v>5.8646187129576914E-2</v>
      </c>
      <c r="R106" s="122">
        <v>0.13967835193597883</v>
      </c>
      <c r="S106" s="122">
        <v>0.12386308333366625</v>
      </c>
      <c r="T106" s="122">
        <v>0.18588478489725924</v>
      </c>
      <c r="U106" s="338">
        <v>6.3138091842278393E-2</v>
      </c>
      <c r="V106" s="339">
        <v>2.9344982572273498E-2</v>
      </c>
      <c r="W106" s="339">
        <v>-6.1495174962435117E-3</v>
      </c>
      <c r="X106" s="339">
        <v>0.32411012349374541</v>
      </c>
      <c r="Y106" s="339">
        <v>0.41044368041205381</v>
      </c>
      <c r="Z106" s="120">
        <v>-8.039123377960479E-2</v>
      </c>
      <c r="AA106" s="119">
        <v>3.4634279088653297E-2</v>
      </c>
    </row>
    <row r="107" spans="1:27">
      <c r="A107" s="107">
        <v>102</v>
      </c>
      <c r="B107" s="107" t="s">
        <v>109</v>
      </c>
      <c r="C107" s="99">
        <v>16680.417647347822</v>
      </c>
      <c r="D107" s="99">
        <v>26.806118715583455</v>
      </c>
      <c r="E107" s="99">
        <v>5.6580405336060835</v>
      </c>
      <c r="F107" s="99">
        <v>8.9004536478564784</v>
      </c>
      <c r="G107" s="99">
        <v>19.446735334686142</v>
      </c>
      <c r="H107" s="99">
        <v>40.103676914213544</v>
      </c>
      <c r="I107" s="99">
        <v>98.52552043801802</v>
      </c>
      <c r="J107" s="99">
        <v>61.589752962495766</v>
      </c>
      <c r="K107" s="101">
        <v>0.62511471838650789</v>
      </c>
      <c r="L107" s="122">
        <v>0.3</v>
      </c>
      <c r="M107" s="130">
        <v>0.5</v>
      </c>
      <c r="N107" s="122">
        <v>0.3</v>
      </c>
      <c r="O107" s="114">
        <v>0.75</v>
      </c>
      <c r="P107" s="122">
        <v>0.19749781614509007</v>
      </c>
      <c r="Q107" s="122">
        <v>1.8205797635133875E-2</v>
      </c>
      <c r="R107" s="122">
        <v>0.1029143614864841</v>
      </c>
      <c r="S107" s="122">
        <v>4.1673203534876666E-3</v>
      </c>
      <c r="T107" s="122">
        <v>0.14985607425675479</v>
      </c>
      <c r="U107" s="338">
        <v>0.1445705621035539</v>
      </c>
      <c r="V107" s="339">
        <v>0.36526097771458893</v>
      </c>
      <c r="W107" s="339">
        <v>-4.7273982946754251E-2</v>
      </c>
      <c r="X107" s="339">
        <v>1.6420660526262656</v>
      </c>
      <c r="Y107" s="339">
        <v>2.1046236094976543</v>
      </c>
      <c r="Z107" s="120">
        <v>1.7544482787944394E-2</v>
      </c>
      <c r="AA107" s="119">
        <v>-2.7343597302322543E-2</v>
      </c>
    </row>
    <row r="108" spans="1:27">
      <c r="A108" s="107">
        <v>103</v>
      </c>
      <c r="B108" s="107" t="s">
        <v>110</v>
      </c>
      <c r="C108" s="99">
        <v>375</v>
      </c>
      <c r="D108" s="99">
        <v>13.701834897257411</v>
      </c>
      <c r="E108" s="99">
        <v>1.0186834656523756</v>
      </c>
      <c r="F108" s="99">
        <v>2.3993526781800001</v>
      </c>
      <c r="G108" s="99">
        <v>459.40433497865746</v>
      </c>
      <c r="H108" s="99">
        <v>129.30573060571376</v>
      </c>
      <c r="I108" s="99">
        <v>251.99631819049566</v>
      </c>
      <c r="J108" s="99">
        <v>57.732830888382189</v>
      </c>
      <c r="K108" s="101">
        <v>0.22910188253123318</v>
      </c>
      <c r="L108" s="122">
        <v>0.2</v>
      </c>
      <c r="M108" s="130">
        <v>0.5</v>
      </c>
      <c r="N108" s="122">
        <v>0.4</v>
      </c>
      <c r="O108" s="114">
        <v>0.9</v>
      </c>
      <c r="P108" s="122">
        <v>0.39305630928425905</v>
      </c>
      <c r="Q108" s="122">
        <v>0.24527093689116733</v>
      </c>
      <c r="R108" s="122">
        <v>0.30933721535560688</v>
      </c>
      <c r="S108" s="122">
        <v>0.33396189842594731</v>
      </c>
      <c r="T108" s="122">
        <v>0.35215047104849367</v>
      </c>
      <c r="U108" s="338">
        <v>9.1711033209936704E-2</v>
      </c>
      <c r="V108" s="339">
        <v>1.3401593602223563E-2</v>
      </c>
      <c r="W108" s="339">
        <v>-1.7176932363607914E-3</v>
      </c>
      <c r="X108" s="339">
        <v>7.3140544580152275E-2</v>
      </c>
      <c r="Y108" s="339">
        <v>0.17653547815595177</v>
      </c>
      <c r="Z108" s="120">
        <v>-3.774439961561796E-3</v>
      </c>
      <c r="AA108" s="119">
        <v>1.3365131390884225E-2</v>
      </c>
    </row>
    <row r="109" spans="1:27">
      <c r="A109" s="107">
        <v>104</v>
      </c>
      <c r="B109" s="107" t="s">
        <v>111</v>
      </c>
      <c r="C109" s="99">
        <v>5201.5606451612903</v>
      </c>
      <c r="D109" s="99">
        <v>22.667626228519637</v>
      </c>
      <c r="E109" s="99">
        <v>6.1249984814958571</v>
      </c>
      <c r="F109" s="99">
        <v>13.6475216048</v>
      </c>
      <c r="G109" s="99">
        <v>35.107435426943916</v>
      </c>
      <c r="H109" s="99">
        <v>22.713763135275254</v>
      </c>
      <c r="I109" s="99">
        <v>102.43127973005319</v>
      </c>
      <c r="J109" s="99">
        <v>51.740054690782024</v>
      </c>
      <c r="K109" s="101">
        <v>0.50511967464564989</v>
      </c>
      <c r="L109" s="122">
        <v>0.2</v>
      </c>
      <c r="M109" s="130">
        <v>0.5</v>
      </c>
      <c r="N109" s="122">
        <v>0.35</v>
      </c>
      <c r="O109" s="114">
        <v>0.75</v>
      </c>
      <c r="P109" s="122">
        <v>0.15688271347397842</v>
      </c>
      <c r="Q109" s="122">
        <v>-2.8952849355212883E-2</v>
      </c>
      <c r="R109" s="122">
        <v>6.0042864222532619E-2</v>
      </c>
      <c r="S109" s="122">
        <v>-3.4429558420897843E-2</v>
      </c>
      <c r="T109" s="122">
        <v>0.10784200693808257</v>
      </c>
      <c r="U109" s="338">
        <v>0.221429054809098</v>
      </c>
      <c r="V109" s="339">
        <v>9.9275346432460193E-2</v>
      </c>
      <c r="W109" s="339">
        <v>-1.5315763987891012E-2</v>
      </c>
      <c r="X109" s="339">
        <v>0.12357159974643502</v>
      </c>
      <c r="Y109" s="339">
        <v>0.42896023700010216</v>
      </c>
      <c r="Z109" s="120">
        <v>-8.1301448188444536E-2</v>
      </c>
      <c r="AA109" s="119">
        <v>1.338843417563795E-2</v>
      </c>
    </row>
    <row r="110" spans="1:27">
      <c r="A110" s="107">
        <v>105</v>
      </c>
      <c r="B110" s="107" t="s">
        <v>112</v>
      </c>
      <c r="C110" s="99">
        <v>608.58602316170948</v>
      </c>
      <c r="D110" s="99">
        <v>16.211130768708458</v>
      </c>
      <c r="E110" s="99">
        <v>0.37469727719224116</v>
      </c>
      <c r="F110" s="99">
        <v>17.630815505999998</v>
      </c>
      <c r="G110" s="99">
        <v>361.22222839726521</v>
      </c>
      <c r="H110" s="99">
        <v>615.33869934307245</v>
      </c>
      <c r="I110" s="99">
        <v>909.50601377686155</v>
      </c>
      <c r="J110" s="99">
        <v>175.24382603124548</v>
      </c>
      <c r="K110" s="101">
        <v>0.19268022792231898</v>
      </c>
      <c r="L110" s="122">
        <v>0.6</v>
      </c>
      <c r="M110" s="130">
        <v>0.3</v>
      </c>
      <c r="N110" s="122">
        <v>0.4</v>
      </c>
      <c r="O110" s="114">
        <v>1</v>
      </c>
      <c r="P110" s="122">
        <v>0.31537976526097777</v>
      </c>
      <c r="Q110" s="122">
        <v>0.15507983855302523</v>
      </c>
      <c r="R110" s="122">
        <v>0.22734530777547662</v>
      </c>
      <c r="S110" s="122">
        <v>0.21235765049231536</v>
      </c>
      <c r="T110" s="122">
        <v>0.27179840161996632</v>
      </c>
      <c r="U110" s="338">
        <v>1.3550779127247354</v>
      </c>
      <c r="V110" s="339">
        <v>0.67798445812406394</v>
      </c>
      <c r="W110" s="339">
        <v>-3.3880993050356779E-2</v>
      </c>
      <c r="X110" s="339">
        <v>0.96045890797116928</v>
      </c>
      <c r="Y110" s="339">
        <v>2.9596402857696118</v>
      </c>
      <c r="Z110" s="120">
        <v>-2.3301643497885261E-2</v>
      </c>
      <c r="AA110" s="119">
        <v>6.1386920628610488E-2</v>
      </c>
    </row>
    <row r="111" spans="1:27">
      <c r="A111" s="107">
        <v>106</v>
      </c>
      <c r="B111" s="107" t="s">
        <v>113</v>
      </c>
      <c r="C111" s="99">
        <v>324.80804715179909</v>
      </c>
      <c r="D111" s="99">
        <v>15.640268625999678</v>
      </c>
      <c r="E111" s="99">
        <v>38.210965284422215</v>
      </c>
      <c r="F111" s="99">
        <v>6.106179237370001</v>
      </c>
      <c r="G111" s="99">
        <v>1034.5761499798712</v>
      </c>
      <c r="H111" s="99">
        <v>370.09824170630918</v>
      </c>
      <c r="I111" s="99">
        <v>1323.9800134037512</v>
      </c>
      <c r="J111" s="99">
        <v>155.89836432441945</v>
      </c>
      <c r="K111" s="101">
        <v>0.11774978681409885</v>
      </c>
      <c r="L111" s="122">
        <v>0.8</v>
      </c>
      <c r="M111" s="130">
        <v>0.1</v>
      </c>
      <c r="N111" s="122">
        <v>0.2</v>
      </c>
      <c r="O111" s="114">
        <v>1</v>
      </c>
      <c r="P111" s="122">
        <v>0.3506201520535297</v>
      </c>
      <c r="Q111" s="122">
        <v>0.19599784321770927</v>
      </c>
      <c r="R111" s="122">
        <v>0.26454349383428111</v>
      </c>
      <c r="S111" s="122">
        <v>0.26361808951684945</v>
      </c>
      <c r="T111" s="122">
        <v>0.30825262395759567</v>
      </c>
      <c r="U111" s="338">
        <v>1.0162922559438783</v>
      </c>
      <c r="V111" s="339">
        <v>0.14283362598333277</v>
      </c>
      <c r="W111" s="339">
        <v>-3.1860805050202556E-3</v>
      </c>
      <c r="X111" s="339">
        <v>0.22062448015524597</v>
      </c>
      <c r="Y111" s="339">
        <v>1.3765642815774366</v>
      </c>
      <c r="Z111" s="120">
        <v>1.4480998642574778E-2</v>
      </c>
      <c r="AA111" s="119">
        <v>8.5293897280392772E-2</v>
      </c>
    </row>
    <row r="112" spans="1:27">
      <c r="A112" s="107">
        <v>107</v>
      </c>
      <c r="B112" s="107" t="s">
        <v>114</v>
      </c>
      <c r="C112" s="99">
        <v>1005.3907414767239</v>
      </c>
      <c r="D112" s="99">
        <v>18.270994061193313</v>
      </c>
      <c r="E112" s="99">
        <v>4.0664863498956469</v>
      </c>
      <c r="F112" s="99">
        <v>6.3660879966352431</v>
      </c>
      <c r="G112" s="99">
        <v>9.8753199358611656</v>
      </c>
      <c r="H112" s="99">
        <v>70.942191282618481</v>
      </c>
      <c r="I112" s="99">
        <v>88.810357128455408</v>
      </c>
      <c r="J112" s="99">
        <v>23.297524924975228</v>
      </c>
      <c r="K112" s="101">
        <v>0.26232891836340283</v>
      </c>
      <c r="L112" s="122">
        <v>0.1</v>
      </c>
      <c r="M112" s="130">
        <v>0.4</v>
      </c>
      <c r="N112" s="122">
        <v>0.4</v>
      </c>
      <c r="O112" s="114">
        <v>0.8</v>
      </c>
      <c r="P112" s="122">
        <v>0.31803548010707067</v>
      </c>
      <c r="Q112" s="122">
        <v>0.15816341856876576</v>
      </c>
      <c r="R112" s="122">
        <v>0.23014856233524111</v>
      </c>
      <c r="S112" s="122">
        <v>0.21967494202270574</v>
      </c>
      <c r="T112" s="122">
        <v>0.27454559108853716</v>
      </c>
      <c r="U112" s="338">
        <v>3.2349543222604915E-2</v>
      </c>
      <c r="V112" s="339">
        <v>3.9502911250489992E-2</v>
      </c>
      <c r="W112" s="339">
        <v>1.211135145647595E-3</v>
      </c>
      <c r="X112" s="339">
        <v>0.15517407895757471</v>
      </c>
      <c r="Y112" s="339">
        <v>0.22823766857631722</v>
      </c>
      <c r="Z112" s="120">
        <v>-6.8329642879312383E-2</v>
      </c>
      <c r="AA112" s="119">
        <v>2.0234886649692224E-2</v>
      </c>
    </row>
    <row r="113" spans="1:27">
      <c r="A113" s="98">
        <v>108</v>
      </c>
      <c r="B113" s="98" t="s">
        <v>115</v>
      </c>
      <c r="C113" s="99">
        <v>27141.821545279581</v>
      </c>
      <c r="D113" s="99">
        <v>18.837928062898527</v>
      </c>
      <c r="E113" s="99">
        <v>8.1285210177675954E-2</v>
      </c>
      <c r="F113" s="99">
        <v>4.0025741328930602</v>
      </c>
      <c r="G113" s="99">
        <v>5.8634768266040256</v>
      </c>
      <c r="H113" s="99">
        <v>1.2203164692830826</v>
      </c>
      <c r="I113" s="99">
        <v>26.950866409133276</v>
      </c>
      <c r="J113" s="99">
        <v>12.078114397132206</v>
      </c>
      <c r="K113" s="101">
        <v>0.44815310253028084</v>
      </c>
      <c r="L113" s="122">
        <v>0.1</v>
      </c>
      <c r="M113" s="130">
        <v>0.6</v>
      </c>
      <c r="N113" s="122">
        <v>0.4</v>
      </c>
      <c r="O113" s="114">
        <v>0.75</v>
      </c>
      <c r="P113" s="122">
        <v>0.16634345266006617</v>
      </c>
      <c r="Q113" s="122">
        <v>-1.7967879966923266E-2</v>
      </c>
      <c r="R113" s="122">
        <v>7.0029200030069946E-2</v>
      </c>
      <c r="S113" s="122">
        <v>7.3456192602343054E-2</v>
      </c>
      <c r="T113" s="122">
        <v>0.11762861602947068</v>
      </c>
      <c r="U113" s="338">
        <v>0.10786448387477815</v>
      </c>
      <c r="V113" s="339">
        <v>3.967507652060167E-2</v>
      </c>
      <c r="W113" s="339">
        <v>-4.411579431467616E-2</v>
      </c>
      <c r="X113" s="339">
        <v>0.20099234182086936</v>
      </c>
      <c r="Y113" s="339">
        <v>0.30441610790157303</v>
      </c>
      <c r="Z113" s="120">
        <v>-0.36102343444258878</v>
      </c>
      <c r="AA113" s="119">
        <v>4.1386853845618455E-4</v>
      </c>
    </row>
    <row r="114" spans="1:27">
      <c r="A114" s="107">
        <v>109</v>
      </c>
      <c r="B114" s="107" t="s">
        <v>116</v>
      </c>
      <c r="C114" s="99">
        <v>81859.014193548384</v>
      </c>
      <c r="D114" s="99">
        <v>19.323191181017304</v>
      </c>
      <c r="E114" s="99">
        <v>0.2113603705826258</v>
      </c>
      <c r="F114" s="99">
        <v>6.1224181905782249</v>
      </c>
      <c r="G114" s="99">
        <v>1.5930029586948247</v>
      </c>
      <c r="H114" s="99">
        <v>7.3853931568571669</v>
      </c>
      <c r="I114" s="99">
        <v>34.028433572529906</v>
      </c>
      <c r="J114" s="99">
        <v>19.02830260868971</v>
      </c>
      <c r="K114" s="101">
        <v>0.55918832020674225</v>
      </c>
      <c r="L114" s="122">
        <v>0.1</v>
      </c>
      <c r="M114" s="130">
        <v>0.5</v>
      </c>
      <c r="N114" s="122">
        <v>0.3</v>
      </c>
      <c r="O114" s="114">
        <v>0.6</v>
      </c>
      <c r="P114" s="122">
        <v>0.15242067834199682</v>
      </c>
      <c r="Q114" s="122">
        <v>-3.4133767925125943E-2</v>
      </c>
      <c r="R114" s="122">
        <v>5.5332938249885458E-2</v>
      </c>
      <c r="S114" s="122">
        <v>1.6803251050866504E-2</v>
      </c>
      <c r="T114" s="122">
        <v>0.1032262794848877</v>
      </c>
      <c r="U114" s="338">
        <v>0.73398865300038207</v>
      </c>
      <c r="V114" s="339">
        <v>0.14850689401934153</v>
      </c>
      <c r="W114" s="339">
        <v>-8.7032203663308619E-2</v>
      </c>
      <c r="X114" s="339">
        <v>4.1608082344874493</v>
      </c>
      <c r="Y114" s="339">
        <v>4.9562715778438644</v>
      </c>
      <c r="Z114" s="120">
        <v>1.0220360298758821E-2</v>
      </c>
      <c r="AA114" s="119">
        <v>7.3095918681517838E-3</v>
      </c>
    </row>
    <row r="115" spans="1:27">
      <c r="A115" s="107">
        <v>110</v>
      </c>
      <c r="B115" s="107" t="s">
        <v>117</v>
      </c>
      <c r="C115" s="99">
        <v>396.6155473294553</v>
      </c>
      <c r="D115" s="99">
        <v>15.099557061553391</v>
      </c>
      <c r="E115" s="99">
        <v>8.9297735985626083</v>
      </c>
      <c r="F115" s="99">
        <v>6.2663178331200005</v>
      </c>
      <c r="G115" s="99">
        <v>591.29372032863012</v>
      </c>
      <c r="H115" s="99">
        <v>136.07987006286191</v>
      </c>
      <c r="I115" s="99">
        <v>758.59284450175198</v>
      </c>
      <c r="J115" s="99">
        <v>136.24338624338623</v>
      </c>
      <c r="K115" s="101">
        <v>0.17960014681244676</v>
      </c>
      <c r="L115" s="122">
        <v>0.8</v>
      </c>
      <c r="M115" s="130">
        <v>0.3</v>
      </c>
      <c r="N115" s="122">
        <v>0.4</v>
      </c>
      <c r="O115" s="114">
        <v>1</v>
      </c>
      <c r="P115" s="122">
        <v>0.14490506345415599</v>
      </c>
      <c r="Q115" s="122">
        <v>-4.2860231878230459E-2</v>
      </c>
      <c r="R115" s="122">
        <v>4.7399789201609054E-2</v>
      </c>
      <c r="S115" s="122">
        <v>-7.4615280789993342E-3</v>
      </c>
      <c r="T115" s="122">
        <v>9.5451793417577563E-2</v>
      </c>
      <c r="U115" s="338">
        <v>0.22260358339874234</v>
      </c>
      <c r="V115" s="339">
        <v>0.11680464924440184</v>
      </c>
      <c r="W115" s="339">
        <v>-1.7512014036757326E-2</v>
      </c>
      <c r="X115" s="339">
        <v>2.8579482812769945E-2</v>
      </c>
      <c r="Y115" s="339">
        <v>0.35047570141915679</v>
      </c>
      <c r="Z115" s="120">
        <v>-5.1945053192867918E-3</v>
      </c>
      <c r="AA115" s="119">
        <v>7.3925287911072524E-3</v>
      </c>
    </row>
    <row r="116" spans="1:27">
      <c r="A116" s="107">
        <v>111</v>
      </c>
      <c r="B116" s="107" t="s">
        <v>118</v>
      </c>
      <c r="C116" s="99">
        <v>61.391956143343258</v>
      </c>
      <c r="D116" s="99">
        <v>12.808960133010444</v>
      </c>
      <c r="E116" s="99">
        <v>69.656992084432702</v>
      </c>
      <c r="F116" s="99">
        <v>2.7704789177433673</v>
      </c>
      <c r="G116" s="99">
        <v>138.13224277704634</v>
      </c>
      <c r="H116" s="99">
        <v>30.416516468060053</v>
      </c>
      <c r="I116" s="99">
        <v>235.23626457979486</v>
      </c>
      <c r="J116" s="99">
        <v>49.125190143466845</v>
      </c>
      <c r="K116" s="101">
        <v>0.20883340513512963</v>
      </c>
      <c r="L116" s="122">
        <v>0.4</v>
      </c>
      <c r="M116" s="130">
        <v>0.5</v>
      </c>
      <c r="N116" s="122">
        <v>0.4</v>
      </c>
      <c r="O116" s="114">
        <v>1</v>
      </c>
      <c r="P116" s="122">
        <v>0.27332082678869613</v>
      </c>
      <c r="Q116" s="122">
        <v>0.10624473777131843</v>
      </c>
      <c r="R116" s="122">
        <v>0.1829497616102905</v>
      </c>
      <c r="S116" s="122">
        <v>0.15327824182193428</v>
      </c>
      <c r="T116" s="122">
        <v>0.22829076637808457</v>
      </c>
      <c r="U116" s="338">
        <v>1.477524672264598E-2</v>
      </c>
      <c r="V116" s="339">
        <v>9.6817765116168058E-3</v>
      </c>
      <c r="W116" s="339">
        <v>-4.5248037019188762E-4</v>
      </c>
      <c r="X116" s="339">
        <v>1.3228533452999939E-2</v>
      </c>
      <c r="Y116" s="339">
        <v>3.7233076317070832E-2</v>
      </c>
      <c r="Z116" s="120">
        <v>-1.5502339945693765E-3</v>
      </c>
      <c r="AA116" s="119">
        <v>1.8757833743021026E-3</v>
      </c>
    </row>
    <row r="117" spans="1:27">
      <c r="A117" s="107">
        <v>112</v>
      </c>
      <c r="B117" s="107" t="s">
        <v>119</v>
      </c>
      <c r="C117" s="99">
        <v>19949.065161290324</v>
      </c>
      <c r="D117" s="99">
        <v>20.59567214333147</v>
      </c>
      <c r="E117" s="99">
        <v>26.493261196955967</v>
      </c>
      <c r="F117" s="99">
        <v>11.48642954705913</v>
      </c>
      <c r="G117" s="99">
        <v>172.83434614883589</v>
      </c>
      <c r="H117" s="99">
        <v>54.42891436984636</v>
      </c>
      <c r="I117" s="99">
        <v>284.00370104163119</v>
      </c>
      <c r="J117" s="99">
        <v>65.955067309969522</v>
      </c>
      <c r="K117" s="101">
        <v>0.23223312607571048</v>
      </c>
      <c r="L117" s="122">
        <v>0.3</v>
      </c>
      <c r="M117" s="130">
        <v>0.45</v>
      </c>
      <c r="N117" s="122">
        <v>0.3</v>
      </c>
      <c r="O117" s="114">
        <v>0.8</v>
      </c>
      <c r="P117" s="122">
        <v>0.22051843828371506</v>
      </c>
      <c r="Q117" s="122">
        <v>4.4935297784981114E-2</v>
      </c>
      <c r="R117" s="122">
        <v>0.12721390707725491</v>
      </c>
      <c r="S117" s="122">
        <v>0.10769376252253834</v>
      </c>
      <c r="T117" s="122">
        <v>0.1736696289357092</v>
      </c>
      <c r="U117" s="338">
        <v>2.3725380933339104</v>
      </c>
      <c r="V117" s="339">
        <v>2.6634959530739657</v>
      </c>
      <c r="W117" s="339">
        <v>-0.24335379746674024</v>
      </c>
      <c r="X117" s="339">
        <v>0.39681770035643849</v>
      </c>
      <c r="Y117" s="339">
        <v>5.1894979492975732</v>
      </c>
      <c r="Z117" s="120">
        <v>-6.3415833228028518E-2</v>
      </c>
      <c r="AA117" s="119">
        <v>0.48256493413360102</v>
      </c>
    </row>
    <row r="118" spans="1:27">
      <c r="A118" s="107">
        <v>113</v>
      </c>
      <c r="B118" s="107" t="s">
        <v>120</v>
      </c>
      <c r="C118" s="99">
        <v>535.71428571428578</v>
      </c>
      <c r="D118" s="99">
        <v>20.377122338204593</v>
      </c>
      <c r="E118" s="99">
        <v>4.91624217118998</v>
      </c>
      <c r="F118" s="99">
        <v>8.256072198399254</v>
      </c>
      <c r="G118" s="99">
        <v>161.94203478114645</v>
      </c>
      <c r="H118" s="99">
        <v>111.88340054470883</v>
      </c>
      <c r="I118" s="99">
        <v>303.44822701504182</v>
      </c>
      <c r="J118" s="99">
        <v>68.760370110166079</v>
      </c>
      <c r="K118" s="101">
        <v>0.22659671070267173</v>
      </c>
      <c r="L118" s="122">
        <v>0.4</v>
      </c>
      <c r="M118" s="130">
        <v>0.2</v>
      </c>
      <c r="N118" s="122">
        <v>0.3</v>
      </c>
      <c r="O118" s="114">
        <v>0.9</v>
      </c>
      <c r="P118" s="122">
        <v>0.23250429795105609</v>
      </c>
      <c r="Q118" s="122">
        <v>5.8852212620948807E-2</v>
      </c>
      <c r="R118" s="122">
        <v>0.13986564783722588</v>
      </c>
      <c r="S118" s="122">
        <v>0.11908413627559881</v>
      </c>
      <c r="T118" s="122">
        <v>0.18606833488048158</v>
      </c>
      <c r="U118" s="338">
        <v>0.10470705218125728</v>
      </c>
      <c r="V118" s="339">
        <v>2.3342150353338566E-2</v>
      </c>
      <c r="W118" s="339">
        <v>-4.6954378933589305E-3</v>
      </c>
      <c r="X118" s="339">
        <v>7.2053728475052203E-2</v>
      </c>
      <c r="Y118" s="339">
        <v>0.19540749311628913</v>
      </c>
      <c r="Z118" s="120">
        <v>-1.494819879041469E-2</v>
      </c>
      <c r="AA118" s="119">
        <v>1.0504165199493029E-2</v>
      </c>
    </row>
    <row r="119" spans="1:27">
      <c r="A119" s="107">
        <v>114</v>
      </c>
      <c r="B119" s="107" t="s">
        <v>121</v>
      </c>
      <c r="C119" s="99">
        <v>934.34571428571417</v>
      </c>
      <c r="D119" s="99">
        <v>11.297964350913247</v>
      </c>
      <c r="E119" s="99">
        <v>3.0273285201867775E-3</v>
      </c>
      <c r="F119" s="99">
        <v>11.66264121929219</v>
      </c>
      <c r="G119" s="99">
        <v>47.801706748814667</v>
      </c>
      <c r="H119" s="99">
        <v>10.147679146779188</v>
      </c>
      <c r="I119" s="99">
        <v>76.697026522850706</v>
      </c>
      <c r="J119" s="99">
        <v>21.099562413422994</v>
      </c>
      <c r="K119" s="101">
        <v>0.27510274348297847</v>
      </c>
      <c r="L119" s="122">
        <v>0.2</v>
      </c>
      <c r="M119" s="130">
        <v>0.6</v>
      </c>
      <c r="N119" s="122">
        <v>0.4</v>
      </c>
      <c r="O119" s="114">
        <v>0.8</v>
      </c>
      <c r="P119" s="122">
        <v>0.29288557655222852</v>
      </c>
      <c r="Q119" s="122">
        <v>0.12896158610786593</v>
      </c>
      <c r="R119" s="122">
        <v>0.20360144191624133</v>
      </c>
      <c r="S119" s="122">
        <v>0.19325719032135172</v>
      </c>
      <c r="T119" s="122">
        <v>0.24852941307791621</v>
      </c>
      <c r="U119" s="338">
        <v>3.372647591244729E-2</v>
      </c>
      <c r="V119" s="339">
        <v>1.5385854385436253E-2</v>
      </c>
      <c r="W119" s="339">
        <v>-4.7155785457584981E-4</v>
      </c>
      <c r="X119" s="339">
        <v>0.11636229036399534</v>
      </c>
      <c r="Y119" s="339">
        <v>0.16500306280730304</v>
      </c>
      <c r="Z119" s="120">
        <v>-1.1393175069784737E-2</v>
      </c>
      <c r="AA119" s="119">
        <v>6.2296645289141609E-3</v>
      </c>
    </row>
    <row r="120" spans="1:27">
      <c r="A120" s="107">
        <v>115</v>
      </c>
      <c r="B120" s="107" t="s">
        <v>122</v>
      </c>
      <c r="C120" s="99">
        <v>5973.5283986108398</v>
      </c>
      <c r="D120" s="99">
        <v>101.57353502742772</v>
      </c>
      <c r="E120" s="99">
        <v>1.0366494435467282</v>
      </c>
      <c r="F120" s="99">
        <v>6.5371823523817181</v>
      </c>
      <c r="G120" s="99">
        <v>71.020963941952914</v>
      </c>
      <c r="H120" s="99">
        <v>10.363049943325841</v>
      </c>
      <c r="I120" s="99">
        <v>176.45238791881656</v>
      </c>
      <c r="J120" s="99">
        <v>146.91368242488741</v>
      </c>
      <c r="K120" s="101">
        <v>0.83259673704433235</v>
      </c>
      <c r="L120" s="122">
        <v>0.2</v>
      </c>
      <c r="M120" s="130">
        <v>0.6</v>
      </c>
      <c r="N120" s="122">
        <v>0.2</v>
      </c>
      <c r="O120" s="114">
        <v>0.8</v>
      </c>
      <c r="P120" s="122">
        <v>0.13937555320456663</v>
      </c>
      <c r="Q120" s="122">
        <v>-4.92806076680328E-2</v>
      </c>
      <c r="R120" s="122">
        <v>4.1563083938153701E-2</v>
      </c>
      <c r="S120" s="122">
        <v>-5.4529576360026609E-2</v>
      </c>
      <c r="T120" s="122">
        <v>8.9731822259390692E-2</v>
      </c>
      <c r="U120" s="338">
        <v>5.4014559924191387E-2</v>
      </c>
      <c r="V120" s="339">
        <v>2.9752576564749854E-2</v>
      </c>
      <c r="W120" s="339">
        <v>-1.014422963083351E-2</v>
      </c>
      <c r="X120" s="339">
        <v>0.22464257450859237</v>
      </c>
      <c r="Y120" s="339">
        <v>0.29826548136670011</v>
      </c>
      <c r="Z120" s="120">
        <v>0.32368775524835885</v>
      </c>
      <c r="AA120" s="119">
        <v>-1.2884345907967403E-2</v>
      </c>
    </row>
    <row r="121" spans="1:27">
      <c r="A121" s="107">
        <v>116</v>
      </c>
      <c r="B121" s="107" t="s">
        <v>123</v>
      </c>
      <c r="C121" s="99">
        <v>3058.3016249999991</v>
      </c>
      <c r="D121" s="99">
        <v>17.494942152111204</v>
      </c>
      <c r="E121" s="99">
        <v>11.994526350261401</v>
      </c>
      <c r="F121" s="99">
        <v>3.2613742378400303</v>
      </c>
      <c r="G121" s="99">
        <v>54.517632715318122</v>
      </c>
      <c r="H121" s="99">
        <v>77.054600436423215</v>
      </c>
      <c r="I121" s="99">
        <v>132.27193911860439</v>
      </c>
      <c r="J121" s="99">
        <v>44.632615332701214</v>
      </c>
      <c r="K121" s="101">
        <v>0.33743071758160625</v>
      </c>
      <c r="L121" s="122">
        <v>0.2</v>
      </c>
      <c r="M121" s="130">
        <v>0.4</v>
      </c>
      <c r="N121" s="122">
        <v>0.4</v>
      </c>
      <c r="O121" s="114">
        <v>0.9</v>
      </c>
      <c r="P121" s="122">
        <v>0.31848205819540421</v>
      </c>
      <c r="Q121" s="122">
        <v>0.15868194534910701</v>
      </c>
      <c r="R121" s="122">
        <v>0.23061995031737106</v>
      </c>
      <c r="S121" s="122">
        <v>0.22582090786449383</v>
      </c>
      <c r="T121" s="122">
        <v>0.27500755131102345</v>
      </c>
      <c r="U121" s="338">
        <v>0.44392847629726484</v>
      </c>
      <c r="V121" s="339">
        <v>0.16328794419296982</v>
      </c>
      <c r="W121" s="339">
        <v>-2.0828038226563275E-2</v>
      </c>
      <c r="X121" s="339">
        <v>1.8993946141033786</v>
      </c>
      <c r="Y121" s="339">
        <v>2.4857829963670497</v>
      </c>
      <c r="Z121" s="120">
        <v>-0.16202395964211627</v>
      </c>
      <c r="AA121" s="119">
        <v>6.6921836270292467E-2</v>
      </c>
    </row>
    <row r="122" spans="1:27">
      <c r="A122" s="107">
        <v>117</v>
      </c>
      <c r="B122" s="107" t="s">
        <v>124</v>
      </c>
      <c r="C122" s="99">
        <v>14554.526129032254</v>
      </c>
      <c r="D122" s="99">
        <v>19.644912408227537</v>
      </c>
      <c r="E122" s="99">
        <v>15.206506071444764</v>
      </c>
      <c r="F122" s="99">
        <v>11.782540239204252</v>
      </c>
      <c r="G122" s="99">
        <v>53.641358828209952</v>
      </c>
      <c r="H122" s="99">
        <v>18.724618023152011</v>
      </c>
      <c r="I122" s="99">
        <v>115.59647634099208</v>
      </c>
      <c r="J122" s="99">
        <v>43.145873412042036</v>
      </c>
      <c r="K122" s="101">
        <v>0.3732455761434133</v>
      </c>
      <c r="L122" s="122">
        <v>0.2</v>
      </c>
      <c r="M122" s="130">
        <v>0.5</v>
      </c>
      <c r="N122" s="122">
        <v>0.35</v>
      </c>
      <c r="O122" s="114">
        <v>0.8</v>
      </c>
      <c r="P122" s="122">
        <v>0.13685731827832257</v>
      </c>
      <c r="Q122" s="122">
        <v>-5.2204558221279916E-2</v>
      </c>
      <c r="R122" s="122">
        <v>3.8904947071562647E-2</v>
      </c>
      <c r="S122" s="122">
        <v>-0.10959363613292664</v>
      </c>
      <c r="T122" s="122">
        <v>8.7126848130131843E-2</v>
      </c>
      <c r="U122" s="338">
        <v>0.28814204064453053</v>
      </c>
      <c r="V122" s="339">
        <v>0.37666099912368411</v>
      </c>
      <c r="W122" s="339">
        <v>-6.3713707965704025E-2</v>
      </c>
      <c r="X122" s="339">
        <v>0.41988483306388635</v>
      </c>
      <c r="Y122" s="339">
        <v>1.0209741648663968</v>
      </c>
      <c r="Z122" s="120">
        <v>-0.21942299565763154</v>
      </c>
      <c r="AA122" s="119">
        <v>3.014879785428741E-2</v>
      </c>
    </row>
    <row r="123" spans="1:27">
      <c r="A123" s="107">
        <v>118</v>
      </c>
      <c r="B123" s="107" t="s">
        <v>125</v>
      </c>
      <c r="C123" s="99">
        <v>9992.6438709677404</v>
      </c>
      <c r="D123" s="99">
        <v>16.028740638321004</v>
      </c>
      <c r="E123" s="99">
        <v>0.363730090788495</v>
      </c>
      <c r="F123" s="99">
        <v>9.0747331425100022</v>
      </c>
      <c r="G123" s="99">
        <v>95.486656672586861</v>
      </c>
      <c r="H123" s="99">
        <v>39.359321443137617</v>
      </c>
      <c r="I123" s="99">
        <v>160.18567611294915</v>
      </c>
      <c r="J123" s="99">
        <v>69.825558129922413</v>
      </c>
      <c r="K123" s="101">
        <v>0.43590388244631462</v>
      </c>
      <c r="L123" s="122">
        <v>0.45</v>
      </c>
      <c r="M123" s="130">
        <v>0.4</v>
      </c>
      <c r="N123" s="122">
        <v>0.3</v>
      </c>
      <c r="O123" s="114">
        <v>1</v>
      </c>
      <c r="P123" s="122">
        <v>0.181924547886535</v>
      </c>
      <c r="Q123" s="122">
        <v>1.235028238101332E-4</v>
      </c>
      <c r="R123" s="122">
        <v>8.6475911658009122E-2</v>
      </c>
      <c r="S123" s="122">
        <v>2.5181018488872168E-2</v>
      </c>
      <c r="T123" s="122">
        <v>0.13374639342484962</v>
      </c>
      <c r="U123" s="338">
        <v>1.5505987607629823</v>
      </c>
      <c r="V123" s="339">
        <v>0.73881312776489227</v>
      </c>
      <c r="W123" s="339">
        <v>-8.0479670302297607E-2</v>
      </c>
      <c r="X123" s="339">
        <v>0.24033075172761179</v>
      </c>
      <c r="Y123" s="339">
        <v>2.4492629699531889</v>
      </c>
      <c r="Z123" s="120">
        <v>-0.12868444856142605</v>
      </c>
      <c r="AA123" s="119">
        <v>3.4758815592335519E-2</v>
      </c>
    </row>
    <row r="124" spans="1:27">
      <c r="A124" s="107">
        <v>119</v>
      </c>
      <c r="B124" s="107" t="s">
        <v>126</v>
      </c>
      <c r="C124" s="99">
        <v>1211.9654545454546</v>
      </c>
      <c r="D124" s="99">
        <v>14.003805797583334</v>
      </c>
      <c r="E124" s="99">
        <v>27.328347099319132</v>
      </c>
      <c r="F124" s="99">
        <v>6.211927331840001</v>
      </c>
      <c r="G124" s="99">
        <v>87.486371156000246</v>
      </c>
      <c r="H124" s="99">
        <v>73.613143999846756</v>
      </c>
      <c r="I124" s="99">
        <v>198.69131182585974</v>
      </c>
      <c r="J124" s="99">
        <v>32.704202490019966</v>
      </c>
      <c r="K124" s="101">
        <v>0.1645980500580877</v>
      </c>
      <c r="L124" s="122">
        <v>0.45</v>
      </c>
      <c r="M124" s="130">
        <v>0.3</v>
      </c>
      <c r="N124" s="122">
        <v>0.3</v>
      </c>
      <c r="O124" s="114">
        <v>1</v>
      </c>
      <c r="P124" s="122">
        <v>0.29597731321050291</v>
      </c>
      <c r="Q124" s="122">
        <v>0.1325514358944164</v>
      </c>
      <c r="R124" s="122">
        <v>0.20686494172219747</v>
      </c>
      <c r="S124" s="122">
        <v>0.20229899161330819</v>
      </c>
      <c r="T124" s="122">
        <v>0.25172764288775457</v>
      </c>
      <c r="U124" s="338">
        <v>0.6345164880117713</v>
      </c>
      <c r="V124" s="339">
        <v>0.36147606431944751</v>
      </c>
      <c r="W124" s="339">
        <v>-2.2596300029036696E-2</v>
      </c>
      <c r="X124" s="339">
        <v>0.35506432966178375</v>
      </c>
      <c r="Y124" s="339">
        <v>1.3284605819639659</v>
      </c>
      <c r="Z124" s="120">
        <v>-4.0697976973563338E-2</v>
      </c>
      <c r="AA124" s="119">
        <v>3.3841711783198801E-2</v>
      </c>
    </row>
    <row r="125" spans="1:27">
      <c r="A125" s="107">
        <v>120</v>
      </c>
      <c r="B125" s="107" t="s">
        <v>127</v>
      </c>
      <c r="C125" s="99">
        <v>12</v>
      </c>
      <c r="D125" s="99">
        <v>11.286591074586495</v>
      </c>
      <c r="E125" s="99">
        <v>11.002288567564758</v>
      </c>
      <c r="F125" s="99">
        <v>4.0918604812934705</v>
      </c>
      <c r="G125" s="99">
        <v>12.110348517220297</v>
      </c>
      <c r="H125" s="99">
        <v>512.84819857238392</v>
      </c>
      <c r="I125" s="99">
        <v>466.34551466297216</v>
      </c>
      <c r="J125" s="99">
        <v>30.424879963526017</v>
      </c>
      <c r="K125" s="101">
        <v>6.5241069136290658E-2</v>
      </c>
      <c r="L125" s="122">
        <v>0.1</v>
      </c>
      <c r="M125" s="130">
        <v>0.1</v>
      </c>
      <c r="N125" s="122">
        <v>0.4</v>
      </c>
      <c r="O125" s="114">
        <v>1</v>
      </c>
      <c r="P125" s="122">
        <v>0.28404433062478129</v>
      </c>
      <c r="Q125" s="122">
        <v>0.1186959172254398</v>
      </c>
      <c r="R125" s="122">
        <v>0.19426901565949137</v>
      </c>
      <c r="S125" s="122">
        <v>0.20119977172126993</v>
      </c>
      <c r="T125" s="122">
        <v>0.23938363534630228</v>
      </c>
      <c r="U125" s="338">
        <v>4.5843003829542685E-3</v>
      </c>
      <c r="V125" s="339">
        <v>1.8299825572863067E-3</v>
      </c>
      <c r="W125" s="339">
        <v>-7.2780294184267595E-5</v>
      </c>
      <c r="X125" s="339">
        <v>3.7020814493194304E-2</v>
      </c>
      <c r="Y125" s="339">
        <v>4.3362317139250608E-2</v>
      </c>
      <c r="Z125" s="120">
        <v>-1.3738153348315106E-3</v>
      </c>
      <c r="AA125" s="119">
        <v>7.008717244129407E-4</v>
      </c>
    </row>
    <row r="126" spans="1:27">
      <c r="A126" s="107">
        <v>121</v>
      </c>
      <c r="B126" s="107" t="s">
        <v>269</v>
      </c>
      <c r="C126" s="99">
        <v>3.3382499999999995</v>
      </c>
      <c r="D126" s="99">
        <v>13.760278589081109</v>
      </c>
      <c r="E126" s="99">
        <v>194.24848348685691</v>
      </c>
      <c r="F126" s="99">
        <v>3.61961245537</v>
      </c>
      <c r="G126" s="99">
        <v>880.47626233842675</v>
      </c>
      <c r="H126" s="99">
        <v>318.51262155058697</v>
      </c>
      <c r="I126" s="99">
        <v>1187.9352735589184</v>
      </c>
      <c r="J126" s="99">
        <v>75.740732386282176</v>
      </c>
      <c r="K126" s="101">
        <v>6.3758299018574965E-2</v>
      </c>
      <c r="L126" s="122">
        <v>0.8</v>
      </c>
      <c r="M126" s="130">
        <v>0.1</v>
      </c>
      <c r="N126" s="122">
        <v>0.4</v>
      </c>
      <c r="O126" s="114">
        <v>1</v>
      </c>
      <c r="P126" s="122">
        <v>0.29593998064710758</v>
      </c>
      <c r="Q126" s="122">
        <v>0.13250808864025215</v>
      </c>
      <c r="R126" s="122">
        <v>0.20682553512750257</v>
      </c>
      <c r="S126" s="122">
        <v>0.21135367779062456</v>
      </c>
      <c r="T126" s="122">
        <v>0.25168902442495189</v>
      </c>
      <c r="U126" s="338">
        <v>4.683061462003927E-3</v>
      </c>
      <c r="V126" s="339">
        <v>4.0107316421677383E-3</v>
      </c>
      <c r="W126" s="339">
        <v>-2.054576991051239E-4</v>
      </c>
      <c r="X126" s="339">
        <v>4.948050434095636E-3</v>
      </c>
      <c r="Y126" s="339">
        <v>1.3436385839162179E-2</v>
      </c>
      <c r="Z126" s="120">
        <v>-8.8939173256120832E-5</v>
      </c>
      <c r="AA126" s="119">
        <v>7.323452755263008E-4</v>
      </c>
    </row>
    <row r="127" spans="1:27">
      <c r="A127" s="107">
        <v>122</v>
      </c>
      <c r="B127" s="107" t="s">
        <v>270</v>
      </c>
      <c r="C127" s="99">
        <v>1400.0000000000002</v>
      </c>
      <c r="D127" s="99">
        <v>29.129995459482835</v>
      </c>
      <c r="E127" s="99">
        <v>34.114116603848629</v>
      </c>
      <c r="F127" s="99">
        <v>23.757827758800001</v>
      </c>
      <c r="G127" s="99">
        <v>106.80558159545639</v>
      </c>
      <c r="H127" s="99">
        <v>71.694521374357635</v>
      </c>
      <c r="I127" s="99">
        <v>262.67931468006879</v>
      </c>
      <c r="J127" s="99">
        <v>82.905391265152389</v>
      </c>
      <c r="K127" s="101">
        <v>0.31561446460345499</v>
      </c>
      <c r="L127" s="122">
        <v>0.4</v>
      </c>
      <c r="M127" s="130">
        <v>0.2</v>
      </c>
      <c r="N127" s="122">
        <v>0.3</v>
      </c>
      <c r="O127" s="114">
        <v>1</v>
      </c>
      <c r="P127" s="122">
        <v>0.22236906721684369</v>
      </c>
      <c r="Q127" s="122">
        <v>4.7084083601778209E-2</v>
      </c>
      <c r="R127" s="122">
        <v>0.1291673487288906</v>
      </c>
      <c r="S127" s="122">
        <v>9.7266314248295654E-2</v>
      </c>
      <c r="T127" s="122">
        <v>0.1755840017543126</v>
      </c>
      <c r="U127" s="338">
        <v>0.33567171550327551</v>
      </c>
      <c r="V127" s="339">
        <v>0.21094624127305234</v>
      </c>
      <c r="W127" s="339">
        <v>-2.286272263678539E-2</v>
      </c>
      <c r="X127" s="339">
        <v>0.29129360557913708</v>
      </c>
      <c r="Y127" s="339">
        <v>0.81504883971867959</v>
      </c>
      <c r="Z127" s="120">
        <v>-8.9274055355248003E-2</v>
      </c>
      <c r="AA127" s="119">
        <v>2.4362436513847684E-2</v>
      </c>
    </row>
    <row r="128" spans="1:27">
      <c r="A128" s="107">
        <v>123</v>
      </c>
      <c r="B128" s="107" t="s">
        <v>130</v>
      </c>
      <c r="C128" s="99">
        <v>1170.0961900763818</v>
      </c>
      <c r="D128" s="99">
        <v>20.43426122475428</v>
      </c>
      <c r="E128" s="99">
        <v>7.523768267937346E-2</v>
      </c>
      <c r="F128" s="99">
        <v>7.9536436970500013</v>
      </c>
      <c r="G128" s="99">
        <v>27.11739722411064</v>
      </c>
      <c r="H128" s="99">
        <v>26.651457932697234</v>
      </c>
      <c r="I128" s="99">
        <v>81.260949384282839</v>
      </c>
      <c r="J128" s="99">
        <v>33.728014725352132</v>
      </c>
      <c r="K128" s="101">
        <v>0.41505809347430123</v>
      </c>
      <c r="L128" s="122">
        <v>0.1</v>
      </c>
      <c r="M128" s="130">
        <v>0.5</v>
      </c>
      <c r="N128" s="122">
        <v>0.4</v>
      </c>
      <c r="O128" s="114">
        <v>0.8</v>
      </c>
      <c r="P128" s="122">
        <v>0.20875824265997908</v>
      </c>
      <c r="Q128" s="122">
        <v>3.1280403977417999E-2</v>
      </c>
      <c r="R128" s="122">
        <v>0.11480036725220001</v>
      </c>
      <c r="S128" s="122">
        <v>4.4972462891407994E-2</v>
      </c>
      <c r="T128" s="122">
        <v>0.16150435990715545</v>
      </c>
      <c r="U128" s="338">
        <v>4.0478721604608664E-2</v>
      </c>
      <c r="V128" s="339">
        <v>5.4294569679609751E-2</v>
      </c>
      <c r="W128" s="339">
        <v>-5.1063510054381277E-3</v>
      </c>
      <c r="X128" s="339">
        <v>6.7344185932272524E-2</v>
      </c>
      <c r="Y128" s="339">
        <v>0.15701112621105279</v>
      </c>
      <c r="Z128" s="120">
        <v>-3.8963111667661109E-2</v>
      </c>
      <c r="AA128" s="119">
        <v>1.2415847867939555E-4</v>
      </c>
    </row>
    <row r="129" spans="1:27">
      <c r="A129" s="107">
        <v>124</v>
      </c>
      <c r="B129" s="107" t="s">
        <v>131</v>
      </c>
      <c r="C129" s="99">
        <v>41.433296707020993</v>
      </c>
      <c r="D129" s="99">
        <v>25.478796225039488</v>
      </c>
      <c r="E129" s="99">
        <v>4.0503868119405402</v>
      </c>
      <c r="F129" s="99">
        <v>5</v>
      </c>
      <c r="G129" s="99">
        <v>7.4340273143343429</v>
      </c>
      <c r="H129" s="99">
        <v>79.428716293110639</v>
      </c>
      <c r="I129" s="99">
        <v>114.25224473110681</v>
      </c>
      <c r="J129" s="99">
        <v>36.044381189586431</v>
      </c>
      <c r="K129" s="101">
        <v>0.31548072665370419</v>
      </c>
      <c r="L129" s="122">
        <v>0.1</v>
      </c>
      <c r="M129" s="130">
        <v>0.4</v>
      </c>
      <c r="N129" s="122">
        <v>0.4</v>
      </c>
      <c r="O129" s="114">
        <v>0.75</v>
      </c>
      <c r="P129" s="122">
        <v>0.22258369638360315</v>
      </c>
      <c r="Q129" s="122">
        <v>4.7333291912072584E-2</v>
      </c>
      <c r="R129" s="122">
        <v>0.12939390173824783</v>
      </c>
      <c r="S129" s="122">
        <v>0.13678246188832971</v>
      </c>
      <c r="T129" s="122">
        <v>0.17580602370348331</v>
      </c>
      <c r="U129" s="338">
        <v>7.1171080648804421E-5</v>
      </c>
      <c r="V129" s="339">
        <v>2.7966876735593742E-4</v>
      </c>
      <c r="W129" s="339">
        <v>5.5056390892346638E-5</v>
      </c>
      <c r="X129" s="339">
        <v>0</v>
      </c>
      <c r="Y129" s="339">
        <v>4.0589623889708852E-4</v>
      </c>
      <c r="Z129" s="120">
        <v>-1.8401180287026971E-3</v>
      </c>
      <c r="AA129" s="119">
        <v>1.6547523052311681E-4</v>
      </c>
    </row>
    <row r="130" spans="1:27">
      <c r="A130" s="107">
        <v>125</v>
      </c>
      <c r="B130" s="107" t="s">
        <v>132</v>
      </c>
      <c r="C130" s="99">
        <v>5428.5714285714284</v>
      </c>
      <c r="D130" s="99">
        <v>17.515890971444612</v>
      </c>
      <c r="E130" s="99">
        <v>0.4761646870013333</v>
      </c>
      <c r="F130" s="99">
        <v>8.2093594235342451</v>
      </c>
      <c r="G130" s="99">
        <v>28.170284333747791</v>
      </c>
      <c r="H130" s="99">
        <v>27.286608452042998</v>
      </c>
      <c r="I130" s="99">
        <v>83.31873687859192</v>
      </c>
      <c r="J130" s="99">
        <v>48.582312513110651</v>
      </c>
      <c r="K130" s="101">
        <v>0.58308988269832351</v>
      </c>
      <c r="L130" s="122">
        <v>0.5</v>
      </c>
      <c r="M130" s="130">
        <v>0.5</v>
      </c>
      <c r="N130" s="122">
        <v>0.3</v>
      </c>
      <c r="O130" s="114">
        <v>0.9</v>
      </c>
      <c r="P130" s="122">
        <v>0.12243467248530938</v>
      </c>
      <c r="Q130" s="122">
        <v>-6.8950852503166959E-2</v>
      </c>
      <c r="R130" s="122">
        <v>2.3681043178937666E-2</v>
      </c>
      <c r="S130" s="122">
        <v>-0.13356042618122971</v>
      </c>
      <c r="T130" s="122">
        <v>7.2207422315359315E-2</v>
      </c>
      <c r="U130" s="338">
        <v>0.20734932162663333</v>
      </c>
      <c r="V130" s="339">
        <v>0.13347934349678253</v>
      </c>
      <c r="W130" s="339">
        <v>-1.8072513893265373E-2</v>
      </c>
      <c r="X130" s="339">
        <v>0.24669942832958774</v>
      </c>
      <c r="Y130" s="339">
        <v>0.56945557955973825</v>
      </c>
      <c r="Z130" s="120">
        <v>1.9034843592552975E-2</v>
      </c>
      <c r="AA130" s="119">
        <v>-1.1436852316273075E-2</v>
      </c>
    </row>
    <row r="131" spans="1:27">
      <c r="A131" s="107">
        <v>126</v>
      </c>
      <c r="B131" s="107" t="s">
        <v>133</v>
      </c>
      <c r="C131" s="99">
        <v>54705.073125000003</v>
      </c>
      <c r="D131" s="99">
        <v>21.746525079977165</v>
      </c>
      <c r="E131" s="99">
        <v>0.73070219037878581</v>
      </c>
      <c r="F131" s="99">
        <v>5.9348804485100004</v>
      </c>
      <c r="G131" s="99">
        <v>8.3871286993472456</v>
      </c>
      <c r="H131" s="99">
        <v>30.797404982504187</v>
      </c>
      <c r="I131" s="99">
        <v>70.233471162308376</v>
      </c>
      <c r="J131" s="99">
        <v>45.232322317638804</v>
      </c>
      <c r="K131" s="101">
        <v>0.64402800501071145</v>
      </c>
      <c r="L131" s="122">
        <v>0.3</v>
      </c>
      <c r="M131" s="130">
        <v>0.5</v>
      </c>
      <c r="N131" s="122">
        <v>0.3</v>
      </c>
      <c r="O131" s="114">
        <v>0.9</v>
      </c>
      <c r="P131" s="122">
        <v>0.17558093540165157</v>
      </c>
      <c r="Q131" s="122">
        <v>-7.2421361169712215E-3</v>
      </c>
      <c r="R131" s="122">
        <v>7.9779876257298876E-2</v>
      </c>
      <c r="S131" s="122">
        <v>2.3605765374251145E-2</v>
      </c>
      <c r="T131" s="122">
        <v>0.12718427873215341</v>
      </c>
      <c r="U131" s="338">
        <v>0.10057976280868197</v>
      </c>
      <c r="V131" s="339">
        <v>0.7319893632530694</v>
      </c>
      <c r="W131" s="339">
        <v>-7.3731457746467402E-2</v>
      </c>
      <c r="X131" s="339">
        <v>1.7143733068034206</v>
      </c>
      <c r="Y131" s="339">
        <v>2.4732109751187048</v>
      </c>
      <c r="Z131" s="120">
        <v>5.6395944739362699E-2</v>
      </c>
      <c r="AA131" s="119">
        <v>-7.808511891602099E-2</v>
      </c>
    </row>
    <row r="132" spans="1:27">
      <c r="A132" s="107">
        <v>127</v>
      </c>
      <c r="B132" s="107" t="s">
        <v>134</v>
      </c>
      <c r="C132" s="99">
        <v>2611.9416666666666</v>
      </c>
      <c r="D132" s="99">
        <v>18.18288031573271</v>
      </c>
      <c r="E132" s="99">
        <v>0.1085943368053356</v>
      </c>
      <c r="F132" s="99">
        <v>13.985708010999998</v>
      </c>
      <c r="G132" s="99">
        <v>52.734199647459413</v>
      </c>
      <c r="H132" s="99">
        <v>29.086291898585156</v>
      </c>
      <c r="I132" s="99">
        <v>79.396417140165667</v>
      </c>
      <c r="J132" s="99">
        <v>33.087529725768064</v>
      </c>
      <c r="K132" s="101">
        <v>0.41673832293157076</v>
      </c>
      <c r="L132" s="122">
        <v>0.1</v>
      </c>
      <c r="M132" s="130">
        <v>0.6</v>
      </c>
      <c r="N132" s="122">
        <v>0.4</v>
      </c>
      <c r="O132" s="114">
        <v>0.75</v>
      </c>
      <c r="P132" s="122">
        <v>0.2065735919366406</v>
      </c>
      <c r="Q132" s="122">
        <v>2.8743781748654822E-2</v>
      </c>
      <c r="R132" s="122">
        <v>0.11249434704423161</v>
      </c>
      <c r="S132" s="122">
        <v>6.6212382608849957E-2</v>
      </c>
      <c r="T132" s="122">
        <v>0.15924446010334622</v>
      </c>
      <c r="U132" s="338">
        <v>3.6258352730783039E-2</v>
      </c>
      <c r="V132" s="339">
        <v>2.117604105655151E-2</v>
      </c>
      <c r="W132" s="339">
        <v>-5.0453776884938966E-3</v>
      </c>
      <c r="X132" s="339">
        <v>1.1711771351773188</v>
      </c>
      <c r="Y132" s="339">
        <v>1.2235661512761595</v>
      </c>
      <c r="Z132" s="120">
        <v>-2.6746899170637072E-2</v>
      </c>
      <c r="AA132" s="119">
        <v>-9.0940424316908507E-4</v>
      </c>
    </row>
    <row r="133" spans="1:27">
      <c r="A133" s="107">
        <v>128</v>
      </c>
      <c r="B133" s="107" t="s">
        <v>135</v>
      </c>
      <c r="C133" s="99">
        <v>1.2400965930647243</v>
      </c>
      <c r="D133" s="99">
        <v>15.162217659137577</v>
      </c>
      <c r="E133" s="99">
        <v>0.45174537987679675</v>
      </c>
      <c r="F133" s="99">
        <v>3</v>
      </c>
      <c r="G133" s="99">
        <v>129.08177226403808</v>
      </c>
      <c r="H133" s="99">
        <v>82.045342784976583</v>
      </c>
      <c r="I133" s="99">
        <v>176.44677295219546</v>
      </c>
      <c r="J133" s="99">
        <v>22.506325429389488</v>
      </c>
      <c r="K133" s="101">
        <v>0.1275530578022365</v>
      </c>
      <c r="L133" s="122">
        <v>0.2</v>
      </c>
      <c r="M133" s="130">
        <v>0.2</v>
      </c>
      <c r="N133" s="122">
        <v>0.4</v>
      </c>
      <c r="O133" s="114">
        <v>1</v>
      </c>
      <c r="P133" s="122">
        <v>0.16540226359485194</v>
      </c>
      <c r="Q133" s="122">
        <v>-1.9060705048199535E-2</v>
      </c>
      <c r="R133" s="122">
        <v>6.9035722683454773E-2</v>
      </c>
      <c r="S133" s="122">
        <v>7.9856354180375178E-2</v>
      </c>
      <c r="T133" s="122">
        <v>0.11665500822978592</v>
      </c>
      <c r="U133" s="338">
        <v>2.2049022940594935E-5</v>
      </c>
      <c r="V133" s="339">
        <v>7.8306123866380622E-6</v>
      </c>
      <c r="W133" s="339">
        <v>-8.9014950796673661E-6</v>
      </c>
      <c r="X133" s="339">
        <v>9.4044642528577735E-4</v>
      </c>
      <c r="Y133" s="339">
        <v>9.6142456553334303E-4</v>
      </c>
      <c r="Z133" s="120">
        <v>-1.1159153049111453E-4</v>
      </c>
      <c r="AA133" s="119">
        <v>-1.6636289533849014E-6</v>
      </c>
    </row>
    <row r="134" spans="1:27">
      <c r="A134" s="107">
        <v>129</v>
      </c>
      <c r="B134" s="107" t="s">
        <v>136</v>
      </c>
      <c r="C134" s="99">
        <v>6.0685104044667213</v>
      </c>
      <c r="D134" s="99">
        <v>12.270853242320824</v>
      </c>
      <c r="E134" s="99">
        <v>13.695563139931739</v>
      </c>
      <c r="F134" s="99">
        <v>2.8230716723549483</v>
      </c>
      <c r="G134" s="99">
        <v>137.76991166581561</v>
      </c>
      <c r="H134" s="99">
        <v>84.379059816465031</v>
      </c>
      <c r="I134" s="99">
        <v>241.55054076028594</v>
      </c>
      <c r="J134" s="99">
        <v>16.771426008748776</v>
      </c>
      <c r="K134" s="101">
        <v>6.9432367884420074E-2</v>
      </c>
      <c r="L134" s="122">
        <v>0.4</v>
      </c>
      <c r="M134" s="130">
        <v>0.2</v>
      </c>
      <c r="N134" s="122">
        <v>0.4</v>
      </c>
      <c r="O134" s="114">
        <v>0.9</v>
      </c>
      <c r="P134" s="122">
        <v>0.25300472572318822</v>
      </c>
      <c r="Q134" s="122">
        <v>8.2655487089701482E-2</v>
      </c>
      <c r="R134" s="122">
        <v>0.16150498826336554</v>
      </c>
      <c r="S134" s="122">
        <v>0.17308381327485448</v>
      </c>
      <c r="T134" s="122">
        <v>0.20727488849810086</v>
      </c>
      <c r="U134" s="338">
        <v>9.7240770606674186E-5</v>
      </c>
      <c r="V134" s="339">
        <v>2.3958356304158422E-4</v>
      </c>
      <c r="W134" s="339">
        <v>6.2249684970580276E-5</v>
      </c>
      <c r="X134" s="339">
        <v>1.1603069934415409E-3</v>
      </c>
      <c r="Y134" s="339">
        <v>1.5593810120603795E-3</v>
      </c>
      <c r="Z134" s="120">
        <v>-5.3266654621264261E-4</v>
      </c>
      <c r="AA134" s="119">
        <v>1.2573603491128268E-4</v>
      </c>
    </row>
    <row r="135" spans="1:27">
      <c r="A135" s="107">
        <v>130</v>
      </c>
      <c r="B135" s="107" t="s">
        <v>137</v>
      </c>
      <c r="C135" s="99">
        <v>13.406526852837057</v>
      </c>
      <c r="D135" s="99">
        <v>14.23150796894156</v>
      </c>
      <c r="E135" s="99">
        <v>0</v>
      </c>
      <c r="F135" s="99">
        <v>2.9787494891704118</v>
      </c>
      <c r="G135" s="99">
        <v>0</v>
      </c>
      <c r="H135" s="99">
        <v>11.410989869398231</v>
      </c>
      <c r="I135" s="99">
        <v>27.284598140126189</v>
      </c>
      <c r="J135" s="99">
        <v>13.040785713047628</v>
      </c>
      <c r="K135" s="101">
        <v>0.47795410605183697</v>
      </c>
      <c r="L135" s="122">
        <v>0.1</v>
      </c>
      <c r="M135" s="130">
        <v>0.6</v>
      </c>
      <c r="N135" s="122">
        <v>0.4</v>
      </c>
      <c r="O135" s="114">
        <v>0.9</v>
      </c>
      <c r="P135" s="122">
        <v>0.18998262288500153</v>
      </c>
      <c r="Q135" s="122">
        <v>9.4798232386967829E-3</v>
      </c>
      <c r="R135" s="122">
        <v>9.4981657489723759E-2</v>
      </c>
      <c r="S135" s="122">
        <v>0.10107826105938185</v>
      </c>
      <c r="T135" s="122">
        <v>0.14208202433993172</v>
      </c>
      <c r="U135" s="338">
        <v>3.0056376630091452E-5</v>
      </c>
      <c r="V135" s="339">
        <v>1.7730104900382463E-5</v>
      </c>
      <c r="W135" s="339">
        <v>-2.7853839208486039E-6</v>
      </c>
      <c r="X135" s="339">
        <v>6.6296559347342248E-3</v>
      </c>
      <c r="Y135" s="339">
        <v>6.6746570323438503E-3</v>
      </c>
      <c r="Z135" s="120">
        <v>-1.7556875454250278E-4</v>
      </c>
      <c r="AA135" s="119">
        <v>1.2111498087336593E-5</v>
      </c>
    </row>
    <row r="136" spans="1:27">
      <c r="A136" s="107">
        <v>131</v>
      </c>
      <c r="B136" s="107" t="s">
        <v>138</v>
      </c>
      <c r="C136" s="99">
        <v>41.160795298302816</v>
      </c>
      <c r="D136" s="99">
        <v>13.022063220405384</v>
      </c>
      <c r="E136" s="99">
        <v>6.8045446110068658E-2</v>
      </c>
      <c r="F136" s="99">
        <v>4</v>
      </c>
      <c r="G136" s="99">
        <v>0.36899800038916092</v>
      </c>
      <c r="H136" s="99">
        <v>31.088617379549365</v>
      </c>
      <c r="I136" s="99">
        <v>53.330932471279148</v>
      </c>
      <c r="J136" s="99">
        <v>16.859674586728236</v>
      </c>
      <c r="K136" s="101">
        <v>0.31613312960180939</v>
      </c>
      <c r="L136" s="122">
        <v>0.1</v>
      </c>
      <c r="M136" s="130">
        <v>0.5</v>
      </c>
      <c r="N136" s="122">
        <v>0.4</v>
      </c>
      <c r="O136" s="114">
        <v>0.8</v>
      </c>
      <c r="P136" s="122">
        <v>0.22153762173010697</v>
      </c>
      <c r="Q136" s="122">
        <v>4.6118683008845016E-2</v>
      </c>
      <c r="R136" s="122">
        <v>0.12828971182622401</v>
      </c>
      <c r="S136" s="122">
        <v>7.5926473543324977E-2</v>
      </c>
      <c r="T136" s="122">
        <v>0.17472391758969885</v>
      </c>
      <c r="U136" s="338">
        <v>3.2001395792440415E-4</v>
      </c>
      <c r="V136" s="339">
        <v>3.7803920897936142E-4</v>
      </c>
      <c r="W136" s="339">
        <v>-8.8135621278137405E-6</v>
      </c>
      <c r="X136" s="339">
        <v>1.592977132329557E-2</v>
      </c>
      <c r="Y136" s="339">
        <v>1.6619010928071522E-2</v>
      </c>
      <c r="Z136" s="120">
        <v>-1.386671195045749E-3</v>
      </c>
      <c r="AA136" s="119">
        <v>-1.4319654150263418E-4</v>
      </c>
    </row>
    <row r="137" spans="1:27">
      <c r="A137" s="107">
        <v>132</v>
      </c>
      <c r="B137" s="107" t="s">
        <v>139</v>
      </c>
      <c r="C137" s="99">
        <v>34.720499999999994</v>
      </c>
      <c r="D137" s="99">
        <v>12.476282023588366</v>
      </c>
      <c r="E137" s="99">
        <v>0</v>
      </c>
      <c r="F137" s="99">
        <v>3.8388560072579612</v>
      </c>
      <c r="G137" s="99">
        <v>0</v>
      </c>
      <c r="H137" s="99">
        <v>10.363969217860113</v>
      </c>
      <c r="I137" s="99">
        <v>22.251866266289721</v>
      </c>
      <c r="J137" s="99">
        <v>5.3389636017258857</v>
      </c>
      <c r="K137" s="101">
        <v>0.23993329538449115</v>
      </c>
      <c r="L137" s="122">
        <v>0.1</v>
      </c>
      <c r="M137" s="130">
        <v>0.6</v>
      </c>
      <c r="N137" s="122">
        <v>0.45</v>
      </c>
      <c r="O137" s="114">
        <v>0.8</v>
      </c>
      <c r="P137" s="122">
        <v>0.36682234497531085</v>
      </c>
      <c r="Q137" s="122">
        <v>0.21481038944355485</v>
      </c>
      <c r="R137" s="122">
        <v>0.28164580858505034</v>
      </c>
      <c r="S137" s="122">
        <v>0.30235287023194518</v>
      </c>
      <c r="T137" s="122">
        <v>0.32501289241334858</v>
      </c>
      <c r="U137" s="338">
        <v>1.2806380351260602E-4</v>
      </c>
      <c r="V137" s="339">
        <v>1.0181218190676749E-4</v>
      </c>
      <c r="W137" s="339">
        <v>1.4673188101930421E-4</v>
      </c>
      <c r="X137" s="339">
        <v>2.4822529106029115E-3</v>
      </c>
      <c r="Y137" s="339">
        <v>2.8588607770415895E-3</v>
      </c>
      <c r="Z137" s="120">
        <v>-1.0695338430769244E-3</v>
      </c>
      <c r="AA137" s="119">
        <v>1.0563049615907676E-4</v>
      </c>
    </row>
    <row r="138" spans="1:27">
      <c r="A138" s="107">
        <v>133</v>
      </c>
      <c r="B138" s="107" t="s">
        <v>140</v>
      </c>
      <c r="C138" s="99">
        <v>803.57142857142844</v>
      </c>
      <c r="D138" s="99">
        <v>14.672410489119185</v>
      </c>
      <c r="E138" s="99">
        <v>131.72529300393225</v>
      </c>
      <c r="F138" s="99">
        <v>2.54229621081</v>
      </c>
      <c r="G138" s="99">
        <v>640.86446203506227</v>
      </c>
      <c r="H138" s="99">
        <v>50.39609188113355</v>
      </c>
      <c r="I138" s="99">
        <v>771.58843440539886</v>
      </c>
      <c r="J138" s="99">
        <v>107.14285714285714</v>
      </c>
      <c r="K138" s="101">
        <v>0.13886011293757083</v>
      </c>
      <c r="L138" s="122">
        <v>0.8</v>
      </c>
      <c r="M138" s="130">
        <v>0.5</v>
      </c>
      <c r="N138" s="122">
        <v>0.4</v>
      </c>
      <c r="O138" s="114">
        <v>1</v>
      </c>
      <c r="P138" s="122">
        <v>0.26312218208556293</v>
      </c>
      <c r="Q138" s="122">
        <v>9.4402978088237124E-2</v>
      </c>
      <c r="R138" s="122">
        <v>0.17218452553476088</v>
      </c>
      <c r="S138" s="122">
        <v>0.17652400183602299</v>
      </c>
      <c r="T138" s="122">
        <v>0.21774083502406436</v>
      </c>
      <c r="U138" s="338">
        <v>0.4512427662514969</v>
      </c>
      <c r="V138" s="339">
        <v>0.35961014585341661</v>
      </c>
      <c r="W138" s="339">
        <v>-3.3632874521432446E-2</v>
      </c>
      <c r="X138" s="339">
        <v>0.62163692449643193</v>
      </c>
      <c r="Y138" s="339">
        <v>1.3988569620799129</v>
      </c>
      <c r="Z138" s="120">
        <v>1.7178466581190016E-2</v>
      </c>
      <c r="AA138" s="119">
        <v>5.2504390926119283E-2</v>
      </c>
    </row>
    <row r="139" spans="1:27">
      <c r="A139" s="107">
        <v>134</v>
      </c>
      <c r="B139" s="107" t="s">
        <v>141</v>
      </c>
      <c r="C139" s="99">
        <v>3510.5554285714284</v>
      </c>
      <c r="D139" s="99">
        <v>39.50202253785956</v>
      </c>
      <c r="E139" s="99">
        <v>1.3260964216588469</v>
      </c>
      <c r="F139" s="99">
        <v>4.9506566665329679</v>
      </c>
      <c r="G139" s="99">
        <v>4.9311457333012232</v>
      </c>
      <c r="H139" s="99">
        <v>22.63760200735895</v>
      </c>
      <c r="I139" s="99">
        <v>69.412375744077963</v>
      </c>
      <c r="J139" s="99">
        <v>30.692940427119122</v>
      </c>
      <c r="K139" s="101">
        <v>0.44218253730838114</v>
      </c>
      <c r="L139" s="122">
        <v>0.1</v>
      </c>
      <c r="M139" s="130">
        <v>0.6</v>
      </c>
      <c r="N139" s="122">
        <v>0.3</v>
      </c>
      <c r="O139" s="114">
        <v>0.8</v>
      </c>
      <c r="P139" s="122">
        <v>0.2898641559992115</v>
      </c>
      <c r="Q139" s="122">
        <v>0.12545338113241855</v>
      </c>
      <c r="R139" s="122">
        <v>0.20041216466583445</v>
      </c>
      <c r="S139" s="122">
        <v>0.20729308078645403</v>
      </c>
      <c r="T139" s="122">
        <v>0.24540392137251843</v>
      </c>
      <c r="U139" s="338">
        <v>4.1973611159503529E-2</v>
      </c>
      <c r="V139" s="339">
        <v>3.3645970682047548E-2</v>
      </c>
      <c r="W139" s="339">
        <v>-1.2976198205632564E-2</v>
      </c>
      <c r="X139" s="339">
        <v>0</v>
      </c>
      <c r="Y139" s="339">
        <v>6.2643383635918509E-2</v>
      </c>
      <c r="Z139" s="120">
        <v>6.0334575188391679E-2</v>
      </c>
      <c r="AA139" s="119">
        <v>3.1151123672752607E-3</v>
      </c>
    </row>
    <row r="140" spans="1:27">
      <c r="A140" s="107">
        <v>135</v>
      </c>
      <c r="B140" s="107" t="s">
        <v>142</v>
      </c>
      <c r="C140" s="99">
        <v>1.7768055787164718</v>
      </c>
      <c r="D140" s="99">
        <v>12.999999999999998</v>
      </c>
      <c r="E140" s="99">
        <v>0.84507042253521136</v>
      </c>
      <c r="F140" s="99">
        <v>3.0000000000000004</v>
      </c>
      <c r="G140" s="99">
        <v>122.60550900905021</v>
      </c>
      <c r="H140" s="99">
        <v>226.88997108446804</v>
      </c>
      <c r="I140" s="99">
        <v>180.52457366917983</v>
      </c>
      <c r="J140" s="99">
        <v>26.532422062375716</v>
      </c>
      <c r="K140" s="101">
        <v>0.1469740186784636</v>
      </c>
      <c r="L140" s="122">
        <v>0.2</v>
      </c>
      <c r="M140" s="130">
        <v>0.2</v>
      </c>
      <c r="N140" s="122">
        <v>0.3</v>
      </c>
      <c r="O140" s="114">
        <v>0.9</v>
      </c>
      <c r="P140" s="122">
        <v>0.47499663696434186</v>
      </c>
      <c r="Q140" s="122">
        <v>0.34041276180859703</v>
      </c>
      <c r="R140" s="122">
        <v>0.39582978346236081</v>
      </c>
      <c r="S140" s="122">
        <v>0.42730794915119119</v>
      </c>
      <c r="T140" s="122">
        <v>0.43691318779311322</v>
      </c>
      <c r="U140" s="338">
        <v>4.2070631089466359E-5</v>
      </c>
      <c r="V140" s="339">
        <v>7.8058685612128669E-6</v>
      </c>
      <c r="W140" s="339">
        <v>8.4360239168137198E-5</v>
      </c>
      <c r="X140" s="339">
        <v>6.986561278784501E-4</v>
      </c>
      <c r="Y140" s="339">
        <v>8.3289286669726648E-4</v>
      </c>
      <c r="Z140" s="120">
        <v>-5.0173725361044228E-5</v>
      </c>
      <c r="AA140" s="119">
        <v>8.1898586397925098E-5</v>
      </c>
    </row>
    <row r="141" spans="1:27">
      <c r="A141" s="107">
        <v>136</v>
      </c>
      <c r="B141" s="107" t="s">
        <v>143</v>
      </c>
      <c r="C141" s="99">
        <v>2167.1568395247573</v>
      </c>
      <c r="D141" s="99">
        <v>25.46493469845964</v>
      </c>
      <c r="E141" s="99">
        <v>5.6069147859373183E-2</v>
      </c>
      <c r="F141" s="99">
        <v>3.9146644746124544</v>
      </c>
      <c r="G141" s="99">
        <v>0.27350339242392468</v>
      </c>
      <c r="H141" s="99">
        <v>4.6708199766500025</v>
      </c>
      <c r="I141" s="99">
        <v>32.491459400999197</v>
      </c>
      <c r="J141" s="99">
        <v>18.328422913274494</v>
      </c>
      <c r="K141" s="101">
        <v>0.56409971269898851</v>
      </c>
      <c r="L141" s="122">
        <v>0.1</v>
      </c>
      <c r="M141" s="130">
        <v>0.6</v>
      </c>
      <c r="N141" s="122">
        <v>0.35</v>
      </c>
      <c r="O141" s="114">
        <v>0.75</v>
      </c>
      <c r="P141" s="122">
        <v>0.14639264238086377</v>
      </c>
      <c r="Q141" s="122">
        <v>-4.1132987457775619E-2</v>
      </c>
      <c r="R141" s="122">
        <v>4.8970011402022867E-2</v>
      </c>
      <c r="S141" s="122">
        <v>2.4711971420677135E-2</v>
      </c>
      <c r="T141" s="122">
        <v>9.6990611173981542E-2</v>
      </c>
      <c r="U141" s="338">
        <v>2.3989253223826159E-3</v>
      </c>
      <c r="V141" s="339">
        <v>2.5720622550087242E-3</v>
      </c>
      <c r="W141" s="339">
        <v>-1.0668029700233929E-3</v>
      </c>
      <c r="X141" s="339">
        <v>0.21874342132787267</v>
      </c>
      <c r="Y141" s="339">
        <v>0.22264760593524061</v>
      </c>
      <c r="Z141" s="120">
        <v>7.7875358686433334E-3</v>
      </c>
      <c r="AA141" s="119">
        <v>2.7614304615761246E-3</v>
      </c>
    </row>
    <row r="142" spans="1:27">
      <c r="A142" s="98">
        <v>137</v>
      </c>
      <c r="B142" s="98" t="s">
        <v>272</v>
      </c>
      <c r="C142" s="99">
        <v>1.2300718878764225</v>
      </c>
      <c r="D142" s="99">
        <v>13</v>
      </c>
      <c r="E142" s="99">
        <v>17.749469214437365</v>
      </c>
      <c r="F142" s="99">
        <v>2.9999999999999996</v>
      </c>
      <c r="G142" s="99">
        <v>187.26723831194451</v>
      </c>
      <c r="H142" s="99">
        <v>545.30494477857019</v>
      </c>
      <c r="I142" s="99">
        <v>801.73149528952194</v>
      </c>
      <c r="J142" s="99">
        <v>53.062852805889605</v>
      </c>
      <c r="K142" s="101">
        <v>6.6185316552554177E-2</v>
      </c>
      <c r="L142" s="122">
        <v>0.4</v>
      </c>
      <c r="M142" s="130">
        <v>0.1</v>
      </c>
      <c r="N142" s="122">
        <v>0.3</v>
      </c>
      <c r="O142" s="114">
        <v>1</v>
      </c>
      <c r="P142" s="122">
        <v>-2.4963412025979227E-2</v>
      </c>
      <c r="Q142" s="122">
        <v>-1.0516454825913275E-2</v>
      </c>
      <c r="R142" s="122">
        <v>7.6803222885532832E-2</v>
      </c>
      <c r="S142" s="122">
        <v>7.7347928808806907E-2</v>
      </c>
      <c r="T142" s="122">
        <v>0.12426715842782142</v>
      </c>
      <c r="U142" s="338">
        <v>1.5284635107402613E-4</v>
      </c>
      <c r="V142" s="339">
        <v>4.4267934210998363E-5</v>
      </c>
      <c r="W142" s="339">
        <v>-1.3284122521146857E-5</v>
      </c>
      <c r="X142" s="339">
        <v>1.4310429358579561E-4</v>
      </c>
      <c r="Y142" s="339">
        <v>3.2693445634967324E-4</v>
      </c>
      <c r="Z142" s="120">
        <v>-8.5921298808351698E-5</v>
      </c>
      <c r="AA142" s="119">
        <v>-3.7972265745377135E-5</v>
      </c>
    </row>
    <row r="143" spans="1:27">
      <c r="A143" s="107">
        <v>138</v>
      </c>
      <c r="B143" s="107" t="s">
        <v>145</v>
      </c>
      <c r="C143" s="99">
        <v>1100.9197732396658</v>
      </c>
      <c r="D143" s="99">
        <v>21.8530045053839</v>
      </c>
      <c r="E143" s="99">
        <v>7.1617976804001587E-2</v>
      </c>
      <c r="F143" s="99">
        <v>9.0189830335527468</v>
      </c>
      <c r="G143" s="99">
        <v>137.6916977468133</v>
      </c>
      <c r="H143" s="99">
        <v>23.647882367171036</v>
      </c>
      <c r="I143" s="99">
        <v>183.81823602199347</v>
      </c>
      <c r="J143" s="99">
        <v>98.904957670123935</v>
      </c>
      <c r="K143" s="101">
        <v>0.53805846367870802</v>
      </c>
      <c r="L143" s="122">
        <v>0.4</v>
      </c>
      <c r="M143" s="130">
        <v>0.5</v>
      </c>
      <c r="N143" s="122">
        <v>0.4</v>
      </c>
      <c r="O143" s="114">
        <v>1</v>
      </c>
      <c r="P143" s="122">
        <v>0.17776770067342607</v>
      </c>
      <c r="Q143" s="122">
        <v>-4.7030586625208398E-3</v>
      </c>
      <c r="R143" s="122">
        <v>8.2088128488616338E-2</v>
      </c>
      <c r="S143" s="122">
        <v>-4.6972046576521168E-2</v>
      </c>
      <c r="T143" s="122">
        <v>0.12944636591884434</v>
      </c>
      <c r="U143" s="338">
        <v>0.17956571100090168</v>
      </c>
      <c r="V143" s="339">
        <v>7.4889456145182692E-2</v>
      </c>
      <c r="W143" s="339">
        <v>-7.8924424786331517E-3</v>
      </c>
      <c r="X143" s="339">
        <v>9.8146066123965606E-2</v>
      </c>
      <c r="Y143" s="339">
        <v>0.34470879079141686</v>
      </c>
      <c r="Z143" s="120">
        <v>-2.7873048210888783E-2</v>
      </c>
      <c r="AA143" s="119">
        <v>2.4370472011131278E-3</v>
      </c>
    </row>
    <row r="144" spans="1:27">
      <c r="A144" s="107">
        <v>139</v>
      </c>
      <c r="B144" s="107" t="s">
        <v>273</v>
      </c>
      <c r="C144" s="99">
        <v>550.51535929693296</v>
      </c>
      <c r="D144" s="99">
        <v>13.984786792411091</v>
      </c>
      <c r="E144" s="99">
        <v>9.6771101394347383</v>
      </c>
      <c r="F144" s="99">
        <v>3.0738455795800004</v>
      </c>
      <c r="G144" s="99">
        <v>36.419242838814625</v>
      </c>
      <c r="H144" s="99">
        <v>55.779148912636707</v>
      </c>
      <c r="I144" s="99">
        <v>92.564257501462663</v>
      </c>
      <c r="J144" s="99">
        <v>19.171355046121853</v>
      </c>
      <c r="K144" s="101">
        <v>0.20711401531869811</v>
      </c>
      <c r="L144" s="122">
        <v>0.1</v>
      </c>
      <c r="M144" s="130">
        <v>0.5</v>
      </c>
      <c r="N144" s="122">
        <v>0.4</v>
      </c>
      <c r="O144" s="114">
        <v>0.75</v>
      </c>
      <c r="P144" s="122">
        <v>0.27755061095396294</v>
      </c>
      <c r="Q144" s="122">
        <v>0.11115598716321207</v>
      </c>
      <c r="R144" s="122">
        <v>0.18741453378473866</v>
      </c>
      <c r="S144" s="122">
        <v>0.20107000038164405</v>
      </c>
      <c r="T144" s="122">
        <v>0.23266624310904474</v>
      </c>
      <c r="U144" s="338">
        <v>6.5281367692075157E-3</v>
      </c>
      <c r="V144" s="339">
        <v>7.652025390518926E-3</v>
      </c>
      <c r="W144" s="339">
        <v>-2.1196533240109357E-3</v>
      </c>
      <c r="X144" s="339">
        <v>3.1240776471018705E-2</v>
      </c>
      <c r="Y144" s="339">
        <v>4.3301285306734209E-2</v>
      </c>
      <c r="Z144" s="120">
        <v>-1.7130460284739597E-2</v>
      </c>
      <c r="AA144" s="119">
        <v>9.2157374309969377E-3</v>
      </c>
    </row>
    <row r="145" spans="1:27">
      <c r="A145" s="107">
        <v>140</v>
      </c>
      <c r="B145" s="107" t="s">
        <v>147</v>
      </c>
      <c r="C145" s="99">
        <v>6562.707764092901</v>
      </c>
      <c r="D145" s="99">
        <v>32.784096610523129</v>
      </c>
      <c r="E145" s="99">
        <v>3.380893798066086</v>
      </c>
      <c r="F145" s="99">
        <v>5.0598448887099998</v>
      </c>
      <c r="G145" s="99">
        <v>109.63158493795591</v>
      </c>
      <c r="H145" s="99">
        <v>66.956418840231791</v>
      </c>
      <c r="I145" s="99">
        <v>171.32472581761905</v>
      </c>
      <c r="J145" s="99">
        <v>83.267648920850064</v>
      </c>
      <c r="K145" s="101">
        <v>0.48602236789505382</v>
      </c>
      <c r="L145" s="122">
        <v>0.2</v>
      </c>
      <c r="M145" s="130">
        <v>0.5</v>
      </c>
      <c r="N145" s="122">
        <v>0.3</v>
      </c>
      <c r="O145" s="114">
        <v>0.9</v>
      </c>
      <c r="P145" s="122">
        <v>0.26663505599143167</v>
      </c>
      <c r="Q145" s="122">
        <v>6.5443561512455908E-2</v>
      </c>
      <c r="R145" s="122">
        <v>0.14585778319314188</v>
      </c>
      <c r="S145" s="122">
        <v>0.12922709972691807</v>
      </c>
      <c r="T145" s="122">
        <v>0.1919406275292789</v>
      </c>
      <c r="U145" s="338">
        <v>0.25688636357849726</v>
      </c>
      <c r="V145" s="339">
        <v>0.11326865973754408</v>
      </c>
      <c r="W145" s="339">
        <v>-4.7706024924603956E-2</v>
      </c>
      <c r="X145" s="339">
        <v>3.9741283427999239</v>
      </c>
      <c r="Y145" s="339">
        <v>4.2965773411913615</v>
      </c>
      <c r="Z145" s="120">
        <v>1.4650409409679278E-2</v>
      </c>
      <c r="AA145" s="119">
        <v>-1.6141865528133104E-3</v>
      </c>
    </row>
    <row r="146" spans="1:27">
      <c r="A146" s="107">
        <v>141</v>
      </c>
      <c r="B146" s="107" t="s">
        <v>148</v>
      </c>
      <c r="C146" s="99">
        <v>12926.4</v>
      </c>
      <c r="D146" s="99">
        <v>15.854896465419515</v>
      </c>
      <c r="E146" s="99">
        <v>6.6487259990175351</v>
      </c>
      <c r="F146" s="99">
        <v>7.6289006198065161</v>
      </c>
      <c r="G146" s="99">
        <v>106.3690137128109</v>
      </c>
      <c r="H146" s="99">
        <v>39.328209025132281</v>
      </c>
      <c r="I146" s="99">
        <v>175.63879693849225</v>
      </c>
      <c r="J146" s="99">
        <v>51.664710180515804</v>
      </c>
      <c r="K146" s="101">
        <v>0.29415317732225477</v>
      </c>
      <c r="L146" s="122">
        <v>0.5</v>
      </c>
      <c r="M146" s="130">
        <v>0.5</v>
      </c>
      <c r="N146" s="122">
        <v>0.35</v>
      </c>
      <c r="O146" s="114">
        <v>1</v>
      </c>
      <c r="P146" s="122">
        <v>0.25821393678521132</v>
      </c>
      <c r="Q146" s="122">
        <v>8.8703959933940826E-2</v>
      </c>
      <c r="R146" s="122">
        <v>0.1670035999399454</v>
      </c>
      <c r="S146" s="122">
        <v>0.15421990080701711</v>
      </c>
      <c r="T146" s="122">
        <v>0.21266352794114682</v>
      </c>
      <c r="U146" s="338">
        <v>4.1485584607289852</v>
      </c>
      <c r="V146" s="339">
        <v>2.293219665107511</v>
      </c>
      <c r="W146" s="339">
        <v>-0.16774553368046408</v>
      </c>
      <c r="X146" s="339">
        <v>0.75412247633309359</v>
      </c>
      <c r="Y146" s="339">
        <v>7.0281550684891254</v>
      </c>
      <c r="Z146" s="120">
        <v>-0.10947947087505941</v>
      </c>
      <c r="AA146" s="119">
        <v>0.19370682013357893</v>
      </c>
    </row>
    <row r="147" spans="1:27">
      <c r="A147" s="107">
        <v>142</v>
      </c>
      <c r="B147" s="107" t="s">
        <v>149</v>
      </c>
      <c r="C147" s="99">
        <v>2241.0309677419355</v>
      </c>
      <c r="D147" s="99">
        <v>22.868840080293975</v>
      </c>
      <c r="E147" s="99">
        <v>16.290563275589122</v>
      </c>
      <c r="F147" s="99">
        <v>9.5460484717585992</v>
      </c>
      <c r="G147" s="99">
        <v>87.636326511490708</v>
      </c>
      <c r="H147" s="99">
        <v>9.3017260120724341</v>
      </c>
      <c r="I147" s="99">
        <v>139.20811875832888</v>
      </c>
      <c r="J147" s="99">
        <v>40.030538939739138</v>
      </c>
      <c r="K147" s="101">
        <v>0.2875589390675829</v>
      </c>
      <c r="L147" s="122">
        <v>0.4</v>
      </c>
      <c r="M147" s="130">
        <v>0.6</v>
      </c>
      <c r="N147" s="122">
        <v>0.4</v>
      </c>
      <c r="O147" s="114">
        <v>0.8</v>
      </c>
      <c r="P147" s="122">
        <v>0.26987260750653336</v>
      </c>
      <c r="Q147" s="122">
        <v>0.10224097204925323</v>
      </c>
      <c r="R147" s="122">
        <v>0.17930997459022965</v>
      </c>
      <c r="S147" s="122">
        <v>0.16347542012288946</v>
      </c>
      <c r="T147" s="122">
        <v>0.22472377509842484</v>
      </c>
      <c r="U147" s="338">
        <v>0.16195935193021185</v>
      </c>
      <c r="V147" s="339">
        <v>0.16801627591985077</v>
      </c>
      <c r="W147" s="339">
        <v>-7.879213288734449E-3</v>
      </c>
      <c r="X147" s="339">
        <v>0.10470700499551212</v>
      </c>
      <c r="Y147" s="339">
        <v>0.42680341955684031</v>
      </c>
      <c r="Z147" s="120">
        <v>-2.0042004348734013E-2</v>
      </c>
      <c r="AA147" s="119">
        <v>3.3595622061109068E-2</v>
      </c>
    </row>
    <row r="148" spans="1:27">
      <c r="A148" s="107">
        <v>143</v>
      </c>
      <c r="B148" s="107" t="s">
        <v>274</v>
      </c>
      <c r="C148" s="99">
        <v>11797.781967688859</v>
      </c>
      <c r="D148" s="99">
        <v>21.373898799293961</v>
      </c>
      <c r="E148" s="99">
        <v>4.3023501027017961</v>
      </c>
      <c r="F148" s="99">
        <v>2.8705626099042054</v>
      </c>
      <c r="G148" s="99">
        <v>155.83724847907627</v>
      </c>
      <c r="H148" s="99">
        <v>11.940193194570073</v>
      </c>
      <c r="I148" s="99">
        <v>97.502920982955686</v>
      </c>
      <c r="J148" s="99">
        <v>43.95575200036626</v>
      </c>
      <c r="K148" s="101">
        <v>0.45081471977696025</v>
      </c>
      <c r="L148" s="122">
        <v>0.2</v>
      </c>
      <c r="M148" s="130">
        <v>0.5</v>
      </c>
      <c r="N148" s="122">
        <v>0.35</v>
      </c>
      <c r="O148" s="114">
        <v>0.8</v>
      </c>
      <c r="P148" s="122">
        <v>0.22303128495203597</v>
      </c>
      <c r="Q148" s="122">
        <v>4.7852991972086395E-2</v>
      </c>
      <c r="R148" s="122">
        <v>0.12986635633826027</v>
      </c>
      <c r="S148" s="122">
        <v>0.13547884479755956</v>
      </c>
      <c r="T148" s="122">
        <v>0.17626902921149346</v>
      </c>
      <c r="U148" s="338">
        <v>0.26768827229730929</v>
      </c>
      <c r="V148" s="339">
        <v>6.2169381837007077E-2</v>
      </c>
      <c r="W148" s="339">
        <v>-2.8786867121474557E-2</v>
      </c>
      <c r="X148" s="339">
        <v>1.2452057029022956</v>
      </c>
      <c r="Y148" s="339">
        <v>1.5462764899151376</v>
      </c>
      <c r="Z148" s="120">
        <v>-9.6980562934320114E-2</v>
      </c>
      <c r="AA148" s="119">
        <v>-3.3915081653083858E-2</v>
      </c>
    </row>
    <row r="149" spans="1:27">
      <c r="A149" s="107">
        <v>144</v>
      </c>
      <c r="B149" s="107" t="s">
        <v>151</v>
      </c>
      <c r="C149" s="99">
        <v>65.661285370159817</v>
      </c>
      <c r="D149" s="99">
        <v>30.460414026193501</v>
      </c>
      <c r="E149" s="99">
        <v>20.034220532319392</v>
      </c>
      <c r="F149" s="99">
        <v>8.6518936778575632</v>
      </c>
      <c r="G149" s="99">
        <v>156.59794683183719</v>
      </c>
      <c r="H149" s="99">
        <v>40.668358797003641</v>
      </c>
      <c r="I149" s="99">
        <v>244.36660623050957</v>
      </c>
      <c r="J149" s="99">
        <v>74.656609677887602</v>
      </c>
      <c r="K149" s="101">
        <v>0.30551068670759568</v>
      </c>
      <c r="L149" s="122">
        <v>0.4</v>
      </c>
      <c r="M149" s="130">
        <v>0.5</v>
      </c>
      <c r="N149" s="122">
        <v>0.3</v>
      </c>
      <c r="O149" s="114">
        <v>0.9</v>
      </c>
      <c r="P149" s="122">
        <v>0.23887641655332537</v>
      </c>
      <c r="Q149" s="122">
        <v>6.6250950331359887E-2</v>
      </c>
      <c r="R149" s="122">
        <v>0.14659177302851023</v>
      </c>
      <c r="S149" s="122">
        <v>0.10169092401180779</v>
      </c>
      <c r="T149" s="122">
        <v>0.19265993756793937</v>
      </c>
      <c r="U149" s="338">
        <v>1.1432409670694248E-3</v>
      </c>
      <c r="V149" s="339">
        <v>4.4084979644058008E-3</v>
      </c>
      <c r="W149" s="339">
        <v>-6.8596309915705512E-4</v>
      </c>
      <c r="X149" s="339">
        <v>1.2628712438562645E-2</v>
      </c>
      <c r="Y149" s="339">
        <v>1.7494488270880813E-2</v>
      </c>
      <c r="Z149" s="120">
        <v>5.5385045970535445E-4</v>
      </c>
      <c r="AA149" s="119">
        <v>1.0494174008133818E-3</v>
      </c>
    </row>
    <row r="150" spans="1:27">
      <c r="A150" s="107">
        <v>145</v>
      </c>
      <c r="B150" s="107" t="s">
        <v>152</v>
      </c>
      <c r="C150" s="99">
        <v>1732.6698387096776</v>
      </c>
      <c r="D150" s="99">
        <v>15.806817637493028</v>
      </c>
      <c r="E150" s="99">
        <v>0.26256031214962527</v>
      </c>
      <c r="F150" s="99">
        <v>7.2605664631124496</v>
      </c>
      <c r="G150" s="99">
        <v>176.59867193387916</v>
      </c>
      <c r="H150" s="99">
        <v>38.092583058881139</v>
      </c>
      <c r="I150" s="99">
        <v>235.58926653892686</v>
      </c>
      <c r="J150" s="99">
        <v>120.80927131567326</v>
      </c>
      <c r="K150" s="101">
        <v>0.51279616041298604</v>
      </c>
      <c r="L150" s="122">
        <v>0.4</v>
      </c>
      <c r="M150" s="130">
        <v>0.5</v>
      </c>
      <c r="N150" s="122">
        <v>0.45</v>
      </c>
      <c r="O150" s="114">
        <v>1</v>
      </c>
      <c r="P150" s="122">
        <v>0.20725190058121273</v>
      </c>
      <c r="Q150" s="122">
        <v>2.9531373452632424E-2</v>
      </c>
      <c r="R150" s="122">
        <v>0.11321033950239122</v>
      </c>
      <c r="S150" s="122">
        <v>3.2078259508040462E-2</v>
      </c>
      <c r="T150" s="122">
        <v>0.15994613271234379</v>
      </c>
      <c r="U150" s="338">
        <v>0.44601799642646578</v>
      </c>
      <c r="V150" s="339">
        <v>0.20563060775281666</v>
      </c>
      <c r="W150" s="339">
        <v>-1.9432775773978402E-2</v>
      </c>
      <c r="X150" s="339">
        <v>5.9048376244812455E-2</v>
      </c>
      <c r="Y150" s="339">
        <v>0.6912642046501164</v>
      </c>
      <c r="Z150" s="120">
        <v>-6.9559095723308734E-2</v>
      </c>
      <c r="AA150" s="119">
        <v>1.5866381032361029E-2</v>
      </c>
    </row>
    <row r="151" spans="1:27">
      <c r="A151" s="107">
        <v>146</v>
      </c>
      <c r="B151" s="107" t="s">
        <v>153</v>
      </c>
      <c r="C151" s="99">
        <v>241.92857142857144</v>
      </c>
      <c r="D151" s="99">
        <v>17.965601617795755</v>
      </c>
      <c r="E151" s="99">
        <v>2.1368250758341754</v>
      </c>
      <c r="F151" s="99">
        <v>16.9952503174</v>
      </c>
      <c r="G151" s="99">
        <v>224.51556724737046</v>
      </c>
      <c r="H151" s="99">
        <v>228.00373169923648</v>
      </c>
      <c r="I151" s="99">
        <v>490.47494478830856</v>
      </c>
      <c r="J151" s="99">
        <v>122.23206377325066</v>
      </c>
      <c r="K151" s="101">
        <v>0.24921163674529107</v>
      </c>
      <c r="L151" s="122">
        <v>0.6</v>
      </c>
      <c r="M151" s="130">
        <v>0.3</v>
      </c>
      <c r="N151" s="122">
        <v>0.45</v>
      </c>
      <c r="O151" s="114">
        <v>1</v>
      </c>
      <c r="P151" s="122">
        <v>0.34579826832948402</v>
      </c>
      <c r="Q151" s="122">
        <v>0.19039910044923275</v>
      </c>
      <c r="R151" s="122">
        <v>0.25945372768112224</v>
      </c>
      <c r="S151" s="122">
        <v>0.22298311523601369</v>
      </c>
      <c r="T151" s="122">
        <v>0.30326465312750028</v>
      </c>
      <c r="U151" s="338">
        <v>0.41757606134800063</v>
      </c>
      <c r="V151" s="339">
        <v>0.18927129538557896</v>
      </c>
      <c r="W151" s="339">
        <v>-1.0710946130899455E-2</v>
      </c>
      <c r="X151" s="339">
        <v>0.28262514702451819</v>
      </c>
      <c r="Y151" s="339">
        <v>0.87876155762719832</v>
      </c>
      <c r="Z151" s="120">
        <v>-1.7723435271334721E-2</v>
      </c>
      <c r="AA151" s="119">
        <v>1.5724626294128883E-2</v>
      </c>
    </row>
    <row r="152" spans="1:27">
      <c r="A152" s="107">
        <v>147</v>
      </c>
      <c r="B152" s="107" t="s">
        <v>275</v>
      </c>
      <c r="C152" s="99">
        <v>3500.9314285714286</v>
      </c>
      <c r="D152" s="99">
        <v>16.711300856982959</v>
      </c>
      <c r="E152" s="99">
        <v>10.090575688697266</v>
      </c>
      <c r="F152" s="99">
        <v>5.3497289604699994</v>
      </c>
      <c r="G152" s="99">
        <v>37.649340215858224</v>
      </c>
      <c r="H152" s="99">
        <v>1.3697521257405267</v>
      </c>
      <c r="I152" s="99">
        <v>65.69634843284355</v>
      </c>
      <c r="J152" s="99">
        <v>33.786926907614784</v>
      </c>
      <c r="K152" s="101">
        <v>0.51428926741876124</v>
      </c>
      <c r="L152" s="122">
        <v>0.1</v>
      </c>
      <c r="M152" s="130">
        <v>0.6</v>
      </c>
      <c r="N152" s="122">
        <v>0.4</v>
      </c>
      <c r="O152" s="114">
        <v>0.8</v>
      </c>
      <c r="P152" s="122">
        <v>0.20552352385021086</v>
      </c>
      <c r="Q152" s="122">
        <v>2.7524536026077087E-2</v>
      </c>
      <c r="R152" s="122">
        <v>0.11138594184188935</v>
      </c>
      <c r="S152" s="122">
        <v>8.1533666753381917E-2</v>
      </c>
      <c r="T152" s="122">
        <v>0.1581582230050517</v>
      </c>
      <c r="U152" s="338">
        <v>2.5921846834462133E-2</v>
      </c>
      <c r="V152" s="339">
        <v>7.6040684320537177E-2</v>
      </c>
      <c r="W152" s="339">
        <v>-9.6114307686384313E-3</v>
      </c>
      <c r="X152" s="339">
        <v>0.28245754103576914</v>
      </c>
      <c r="Y152" s="339">
        <v>0.37480864142213</v>
      </c>
      <c r="Z152" s="120">
        <v>-4.5196526115440963E-2</v>
      </c>
      <c r="AA152" s="119">
        <v>-1.3577694553761352E-3</v>
      </c>
    </row>
    <row r="153" spans="1:27">
      <c r="A153" s="107">
        <v>148</v>
      </c>
      <c r="B153" s="107" t="s">
        <v>155</v>
      </c>
      <c r="C153" s="99">
        <v>656.57171118839744</v>
      </c>
      <c r="D153" s="99">
        <v>16.895571616704128</v>
      </c>
      <c r="E153" s="99">
        <v>41.321342643788725</v>
      </c>
      <c r="F153" s="99">
        <v>4.4987735011999996</v>
      </c>
      <c r="G153" s="99">
        <v>61.079642063249317</v>
      </c>
      <c r="H153" s="99">
        <v>86.732764992319304</v>
      </c>
      <c r="I153" s="99">
        <v>192.2822847793002</v>
      </c>
      <c r="J153" s="99">
        <v>59.659192753674603</v>
      </c>
      <c r="K153" s="101">
        <v>0.31026879476781155</v>
      </c>
      <c r="L153" s="122">
        <v>0.2</v>
      </c>
      <c r="M153" s="130">
        <v>0.2</v>
      </c>
      <c r="N153" s="122">
        <v>0.3</v>
      </c>
      <c r="O153" s="114">
        <v>0.75</v>
      </c>
      <c r="P153" s="122">
        <v>0.23102708737369704</v>
      </c>
      <c r="Q153" s="122">
        <v>5.713700700612493E-2</v>
      </c>
      <c r="R153" s="122">
        <v>0.13830637000556906</v>
      </c>
      <c r="S153" s="122">
        <v>2.7410552562762255E-2</v>
      </c>
      <c r="T153" s="122">
        <v>0.18454024260545759</v>
      </c>
      <c r="U153" s="338">
        <v>0.18649458532316843</v>
      </c>
      <c r="V153" s="339">
        <v>8.2390507126379436E-2</v>
      </c>
      <c r="W153" s="339">
        <v>-1.0234460395075999E-2</v>
      </c>
      <c r="X153" s="339">
        <v>0.16433555201824809</v>
      </c>
      <c r="Y153" s="339">
        <v>0.42298618407271993</v>
      </c>
      <c r="Z153" s="120">
        <v>-3.8952655735195726E-2</v>
      </c>
      <c r="AA153" s="119">
        <v>6.4040355047380237E-3</v>
      </c>
    </row>
    <row r="154" spans="1:27">
      <c r="A154" s="107">
        <v>149</v>
      </c>
      <c r="B154" s="107" t="s">
        <v>156</v>
      </c>
      <c r="C154" s="99">
        <v>19755.070645161293</v>
      </c>
      <c r="D154" s="99">
        <v>24.782138585596503</v>
      </c>
      <c r="E154" s="99">
        <v>8.6140079503684088</v>
      </c>
      <c r="F154" s="99">
        <v>11.864075005889591</v>
      </c>
      <c r="G154" s="99">
        <v>63.101530797363154</v>
      </c>
      <c r="H154" s="99">
        <v>13.242503310721029</v>
      </c>
      <c r="I154" s="99">
        <v>118.14382333407993</v>
      </c>
      <c r="J154" s="99">
        <v>36.83333632970573</v>
      </c>
      <c r="K154" s="101">
        <v>0.31176692348571333</v>
      </c>
      <c r="L154" s="122">
        <v>0.2</v>
      </c>
      <c r="M154" s="130">
        <v>0.5</v>
      </c>
      <c r="N154" s="122">
        <v>0.3</v>
      </c>
      <c r="O154" s="114">
        <v>0.9</v>
      </c>
      <c r="P154" s="122">
        <v>0.22858403051500487</v>
      </c>
      <c r="Q154" s="122">
        <v>5.4300346542421454E-2</v>
      </c>
      <c r="R154" s="122">
        <v>0.1357275877658384</v>
      </c>
      <c r="S154" s="122">
        <v>0.10571051119309033</v>
      </c>
      <c r="T154" s="122">
        <v>0.18201303601052266</v>
      </c>
      <c r="U154" s="338">
        <v>1.5356165125551779</v>
      </c>
      <c r="V154" s="339">
        <v>1.0828287398788727</v>
      </c>
      <c r="W154" s="339">
        <v>-0.11107429254460155</v>
      </c>
      <c r="X154" s="339">
        <v>0.61253820281612426</v>
      </c>
      <c r="Y154" s="339">
        <v>3.1199091627055737</v>
      </c>
      <c r="Z154" s="120">
        <v>4.4694889627351984E-2</v>
      </c>
      <c r="AA154" s="119">
        <v>0.16171294929040217</v>
      </c>
    </row>
    <row r="155" spans="1:27">
      <c r="A155" s="107">
        <v>150</v>
      </c>
      <c r="B155" s="107" t="s">
        <v>157</v>
      </c>
      <c r="C155" s="99">
        <v>166.96661006531849</v>
      </c>
      <c r="D155" s="99">
        <v>19.570786116274924</v>
      </c>
      <c r="E155" s="99">
        <v>18.000458376836693</v>
      </c>
      <c r="F155" s="99">
        <v>3.0000000000000004</v>
      </c>
      <c r="G155" s="99">
        <v>9.309704865618178</v>
      </c>
      <c r="H155" s="99">
        <v>32.065807197855939</v>
      </c>
      <c r="I155" s="99">
        <v>81.235213205335199</v>
      </c>
      <c r="J155" s="99">
        <v>26.242034427410776</v>
      </c>
      <c r="K155" s="101">
        <v>0.32303767531304156</v>
      </c>
      <c r="L155" s="122">
        <v>0.1</v>
      </c>
      <c r="M155" s="130">
        <v>0.5</v>
      </c>
      <c r="N155" s="122">
        <v>0.4</v>
      </c>
      <c r="O155" s="114">
        <v>0.8</v>
      </c>
      <c r="P155" s="122">
        <v>0.21060565937036002</v>
      </c>
      <c r="Q155" s="122">
        <v>3.3425460046695894E-2</v>
      </c>
      <c r="R155" s="122">
        <v>0.11675041822426893</v>
      </c>
      <c r="S155" s="122">
        <v>0.10512158150226492</v>
      </c>
      <c r="T155" s="122">
        <v>0.1634154098597829</v>
      </c>
      <c r="U155" s="338">
        <v>1.8320023981051262E-3</v>
      </c>
      <c r="V155" s="339">
        <v>2.8701604229549715E-3</v>
      </c>
      <c r="W155" s="339">
        <v>-1.3385478646789142E-4</v>
      </c>
      <c r="X155" s="339">
        <v>1.1317282041108271E-2</v>
      </c>
      <c r="Y155" s="339">
        <v>1.5885590075700479E-2</v>
      </c>
      <c r="Z155" s="120">
        <v>-5.6055612554383972E-3</v>
      </c>
      <c r="AA155" s="119">
        <v>8.0807764716062826E-5</v>
      </c>
    </row>
    <row r="156" spans="1:27">
      <c r="A156" s="107">
        <v>151</v>
      </c>
      <c r="B156" s="107" t="s">
        <v>158</v>
      </c>
      <c r="C156" s="99">
        <v>1994.1447058823471</v>
      </c>
      <c r="D156" s="99">
        <v>15.723858338551135</v>
      </c>
      <c r="E156" s="99">
        <v>7.1666201465008045E-2</v>
      </c>
      <c r="F156" s="99">
        <v>9.7153242275526139</v>
      </c>
      <c r="G156" s="99">
        <v>5.826205734303473</v>
      </c>
      <c r="H156" s="99">
        <v>20.158529697354052</v>
      </c>
      <c r="I156" s="99">
        <v>44.669233217316233</v>
      </c>
      <c r="J156" s="99">
        <v>24.778424835533279</v>
      </c>
      <c r="K156" s="101">
        <v>0.55470898089935883</v>
      </c>
      <c r="L156" s="122">
        <v>0.1</v>
      </c>
      <c r="M156" s="130">
        <v>0.6</v>
      </c>
      <c r="N156" s="122">
        <v>0.4</v>
      </c>
      <c r="O156" s="114">
        <v>0.75</v>
      </c>
      <c r="P156" s="122">
        <v>0.15786819680915598</v>
      </c>
      <c r="Q156" s="122">
        <v>-2.7808593704925305E-2</v>
      </c>
      <c r="R156" s="122">
        <v>6.1083096631886838E-2</v>
      </c>
      <c r="S156" s="122">
        <v>3.834709055453487E-2</v>
      </c>
      <c r="T156" s="122">
        <v>0.10886143469925041</v>
      </c>
      <c r="U156" s="338">
        <v>6.8366550125948788E-3</v>
      </c>
      <c r="V156" s="339">
        <v>4.360691548145384E-3</v>
      </c>
      <c r="W156" s="339">
        <v>-2.7652337146962564E-3</v>
      </c>
      <c r="X156" s="339">
        <v>0.10560240354545122</v>
      </c>
      <c r="Y156" s="339">
        <v>0.11403451639149523</v>
      </c>
      <c r="Z156" s="120">
        <v>-2.6664400384334999E-2</v>
      </c>
      <c r="AA156" s="119">
        <v>2.8381327256659758E-3</v>
      </c>
    </row>
    <row r="157" spans="1:27">
      <c r="A157" s="107">
        <v>152</v>
      </c>
      <c r="B157" s="107" t="s">
        <v>276</v>
      </c>
      <c r="C157" s="99">
        <v>0.36921639580592558</v>
      </c>
      <c r="D157" s="99">
        <v>13.000000000000002</v>
      </c>
      <c r="E157" s="99">
        <v>0</v>
      </c>
      <c r="F157" s="99">
        <v>2.9999999999999996</v>
      </c>
      <c r="G157" s="99">
        <v>39.664515500100194</v>
      </c>
      <c r="H157" s="99">
        <v>10.429269646335056</v>
      </c>
      <c r="I157" s="99">
        <v>77.319578872793116</v>
      </c>
      <c r="J157" s="99">
        <v>54.308188211749957</v>
      </c>
      <c r="K157" s="101">
        <v>0.70238598041381328</v>
      </c>
      <c r="L157" s="122">
        <v>0.2</v>
      </c>
      <c r="M157" s="130">
        <v>0.6</v>
      </c>
      <c r="N157" s="122">
        <v>0.35</v>
      </c>
      <c r="O157" s="114">
        <v>0.75</v>
      </c>
      <c r="P157" s="122">
        <v>0.17044615024459853</v>
      </c>
      <c r="Q157" s="122">
        <v>-1.3204192215993489E-2</v>
      </c>
      <c r="R157" s="122">
        <v>7.4359825258187393E-2</v>
      </c>
      <c r="S157" s="122">
        <v>8.2016856281425285E-2</v>
      </c>
      <c r="T157" s="122">
        <v>-2.5098184376035018E-2</v>
      </c>
      <c r="U157" s="338">
        <v>1.3841738117590777E-7</v>
      </c>
      <c r="V157" s="339">
        <v>4.5117789318699041E-8</v>
      </c>
      <c r="W157" s="339">
        <v>-2.5209081605845133E-7</v>
      </c>
      <c r="X157" s="339">
        <v>1.8917031285424394E-5</v>
      </c>
      <c r="Y157" s="339">
        <v>1.8848475639860549E-5</v>
      </c>
      <c r="Z157" s="120">
        <v>1.6871469226150116E-6</v>
      </c>
      <c r="AA157" s="119">
        <v>-2.8004568660654021E-6</v>
      </c>
    </row>
    <row r="158" spans="1:27">
      <c r="A158" s="107">
        <v>153</v>
      </c>
      <c r="B158" s="107" t="s">
        <v>160</v>
      </c>
      <c r="C158" s="99">
        <v>20.263038430284261</v>
      </c>
      <c r="D158" s="99">
        <v>18.081019274746815</v>
      </c>
      <c r="E158" s="99">
        <v>0</v>
      </c>
      <c r="F158" s="99">
        <v>2.9697402809539373</v>
      </c>
      <c r="G158" s="99">
        <v>2.1376287327689214</v>
      </c>
      <c r="H158" s="99">
        <v>28.551930654925183</v>
      </c>
      <c r="I158" s="99">
        <v>51.642182475870165</v>
      </c>
      <c r="J158" s="99">
        <v>23.709716847999935</v>
      </c>
      <c r="K158" s="101">
        <v>0.4591153144830451</v>
      </c>
      <c r="L158" s="122">
        <v>0.1</v>
      </c>
      <c r="M158" s="130">
        <v>0.5</v>
      </c>
      <c r="N158" s="122">
        <v>0.35</v>
      </c>
      <c r="O158" s="114">
        <v>0.8</v>
      </c>
      <c r="P158" s="122">
        <v>0.21288001210776542</v>
      </c>
      <c r="Q158" s="122">
        <v>3.6066236280683256E-2</v>
      </c>
      <c r="R158" s="122">
        <v>0.11915112389153003</v>
      </c>
      <c r="S158" s="122">
        <v>0.13283666133173211</v>
      </c>
      <c r="T158" s="122">
        <v>0.16576810141369916</v>
      </c>
      <c r="U158" s="338">
        <v>7.5105991553367186E-6</v>
      </c>
      <c r="V158" s="339">
        <v>8.2817990050264204E-6</v>
      </c>
      <c r="W158" s="339">
        <v>2.3189255564394453E-5</v>
      </c>
      <c r="X158" s="339">
        <v>2.6276355539476982E-3</v>
      </c>
      <c r="Y158" s="339">
        <v>2.6666172076724557E-3</v>
      </c>
      <c r="Z158" s="120">
        <v>-3.3625028542342086E-4</v>
      </c>
      <c r="AA158" s="119">
        <v>2.8227663730987024E-6</v>
      </c>
    </row>
    <row r="159" spans="1:27">
      <c r="A159" s="107">
        <v>154</v>
      </c>
      <c r="B159" s="107" t="s">
        <v>161</v>
      </c>
      <c r="C159" s="99">
        <v>27.978749999999998</v>
      </c>
      <c r="D159" s="99">
        <v>14.764881342598667</v>
      </c>
      <c r="E159" s="99">
        <v>1.8064114330667365</v>
      </c>
      <c r="F159" s="99">
        <v>3.8097548184082863</v>
      </c>
      <c r="G159" s="99">
        <v>160.8416041514464</v>
      </c>
      <c r="H159" s="99">
        <v>256.67806999915655</v>
      </c>
      <c r="I159" s="99">
        <v>359.09676286929539</v>
      </c>
      <c r="J159" s="99">
        <v>11.680892843717437</v>
      </c>
      <c r="K159" s="101">
        <v>3.2528538409490104E-2</v>
      </c>
      <c r="L159" s="122">
        <v>0.4</v>
      </c>
      <c r="M159" s="130">
        <v>0.1</v>
      </c>
      <c r="N159" s="122">
        <v>0.25</v>
      </c>
      <c r="O159" s="114">
        <v>1</v>
      </c>
      <c r="P159" s="122">
        <v>0.38276623961584516</v>
      </c>
      <c r="Q159" s="122">
        <v>0.23332302266506488</v>
      </c>
      <c r="R159" s="122">
        <v>0.2984754751500589</v>
      </c>
      <c r="S159" s="122">
        <v>0.30884908190024352</v>
      </c>
      <c r="T159" s="122">
        <v>0.34150596564705837</v>
      </c>
      <c r="U159" s="338">
        <v>1.7029711806748088E-2</v>
      </c>
      <c r="V159" s="339">
        <v>7.5710653627728006E-3</v>
      </c>
      <c r="W159" s="339">
        <v>6.9858558079503733E-6</v>
      </c>
      <c r="X159" s="339">
        <v>2.6196228343966288E-2</v>
      </c>
      <c r="Y159" s="339">
        <v>5.0803991369295129E-2</v>
      </c>
      <c r="Z159" s="120">
        <v>-1.5319096529164519E-3</v>
      </c>
      <c r="AA159" s="119">
        <v>2.8593217274334825E-3</v>
      </c>
    </row>
    <row r="160" spans="1:27">
      <c r="A160" s="107">
        <v>155</v>
      </c>
      <c r="B160" s="107" t="s">
        <v>162</v>
      </c>
      <c r="C160" s="99">
        <v>3202.6894285714288</v>
      </c>
      <c r="D160" s="99">
        <v>15.572012213863774</v>
      </c>
      <c r="E160" s="99">
        <v>2.4469233133582957</v>
      </c>
      <c r="F160" s="99">
        <v>7.9830070951800005</v>
      </c>
      <c r="G160" s="99">
        <v>195.51598972551375</v>
      </c>
      <c r="H160" s="99">
        <v>15.951128853254069</v>
      </c>
      <c r="I160" s="99">
        <v>130.25598183595505</v>
      </c>
      <c r="J160" s="99">
        <v>34.938479056257599</v>
      </c>
      <c r="K160" s="101">
        <v>0.26822936316475099</v>
      </c>
      <c r="L160" s="122">
        <v>0.1</v>
      </c>
      <c r="M160" s="130">
        <v>0.6</v>
      </c>
      <c r="N160" s="122">
        <v>0.4</v>
      </c>
      <c r="O160" s="114">
        <v>0.9</v>
      </c>
      <c r="P160" s="122">
        <v>0.30620620024015138</v>
      </c>
      <c r="Q160" s="122">
        <v>0.14442831027884168</v>
      </c>
      <c r="R160" s="122">
        <v>0.2176621002534932</v>
      </c>
      <c r="S160" s="122">
        <v>0.21254041709321511</v>
      </c>
      <c r="T160" s="122">
        <v>0.26230885824842315</v>
      </c>
      <c r="U160" s="338">
        <v>0.11005125580574376</v>
      </c>
      <c r="V160" s="339">
        <v>6.3195099687596679E-2</v>
      </c>
      <c r="W160" s="339">
        <v>-2.6200003971832125E-2</v>
      </c>
      <c r="X160" s="339">
        <v>1.7358829279399128</v>
      </c>
      <c r="Y160" s="339">
        <v>1.8829292794614212</v>
      </c>
      <c r="Z160" s="120">
        <v>-1.5170401705343638E-2</v>
      </c>
      <c r="AA160" s="119">
        <v>-1.0528592190675035E-2</v>
      </c>
    </row>
    <row r="161" spans="1:27">
      <c r="A161" s="107">
        <v>156</v>
      </c>
      <c r="B161" s="107" t="s">
        <v>163</v>
      </c>
      <c r="C161" s="99">
        <v>17118.08735294118</v>
      </c>
      <c r="D161" s="99">
        <v>18.283220623114218</v>
      </c>
      <c r="E161" s="99">
        <v>6.2219368190597546</v>
      </c>
      <c r="F161" s="99">
        <v>7.666843458178783</v>
      </c>
      <c r="G161" s="99">
        <v>100.62911203061761</v>
      </c>
      <c r="H161" s="99">
        <v>8.1579517368081422</v>
      </c>
      <c r="I161" s="99">
        <v>129.80538270348765</v>
      </c>
      <c r="J161" s="99">
        <v>66.967349654253724</v>
      </c>
      <c r="K161" s="101">
        <v>0.51590579881595644</v>
      </c>
      <c r="L161" s="122">
        <v>0.2</v>
      </c>
      <c r="M161" s="130">
        <v>0.6</v>
      </c>
      <c r="N161" s="122">
        <v>0.4</v>
      </c>
      <c r="O161" s="114">
        <v>0.9</v>
      </c>
      <c r="P161" s="122">
        <v>0.20365095353316431</v>
      </c>
      <c r="Q161" s="122">
        <v>2.535027382461914E-2</v>
      </c>
      <c r="R161" s="122">
        <v>0.10940933984056246</v>
      </c>
      <c r="S161" s="122">
        <v>6.0594247708087808E-2</v>
      </c>
      <c r="T161" s="122">
        <v>0.15622115304375106</v>
      </c>
      <c r="U161" s="338">
        <v>1.8794610909092724</v>
      </c>
      <c r="V161" s="339">
        <v>0.73833442093853296</v>
      </c>
      <c r="W161" s="339">
        <v>-9.7311399941529264E-2</v>
      </c>
      <c r="X161" s="339">
        <v>4.3804064483012182</v>
      </c>
      <c r="Y161" s="339">
        <v>6.9008905602074941</v>
      </c>
      <c r="Z161" s="120">
        <v>-0.18241102368470002</v>
      </c>
      <c r="AA161" s="119">
        <v>6.9443271093509049E-2</v>
      </c>
    </row>
    <row r="162" spans="1:27">
      <c r="A162" s="107">
        <v>157</v>
      </c>
      <c r="B162" s="107" t="s">
        <v>164</v>
      </c>
      <c r="C162" s="99">
        <v>1428.7044787707227</v>
      </c>
      <c r="D162" s="99">
        <v>18.284785456324911</v>
      </c>
      <c r="E162" s="99">
        <v>43.259834515766165</v>
      </c>
      <c r="F162" s="99">
        <v>3.6786975213100002</v>
      </c>
      <c r="G162" s="99">
        <v>0</v>
      </c>
      <c r="H162" s="99">
        <v>79.947702010513865</v>
      </c>
      <c r="I162" s="99">
        <v>132.9205829911233</v>
      </c>
      <c r="J162" s="99">
        <v>49.279299405604917</v>
      </c>
      <c r="K162" s="101">
        <v>0.37074242601611135</v>
      </c>
      <c r="L162" s="122">
        <v>0.2</v>
      </c>
      <c r="M162" s="130">
        <v>0.4</v>
      </c>
      <c r="N162" s="122">
        <v>0.3</v>
      </c>
      <c r="O162" s="114">
        <v>0.8</v>
      </c>
      <c r="P162" s="122">
        <v>0.26872507026172676</v>
      </c>
      <c r="Q162" s="122">
        <v>0.10090855380389496</v>
      </c>
      <c r="R162" s="122">
        <v>0.17809868527626718</v>
      </c>
      <c r="S162" s="122">
        <v>0.13761107683282139</v>
      </c>
      <c r="T162" s="122">
        <v>0.2235367115707414</v>
      </c>
      <c r="U162" s="338">
        <v>0.11320063787075786</v>
      </c>
      <c r="V162" s="339">
        <v>0.11698310728862825</v>
      </c>
      <c r="W162" s="339">
        <v>-9.7755653260412547E-3</v>
      </c>
      <c r="X162" s="339">
        <v>0.1851013095657113</v>
      </c>
      <c r="Y162" s="339">
        <v>0.40550948939905618</v>
      </c>
      <c r="Z162" s="120">
        <v>-2.8467287825127727E-2</v>
      </c>
      <c r="AA162" s="119">
        <v>1.1992075060017064E-2</v>
      </c>
    </row>
    <row r="163" spans="1:27">
      <c r="A163" s="107">
        <v>158</v>
      </c>
      <c r="B163" s="107" t="s">
        <v>165</v>
      </c>
      <c r="C163" s="99">
        <v>1.3912500000000001</v>
      </c>
      <c r="D163" s="99">
        <v>13</v>
      </c>
      <c r="E163" s="99">
        <v>0</v>
      </c>
      <c r="F163" s="99">
        <v>2.9999999999999996</v>
      </c>
      <c r="G163" s="99">
        <v>20.483576317907936</v>
      </c>
      <c r="H163" s="99">
        <v>97.953708774429018</v>
      </c>
      <c r="I163" s="99">
        <v>109.67681389602865</v>
      </c>
      <c r="J163" s="99">
        <v>6.9645180438052172</v>
      </c>
      <c r="K163" s="101">
        <v>6.3500368003098967E-2</v>
      </c>
      <c r="L163" s="122">
        <v>0.1</v>
      </c>
      <c r="M163" s="130">
        <v>0.2</v>
      </c>
      <c r="N163" s="122">
        <v>0.3</v>
      </c>
      <c r="O163" s="114">
        <v>0.9</v>
      </c>
      <c r="P163" s="122">
        <v>0.29806265390818387</v>
      </c>
      <c r="Q163" s="122">
        <v>0.13497274814894716</v>
      </c>
      <c r="R163" s="122">
        <v>0.20906613468086077</v>
      </c>
      <c r="S163" s="122">
        <v>0.22829561389194086</v>
      </c>
      <c r="T163" s="122">
        <v>0.25388481198724344</v>
      </c>
      <c r="U163" s="338">
        <v>1.6112355639659158E-6</v>
      </c>
      <c r="V163" s="339">
        <v>1.0902060893500996E-6</v>
      </c>
      <c r="W163" s="339">
        <v>2.9928125248069832E-5</v>
      </c>
      <c r="X163" s="339">
        <v>4.9078298877338866E-5</v>
      </c>
      <c r="Y163" s="339">
        <v>8.1707865778724709E-5</v>
      </c>
      <c r="Z163" s="120">
        <v>-8.423485086540833E-5</v>
      </c>
      <c r="AA163" s="119">
        <v>2.3671962789485989E-5</v>
      </c>
    </row>
    <row r="164" spans="1:27">
      <c r="A164" s="107">
        <v>159</v>
      </c>
      <c r="B164" s="107" t="s">
        <v>166</v>
      </c>
      <c r="C164" s="99">
        <v>7765.9278869442969</v>
      </c>
      <c r="D164" s="99">
        <v>16.763053068032196</v>
      </c>
      <c r="E164" s="99">
        <v>7.5337137325493825E-2</v>
      </c>
      <c r="F164" s="99">
        <v>9.210215440704177</v>
      </c>
      <c r="G164" s="99">
        <v>118.14891346698596</v>
      </c>
      <c r="H164" s="99">
        <v>13.329101534829713</v>
      </c>
      <c r="I164" s="99">
        <v>58.07880261439869</v>
      </c>
      <c r="J164" s="99">
        <v>32.883603311344352</v>
      </c>
      <c r="K164" s="101">
        <v>0.56618941560602987</v>
      </c>
      <c r="L164" s="122">
        <v>0.1</v>
      </c>
      <c r="M164" s="130">
        <v>0.6</v>
      </c>
      <c r="N164" s="122">
        <v>0.4</v>
      </c>
      <c r="O164" s="114">
        <v>0.75</v>
      </c>
      <c r="P164" s="122">
        <v>0.20434226607346442</v>
      </c>
      <c r="Q164" s="122">
        <v>2.615296449641261E-2</v>
      </c>
      <c r="R164" s="122">
        <v>0.11013905863310131</v>
      </c>
      <c r="S164" s="122">
        <v>6.5005931488819835E-2</v>
      </c>
      <c r="T164" s="122">
        <v>0.15693627746043948</v>
      </c>
      <c r="U164" s="338">
        <v>0.13255069521693297</v>
      </c>
      <c r="V164" s="339">
        <v>4.2258131507048359E-2</v>
      </c>
      <c r="W164" s="339">
        <v>-1.2428186707080893E-2</v>
      </c>
      <c r="X164" s="339">
        <v>0.74563499307312187</v>
      </c>
      <c r="Y164" s="339">
        <v>0.90801563309002231</v>
      </c>
      <c r="Z164" s="120">
        <v>-9.3662059831813346E-2</v>
      </c>
      <c r="AA164" s="119">
        <v>3.3388180751503732E-3</v>
      </c>
    </row>
    <row r="165" spans="1:27">
      <c r="A165" s="107">
        <v>160</v>
      </c>
      <c r="B165" s="107" t="s">
        <v>167</v>
      </c>
      <c r="C165" s="99">
        <v>22083.222187500003</v>
      </c>
      <c r="D165" s="99">
        <v>27.691381229650666</v>
      </c>
      <c r="E165" s="99">
        <v>0.5858216197839049</v>
      </c>
      <c r="F165" s="99">
        <v>7.6598601120377019</v>
      </c>
      <c r="G165" s="99">
        <v>24.913861589014733</v>
      </c>
      <c r="H165" s="99">
        <v>23.097526977166403</v>
      </c>
      <c r="I165" s="99">
        <v>85.22640030032484</v>
      </c>
      <c r="J165" s="99">
        <v>66.150332935873791</v>
      </c>
      <c r="K165" s="101">
        <v>0.77617185171226399</v>
      </c>
      <c r="L165" s="122">
        <v>0.35</v>
      </c>
      <c r="M165" s="130">
        <v>0.5</v>
      </c>
      <c r="N165" s="122">
        <v>0.35</v>
      </c>
      <c r="O165" s="114">
        <v>0.8</v>
      </c>
      <c r="P165" s="122">
        <v>0.14321479639856963</v>
      </c>
      <c r="Q165" s="122">
        <v>-4.4822819737217787E-2</v>
      </c>
      <c r="R165" s="122">
        <v>4.561561842071242E-2</v>
      </c>
      <c r="S165" s="122">
        <v>-9.7550243700115391E-2</v>
      </c>
      <c r="T165" s="122">
        <v>9.3703306052298208E-2</v>
      </c>
      <c r="U165" s="338">
        <v>0.2641639174156839</v>
      </c>
      <c r="V165" s="339">
        <v>0.2376827772076574</v>
      </c>
      <c r="W165" s="339">
        <v>-2.76465255885034E-2</v>
      </c>
      <c r="X165" s="339">
        <v>0.88563837279845958</v>
      </c>
      <c r="Y165" s="339">
        <v>1.3598385418332974</v>
      </c>
      <c r="Z165" s="120">
        <v>-0.33937433814640672</v>
      </c>
      <c r="AA165" s="119">
        <v>-4.2537449428350013E-2</v>
      </c>
    </row>
    <row r="166" spans="1:27">
      <c r="A166" s="107">
        <v>161</v>
      </c>
      <c r="B166" s="107" t="s">
        <v>168</v>
      </c>
      <c r="C166" s="99">
        <v>42</v>
      </c>
      <c r="D166" s="99">
        <v>13.333291863647672</v>
      </c>
      <c r="E166" s="99">
        <v>226.62353819358052</v>
      </c>
      <c r="F166" s="99">
        <v>3.4525700771399999</v>
      </c>
      <c r="G166" s="99">
        <v>378.02118336161152</v>
      </c>
      <c r="H166" s="99">
        <v>86.375130073182618</v>
      </c>
      <c r="I166" s="99">
        <v>635.52555140108507</v>
      </c>
      <c r="J166" s="99">
        <v>40.921546228148394</v>
      </c>
      <c r="K166" s="101">
        <v>6.4390088074244081E-2</v>
      </c>
      <c r="L166" s="122">
        <v>0.6</v>
      </c>
      <c r="M166" s="130">
        <v>0.4</v>
      </c>
      <c r="N166" s="122">
        <v>0.35</v>
      </c>
      <c r="O166" s="114">
        <v>1</v>
      </c>
      <c r="P166" s="122">
        <v>0.29080834311867282</v>
      </c>
      <c r="Q166" s="122">
        <v>0.12654968728779306</v>
      </c>
      <c r="R166" s="122">
        <v>0.2014088066252657</v>
      </c>
      <c r="S166" s="122">
        <v>0.19030013666330206</v>
      </c>
      <c r="T166" s="122">
        <v>0.24638063049275968</v>
      </c>
      <c r="U166" s="338">
        <v>4.4210889484313523E-2</v>
      </c>
      <c r="V166" s="339">
        <v>3.0483884109199583E-2</v>
      </c>
      <c r="W166" s="339">
        <v>-2.7291067110122402E-3</v>
      </c>
      <c r="X166" s="339">
        <v>4.4485785942883577E-2</v>
      </c>
      <c r="Y166" s="339">
        <v>0.11645145282538444</v>
      </c>
      <c r="Z166" s="120">
        <v>-3.1421220578174789E-4</v>
      </c>
      <c r="AA166" s="119">
        <v>3.2917428196787483E-3</v>
      </c>
    </row>
    <row r="167" spans="1:27">
      <c r="A167" s="107">
        <v>162</v>
      </c>
      <c r="B167" s="107" t="s">
        <v>169</v>
      </c>
      <c r="C167" s="99">
        <v>4921.9354838709669</v>
      </c>
      <c r="D167" s="99">
        <v>16.35321199316023</v>
      </c>
      <c r="E167" s="99">
        <v>0.78578366467964034</v>
      </c>
      <c r="F167" s="99">
        <v>0.45398715352551661</v>
      </c>
      <c r="G167" s="99">
        <v>242.52812607067344</v>
      </c>
      <c r="H167" s="99">
        <v>120.39424665946969</v>
      </c>
      <c r="I167" s="99">
        <v>370.52059425431401</v>
      </c>
      <c r="J167" s="99">
        <v>155.93786865906412</v>
      </c>
      <c r="K167" s="101">
        <v>0.42086154204976028</v>
      </c>
      <c r="L167" s="122">
        <v>0.6</v>
      </c>
      <c r="M167" s="130">
        <v>0.4</v>
      </c>
      <c r="N167" s="122">
        <v>0.3</v>
      </c>
      <c r="O167" s="114">
        <v>0.9</v>
      </c>
      <c r="P167" s="122">
        <v>0.20123123302261781</v>
      </c>
      <c r="Q167" s="122">
        <v>2.2540709454038767E-2</v>
      </c>
      <c r="R167" s="122">
        <v>0.10685519041276315</v>
      </c>
      <c r="S167" s="122">
        <v>2.3665293101467578E-2</v>
      </c>
      <c r="T167" s="122">
        <v>0.15371808660450725</v>
      </c>
      <c r="U167" s="338">
        <v>2.2837945587193547</v>
      </c>
      <c r="V167" s="339">
        <v>1.0537114345945853</v>
      </c>
      <c r="W167" s="339">
        <v>-0.10133134657359229</v>
      </c>
      <c r="X167" s="339">
        <v>0.28096811178195114</v>
      </c>
      <c r="Y167" s="339">
        <v>3.517142758522299</v>
      </c>
      <c r="Z167" s="120">
        <v>-3.204893752229921E-3</v>
      </c>
      <c r="AA167" s="119">
        <v>0.13854106323997964</v>
      </c>
    </row>
    <row r="168" spans="1:27">
      <c r="A168" s="107">
        <v>163</v>
      </c>
      <c r="B168" s="107" t="s">
        <v>170</v>
      </c>
      <c r="C168" s="99">
        <v>21570.611250000005</v>
      </c>
      <c r="D168" s="99">
        <v>20.713342866131242</v>
      </c>
      <c r="E168" s="99">
        <v>0.50773384311331171</v>
      </c>
      <c r="F168" s="99">
        <v>9.6031367963049661</v>
      </c>
      <c r="G168" s="99">
        <v>47.143956405741186</v>
      </c>
      <c r="H168" s="99">
        <v>12.593722176651152</v>
      </c>
      <c r="I168" s="99">
        <v>63.561788631492846</v>
      </c>
      <c r="J168" s="99">
        <v>39.744926601419301</v>
      </c>
      <c r="K168" s="101">
        <v>0.62529591216894986</v>
      </c>
      <c r="L168" s="122">
        <v>0.1</v>
      </c>
      <c r="M168" s="130">
        <v>0.5</v>
      </c>
      <c r="N168" s="122">
        <v>0.3</v>
      </c>
      <c r="O168" s="114">
        <v>0.8</v>
      </c>
      <c r="P168" s="122">
        <v>0.19729350730129386</v>
      </c>
      <c r="Q168" s="122">
        <v>1.7968572366500742E-2</v>
      </c>
      <c r="R168" s="122">
        <v>0.10269870215136562</v>
      </c>
      <c r="S168" s="122">
        <v>2.1049500201920947E-2</v>
      </c>
      <c r="T168" s="122">
        <v>0.14964472810833856</v>
      </c>
      <c r="U168" s="338">
        <v>0.2134546640268</v>
      </c>
      <c r="V168" s="339">
        <v>9.8224820288521253E-2</v>
      </c>
      <c r="W168" s="339">
        <v>-3.9828283816480597E-2</v>
      </c>
      <c r="X168" s="339">
        <v>2.2117797896092348</v>
      </c>
      <c r="Y168" s="339">
        <v>2.4836309901080753</v>
      </c>
      <c r="Z168" s="120">
        <v>1.8652571986595326E-2</v>
      </c>
      <c r="AA168" s="119">
        <v>-5.5413011578608139E-2</v>
      </c>
    </row>
    <row r="169" spans="1:27">
      <c r="A169" s="107">
        <v>164</v>
      </c>
      <c r="B169" s="107" t="s">
        <v>171</v>
      </c>
      <c r="C169" s="99">
        <v>112243.72258064516</v>
      </c>
      <c r="D169" s="99">
        <v>62.929735459175703</v>
      </c>
      <c r="E169" s="99">
        <v>5.6337163047547723</v>
      </c>
      <c r="F169" s="99">
        <v>13.75811356765011</v>
      </c>
      <c r="G169" s="99">
        <v>120.39918672409992</v>
      </c>
      <c r="H169" s="99">
        <v>28.702943848506226</v>
      </c>
      <c r="I169" s="99">
        <v>226.20118306398075</v>
      </c>
      <c r="J169" s="99">
        <v>145.55049188180769</v>
      </c>
      <c r="K169" s="101">
        <v>0.64345592675631091</v>
      </c>
      <c r="L169" s="122">
        <v>0.5</v>
      </c>
      <c r="M169" s="130">
        <v>0.45</v>
      </c>
      <c r="N169" s="122">
        <v>0.3</v>
      </c>
      <c r="O169" s="114">
        <v>1</v>
      </c>
      <c r="P169" s="122">
        <v>0.17626322582095119</v>
      </c>
      <c r="Q169" s="122">
        <v>-6.4499211301178036E-3</v>
      </c>
      <c r="R169" s="122">
        <v>8.05000716998929E-2</v>
      </c>
      <c r="S169" s="122">
        <v>-1.6246302743629155E-2</v>
      </c>
      <c r="T169" s="122">
        <v>0.12789007026589544</v>
      </c>
      <c r="U169" s="338">
        <v>14.910495426007545</v>
      </c>
      <c r="V169" s="339">
        <v>2.7950090052220284</v>
      </c>
      <c r="W169" s="339">
        <v>-0.83875775859223123</v>
      </c>
      <c r="X169" s="339">
        <v>5.0740330991031986</v>
      </c>
      <c r="Y169" s="339">
        <v>21.940779771740544</v>
      </c>
      <c r="Z169" s="120">
        <v>-8.3068983249955819E-2</v>
      </c>
      <c r="AA169" s="119">
        <v>0.6297969691632197</v>
      </c>
    </row>
    <row r="170" spans="1:27">
      <c r="A170" s="107">
        <v>165</v>
      </c>
      <c r="B170" s="107" t="s">
        <v>172</v>
      </c>
      <c r="C170" s="99">
        <v>1849.9517951131736</v>
      </c>
      <c r="D170" s="99">
        <v>101.71395177481273</v>
      </c>
      <c r="E170" s="99">
        <v>4.5528552944079648</v>
      </c>
      <c r="F170" s="99">
        <v>8.1749559825499976</v>
      </c>
      <c r="G170" s="99">
        <v>35.022217119423608</v>
      </c>
      <c r="H170" s="99">
        <v>50.144465310979541</v>
      </c>
      <c r="I170" s="99">
        <v>194.92193053481893</v>
      </c>
      <c r="J170" s="99">
        <v>123.99972871825744</v>
      </c>
      <c r="K170" s="101">
        <v>0.63615073161871516</v>
      </c>
      <c r="L170" s="122">
        <v>0.2</v>
      </c>
      <c r="M170" s="130">
        <v>0.4</v>
      </c>
      <c r="N170" s="122">
        <v>0.3</v>
      </c>
      <c r="O170" s="114">
        <v>0.9</v>
      </c>
      <c r="P170" s="122">
        <v>0.184863190776831</v>
      </c>
      <c r="Q170" s="122">
        <v>3.5355937353204409E-3</v>
      </c>
      <c r="R170" s="122">
        <v>8.9577812486654917E-2</v>
      </c>
      <c r="S170" s="122">
        <v>-2.3261059903640822E-2</v>
      </c>
      <c r="T170" s="122">
        <v>0.13678625623692178</v>
      </c>
      <c r="U170" s="338">
        <v>0.10235273901080791</v>
      </c>
      <c r="V170" s="339">
        <v>3.9074560124533787E-2</v>
      </c>
      <c r="W170" s="339">
        <v>-1.052501748544646E-2</v>
      </c>
      <c r="X170" s="339">
        <v>0.1239947118862559</v>
      </c>
      <c r="Y170" s="339">
        <v>0.25489699353615114</v>
      </c>
      <c r="Z170" s="120">
        <v>-3.2696433902896366E-2</v>
      </c>
      <c r="AA170" s="119">
        <v>5.9757472718843978E-3</v>
      </c>
    </row>
    <row r="171" spans="1:27">
      <c r="A171" s="107">
        <v>166</v>
      </c>
      <c r="B171" s="107" t="s">
        <v>173</v>
      </c>
      <c r="C171" s="99">
        <v>2965.0978678861534</v>
      </c>
      <c r="D171" s="99">
        <v>16.251523693169268</v>
      </c>
      <c r="E171" s="99">
        <v>44.269481686137034</v>
      </c>
      <c r="F171" s="99">
        <v>6.2783729625999989</v>
      </c>
      <c r="G171" s="99">
        <v>195.03774072953115</v>
      </c>
      <c r="H171" s="99">
        <v>89.866872158291699</v>
      </c>
      <c r="I171" s="99">
        <v>329.70345124848069</v>
      </c>
      <c r="J171" s="99">
        <v>103.52943077747032</v>
      </c>
      <c r="K171" s="101">
        <v>0.31400772538303057</v>
      </c>
      <c r="L171" s="122">
        <v>0.4</v>
      </c>
      <c r="M171" s="130">
        <v>0.2</v>
      </c>
      <c r="N171" s="122">
        <v>0.3</v>
      </c>
      <c r="O171" s="114">
        <v>0.8</v>
      </c>
      <c r="P171" s="122">
        <v>0.22495423498966427</v>
      </c>
      <c r="Q171" s="122">
        <v>5.0085750626888748E-2</v>
      </c>
      <c r="R171" s="122">
        <v>0.13189613693353452</v>
      </c>
      <c r="S171" s="122">
        <v>8.8830069287968216E-2</v>
      </c>
      <c r="T171" s="122">
        <v>0.17825821419486457</v>
      </c>
      <c r="U171" s="338">
        <v>0.43572876154612306</v>
      </c>
      <c r="V171" s="339">
        <v>0.49954814531825659</v>
      </c>
      <c r="W171" s="339">
        <v>-5.2010257086363455E-2</v>
      </c>
      <c r="X171" s="339">
        <v>0.64714666641961061</v>
      </c>
      <c r="Y171" s="339">
        <v>1.5304133161976268</v>
      </c>
      <c r="Z171" s="120">
        <v>-0.1496612690503227</v>
      </c>
      <c r="AA171" s="119">
        <v>8.3434324968310061E-2</v>
      </c>
    </row>
    <row r="172" spans="1:27">
      <c r="A172" s="107">
        <v>167</v>
      </c>
      <c r="B172" s="107" t="s">
        <v>174</v>
      </c>
      <c r="C172" s="99">
        <v>96.626746720461043</v>
      </c>
      <c r="D172" s="99">
        <v>14.406349586457159</v>
      </c>
      <c r="E172" s="99">
        <v>0.30394016983808281</v>
      </c>
      <c r="F172" s="99">
        <v>3</v>
      </c>
      <c r="G172" s="99">
        <v>6.1578517791576637</v>
      </c>
      <c r="H172" s="99">
        <v>15.828555546042388</v>
      </c>
      <c r="I172" s="99">
        <v>38.351150883850913</v>
      </c>
      <c r="J172" s="99">
        <v>13.102131912235793</v>
      </c>
      <c r="K172" s="101">
        <v>0.34163595121086449</v>
      </c>
      <c r="L172" s="122">
        <v>0.1</v>
      </c>
      <c r="M172" s="130">
        <v>0.6</v>
      </c>
      <c r="N172" s="122">
        <v>0.4</v>
      </c>
      <c r="O172" s="114">
        <v>0.8</v>
      </c>
      <c r="P172" s="122">
        <v>0.18227092528756866</v>
      </c>
      <c r="Q172" s="122">
        <v>5.2568547278659342E-4</v>
      </c>
      <c r="R172" s="122">
        <v>8.6841532247989156E-2</v>
      </c>
      <c r="S172" s="122">
        <v>1.5923506170137432E-2</v>
      </c>
      <c r="T172" s="122">
        <v>0.13410470160302909</v>
      </c>
      <c r="U172" s="338">
        <v>4.8413511582641954E-4</v>
      </c>
      <c r="V172" s="339">
        <v>4.5488215018899962E-4</v>
      </c>
      <c r="W172" s="339">
        <v>-8.7178812605489772E-5</v>
      </c>
      <c r="X172" s="339">
        <v>3.4471341567608284E-3</v>
      </c>
      <c r="Y172" s="339">
        <v>4.2989726101707575E-3</v>
      </c>
      <c r="Z172" s="120">
        <v>-1.2807731247048634E-3</v>
      </c>
      <c r="AA172" s="119">
        <v>8.8079764697199559E-5</v>
      </c>
    </row>
    <row r="173" spans="1:27">
      <c r="A173" s="107">
        <v>168</v>
      </c>
      <c r="B173" s="107" t="s">
        <v>175</v>
      </c>
      <c r="C173" s="99">
        <v>1777.4627975268056</v>
      </c>
      <c r="D173" s="99">
        <v>15.949180131565717</v>
      </c>
      <c r="E173" s="99">
        <v>35.310661203225038</v>
      </c>
      <c r="F173" s="99">
        <v>8.418755706290467</v>
      </c>
      <c r="G173" s="99">
        <v>105.01238674516586</v>
      </c>
      <c r="H173" s="99">
        <v>287.29551112028059</v>
      </c>
      <c r="I173" s="99">
        <v>299.83053026758859</v>
      </c>
      <c r="J173" s="99">
        <v>46.894856235488369</v>
      </c>
      <c r="K173" s="101">
        <v>0.15640454023690081</v>
      </c>
      <c r="L173" s="122">
        <v>0.4</v>
      </c>
      <c r="M173" s="130">
        <v>0.1</v>
      </c>
      <c r="N173" s="122">
        <v>0.3</v>
      </c>
      <c r="O173" s="114">
        <v>0.8</v>
      </c>
      <c r="P173" s="122">
        <v>0.43541640271716725</v>
      </c>
      <c r="Q173" s="122">
        <v>0.29445571204382109</v>
      </c>
      <c r="R173" s="122">
        <v>0.35405064731256541</v>
      </c>
      <c r="S173" s="122">
        <v>0.370064039012588</v>
      </c>
      <c r="T173" s="122">
        <v>0.3959696343663146</v>
      </c>
      <c r="U173" s="338">
        <v>0.65630973118861369</v>
      </c>
      <c r="V173" s="339">
        <v>0.39397238505709575</v>
      </c>
      <c r="W173" s="339">
        <v>-4.1808286460895398E-2</v>
      </c>
      <c r="X173" s="339">
        <v>0.67597000316889144</v>
      </c>
      <c r="Y173" s="339">
        <v>1.6844438329537055</v>
      </c>
      <c r="Z173" s="120">
        <v>-0.11100888613674355</v>
      </c>
      <c r="AA173" s="119">
        <v>0.18563665233496707</v>
      </c>
    </row>
    <row r="174" spans="1:27">
      <c r="A174" s="107">
        <v>169</v>
      </c>
      <c r="B174" s="107" t="s">
        <v>176</v>
      </c>
      <c r="C174" s="99">
        <v>13570.347096774191</v>
      </c>
      <c r="D174" s="99">
        <v>26.341886677797927</v>
      </c>
      <c r="E174" s="99">
        <v>18.045507806181082</v>
      </c>
      <c r="F174" s="99">
        <v>13.105312886400002</v>
      </c>
      <c r="G174" s="99">
        <v>116.78972898493133</v>
      </c>
      <c r="H174" s="99">
        <v>32.672312654847126</v>
      </c>
      <c r="I174" s="99">
        <v>205.31964599752141</v>
      </c>
      <c r="J174" s="99">
        <v>73.452372768367169</v>
      </c>
      <c r="K174" s="101">
        <v>0.35774644170803743</v>
      </c>
      <c r="L174" s="122">
        <v>0.4</v>
      </c>
      <c r="M174" s="130">
        <v>0.5</v>
      </c>
      <c r="N174" s="122">
        <v>0.35</v>
      </c>
      <c r="O174" s="114">
        <v>0.8</v>
      </c>
      <c r="P174" s="122">
        <v>0.15877921289169303</v>
      </c>
      <c r="Q174" s="122">
        <v>-2.6750802809089022E-2</v>
      </c>
      <c r="R174" s="122">
        <v>6.2044724719009438E-2</v>
      </c>
      <c r="S174" s="122">
        <v>1.3548607638221601E-2</v>
      </c>
      <c r="T174" s="122">
        <v>0.10980383022462864</v>
      </c>
      <c r="U174" s="338">
        <v>1.1373239502388994</v>
      </c>
      <c r="V174" s="339">
        <v>0.68712566171734668</v>
      </c>
      <c r="W174" s="339">
        <v>-0.11436926235257565</v>
      </c>
      <c r="X174" s="339">
        <v>0.70518045013744179</v>
      </c>
      <c r="Y174" s="339">
        <v>2.4152607997411124</v>
      </c>
      <c r="Z174" s="120">
        <v>-0.14491028679795143</v>
      </c>
      <c r="AA174" s="119">
        <v>6.234250578190767E-2</v>
      </c>
    </row>
    <row r="175" spans="1:27">
      <c r="A175" s="132">
        <v>170</v>
      </c>
      <c r="B175" s="132" t="s">
        <v>177</v>
      </c>
      <c r="C175" s="129">
        <v>890.95248526304624</v>
      </c>
      <c r="D175" s="129">
        <v>14.890465711848901</v>
      </c>
      <c r="E175" s="129">
        <v>12.254336454455606</v>
      </c>
      <c r="F175" s="129">
        <v>2.1866928788299997</v>
      </c>
      <c r="G175" s="129">
        <v>66.216116543579375</v>
      </c>
      <c r="H175" s="129">
        <v>28.680300492483013</v>
      </c>
      <c r="I175" s="129">
        <v>67.097803425471582</v>
      </c>
      <c r="J175" s="129">
        <v>30.639960227618516</v>
      </c>
      <c r="K175" s="105">
        <v>0.45664624866075743</v>
      </c>
      <c r="L175" s="122">
        <v>0.1</v>
      </c>
      <c r="M175" s="130">
        <v>0.6</v>
      </c>
      <c r="N175" s="122">
        <v>0.4</v>
      </c>
      <c r="O175" s="114">
        <v>0.8</v>
      </c>
      <c r="P175" s="122">
        <v>0.21589366827537357</v>
      </c>
      <c r="Q175" s="122">
        <v>3.9565425941962606E-2</v>
      </c>
      <c r="R175" s="122">
        <v>0.12233220540178322</v>
      </c>
      <c r="S175" s="122">
        <v>7.9266239847744419E-2</v>
      </c>
      <c r="T175" s="122">
        <v>0.16888556129374677</v>
      </c>
      <c r="U175" s="340">
        <v>1.126955522626779E-2</v>
      </c>
      <c r="V175" s="341">
        <v>2.8210229824186611E-2</v>
      </c>
      <c r="W175" s="341">
        <v>-3.6644798047937542E-3</v>
      </c>
      <c r="X175" s="341">
        <v>0.33419086311649121</v>
      </c>
      <c r="Y175" s="339">
        <v>0.37000616836215183</v>
      </c>
      <c r="Z175" s="131">
        <v>-1.2118965829474809E-2</v>
      </c>
      <c r="AA175" s="133">
        <v>9.9164688663798788E-3</v>
      </c>
    </row>
    <row r="176" spans="1:27">
      <c r="A176" s="132">
        <v>171</v>
      </c>
      <c r="B176" s="132" t="s">
        <v>178</v>
      </c>
      <c r="C176" s="129">
        <v>2739.0128032904868</v>
      </c>
      <c r="D176" s="129">
        <v>30.184862777001722</v>
      </c>
      <c r="E176" s="129">
        <v>1.1759127742201538</v>
      </c>
      <c r="F176" s="129">
        <v>6.0144889136500002</v>
      </c>
      <c r="G176" s="129">
        <v>253.35971486057176</v>
      </c>
      <c r="H176" s="129">
        <v>57.263527484277795</v>
      </c>
      <c r="I176" s="129">
        <v>224.71972135116749</v>
      </c>
      <c r="J176" s="129">
        <v>79.694896451400609</v>
      </c>
      <c r="K176" s="105">
        <v>0.35464131039421376</v>
      </c>
      <c r="L176" s="122">
        <v>0.2</v>
      </c>
      <c r="M176" s="130">
        <v>0.5</v>
      </c>
      <c r="N176" s="122">
        <v>0.3</v>
      </c>
      <c r="O176" s="114">
        <v>0.8</v>
      </c>
      <c r="P176" s="122">
        <v>0.29211950078523291</v>
      </c>
      <c r="Q176" s="122">
        <v>0.12807208702285305</v>
      </c>
      <c r="R176" s="122">
        <v>0.20279280638441249</v>
      </c>
      <c r="S176" s="122">
        <v>0.20332869809436521</v>
      </c>
      <c r="T176" s="122">
        <v>0.24773695025672487</v>
      </c>
      <c r="U176" s="340">
        <v>0.15178180954567366</v>
      </c>
      <c r="V176" s="341">
        <v>6.7849780894745138E-2</v>
      </c>
      <c r="W176" s="341">
        <v>-1.5841637888066029E-2</v>
      </c>
      <c r="X176" s="341">
        <v>0.70630195525715012</v>
      </c>
      <c r="Y176" s="339">
        <v>0.91009190780950289</v>
      </c>
      <c r="Z176" s="131">
        <v>1.0070169536763625E-2</v>
      </c>
      <c r="AA176" s="133">
        <v>2.3245043693851976E-2</v>
      </c>
    </row>
    <row r="177" spans="1:27">
      <c r="A177" s="110">
        <v>172</v>
      </c>
      <c r="B177" s="110" t="s">
        <v>179</v>
      </c>
      <c r="C177" s="115">
        <v>2313.8422142858099</v>
      </c>
      <c r="D177" s="115">
        <v>21.183823306289234</v>
      </c>
      <c r="E177" s="115">
        <v>2.7356881726303275</v>
      </c>
      <c r="F177" s="115">
        <v>4.6105491253699995</v>
      </c>
      <c r="G177" s="115">
        <v>303.08564080788824</v>
      </c>
      <c r="H177" s="115">
        <v>59.281387039718261</v>
      </c>
      <c r="I177" s="115">
        <v>173.13015179556808</v>
      </c>
      <c r="J177" s="115">
        <v>55.180835726342657</v>
      </c>
      <c r="K177" s="116">
        <v>0.31872458467835307</v>
      </c>
      <c r="L177" s="123">
        <v>0.1</v>
      </c>
      <c r="M177" s="134">
        <v>0.6</v>
      </c>
      <c r="N177" s="123">
        <v>0.35</v>
      </c>
      <c r="O177" s="117">
        <v>0.75</v>
      </c>
      <c r="P177" s="123">
        <v>0.34911503012945549</v>
      </c>
      <c r="Q177" s="123">
        <v>0.19425022942808962</v>
      </c>
      <c r="R177" s="123">
        <v>0.26295475402553642</v>
      </c>
      <c r="S177" s="123">
        <v>0.27733914616508987</v>
      </c>
      <c r="T177" s="123">
        <v>0.30669565894502576</v>
      </c>
      <c r="U177" s="342">
        <v>5.2291649631403481E-2</v>
      </c>
      <c r="V177" s="343">
        <v>3.9684163403598191E-2</v>
      </c>
      <c r="W177" s="343">
        <v>-6.6476700474627573E-3</v>
      </c>
      <c r="X177" s="343">
        <v>2.2823252469884654</v>
      </c>
      <c r="Y177" s="343">
        <v>2.3676533899760042</v>
      </c>
      <c r="Z177" s="121">
        <v>6.5752747394290361E-3</v>
      </c>
      <c r="AA177" s="124">
        <v>-2.7918760734612002E-3</v>
      </c>
    </row>
    <row r="178" spans="1:27">
      <c r="D178" s="129"/>
      <c r="E178" s="129"/>
      <c r="F178" s="129"/>
      <c r="G178" s="129"/>
      <c r="H178" s="129"/>
      <c r="I178" s="129"/>
      <c r="J178" s="129"/>
      <c r="K178" s="105"/>
    </row>
    <row r="179" spans="1:27">
      <c r="A179" s="136">
        <v>173</v>
      </c>
      <c r="B179" s="136" t="s">
        <v>240</v>
      </c>
      <c r="C179" s="137">
        <v>1440312.0094333044</v>
      </c>
      <c r="D179" s="137">
        <v>31.478679548582519</v>
      </c>
      <c r="E179" s="137">
        <v>6.2113195152210894</v>
      </c>
      <c r="F179" s="137">
        <v>11.09357617797494</v>
      </c>
      <c r="G179" s="137">
        <v>74.487350581084826</v>
      </c>
      <c r="H179" s="137">
        <v>25.761904068718732</v>
      </c>
      <c r="I179" s="137">
        <v>140.29699982992284</v>
      </c>
      <c r="J179" s="137">
        <v>66.044290072646106</v>
      </c>
      <c r="K179" s="138">
        <v>0.48099999999999998</v>
      </c>
      <c r="L179" s="139">
        <v>0.22473786005940422</v>
      </c>
      <c r="M179" s="139">
        <v>0.50077565640740274</v>
      </c>
      <c r="N179" s="139">
        <v>0.32430648858836986</v>
      </c>
      <c r="O179" s="139">
        <v>0.9</v>
      </c>
      <c r="P179" s="128">
        <v>0.23033528987853663</v>
      </c>
      <c r="Q179" s="128">
        <v>6.2869363854396648E-2</v>
      </c>
      <c r="R179" s="128">
        <v>0.13232131284358198</v>
      </c>
      <c r="S179" s="128">
        <v>0.11187232620787256</v>
      </c>
      <c r="T179" s="128">
        <v>0.18012269013423643</v>
      </c>
      <c r="U179" s="140">
        <f>SUM(U6:U177)</f>
        <v>112.37684281372286</v>
      </c>
      <c r="V179" s="140">
        <f t="shared" ref="V179:Z179" si="0">SUM(V6:V177)</f>
        <v>75.537947366819907</v>
      </c>
      <c r="W179" s="140">
        <f t="shared" si="0"/>
        <v>-8.419293025413161</v>
      </c>
      <c r="X179" s="140">
        <f t="shared" si="0"/>
        <v>120.44666215791467</v>
      </c>
      <c r="Y179" s="140">
        <f t="shared" si="0"/>
        <v>299.94215931304421</v>
      </c>
      <c r="Z179" s="140">
        <f t="shared" si="0"/>
        <v>-5.3486740667147012</v>
      </c>
      <c r="AA179" s="140">
        <f>SUM(AA6:AA177)</f>
        <v>11.600641775038314</v>
      </c>
    </row>
    <row r="181" spans="1:27">
      <c r="A181" s="107" t="s">
        <v>628</v>
      </c>
      <c r="B181" s="111"/>
      <c r="C181" s="102"/>
      <c r="D181" s="102"/>
      <c r="E181" s="102"/>
      <c r="F181" s="102"/>
      <c r="G181" s="102"/>
      <c r="H181" s="102"/>
      <c r="I181" s="102"/>
      <c r="J181" s="102"/>
      <c r="K181" s="102"/>
    </row>
    <row r="182" spans="1:27">
      <c r="A182" s="107" t="s">
        <v>674</v>
      </c>
      <c r="B182" s="111"/>
    </row>
    <row r="183" spans="1:27">
      <c r="A183" s="107" t="s">
        <v>673</v>
      </c>
      <c r="B183" s="111"/>
    </row>
    <row r="225" spans="2:11">
      <c r="B225" s="111"/>
      <c r="C225" s="102"/>
      <c r="D225" s="102"/>
      <c r="E225" s="102"/>
      <c r="F225" s="102"/>
      <c r="G225" s="102"/>
      <c r="H225" s="102"/>
      <c r="I225" s="102"/>
      <c r="J225" s="102"/>
      <c r="K225" s="102"/>
    </row>
    <row r="226" spans="2:11">
      <c r="B226" s="111"/>
      <c r="C226" s="102"/>
      <c r="D226" s="102"/>
      <c r="E226" s="102"/>
      <c r="F226" s="102"/>
      <c r="G226" s="102"/>
      <c r="H226" s="102"/>
      <c r="I226" s="102"/>
      <c r="J226" s="102"/>
      <c r="K226" s="102"/>
    </row>
    <row r="227" spans="2:11">
      <c r="B227" s="111"/>
      <c r="C227" s="102"/>
      <c r="D227" s="102"/>
      <c r="E227" s="102"/>
      <c r="F227" s="102"/>
      <c r="G227" s="102"/>
      <c r="H227" s="102"/>
      <c r="I227" s="102"/>
      <c r="J227" s="102"/>
      <c r="K227" s="102"/>
    </row>
    <row r="228" spans="2:11">
      <c r="B228" s="111"/>
      <c r="C228" s="102"/>
      <c r="D228" s="102"/>
      <c r="E228" s="102"/>
      <c r="F228" s="102"/>
      <c r="G228" s="102"/>
      <c r="H228" s="102"/>
      <c r="I228" s="102"/>
      <c r="J228" s="102"/>
      <c r="K228" s="102"/>
    </row>
    <row r="229" spans="2:11">
      <c r="B229" s="111"/>
      <c r="C229" s="102"/>
      <c r="D229" s="102"/>
      <c r="E229" s="102"/>
      <c r="F229" s="102"/>
      <c r="G229" s="102"/>
      <c r="H229" s="102"/>
      <c r="I229" s="102"/>
      <c r="J229" s="102"/>
      <c r="K229" s="102"/>
    </row>
    <row r="230" spans="2:11">
      <c r="B230" s="111"/>
      <c r="C230" s="102"/>
      <c r="D230" s="102"/>
      <c r="E230" s="102"/>
      <c r="F230" s="102"/>
      <c r="G230" s="102"/>
      <c r="H230" s="102"/>
      <c r="I230" s="102"/>
      <c r="J230" s="102"/>
      <c r="K230" s="102"/>
    </row>
    <row r="231" spans="2:11">
      <c r="B231" s="111"/>
      <c r="C231" s="102"/>
      <c r="D231" s="102"/>
      <c r="E231" s="102"/>
      <c r="F231" s="102"/>
      <c r="G231" s="102"/>
      <c r="H231" s="102"/>
      <c r="I231" s="102"/>
      <c r="J231" s="102"/>
      <c r="K231" s="102"/>
    </row>
    <row r="232" spans="2:11">
      <c r="B232" s="111"/>
      <c r="C232" s="102"/>
      <c r="D232" s="102"/>
      <c r="E232" s="102"/>
      <c r="F232" s="102"/>
      <c r="G232" s="102"/>
      <c r="H232" s="102"/>
      <c r="I232" s="102"/>
      <c r="J232" s="102"/>
      <c r="K232" s="102"/>
    </row>
    <row r="233" spans="2:11">
      <c r="B233" s="111"/>
      <c r="C233" s="102"/>
      <c r="D233" s="102"/>
      <c r="E233" s="102"/>
      <c r="F233" s="102"/>
      <c r="G233" s="102"/>
      <c r="H233" s="102"/>
      <c r="I233" s="102"/>
      <c r="J233" s="102"/>
      <c r="K233" s="102"/>
    </row>
    <row r="234" spans="2:11">
      <c r="B234" s="111"/>
      <c r="C234" s="102"/>
      <c r="D234" s="102"/>
      <c r="E234" s="102"/>
      <c r="F234" s="102"/>
      <c r="G234" s="102"/>
      <c r="H234" s="102"/>
      <c r="I234" s="102"/>
      <c r="J234" s="102"/>
      <c r="K234" s="102"/>
    </row>
    <row r="235" spans="2:11">
      <c r="B235" s="111"/>
      <c r="C235" s="102"/>
      <c r="D235" s="102"/>
      <c r="E235" s="102"/>
      <c r="F235" s="102"/>
      <c r="G235" s="102"/>
      <c r="H235" s="102"/>
      <c r="I235" s="102"/>
      <c r="J235" s="102"/>
      <c r="K235" s="102"/>
    </row>
    <row r="236" spans="2:11">
      <c r="B236" s="111"/>
      <c r="C236" s="102"/>
      <c r="D236" s="102"/>
      <c r="E236" s="102"/>
      <c r="F236" s="102"/>
      <c r="G236" s="102"/>
      <c r="H236" s="102"/>
      <c r="I236" s="102"/>
      <c r="J236" s="102"/>
      <c r="K236" s="102"/>
    </row>
    <row r="237" spans="2:11">
      <c r="B237" s="111"/>
      <c r="C237" s="102"/>
      <c r="D237" s="102"/>
      <c r="E237" s="102"/>
      <c r="F237" s="102"/>
      <c r="G237" s="102"/>
      <c r="H237" s="102"/>
      <c r="I237" s="102"/>
      <c r="J237" s="102"/>
      <c r="K237" s="102"/>
    </row>
    <row r="238" spans="2:11">
      <c r="B238" s="111"/>
      <c r="C238" s="102"/>
      <c r="D238" s="102"/>
      <c r="E238" s="102"/>
      <c r="F238" s="102"/>
      <c r="G238" s="102"/>
      <c r="H238" s="102"/>
      <c r="I238" s="102"/>
      <c r="J238" s="102"/>
      <c r="K238" s="102"/>
    </row>
    <row r="239" spans="2:11">
      <c r="B239" s="111"/>
    </row>
    <row r="240" spans="2:11">
      <c r="B240" s="111"/>
    </row>
    <row r="241" spans="2:2">
      <c r="B241" s="111"/>
    </row>
    <row r="242" spans="2:2">
      <c r="B242" s="111"/>
    </row>
    <row r="243" spans="2:2">
      <c r="B243" s="111"/>
    </row>
    <row r="244" spans="2:2">
      <c r="B244" s="111"/>
    </row>
    <row r="245" spans="2:2">
      <c r="B245" s="111"/>
    </row>
    <row r="246" spans="2:2">
      <c r="B246" s="111"/>
    </row>
    <row r="247" spans="2:2">
      <c r="B247" s="111"/>
    </row>
  </sheetData>
  <mergeCells count="4">
    <mergeCell ref="L3:N3"/>
    <mergeCell ref="P3:T3"/>
    <mergeCell ref="U3:AA3"/>
    <mergeCell ref="D3:K3"/>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7FEDF-865A-440A-AD26-A6D153B5D08F}">
  <dimension ref="A1:AC247"/>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8.86328125" defaultRowHeight="11.65"/>
  <cols>
    <col min="1" max="1" width="5.53125" style="132" customWidth="1"/>
    <col min="2" max="2" width="15.796875" style="132" customWidth="1"/>
    <col min="3" max="3" width="8.86328125" style="104"/>
    <col min="4" max="4" width="10.33203125" style="104" customWidth="1"/>
    <col min="5" max="12" width="8.86328125" style="104"/>
    <col min="13" max="13" width="11.796875" style="104" customWidth="1"/>
    <col min="14" max="15" width="8.86328125" style="104"/>
    <col min="16" max="16" width="10.33203125" style="104" customWidth="1"/>
    <col min="17" max="17" width="12.1328125" style="104" customWidth="1"/>
    <col min="18" max="29" width="12.33203125" style="106" customWidth="1"/>
    <col min="30" max="16384" width="8.86328125" style="142"/>
  </cols>
  <sheetData>
    <row r="1" spans="1:29" ht="13.9">
      <c r="A1" s="1" t="s">
        <v>579</v>
      </c>
    </row>
    <row r="3" spans="1:29" ht="15">
      <c r="C3" s="113"/>
      <c r="D3" s="113"/>
      <c r="E3" s="385" t="s">
        <v>669</v>
      </c>
      <c r="F3" s="385"/>
      <c r="G3" s="385"/>
      <c r="H3" s="385"/>
      <c r="I3" s="385"/>
      <c r="J3" s="385"/>
      <c r="K3" s="385"/>
      <c r="L3" s="386" t="s">
        <v>670</v>
      </c>
      <c r="M3" s="386"/>
      <c r="N3" s="386"/>
      <c r="O3" s="386"/>
      <c r="P3" s="386"/>
      <c r="Q3" s="386"/>
      <c r="R3" s="384" t="s">
        <v>536</v>
      </c>
      <c r="S3" s="384"/>
      <c r="T3" s="384"/>
      <c r="U3" s="384"/>
      <c r="V3" s="384"/>
      <c r="W3" s="384" t="s">
        <v>535</v>
      </c>
      <c r="X3" s="384"/>
      <c r="Y3" s="384"/>
      <c r="Z3" s="384"/>
      <c r="AA3" s="384"/>
      <c r="AB3" s="384"/>
      <c r="AC3" s="384"/>
    </row>
    <row r="4" spans="1:29" ht="33.75">
      <c r="A4" s="109" t="s">
        <v>242</v>
      </c>
      <c r="B4" s="109" t="s">
        <v>243</v>
      </c>
      <c r="C4" s="103" t="s">
        <v>518</v>
      </c>
      <c r="D4" s="103" t="s">
        <v>508</v>
      </c>
      <c r="E4" s="103" t="s">
        <v>519</v>
      </c>
      <c r="F4" s="103" t="s">
        <v>520</v>
      </c>
      <c r="G4" s="103" t="s">
        <v>521</v>
      </c>
      <c r="H4" s="103" t="s">
        <v>522</v>
      </c>
      <c r="I4" s="103" t="s">
        <v>523</v>
      </c>
      <c r="J4" s="103" t="s">
        <v>524</v>
      </c>
      <c r="K4" s="103" t="s">
        <v>249</v>
      </c>
      <c r="L4" s="155" t="s">
        <v>190</v>
      </c>
      <c r="M4" s="155" t="s">
        <v>191</v>
      </c>
      <c r="N4" s="155" t="s">
        <v>192</v>
      </c>
      <c r="O4" s="155" t="s">
        <v>653</v>
      </c>
      <c r="P4" s="286" t="s">
        <v>714</v>
      </c>
      <c r="Q4" s="286" t="s">
        <v>715</v>
      </c>
      <c r="R4" s="103" t="s">
        <v>513</v>
      </c>
      <c r="S4" s="103" t="s">
        <v>514</v>
      </c>
      <c r="T4" s="103" t="s">
        <v>515</v>
      </c>
      <c r="U4" s="103" t="s">
        <v>516</v>
      </c>
      <c r="V4" s="103" t="s">
        <v>517</v>
      </c>
      <c r="W4" s="103" t="s">
        <v>511</v>
      </c>
      <c r="X4" s="103" t="s">
        <v>512</v>
      </c>
      <c r="Y4" s="103" t="s">
        <v>660</v>
      </c>
      <c r="Z4" s="103" t="s">
        <v>659</v>
      </c>
      <c r="AA4" s="103" t="s">
        <v>716</v>
      </c>
      <c r="AB4" s="103" t="s">
        <v>717</v>
      </c>
      <c r="AC4" s="103" t="s">
        <v>707</v>
      </c>
    </row>
    <row r="5" spans="1:29" ht="12" thickBot="1">
      <c r="A5" s="135"/>
      <c r="B5" s="135"/>
      <c r="C5" s="100" t="s">
        <v>256</v>
      </c>
      <c r="D5" s="100" t="s">
        <v>509</v>
      </c>
      <c r="E5" s="100" t="s">
        <v>509</v>
      </c>
      <c r="F5" s="100" t="s">
        <v>509</v>
      </c>
      <c r="G5" s="100" t="s">
        <v>509</v>
      </c>
      <c r="H5" s="100" t="s">
        <v>509</v>
      </c>
      <c r="I5" s="100" t="s">
        <v>509</v>
      </c>
      <c r="J5" s="100" t="s">
        <v>509</v>
      </c>
      <c r="K5" s="100" t="s">
        <v>257</v>
      </c>
      <c r="L5" s="100" t="s">
        <v>507</v>
      </c>
      <c r="M5" s="100" t="s">
        <v>507</v>
      </c>
      <c r="N5" s="100" t="s">
        <v>507</v>
      </c>
      <c r="O5" s="100" t="s">
        <v>507</v>
      </c>
      <c r="P5" s="100" t="s">
        <v>507</v>
      </c>
      <c r="Q5" s="100" t="s">
        <v>507</v>
      </c>
      <c r="R5" s="100" t="s">
        <v>257</v>
      </c>
      <c r="S5" s="100" t="s">
        <v>257</v>
      </c>
      <c r="T5" s="100" t="s">
        <v>257</v>
      </c>
      <c r="U5" s="100" t="s">
        <v>257</v>
      </c>
      <c r="V5" s="100" t="s">
        <v>257</v>
      </c>
      <c r="W5" s="100" t="s">
        <v>510</v>
      </c>
      <c r="X5" s="100" t="s">
        <v>510</v>
      </c>
      <c r="Y5" s="100" t="s">
        <v>510</v>
      </c>
      <c r="Z5" s="100" t="s">
        <v>510</v>
      </c>
      <c r="AA5" s="100" t="s">
        <v>510</v>
      </c>
      <c r="AB5" s="100" t="s">
        <v>510</v>
      </c>
      <c r="AC5" s="100" t="s">
        <v>510</v>
      </c>
    </row>
    <row r="6" spans="1:29">
      <c r="A6" s="132">
        <v>1</v>
      </c>
      <c r="B6" s="132" t="s">
        <v>4</v>
      </c>
      <c r="C6" s="129">
        <v>3272.1135373203974</v>
      </c>
      <c r="D6" s="129">
        <v>18.907958662999611</v>
      </c>
      <c r="E6" s="129">
        <v>19.899069507449791</v>
      </c>
      <c r="F6" s="129">
        <v>4.4318619328808539</v>
      </c>
      <c r="G6" s="129">
        <v>24.636222007546259</v>
      </c>
      <c r="H6" s="129">
        <v>43.049209396306892</v>
      </c>
      <c r="I6" s="129">
        <v>110.55288797056345</v>
      </c>
      <c r="J6" s="129">
        <v>63.943123548909924</v>
      </c>
      <c r="K6" s="105">
        <v>0.57839396801588616</v>
      </c>
      <c r="L6" s="105">
        <f>'S7'!L6</f>
        <v>0.2</v>
      </c>
      <c r="M6" s="105">
        <f>'S7'!M6</f>
        <v>0.5</v>
      </c>
      <c r="N6" s="105">
        <f>'S7'!N6</f>
        <v>0.4</v>
      </c>
      <c r="O6" s="105">
        <f>'S7'!O6</f>
        <v>0.75</v>
      </c>
      <c r="P6" s="105">
        <v>0</v>
      </c>
      <c r="Q6" s="105">
        <v>0.4</v>
      </c>
      <c r="R6" s="122">
        <v>0.24924933266661051</v>
      </c>
      <c r="S6" s="122">
        <v>0.19287020216386597</v>
      </c>
      <c r="T6" s="122">
        <v>0.19287020216386599</v>
      </c>
      <c r="U6" s="122">
        <v>0.32833844958886554</v>
      </c>
      <c r="V6" s="122">
        <v>0.11861426076294151</v>
      </c>
      <c r="W6" s="133">
        <v>0.16306684959774714</v>
      </c>
      <c r="X6" s="133">
        <v>0.14181628633607576</v>
      </c>
      <c r="Y6" s="133">
        <v>-1.4359411123314262E-2</v>
      </c>
      <c r="Z6" s="133">
        <v>0.30258308713001197</v>
      </c>
      <c r="AA6" s="133">
        <v>0.59310681194052062</v>
      </c>
      <c r="AB6" s="133">
        <v>-3.7058088842844783E-2</v>
      </c>
      <c r="AC6" s="141">
        <v>3.0570202310635321E-2</v>
      </c>
    </row>
    <row r="7" spans="1:29">
      <c r="A7" s="132">
        <v>2</v>
      </c>
      <c r="B7" s="132" t="s">
        <v>6</v>
      </c>
      <c r="C7" s="129">
        <v>219.38100000000003</v>
      </c>
      <c r="D7" s="129">
        <v>17.193512656064105</v>
      </c>
      <c r="E7" s="129">
        <v>5.8665062152146268</v>
      </c>
      <c r="F7" s="129">
        <v>8.6121016384400022</v>
      </c>
      <c r="G7" s="129">
        <v>145.17136673030876</v>
      </c>
      <c r="H7" s="129">
        <v>240.43490410019328</v>
      </c>
      <c r="I7" s="129">
        <v>334.26601424964838</v>
      </c>
      <c r="J7" s="129">
        <v>90.595812764095342</v>
      </c>
      <c r="K7" s="105">
        <v>0.27102908731975772</v>
      </c>
      <c r="L7" s="105">
        <f>'S7'!L7</f>
        <v>0.4</v>
      </c>
      <c r="M7" s="105">
        <f>'S7'!M7</f>
        <v>0.4</v>
      </c>
      <c r="N7" s="105">
        <f>'S7'!N7</f>
        <v>0.25</v>
      </c>
      <c r="O7" s="105">
        <f>'S7'!O7</f>
        <v>0.9</v>
      </c>
      <c r="P7" s="105">
        <v>0.2</v>
      </c>
      <c r="Q7" s="105">
        <v>0.7</v>
      </c>
      <c r="R7" s="122">
        <v>0.2764510044560991</v>
      </c>
      <c r="S7" s="122">
        <v>0.26914242874353278</v>
      </c>
      <c r="T7" s="122">
        <v>0.26914242874353284</v>
      </c>
      <c r="U7" s="122">
        <v>0.55762807432651595</v>
      </c>
      <c r="V7" s="122">
        <v>0.20190353218793866</v>
      </c>
      <c r="W7" s="133">
        <v>6.4801374284309848E-2</v>
      </c>
      <c r="X7" s="133">
        <v>0.10504842661739699</v>
      </c>
      <c r="Y7" s="133">
        <v>-7.6894499796181549E-3</v>
      </c>
      <c r="Z7" s="133">
        <v>0.23623031086641505</v>
      </c>
      <c r="AA7" s="133">
        <v>0.39839066178850374</v>
      </c>
      <c r="AB7" s="133">
        <v>5.6692693844973179E-3</v>
      </c>
      <c r="AC7" s="141">
        <v>1.9616267665145667E-2</v>
      </c>
    </row>
    <row r="8" spans="1:29">
      <c r="A8" s="132">
        <v>3</v>
      </c>
      <c r="B8" s="132" t="s">
        <v>8</v>
      </c>
      <c r="C8" s="129">
        <v>3343.8577251214265</v>
      </c>
      <c r="D8" s="129">
        <v>17.683484742132062</v>
      </c>
      <c r="E8" s="129">
        <v>3.8813481739255042</v>
      </c>
      <c r="F8" s="129">
        <v>4.9151196316799997</v>
      </c>
      <c r="G8" s="129">
        <v>62.085095615929369</v>
      </c>
      <c r="H8" s="129">
        <v>27.000514685961225</v>
      </c>
      <c r="I8" s="129">
        <v>76.549310475115036</v>
      </c>
      <c r="J8" s="129">
        <v>47.543993400727814</v>
      </c>
      <c r="K8" s="105">
        <v>0.62108976691806539</v>
      </c>
      <c r="L8" s="105">
        <f>'S7'!L8</f>
        <v>0.1</v>
      </c>
      <c r="M8" s="105">
        <f>'S7'!M8</f>
        <v>0.6</v>
      </c>
      <c r="N8" s="105">
        <f>'S7'!N8</f>
        <v>0.4</v>
      </c>
      <c r="O8" s="105">
        <f>'S7'!O8</f>
        <v>0.9</v>
      </c>
      <c r="P8" s="105">
        <v>0.2</v>
      </c>
      <c r="Q8" s="105">
        <v>0.6</v>
      </c>
      <c r="R8" s="122">
        <v>0.24861075777463271</v>
      </c>
      <c r="S8" s="122">
        <v>0.24102096744912449</v>
      </c>
      <c r="T8" s="122">
        <v>0.24102096744912452</v>
      </c>
      <c r="U8" s="122">
        <v>0.47599466104353938</v>
      </c>
      <c r="V8" s="122">
        <v>0.17119489645444522</v>
      </c>
      <c r="W8" s="133">
        <v>0.10582887387551503</v>
      </c>
      <c r="X8" s="133">
        <v>2.9994604112711265E-2</v>
      </c>
      <c r="Y8" s="133">
        <v>-1.6588584023998949E-2</v>
      </c>
      <c r="Z8" s="133">
        <v>3.7631679478710276</v>
      </c>
      <c r="AA8" s="133">
        <v>3.8824028418352547</v>
      </c>
      <c r="AB8" s="133">
        <v>2.0648773889658245E-3</v>
      </c>
      <c r="AC8" s="141">
        <v>1.5019584133042127E-2</v>
      </c>
    </row>
    <row r="9" spans="1:29">
      <c r="A9" s="132">
        <v>4</v>
      </c>
      <c r="B9" s="132" t="s">
        <v>9</v>
      </c>
      <c r="C9" s="129">
        <v>4140.2813082873417</v>
      </c>
      <c r="D9" s="129">
        <v>18.52279129299875</v>
      </c>
      <c r="E9" s="129">
        <v>6.1729742985905459E-2</v>
      </c>
      <c r="F9" s="129">
        <v>2.1454278784563972</v>
      </c>
      <c r="G9" s="129">
        <v>149.12159554649625</v>
      </c>
      <c r="H9" s="129">
        <v>76.380301337089278</v>
      </c>
      <c r="I9" s="129">
        <v>101.85054492161663</v>
      </c>
      <c r="J9" s="129">
        <v>48.950762127197194</v>
      </c>
      <c r="K9" s="105">
        <v>0.48061364978331056</v>
      </c>
      <c r="L9" s="105">
        <f>'S7'!L9</f>
        <v>0.1</v>
      </c>
      <c r="M9" s="105">
        <f>'S7'!M9</f>
        <v>0.5</v>
      </c>
      <c r="N9" s="105">
        <f>'S7'!N9</f>
        <v>0.35</v>
      </c>
      <c r="O9" s="105">
        <f>'S7'!O9</f>
        <v>0.9</v>
      </c>
      <c r="P9" s="105">
        <v>0.1</v>
      </c>
      <c r="Q9" s="105">
        <v>0.5</v>
      </c>
      <c r="R9" s="122">
        <v>0.17914095680549894</v>
      </c>
      <c r="S9" s="122">
        <v>0.17084945131868398</v>
      </c>
      <c r="T9" s="122">
        <v>0.17084945131868401</v>
      </c>
      <c r="U9" s="122">
        <v>0.33749171573530873</v>
      </c>
      <c r="V9" s="122">
        <v>9.4567600840002222E-2</v>
      </c>
      <c r="W9" s="133">
        <v>3.5892536332087652E-2</v>
      </c>
      <c r="X9" s="133">
        <v>2.8906218448542624E-2</v>
      </c>
      <c r="Y9" s="133">
        <v>-1.0420612186196186E-2</v>
      </c>
      <c r="Z9" s="133">
        <v>1.4910227828667184</v>
      </c>
      <c r="AA9" s="133">
        <v>1.5454009254611525</v>
      </c>
      <c r="AB9" s="133">
        <v>-1.0378726409696573E-2</v>
      </c>
      <c r="AC9" s="141">
        <v>5.6430758413154494E-2</v>
      </c>
    </row>
    <row r="10" spans="1:29">
      <c r="A10" s="132">
        <v>5</v>
      </c>
      <c r="B10" s="132" t="s">
        <v>10</v>
      </c>
      <c r="C10" s="129">
        <v>2.4406901779801662</v>
      </c>
      <c r="D10" s="129">
        <v>14.356772760917837</v>
      </c>
      <c r="E10" s="129">
        <v>2.1983715766099179</v>
      </c>
      <c r="F10" s="129">
        <v>3</v>
      </c>
      <c r="G10" s="129">
        <v>4.546597174020742</v>
      </c>
      <c r="H10" s="129">
        <v>123.21237563155387</v>
      </c>
      <c r="I10" s="129">
        <v>113.60505337077211</v>
      </c>
      <c r="J10" s="129">
        <v>8.8228769070520574</v>
      </c>
      <c r="K10" s="105">
        <v>7.7662715216169909E-2</v>
      </c>
      <c r="L10" s="105">
        <f>'S7'!L10</f>
        <v>0.1</v>
      </c>
      <c r="M10" s="105">
        <f>'S7'!M10</f>
        <v>0.2</v>
      </c>
      <c r="N10" s="105">
        <f>'S7'!N10</f>
        <v>0.3</v>
      </c>
      <c r="O10" s="105">
        <f>'S7'!O10</f>
        <v>0.9</v>
      </c>
      <c r="P10" s="105">
        <v>0.2</v>
      </c>
      <c r="Q10" s="105">
        <v>0.6</v>
      </c>
      <c r="R10" s="122">
        <v>9.4219796197105854E-2</v>
      </c>
      <c r="S10" s="122">
        <v>8.5070501209197916E-2</v>
      </c>
      <c r="T10" s="122">
        <v>8.507050120919786E-2</v>
      </c>
      <c r="U10" s="122">
        <v>9.7870622795924692E-2</v>
      </c>
      <c r="V10" s="122">
        <v>8.9698732044332728E-4</v>
      </c>
      <c r="W10" s="133">
        <v>9.2407256937175777E-6</v>
      </c>
      <c r="X10" s="133">
        <v>9.2997133033531786E-6</v>
      </c>
      <c r="Y10" s="133">
        <v>2.0904591923737918E-5</v>
      </c>
      <c r="Z10" s="133">
        <v>2.1567716581125335E-4</v>
      </c>
      <c r="AA10" s="133">
        <v>2.5512219673206205E-4</v>
      </c>
      <c r="AB10" s="133">
        <v>-1.1357727175067298E-4</v>
      </c>
      <c r="AC10" s="141">
        <v>5.1387183323121895E-5</v>
      </c>
    </row>
    <row r="11" spans="1:29">
      <c r="A11" s="104">
        <v>6</v>
      </c>
      <c r="B11" s="104" t="s">
        <v>258</v>
      </c>
      <c r="C11" s="129">
        <v>39010.446666666678</v>
      </c>
      <c r="D11" s="129">
        <v>89.304527927549742</v>
      </c>
      <c r="E11" s="129">
        <v>2.5904801841714522</v>
      </c>
      <c r="F11" s="129">
        <v>6.8021771503884105</v>
      </c>
      <c r="G11" s="129">
        <v>12.014160222151981</v>
      </c>
      <c r="H11" s="129">
        <v>13.751269234630607</v>
      </c>
      <c r="I11" s="129">
        <v>117.32067441681191</v>
      </c>
      <c r="J11" s="129">
        <v>105.48700642311464</v>
      </c>
      <c r="K11" s="105">
        <v>0.89913399277219352</v>
      </c>
      <c r="L11" s="105">
        <f>'S7'!L11</f>
        <v>0.1</v>
      </c>
      <c r="M11" s="105">
        <f>'S7'!M11</f>
        <v>0.6</v>
      </c>
      <c r="N11" s="105">
        <f>'S7'!N11</f>
        <v>0.3</v>
      </c>
      <c r="O11" s="105">
        <f>'S7'!O11</f>
        <v>0.9</v>
      </c>
      <c r="P11" s="105">
        <v>0.2</v>
      </c>
      <c r="Q11" s="105">
        <v>0.6</v>
      </c>
      <c r="R11" s="122">
        <v>0.23409565524538362</v>
      </c>
      <c r="S11" s="122">
        <v>0.22635924772260782</v>
      </c>
      <c r="T11" s="122">
        <v>0.22635924772260793</v>
      </c>
      <c r="U11" s="122">
        <v>0.54095685759491718</v>
      </c>
      <c r="V11" s="122">
        <v>0.15518429851308768</v>
      </c>
      <c r="W11" s="133">
        <v>0.47415747579672718</v>
      </c>
      <c r="X11" s="133">
        <v>0.21988431956915866</v>
      </c>
      <c r="Y11" s="133">
        <v>-4.3893727091472295E-2</v>
      </c>
      <c r="Z11" s="133">
        <v>0.12820658643628385</v>
      </c>
      <c r="AA11" s="133">
        <v>0.77835465471069742</v>
      </c>
      <c r="AB11" s="133">
        <v>1.4600635804695334</v>
      </c>
      <c r="AC11" s="141">
        <v>0.13802832903711473</v>
      </c>
    </row>
    <row r="12" spans="1:29">
      <c r="A12" s="132">
        <v>7</v>
      </c>
      <c r="B12" s="132" t="s">
        <v>12</v>
      </c>
      <c r="C12" s="129">
        <v>293.10525000000001</v>
      </c>
      <c r="D12" s="129">
        <v>15.475996202499168</v>
      </c>
      <c r="E12" s="129">
        <v>25.190516511430996</v>
      </c>
      <c r="F12" s="129">
        <v>7.5410394090599979</v>
      </c>
      <c r="G12" s="129">
        <v>82.312973679845385</v>
      </c>
      <c r="H12" s="129">
        <v>34.020256470791267</v>
      </c>
      <c r="I12" s="129">
        <v>126.28037909208925</v>
      </c>
      <c r="J12" s="129">
        <v>33.904203353573493</v>
      </c>
      <c r="K12" s="105">
        <v>0.26848354112754963</v>
      </c>
      <c r="L12" s="105">
        <f>'S7'!L12</f>
        <v>0.2</v>
      </c>
      <c r="M12" s="105">
        <f>'S7'!M12</f>
        <v>0.6</v>
      </c>
      <c r="N12" s="105">
        <f>'S7'!N12</f>
        <v>0.4</v>
      </c>
      <c r="O12" s="105">
        <f>'S7'!O12</f>
        <v>0.8</v>
      </c>
      <c r="P12" s="105">
        <v>0.1</v>
      </c>
      <c r="Q12" s="105">
        <v>0.4</v>
      </c>
      <c r="R12" s="122">
        <v>0.29676657456267269</v>
      </c>
      <c r="S12" s="122">
        <v>0.28966320662896117</v>
      </c>
      <c r="T12" s="122">
        <v>0.28966320662896122</v>
      </c>
      <c r="U12" s="122">
        <v>0.53576869155701701</v>
      </c>
      <c r="V12" s="122">
        <v>0.22431222163882455</v>
      </c>
      <c r="W12" s="133">
        <v>4.61609040047785E-2</v>
      </c>
      <c r="X12" s="133">
        <v>3.8047749607015929E-2</v>
      </c>
      <c r="Y12" s="133">
        <v>-3.1168704084100136E-3</v>
      </c>
      <c r="Z12" s="133">
        <v>0.21522073948275941</v>
      </c>
      <c r="AA12" s="133">
        <v>0.29631252268614383</v>
      </c>
      <c r="AB12" s="133">
        <v>5.3052645333770757E-4</v>
      </c>
      <c r="AC12" s="141">
        <v>7.3359037710706287E-3</v>
      </c>
    </row>
    <row r="13" spans="1:29">
      <c r="A13" s="132">
        <v>8</v>
      </c>
      <c r="B13" s="132" t="s">
        <v>14</v>
      </c>
      <c r="C13" s="129">
        <v>19927.157647058833</v>
      </c>
      <c r="D13" s="129">
        <v>23.910967310646303</v>
      </c>
      <c r="E13" s="129">
        <v>1.3283290268635699</v>
      </c>
      <c r="F13" s="129">
        <v>5.3860502986387742</v>
      </c>
      <c r="G13" s="129">
        <v>91.753121098710125</v>
      </c>
      <c r="H13" s="129">
        <v>16.576686941601928</v>
      </c>
      <c r="I13" s="129">
        <v>124.50528965382701</v>
      </c>
      <c r="J13" s="129">
        <v>69.548893487598662</v>
      </c>
      <c r="K13" s="105">
        <v>0.55860191708297335</v>
      </c>
      <c r="L13" s="105">
        <f>'S7'!L13</f>
        <v>0.2</v>
      </c>
      <c r="M13" s="105">
        <f>'S7'!M13</f>
        <v>0.6</v>
      </c>
      <c r="N13" s="105">
        <f>'S7'!N13</f>
        <v>0.3</v>
      </c>
      <c r="O13" s="105">
        <f>'S7'!O13</f>
        <v>1</v>
      </c>
      <c r="P13" s="105">
        <v>0.3</v>
      </c>
      <c r="Q13" s="105">
        <v>0.6</v>
      </c>
      <c r="R13" s="122">
        <v>0.30065276726033097</v>
      </c>
      <c r="S13" s="122">
        <v>0.293588653798314</v>
      </c>
      <c r="T13" s="122">
        <v>0.29358865379831411</v>
      </c>
      <c r="U13" s="122">
        <v>0.48735924621174664</v>
      </c>
      <c r="V13" s="122">
        <v>0.22859880994775889</v>
      </c>
      <c r="W13" s="133">
        <v>3.898838748033544</v>
      </c>
      <c r="X13" s="133">
        <v>0.47953379978648641</v>
      </c>
      <c r="Y13" s="133">
        <v>-9.8881356066476314E-2</v>
      </c>
      <c r="Z13" s="133">
        <v>1.7227123407972393</v>
      </c>
      <c r="AA13" s="133">
        <v>6.0022035325507943</v>
      </c>
      <c r="AB13" s="133">
        <v>0.69512411741020252</v>
      </c>
      <c r="AC13" s="141">
        <v>0.35118560678843319</v>
      </c>
    </row>
    <row r="14" spans="1:29">
      <c r="A14" s="132">
        <v>9</v>
      </c>
      <c r="B14" s="132" t="s">
        <v>16</v>
      </c>
      <c r="C14" s="129">
        <v>1255.4223529411768</v>
      </c>
      <c r="D14" s="129">
        <v>23.860764301757165</v>
      </c>
      <c r="E14" s="129">
        <v>0.23343572466640242</v>
      </c>
      <c r="F14" s="129">
        <v>10.340123155700001</v>
      </c>
      <c r="G14" s="129">
        <v>53.510044142733612</v>
      </c>
      <c r="H14" s="129">
        <v>84.692073703464359</v>
      </c>
      <c r="I14" s="129">
        <v>190.36886274891242</v>
      </c>
      <c r="J14" s="129">
        <v>103.24624757171009</v>
      </c>
      <c r="K14" s="105">
        <v>0.54234839711096583</v>
      </c>
      <c r="L14" s="105">
        <f>'S7'!L14</f>
        <v>0.4</v>
      </c>
      <c r="M14" s="105">
        <f>'S7'!M14</f>
        <v>0.4</v>
      </c>
      <c r="N14" s="105">
        <f>'S7'!N14</f>
        <v>0.25</v>
      </c>
      <c r="O14" s="105">
        <f>'S7'!O14</f>
        <v>0.9</v>
      </c>
      <c r="P14" s="105">
        <v>0.3</v>
      </c>
      <c r="Q14" s="105">
        <v>0.7</v>
      </c>
      <c r="R14" s="122">
        <v>0.3745989433202172</v>
      </c>
      <c r="S14" s="122">
        <v>0.36828176092951276</v>
      </c>
      <c r="T14" s="122">
        <v>0.36828176092951281</v>
      </c>
      <c r="U14" s="122">
        <v>0.62076597878221973</v>
      </c>
      <c r="V14" s="122">
        <v>0.310163682935028</v>
      </c>
      <c r="W14" s="133">
        <v>0.61526950510587752</v>
      </c>
      <c r="X14" s="133">
        <v>0.31399214392242775</v>
      </c>
      <c r="Y14" s="133">
        <v>-1.8136990869654975E-2</v>
      </c>
      <c r="Z14" s="133">
        <v>0.25475248998915589</v>
      </c>
      <c r="AA14" s="133">
        <v>1.1658771481478061</v>
      </c>
      <c r="AB14" s="133">
        <v>1.8585950651287923E-2</v>
      </c>
      <c r="AC14" s="141">
        <v>3.780555489080005E-2</v>
      </c>
    </row>
    <row r="15" spans="1:29">
      <c r="A15" s="132">
        <v>10</v>
      </c>
      <c r="B15" s="132" t="s">
        <v>17</v>
      </c>
      <c r="C15" s="129">
        <v>1460.1926470588239</v>
      </c>
      <c r="D15" s="129">
        <v>16.018647583918732</v>
      </c>
      <c r="E15" s="129">
        <v>23.478134735068</v>
      </c>
      <c r="F15" s="129">
        <v>10.976020807964582</v>
      </c>
      <c r="G15" s="129">
        <v>8.4978364535098692</v>
      </c>
      <c r="H15" s="129">
        <v>16.747098885288317</v>
      </c>
      <c r="I15" s="129">
        <v>63.36750823797486</v>
      </c>
      <c r="J15" s="129">
        <v>46.535846320676967</v>
      </c>
      <c r="K15" s="105">
        <v>0.73438024651234401</v>
      </c>
      <c r="L15" s="105">
        <f>'S7'!L15</f>
        <v>0.1</v>
      </c>
      <c r="M15" s="105">
        <f>'S7'!M15</f>
        <v>0.6</v>
      </c>
      <c r="N15" s="105">
        <f>'S7'!N15</f>
        <v>0.4</v>
      </c>
      <c r="O15" s="105">
        <f>'S7'!O15</f>
        <v>0.9</v>
      </c>
      <c r="P15" s="105">
        <v>0.2</v>
      </c>
      <c r="Q15" s="105">
        <v>0.6</v>
      </c>
      <c r="R15" s="122">
        <v>0.17907069941398376</v>
      </c>
      <c r="S15" s="122">
        <v>-0.23824962565874813</v>
      </c>
      <c r="T15" s="122">
        <v>-0.23824962565874816</v>
      </c>
      <c r="U15" s="122">
        <v>2.6959672574762054E-2</v>
      </c>
      <c r="V15" s="122">
        <v>-0.3521685912193524</v>
      </c>
      <c r="W15" s="133">
        <v>-1.3256881509881736E-2</v>
      </c>
      <c r="X15" s="133">
        <v>-4.1725737038546973E-3</v>
      </c>
      <c r="Y15" s="133">
        <v>-1.6105156425867502E-3</v>
      </c>
      <c r="Z15" s="133">
        <v>0.2693451425868631</v>
      </c>
      <c r="AA15" s="133">
        <v>0.2503051717305399</v>
      </c>
      <c r="AB15" s="133">
        <v>3.6298912337638586E-3</v>
      </c>
      <c r="AC15" s="141">
        <v>6.89753963982898E-3</v>
      </c>
    </row>
    <row r="16" spans="1:29">
      <c r="A16" s="132">
        <v>11</v>
      </c>
      <c r="B16" s="132" t="s">
        <v>18</v>
      </c>
      <c r="C16" s="129">
        <v>6.5040000000000004</v>
      </c>
      <c r="D16" s="129">
        <v>16.273754612546121</v>
      </c>
      <c r="E16" s="129">
        <v>0</v>
      </c>
      <c r="F16" s="129">
        <v>2.9910055350553502</v>
      </c>
      <c r="G16" s="129">
        <v>64.601080064370436</v>
      </c>
      <c r="H16" s="129">
        <v>111.76611460072746</v>
      </c>
      <c r="I16" s="129">
        <v>178.47104462602204</v>
      </c>
      <c r="J16" s="129">
        <v>30.558118081180808</v>
      </c>
      <c r="K16" s="105">
        <v>0.17122171355703081</v>
      </c>
      <c r="L16" s="105">
        <f>'S7'!L16</f>
        <v>0.2</v>
      </c>
      <c r="M16" s="105">
        <f>'S7'!M16</f>
        <v>0.2</v>
      </c>
      <c r="N16" s="105">
        <f>'S7'!N16</f>
        <v>0.3</v>
      </c>
      <c r="O16" s="105">
        <f>'S7'!O16</f>
        <v>1</v>
      </c>
      <c r="P16" s="105">
        <v>0.3</v>
      </c>
      <c r="Q16" s="105">
        <v>0.7</v>
      </c>
      <c r="R16" s="122">
        <v>0.36572352522891732</v>
      </c>
      <c r="S16" s="122">
        <v>0.35931669215042217</v>
      </c>
      <c r="T16" s="122">
        <v>0.35931669215042217</v>
      </c>
      <c r="U16" s="122">
        <v>0.41511131554782638</v>
      </c>
      <c r="V16" s="122">
        <v>0.30037382782826266</v>
      </c>
      <c r="W16" s="133">
        <v>3.1866292579566845E-3</v>
      </c>
      <c r="X16" s="133">
        <v>6.9352959039353692E-4</v>
      </c>
      <c r="Y16" s="133">
        <v>1.464054063779434E-4</v>
      </c>
      <c r="Z16" s="133">
        <v>4.1005739909297971E-3</v>
      </c>
      <c r="AA16" s="133">
        <v>8.1271382456579618E-3</v>
      </c>
      <c r="AB16" s="133">
        <v>-3.4437529325178696E-4</v>
      </c>
      <c r="AC16" s="141">
        <v>2.9612728005108045E-4</v>
      </c>
    </row>
    <row r="17" spans="1:29">
      <c r="A17" s="132">
        <v>12</v>
      </c>
      <c r="B17" s="132" t="s">
        <v>19</v>
      </c>
      <c r="C17" s="129">
        <v>3.5062499999999996</v>
      </c>
      <c r="D17" s="129">
        <v>13.02588235294118</v>
      </c>
      <c r="E17" s="129">
        <v>112.37647058823531</v>
      </c>
      <c r="F17" s="129">
        <v>3</v>
      </c>
      <c r="G17" s="129">
        <v>260.10856922567785</v>
      </c>
      <c r="H17" s="129">
        <v>46.725606619813355</v>
      </c>
      <c r="I17" s="129">
        <v>339.74067857658162</v>
      </c>
      <c r="J17" s="129">
        <v>24.756138704830128</v>
      </c>
      <c r="K17" s="105">
        <v>7.2867749627602507E-2</v>
      </c>
      <c r="L17" s="105">
        <f>'S7'!L17</f>
        <v>0.8</v>
      </c>
      <c r="M17" s="105">
        <f>'S7'!M17</f>
        <v>0.5</v>
      </c>
      <c r="N17" s="105">
        <f>'S7'!N17</f>
        <v>0.3</v>
      </c>
      <c r="O17" s="105">
        <f>'S7'!O17</f>
        <v>1</v>
      </c>
      <c r="P17" s="105">
        <v>0.3</v>
      </c>
      <c r="Q17" s="105">
        <v>0.7</v>
      </c>
      <c r="R17" s="122">
        <v>0.65532088984047987</v>
      </c>
      <c r="S17" s="122">
        <v>0.68665535440043624</v>
      </c>
      <c r="T17" s="122">
        <v>0.68665535440043635</v>
      </c>
      <c r="U17" s="122">
        <v>0.69250202936774519</v>
      </c>
      <c r="V17" s="122">
        <v>0.65782764700527641</v>
      </c>
      <c r="W17" s="133">
        <v>6.0712602718691481E-3</v>
      </c>
      <c r="X17" s="133">
        <v>4.1440032005891116E-3</v>
      </c>
      <c r="Y17" s="133">
        <v>2.4859160366205971E-3</v>
      </c>
      <c r="Z17" s="133">
        <v>2.6583552600373968E-3</v>
      </c>
      <c r="AA17" s="133">
        <v>1.5359534769116253E-2</v>
      </c>
      <c r="AB17" s="133">
        <v>2.5380000607934578E-4</v>
      </c>
      <c r="AC17" s="141">
        <v>1.5717575656531331E-3</v>
      </c>
    </row>
    <row r="18" spans="1:29">
      <c r="A18" s="132">
        <v>13</v>
      </c>
      <c r="B18" s="132" t="s">
        <v>20</v>
      </c>
      <c r="C18" s="129">
        <v>13522.566176470584</v>
      </c>
      <c r="D18" s="129">
        <v>28.839497946684425</v>
      </c>
      <c r="E18" s="129">
        <v>6.555348710497638</v>
      </c>
      <c r="F18" s="129">
        <v>21.054454320693459</v>
      </c>
      <c r="G18" s="129">
        <v>84.468623119075716</v>
      </c>
      <c r="H18" s="129">
        <v>35.15632828441931</v>
      </c>
      <c r="I18" s="129">
        <v>150.90448968659209</v>
      </c>
      <c r="J18" s="129">
        <v>80.368925798868915</v>
      </c>
      <c r="K18" s="105">
        <v>0.53258140937876763</v>
      </c>
      <c r="L18" s="105">
        <f>'S7'!L18</f>
        <v>0.4</v>
      </c>
      <c r="M18" s="105">
        <f>'S7'!M18</f>
        <v>0.6</v>
      </c>
      <c r="N18" s="105">
        <f>'S7'!N18</f>
        <v>0.38</v>
      </c>
      <c r="O18" s="105">
        <f>'S7'!O18</f>
        <v>0.75</v>
      </c>
      <c r="P18" s="105">
        <v>0</v>
      </c>
      <c r="Q18" s="105">
        <v>0.4</v>
      </c>
      <c r="R18" s="122">
        <v>0.41651685365928848</v>
      </c>
      <c r="S18" s="122">
        <v>0.41062308450433049</v>
      </c>
      <c r="T18" s="122">
        <v>0.41062308450433049</v>
      </c>
      <c r="U18" s="122">
        <v>0.48988386336829398</v>
      </c>
      <c r="V18" s="122">
        <v>0.35640040827872849</v>
      </c>
      <c r="W18" s="133">
        <v>1.6674497900134226</v>
      </c>
      <c r="X18" s="133">
        <v>1.7814393647081945</v>
      </c>
      <c r="Y18" s="133">
        <v>6.187537746817473E-2</v>
      </c>
      <c r="Z18" s="133">
        <v>1.6816016653310937</v>
      </c>
      <c r="AA18" s="133">
        <v>5.1923661975208857</v>
      </c>
      <c r="AB18" s="133">
        <v>0.29853310210237111</v>
      </c>
      <c r="AC18" s="141">
        <v>0.50804463804755506</v>
      </c>
    </row>
    <row r="19" spans="1:29">
      <c r="A19" s="132">
        <v>14</v>
      </c>
      <c r="B19" s="132" t="s">
        <v>21</v>
      </c>
      <c r="C19" s="129">
        <v>3.7500000000000004</v>
      </c>
      <c r="D19" s="129">
        <v>20.270720000000001</v>
      </c>
      <c r="E19" s="129">
        <v>28.934399999999997</v>
      </c>
      <c r="F19" s="129">
        <v>2.9999999999999996</v>
      </c>
      <c r="G19" s="129">
        <v>66.345650985374789</v>
      </c>
      <c r="H19" s="129">
        <v>401.51456081309829</v>
      </c>
      <c r="I19" s="129">
        <v>315.59534933459292</v>
      </c>
      <c r="J19" s="129">
        <v>38.003889790665752</v>
      </c>
      <c r="K19" s="105">
        <v>0.12041967624299234</v>
      </c>
      <c r="L19" s="105">
        <f>'S7'!L19</f>
        <v>0.2</v>
      </c>
      <c r="M19" s="105">
        <f>'S7'!M19</f>
        <v>0.1</v>
      </c>
      <c r="N19" s="105">
        <f>'S7'!N19</f>
        <v>0.3</v>
      </c>
      <c r="O19" s="105">
        <f>'S7'!O19</f>
        <v>1</v>
      </c>
      <c r="P19" s="105">
        <v>0.3</v>
      </c>
      <c r="Q19" s="105">
        <v>0.7</v>
      </c>
      <c r="R19" s="122">
        <v>0.48839292825754121</v>
      </c>
      <c r="S19" s="122">
        <v>0.48322518005812221</v>
      </c>
      <c r="T19" s="122">
        <v>0.48322518005812215</v>
      </c>
      <c r="U19" s="122">
        <v>0.50669239015142542</v>
      </c>
      <c r="V19" s="122">
        <v>0.43568189662346934</v>
      </c>
      <c r="W19" s="133">
        <v>1.9240488387301555E-3</v>
      </c>
      <c r="X19" s="133">
        <v>9.2399711222378666E-4</v>
      </c>
      <c r="Y19" s="133">
        <v>6.520497342448789E-4</v>
      </c>
      <c r="Z19" s="133">
        <v>5.2036469333333344E-3</v>
      </c>
      <c r="AA19" s="133">
        <v>8.7037426185321547E-3</v>
      </c>
      <c r="AB19" s="133">
        <v>-3.2060367678629121E-4</v>
      </c>
      <c r="AC19" s="141">
        <v>6.6774499826709394E-4</v>
      </c>
    </row>
    <row r="20" spans="1:29">
      <c r="A20" s="132">
        <v>15</v>
      </c>
      <c r="B20" s="132" t="s">
        <v>22</v>
      </c>
      <c r="C20" s="129">
        <v>2919.4147499999995</v>
      </c>
      <c r="D20" s="129">
        <v>15.479272629899056</v>
      </c>
      <c r="E20" s="129">
        <v>0.49668125079833109</v>
      </c>
      <c r="F20" s="129">
        <v>7.3489667214149774</v>
      </c>
      <c r="G20" s="129">
        <v>59.836933130222015</v>
      </c>
      <c r="H20" s="129">
        <v>76.455303674478287</v>
      </c>
      <c r="I20" s="129">
        <v>148.64962810827291</v>
      </c>
      <c r="J20" s="129">
        <v>54.104616244237626</v>
      </c>
      <c r="K20" s="105">
        <v>0.3639741110205072</v>
      </c>
      <c r="L20" s="105">
        <f>'S7'!L20</f>
        <v>0.3</v>
      </c>
      <c r="M20" s="105">
        <f>'S7'!M20</f>
        <v>0.3</v>
      </c>
      <c r="N20" s="105">
        <f>'S7'!N20</f>
        <v>0.25</v>
      </c>
      <c r="O20" s="105">
        <f>'S7'!O20</f>
        <v>0.9</v>
      </c>
      <c r="P20" s="105">
        <v>0.2</v>
      </c>
      <c r="Q20" s="105">
        <v>0.6</v>
      </c>
      <c r="R20" s="122">
        <v>0.28678654336769299</v>
      </c>
      <c r="S20" s="122">
        <v>0.27958236703807132</v>
      </c>
      <c r="T20" s="122">
        <v>0.27958236703807127</v>
      </c>
      <c r="U20" s="122">
        <v>0.38153437335666213</v>
      </c>
      <c r="V20" s="122">
        <v>0.21330394480557305</v>
      </c>
      <c r="W20" s="133">
        <v>0.18273235630658491</v>
      </c>
      <c r="X20" s="133">
        <v>0.52340066900907112</v>
      </c>
      <c r="Y20" s="133">
        <v>3.8588166380370461E-3</v>
      </c>
      <c r="Z20" s="133">
        <v>0.45827176245815232</v>
      </c>
      <c r="AA20" s="133">
        <v>1.1682636044118453</v>
      </c>
      <c r="AB20" s="133">
        <v>-1.889756816844651E-2</v>
      </c>
      <c r="AC20" s="141">
        <v>7.3554990605124562E-2</v>
      </c>
    </row>
    <row r="21" spans="1:29">
      <c r="A21" s="132">
        <v>16</v>
      </c>
      <c r="B21" s="132" t="s">
        <v>23</v>
      </c>
      <c r="C21" s="129">
        <v>722.03947636487828</v>
      </c>
      <c r="D21" s="129">
        <v>18.590187607911393</v>
      </c>
      <c r="E21" s="129">
        <v>0.23277277895534748</v>
      </c>
      <c r="F21" s="129">
        <v>17.925337298855446</v>
      </c>
      <c r="G21" s="129">
        <v>216.62410161191119</v>
      </c>
      <c r="H21" s="129">
        <v>247.27093271500985</v>
      </c>
      <c r="I21" s="129">
        <v>483.00461990608352</v>
      </c>
      <c r="J21" s="129">
        <v>151.7017485872293</v>
      </c>
      <c r="K21" s="105">
        <v>0.31407929103602883</v>
      </c>
      <c r="L21" s="105">
        <f>'S7'!L21</f>
        <v>0.6</v>
      </c>
      <c r="M21" s="105">
        <f>'S7'!M21</f>
        <v>0.4</v>
      </c>
      <c r="N21" s="105">
        <f>'S7'!N21</f>
        <v>0.3</v>
      </c>
      <c r="O21" s="105">
        <f>'S7'!O21</f>
        <v>0.9</v>
      </c>
      <c r="P21" s="105">
        <v>0.3</v>
      </c>
      <c r="Q21" s="105">
        <v>0.7</v>
      </c>
      <c r="R21" s="122">
        <v>0.303877251581327</v>
      </c>
      <c r="S21" s="122">
        <v>0.29684570866800591</v>
      </c>
      <c r="T21" s="122">
        <v>0.29684570866800591</v>
      </c>
      <c r="U21" s="122">
        <v>0.48916663289028328</v>
      </c>
      <c r="V21" s="122">
        <v>0.23215551386546338</v>
      </c>
      <c r="W21" s="133">
        <v>0.89929936118998988</v>
      </c>
      <c r="X21" s="133">
        <v>0.5019741813127081</v>
      </c>
      <c r="Y21" s="133">
        <v>-2.1377059735111156E-2</v>
      </c>
      <c r="Z21" s="133">
        <v>0.58427913294343836</v>
      </c>
      <c r="AA21" s="133">
        <v>1.9641756157110253</v>
      </c>
      <c r="AB21" s="133">
        <v>9.5296016878644585E-3</v>
      </c>
      <c r="AC21" s="141">
        <v>7.1068483801405805E-2</v>
      </c>
    </row>
    <row r="22" spans="1:29">
      <c r="A22" s="132">
        <v>17</v>
      </c>
      <c r="B22" s="132" t="s">
        <v>24</v>
      </c>
      <c r="C22" s="129">
        <v>72.392374603311723</v>
      </c>
      <c r="D22" s="129">
        <v>23.02843135381028</v>
      </c>
      <c r="E22" s="129">
        <v>2.1571513216995735</v>
      </c>
      <c r="F22" s="129">
        <v>11.355779196473938</v>
      </c>
      <c r="G22" s="129">
        <v>227.6813948331135</v>
      </c>
      <c r="H22" s="129">
        <v>24.096823932144449</v>
      </c>
      <c r="I22" s="129">
        <v>205.62595409957402</v>
      </c>
      <c r="J22" s="129">
        <v>43.111253728736607</v>
      </c>
      <c r="K22" s="105">
        <v>0.2096586197861971</v>
      </c>
      <c r="L22" s="105">
        <f>'S7'!L22</f>
        <v>0.4</v>
      </c>
      <c r="M22" s="105">
        <f>'S7'!M22</f>
        <v>0.6</v>
      </c>
      <c r="N22" s="105">
        <f>'S7'!N22</f>
        <v>0.4</v>
      </c>
      <c r="O22" s="105">
        <f>'S7'!O22</f>
        <v>0.8</v>
      </c>
      <c r="P22" s="105">
        <v>0.1</v>
      </c>
      <c r="Q22" s="105">
        <v>0.4</v>
      </c>
      <c r="R22" s="122">
        <v>0.42096050655756306</v>
      </c>
      <c r="S22" s="122">
        <v>0.41511162278541675</v>
      </c>
      <c r="T22" s="122">
        <v>0.41511162278541669</v>
      </c>
      <c r="U22" s="122">
        <v>0.62689631834014237</v>
      </c>
      <c r="V22" s="122">
        <v>0.36130189208167501</v>
      </c>
      <c r="W22" s="133">
        <v>5.7033807171381776E-2</v>
      </c>
      <c r="X22" s="133">
        <v>1.5017912425045254E-2</v>
      </c>
      <c r="Y22" s="133">
        <v>-2.7606004669858577E-3</v>
      </c>
      <c r="Z22" s="133">
        <v>4.1363334217698312E-2</v>
      </c>
      <c r="AA22" s="133">
        <v>0.1106544533471395</v>
      </c>
      <c r="AB22" s="133">
        <v>8.1126047080555151E-4</v>
      </c>
      <c r="AC22" s="141">
        <v>5.3831029380835274E-3</v>
      </c>
    </row>
    <row r="23" spans="1:29">
      <c r="A23" s="132">
        <v>18</v>
      </c>
      <c r="B23" s="132" t="s">
        <v>25</v>
      </c>
      <c r="C23" s="129">
        <v>3870.4058823529417</v>
      </c>
      <c r="D23" s="129">
        <v>22.958603897043922</v>
      </c>
      <c r="E23" s="129">
        <v>3.416427806248009E-2</v>
      </c>
      <c r="F23" s="129">
        <v>10.135453662334603</v>
      </c>
      <c r="G23" s="129">
        <v>10.764360950073588</v>
      </c>
      <c r="H23" s="129">
        <v>17.971045955606055</v>
      </c>
      <c r="I23" s="129">
        <v>47.652082937560131</v>
      </c>
      <c r="J23" s="129">
        <v>28.33720129671763</v>
      </c>
      <c r="K23" s="105">
        <v>0.59466868077621426</v>
      </c>
      <c r="L23" s="105">
        <f>'S7'!L23</f>
        <v>0.1</v>
      </c>
      <c r="M23" s="105">
        <f>'S7'!M23</f>
        <v>0.6</v>
      </c>
      <c r="N23" s="105">
        <f>'S7'!N23</f>
        <v>0.35</v>
      </c>
      <c r="O23" s="105">
        <f>'S7'!O23</f>
        <v>0.75</v>
      </c>
      <c r="P23" s="105">
        <v>0.05</v>
      </c>
      <c r="Q23" s="105">
        <v>0.2</v>
      </c>
      <c r="R23" s="122">
        <v>0.10768551985241821</v>
      </c>
      <c r="S23" s="122">
        <v>9.8672242275169866E-2</v>
      </c>
      <c r="T23" s="122">
        <v>9.8672242275169825E-2</v>
      </c>
      <c r="U23" s="122">
        <v>0.17386175801434589</v>
      </c>
      <c r="V23" s="122">
        <v>1.5750088564485287E-2</v>
      </c>
      <c r="W23" s="133">
        <v>4.0075265737986943E-3</v>
      </c>
      <c r="X23" s="133">
        <v>3.065545619737626E-3</v>
      </c>
      <c r="Y23" s="133">
        <v>9.1603239098086986E-4</v>
      </c>
      <c r="Z23" s="133">
        <v>0.29359029632510425</v>
      </c>
      <c r="AA23" s="133">
        <v>0.30157940090962143</v>
      </c>
      <c r="AB23" s="133">
        <v>5.0013264515175494E-2</v>
      </c>
      <c r="AC23" s="141">
        <v>1.9547970043297797E-2</v>
      </c>
    </row>
    <row r="24" spans="1:29">
      <c r="A24" s="132">
        <v>19</v>
      </c>
      <c r="B24" s="132" t="s">
        <v>26</v>
      </c>
      <c r="C24" s="129">
        <v>84.047647058823543</v>
      </c>
      <c r="D24" s="129">
        <v>17.920276313855588</v>
      </c>
      <c r="E24" s="129">
        <v>11.016860184349211</v>
      </c>
      <c r="F24" s="129">
        <v>5.36188387254</v>
      </c>
      <c r="G24" s="129">
        <v>78.270732819693194</v>
      </c>
      <c r="H24" s="129">
        <v>37.124907223587144</v>
      </c>
      <c r="I24" s="129">
        <v>175.12612082779049</v>
      </c>
      <c r="J24" s="129">
        <v>118.63018875847732</v>
      </c>
      <c r="K24" s="105">
        <v>0.67739859820872639</v>
      </c>
      <c r="L24" s="105">
        <f>'S7'!L24</f>
        <v>0.4</v>
      </c>
      <c r="M24" s="105">
        <f>'S7'!M24</f>
        <v>0.6</v>
      </c>
      <c r="N24" s="105">
        <f>'S7'!N24</f>
        <v>0.3</v>
      </c>
      <c r="O24" s="105">
        <f>'S7'!O24</f>
        <v>0.8</v>
      </c>
      <c r="P24" s="105">
        <v>0.1</v>
      </c>
      <c r="Q24" s="105">
        <v>0.4</v>
      </c>
      <c r="R24" s="122">
        <v>0.23053121629085843</v>
      </c>
      <c r="S24" s="122">
        <v>0.22275880433420056</v>
      </c>
      <c r="T24" s="122">
        <v>0.22275880433420051</v>
      </c>
      <c r="U24" s="122">
        <v>0.26334005082688655</v>
      </c>
      <c r="V24" s="122">
        <v>0.15125261433294793</v>
      </c>
      <c r="W24" s="133">
        <v>1.4054988624396855E-3</v>
      </c>
      <c r="X24" s="133">
        <v>2.9683824644699862E-3</v>
      </c>
      <c r="Y24" s="133">
        <v>4.1696201659762919E-4</v>
      </c>
      <c r="Z24" s="133">
        <v>2.0542028055221227E-2</v>
      </c>
      <c r="AA24" s="133">
        <v>2.5332871398728529E-2</v>
      </c>
      <c r="AB24" s="133">
        <v>3.557952277096326E-3</v>
      </c>
      <c r="AC24" s="141">
        <v>1.5920220705877815E-3</v>
      </c>
    </row>
    <row r="25" spans="1:29">
      <c r="A25" s="132">
        <v>20</v>
      </c>
      <c r="B25" s="132" t="s">
        <v>259</v>
      </c>
      <c r="C25" s="129">
        <v>3128.8535294117651</v>
      </c>
      <c r="D25" s="129">
        <v>68.86571091391707</v>
      </c>
      <c r="E25" s="129">
        <v>1.4100259613980013</v>
      </c>
      <c r="F25" s="129">
        <v>2.2853675615275226</v>
      </c>
      <c r="G25" s="129">
        <v>14.201464451119028</v>
      </c>
      <c r="H25" s="129">
        <v>115.93202978522731</v>
      </c>
      <c r="I25" s="129">
        <v>144.46640788991675</v>
      </c>
      <c r="J25" s="129">
        <v>105.15973620106294</v>
      </c>
      <c r="K25" s="105">
        <v>0.72791825959426182</v>
      </c>
      <c r="L25" s="105">
        <f>'S7'!L25</f>
        <v>0.1</v>
      </c>
      <c r="M25" s="105">
        <f>'S7'!M25</f>
        <v>0.4</v>
      </c>
      <c r="N25" s="105">
        <f>'S7'!N25</f>
        <v>0.3</v>
      </c>
      <c r="O25" s="105">
        <f>'S7'!O25</f>
        <v>0.8</v>
      </c>
      <c r="P25" s="105">
        <v>0.1</v>
      </c>
      <c r="Q25" s="105">
        <v>0.4</v>
      </c>
      <c r="R25" s="122">
        <v>0.2482885742301281</v>
      </c>
      <c r="S25" s="122">
        <v>0.24069552952538184</v>
      </c>
      <c r="T25" s="122">
        <v>0.24069552952538187</v>
      </c>
      <c r="U25" s="122">
        <v>0.31082080724666061</v>
      </c>
      <c r="V25" s="122">
        <v>0.17083951824171661</v>
      </c>
      <c r="W25" s="133">
        <v>3.0983824448630466E-2</v>
      </c>
      <c r="X25" s="133">
        <v>4.0917838818711742E-2</v>
      </c>
      <c r="Y25" s="133">
        <v>9.2783932057778924E-3</v>
      </c>
      <c r="Z25" s="133">
        <v>0.43019202016359692</v>
      </c>
      <c r="AA25" s="133">
        <v>0.51137207663671702</v>
      </c>
      <c r="AB25" s="133">
        <v>-1.7648020693874084E-2</v>
      </c>
      <c r="AC25" s="141">
        <v>0.11469730352218806</v>
      </c>
    </row>
    <row r="26" spans="1:29">
      <c r="A26" s="132">
        <v>21</v>
      </c>
      <c r="B26" s="132" t="s">
        <v>28</v>
      </c>
      <c r="C26" s="129">
        <v>139.45949999999999</v>
      </c>
      <c r="D26" s="129">
        <v>15.487439262635878</v>
      </c>
      <c r="E26" s="129">
        <v>2.0037068576867205</v>
      </c>
      <c r="F26" s="129">
        <v>4.0248289001244579</v>
      </c>
      <c r="G26" s="129">
        <v>1663.1515735382825</v>
      </c>
      <c r="H26" s="129">
        <v>943.44966254510371</v>
      </c>
      <c r="I26" s="129">
        <v>423.87543245644423</v>
      </c>
      <c r="J26" s="129">
        <v>103.48534552812011</v>
      </c>
      <c r="K26" s="105">
        <v>0.24414093765331363</v>
      </c>
      <c r="L26" s="105">
        <f>'S7'!L26</f>
        <v>0.2</v>
      </c>
      <c r="M26" s="105">
        <f>'S7'!M26</f>
        <v>0.4</v>
      </c>
      <c r="N26" s="105">
        <f>'S7'!N26</f>
        <v>0.3</v>
      </c>
      <c r="O26" s="105">
        <f>'S7'!O26</f>
        <v>0.9</v>
      </c>
      <c r="P26" s="105">
        <v>0.15</v>
      </c>
      <c r="Q26" s="105">
        <v>0.6</v>
      </c>
      <c r="R26" s="122">
        <v>0.49662332569790929</v>
      </c>
      <c r="S26" s="122">
        <v>0.49153871282617073</v>
      </c>
      <c r="T26" s="122">
        <v>0.49153871282617079</v>
      </c>
      <c r="U26" s="122">
        <v>0.51707841416991107</v>
      </c>
      <c r="V26" s="122">
        <v>0.44476027440617871</v>
      </c>
      <c r="W26" s="133">
        <v>4.1609666292371878E-3</v>
      </c>
      <c r="X26" s="133">
        <v>6.7101856212025517E-3</v>
      </c>
      <c r="Y26" s="133">
        <v>9.5507756940693082E-4</v>
      </c>
      <c r="Z26" s="133">
        <v>4.3747616360730344E-2</v>
      </c>
      <c r="AA26" s="133">
        <v>5.5573846180577015E-2</v>
      </c>
      <c r="AB26" s="133">
        <v>7.040762168582785E-5</v>
      </c>
      <c r="AC26" s="141">
        <v>1.7633032252576585E-2</v>
      </c>
    </row>
    <row r="27" spans="1:29">
      <c r="A27" s="132">
        <v>22</v>
      </c>
      <c r="B27" s="132" t="s">
        <v>29</v>
      </c>
      <c r="C27" s="129">
        <v>76557.821737370017</v>
      </c>
      <c r="D27" s="129">
        <v>77.506912423429483</v>
      </c>
      <c r="E27" s="129">
        <v>1.9298680455817194</v>
      </c>
      <c r="F27" s="129">
        <v>8.8111963573192416</v>
      </c>
      <c r="G27" s="129">
        <v>46.835882554293967</v>
      </c>
      <c r="H27" s="129">
        <v>52.863103985276446</v>
      </c>
      <c r="I27" s="129">
        <v>167.36413411016554</v>
      </c>
      <c r="J27" s="129">
        <v>123.41144525862175</v>
      </c>
      <c r="K27" s="105">
        <v>0.73738286828758426</v>
      </c>
      <c r="L27" s="105">
        <f>'S7'!L27</f>
        <v>0.2</v>
      </c>
      <c r="M27" s="105">
        <f>'S7'!M27</f>
        <v>0.5</v>
      </c>
      <c r="N27" s="105">
        <f>'S7'!N27</f>
        <v>0.3</v>
      </c>
      <c r="O27" s="105">
        <f>'S7'!O27</f>
        <v>0.9</v>
      </c>
      <c r="P27" s="105">
        <v>0.3</v>
      </c>
      <c r="Q27" s="105">
        <v>0.6</v>
      </c>
      <c r="R27" s="122">
        <v>0.19398937751877929</v>
      </c>
      <c r="S27" s="122">
        <v>0.18584785607957519</v>
      </c>
      <c r="T27" s="122">
        <v>0.18584785607957513</v>
      </c>
      <c r="U27" s="122">
        <v>0.33137474323891292</v>
      </c>
      <c r="V27" s="122">
        <v>0.11094585883889757</v>
      </c>
      <c r="W27" s="133">
        <v>1.7986508944325226</v>
      </c>
      <c r="X27" s="133">
        <v>1.1034228797577772</v>
      </c>
      <c r="Y27" s="133">
        <v>-0.18837264502834383</v>
      </c>
      <c r="Z27" s="133">
        <v>3.8586037173292169</v>
      </c>
      <c r="AA27" s="133">
        <v>6.5723048464911731</v>
      </c>
      <c r="AB27" s="133">
        <v>1.1212757035229215</v>
      </c>
      <c r="AC27" s="141">
        <v>1.4880403435946752</v>
      </c>
    </row>
    <row r="28" spans="1:29">
      <c r="A28" s="132">
        <v>23</v>
      </c>
      <c r="B28" s="132" t="s">
        <v>30</v>
      </c>
      <c r="C28" s="129">
        <v>7.9337999999999997</v>
      </c>
      <c r="D28" s="129">
        <v>14.719730772139455</v>
      </c>
      <c r="E28" s="129">
        <v>1.4973909097784159</v>
      </c>
      <c r="F28" s="129">
        <v>14.968596458399999</v>
      </c>
      <c r="G28" s="129">
        <v>1352.0229267255611</v>
      </c>
      <c r="H28" s="129">
        <v>417.87355150636063</v>
      </c>
      <c r="I28" s="129">
        <v>625.47559210786096</v>
      </c>
      <c r="J28" s="129">
        <v>15.977536686788719</v>
      </c>
      <c r="K28" s="105">
        <v>2.5544620586942832E-2</v>
      </c>
      <c r="L28" s="105">
        <f>'S7'!L28</f>
        <v>0.6</v>
      </c>
      <c r="M28" s="105">
        <f>'S7'!M28</f>
        <v>0.1</v>
      </c>
      <c r="N28" s="105">
        <f>'S7'!N28</f>
        <v>0.4</v>
      </c>
      <c r="O28" s="105">
        <f>'S7'!O28</f>
        <v>1</v>
      </c>
      <c r="P28" s="105">
        <v>0.3</v>
      </c>
      <c r="Q28" s="105">
        <v>0.7</v>
      </c>
      <c r="R28" s="122">
        <v>0.29166032574076017</v>
      </c>
      <c r="S28" s="122">
        <v>0.33399706723814754</v>
      </c>
      <c r="T28" s="122">
        <v>0.33399706723814754</v>
      </c>
      <c r="U28" s="122">
        <v>0.38127308041616931</v>
      </c>
      <c r="V28" s="122">
        <v>0.27272479742405636</v>
      </c>
      <c r="W28" s="133">
        <v>1.2060874810695749E-2</v>
      </c>
      <c r="X28" s="133">
        <v>5.4644879695362279E-3</v>
      </c>
      <c r="Y28" s="133">
        <v>7.0178437699279777E-4</v>
      </c>
      <c r="Z28" s="133">
        <v>4.4980672533333332E-3</v>
      </c>
      <c r="AA28" s="133">
        <v>2.2725214410558109E-2</v>
      </c>
      <c r="AB28" s="133">
        <v>-5.572273217919223E-4</v>
      </c>
      <c r="AC28" s="141">
        <v>1.4660748334688583E-3</v>
      </c>
    </row>
    <row r="29" spans="1:29">
      <c r="A29" s="132">
        <v>24</v>
      </c>
      <c r="B29" s="132" t="s">
        <v>31</v>
      </c>
      <c r="C29" s="129">
        <v>3460.1850000000004</v>
      </c>
      <c r="D29" s="129">
        <v>17.392138253463596</v>
      </c>
      <c r="E29" s="129">
        <v>0.89231818263381713</v>
      </c>
      <c r="F29" s="129">
        <v>7.9432738190600354</v>
      </c>
      <c r="G29" s="129">
        <v>71.871572464739387</v>
      </c>
      <c r="H29" s="129">
        <v>12.984053911194634</v>
      </c>
      <c r="I29" s="129">
        <v>105.60707363331788</v>
      </c>
      <c r="J29" s="129">
        <v>51.939058171745145</v>
      </c>
      <c r="K29" s="105">
        <v>0.49181419752321337</v>
      </c>
      <c r="L29" s="105">
        <f>'S7'!L29</f>
        <v>0.3</v>
      </c>
      <c r="M29" s="105">
        <f>'S7'!M29</f>
        <v>0.6</v>
      </c>
      <c r="N29" s="105">
        <f>'S7'!N29</f>
        <v>0.4</v>
      </c>
      <c r="O29" s="105">
        <f>'S7'!O29</f>
        <v>0.9</v>
      </c>
      <c r="P29" s="105">
        <v>0.2</v>
      </c>
      <c r="Q29" s="105">
        <v>0.6</v>
      </c>
      <c r="R29" s="122">
        <v>0.32528374841008745</v>
      </c>
      <c r="S29" s="122">
        <v>0.10409082974247433</v>
      </c>
      <c r="T29" s="122">
        <v>0.10409082974247422</v>
      </c>
      <c r="U29" s="122">
        <v>0.37890392491767194</v>
      </c>
      <c r="V29" s="122">
        <v>2.1667186078780511E-2</v>
      </c>
      <c r="W29" s="133">
        <v>0.14692529206119356</v>
      </c>
      <c r="X29" s="133">
        <v>0.2579050364805735</v>
      </c>
      <c r="Y29" s="133">
        <v>-2.6590400937390651E-2</v>
      </c>
      <c r="Z29" s="133">
        <v>0.17938314614108034</v>
      </c>
      <c r="AA29" s="133">
        <v>0.55762307374545672</v>
      </c>
      <c r="AB29" s="133">
        <v>1.804121556533303E-2</v>
      </c>
      <c r="AC29" s="141">
        <v>1.3014937858268941E-2</v>
      </c>
    </row>
    <row r="30" spans="1:29">
      <c r="A30" s="132">
        <v>25</v>
      </c>
      <c r="B30" s="132" t="s">
        <v>32</v>
      </c>
      <c r="C30" s="129">
        <v>8599.8157499999998</v>
      </c>
      <c r="D30" s="129">
        <v>20.131951242645364</v>
      </c>
      <c r="E30" s="129">
        <v>0.13018506424232185</v>
      </c>
      <c r="F30" s="129">
        <v>7.2309299196500003</v>
      </c>
      <c r="G30" s="129">
        <v>18.0019900650769</v>
      </c>
      <c r="H30" s="129">
        <v>19.26362669583899</v>
      </c>
      <c r="I30" s="129">
        <v>49.703481300951289</v>
      </c>
      <c r="J30" s="129">
        <v>30.044248331715711</v>
      </c>
      <c r="K30" s="105">
        <v>0.60446969800364236</v>
      </c>
      <c r="L30" s="105">
        <f>'S7'!L30</f>
        <v>0.1</v>
      </c>
      <c r="M30" s="105">
        <f>'S7'!M30</f>
        <v>0.6</v>
      </c>
      <c r="N30" s="105">
        <f>'S7'!N30</f>
        <v>0.4</v>
      </c>
      <c r="O30" s="105">
        <f>'S7'!O30</f>
        <v>0.75</v>
      </c>
      <c r="P30" s="105">
        <v>0</v>
      </c>
      <c r="Q30" s="105">
        <v>0.4</v>
      </c>
      <c r="R30" s="122">
        <v>0.32709650599906298</v>
      </c>
      <c r="S30" s="122">
        <v>0.3202995010091535</v>
      </c>
      <c r="T30" s="122">
        <v>0.32029950100915339</v>
      </c>
      <c r="U30" s="122">
        <v>0.38190865901764148</v>
      </c>
      <c r="V30" s="122">
        <v>0.25776705510199543</v>
      </c>
      <c r="W30" s="133">
        <v>5.4822496433900608E-2</v>
      </c>
      <c r="X30" s="133">
        <v>6.667016275700427E-2</v>
      </c>
      <c r="Y30" s="133">
        <v>-3.2983869521232972E-3</v>
      </c>
      <c r="Z30" s="133">
        <v>0.46648618493551863</v>
      </c>
      <c r="AA30" s="133">
        <v>0.58468045717430017</v>
      </c>
      <c r="AB30" s="133">
        <v>7.6750023010090818E-2</v>
      </c>
      <c r="AC30" s="141">
        <v>5.1548186789662914E-2</v>
      </c>
    </row>
    <row r="31" spans="1:29">
      <c r="A31" s="132">
        <v>26</v>
      </c>
      <c r="B31" s="132" t="s">
        <v>33</v>
      </c>
      <c r="C31" s="129">
        <v>993.29025000000001</v>
      </c>
      <c r="D31" s="129">
        <v>14.973062254461876</v>
      </c>
      <c r="E31" s="129">
        <v>0.33524943992956741</v>
      </c>
      <c r="F31" s="129">
        <v>9.144816508210095</v>
      </c>
      <c r="G31" s="129">
        <v>93.438295455332309</v>
      </c>
      <c r="H31" s="129">
        <v>12.823318723352418</v>
      </c>
      <c r="I31" s="129">
        <v>70.361380564861733</v>
      </c>
      <c r="J31" s="129">
        <v>40.018514225826742</v>
      </c>
      <c r="K31" s="105">
        <v>0.56875680813192964</v>
      </c>
      <c r="L31" s="105">
        <f>'S7'!L31</f>
        <v>0.1</v>
      </c>
      <c r="M31" s="105">
        <f>'S7'!M31</f>
        <v>0.6</v>
      </c>
      <c r="N31" s="105">
        <f>'S7'!N31</f>
        <v>0.45</v>
      </c>
      <c r="O31" s="105">
        <f>'S7'!O31</f>
        <v>0.75</v>
      </c>
      <c r="P31" s="105">
        <v>0</v>
      </c>
      <c r="Q31" s="105">
        <v>0.4</v>
      </c>
      <c r="R31" s="122">
        <v>0.25106104063144385</v>
      </c>
      <c r="S31" s="122">
        <v>0.24349600063782217</v>
      </c>
      <c r="T31" s="122">
        <v>0.24349600063782206</v>
      </c>
      <c r="U31" s="122">
        <v>0.28781031107459609</v>
      </c>
      <c r="V31" s="122">
        <v>0.17389763269650255</v>
      </c>
      <c r="W31" s="133">
        <v>1.1759607574202337E-2</v>
      </c>
      <c r="X31" s="133">
        <v>6.2641140274560109E-3</v>
      </c>
      <c r="Y31" s="133">
        <v>1.3151270166758232E-3</v>
      </c>
      <c r="Z31" s="133">
        <v>3.7062970958490564E-3</v>
      </c>
      <c r="AA31" s="133">
        <v>2.3045145714183226E-2</v>
      </c>
      <c r="AB31" s="133">
        <v>-9.9645523733306041E-3</v>
      </c>
      <c r="AC31" s="141">
        <v>3.9897260929377988E-3</v>
      </c>
    </row>
    <row r="32" spans="1:29">
      <c r="A32" s="132">
        <v>27</v>
      </c>
      <c r="B32" s="132" t="s">
        <v>34</v>
      </c>
      <c r="C32" s="129">
        <v>35.502726944565275</v>
      </c>
      <c r="D32" s="129">
        <v>18.341109390398426</v>
      </c>
      <c r="E32" s="129">
        <v>0.70392791778121921</v>
      </c>
      <c r="F32" s="129">
        <v>1.8528342247000003</v>
      </c>
      <c r="G32" s="129">
        <v>0.19351877451006314</v>
      </c>
      <c r="H32" s="129">
        <v>40.188509812881321</v>
      </c>
      <c r="I32" s="129">
        <v>40.199449263605239</v>
      </c>
      <c r="J32" s="129">
        <v>15.927284072354086</v>
      </c>
      <c r="K32" s="105">
        <v>0.39620652432106646</v>
      </c>
      <c r="L32" s="105">
        <f>'S7'!L32</f>
        <v>0.1</v>
      </c>
      <c r="M32" s="105">
        <f>'S7'!M32</f>
        <v>0.6</v>
      </c>
      <c r="N32" s="105">
        <f>'S7'!N32</f>
        <v>0.45</v>
      </c>
      <c r="O32" s="105">
        <f>'S7'!O32</f>
        <v>0.8</v>
      </c>
      <c r="P32" s="105">
        <v>0.1</v>
      </c>
      <c r="Q32" s="105">
        <v>0.4</v>
      </c>
      <c r="R32" s="122">
        <v>0.60802851416298109</v>
      </c>
      <c r="S32" s="122">
        <v>0.60406920622523341</v>
      </c>
      <c r="T32" s="122">
        <v>0.60406920622523341</v>
      </c>
      <c r="U32" s="122">
        <v>0.61253257840601416</v>
      </c>
      <c r="V32" s="122">
        <v>0.56764357319795311</v>
      </c>
      <c r="W32" s="133">
        <v>2.6001526384712259E-4</v>
      </c>
      <c r="X32" s="133">
        <v>5.2243009613910324E-4</v>
      </c>
      <c r="Y32" s="133">
        <v>9.6144568202271706E-4</v>
      </c>
      <c r="Z32" s="133">
        <v>4.7586620328006597E-2</v>
      </c>
      <c r="AA32" s="133">
        <v>4.933051137001554E-2</v>
      </c>
      <c r="AB32" s="133">
        <v>-9.3156709277992481E-4</v>
      </c>
      <c r="AC32" s="141">
        <v>5.0778656424891016E-4</v>
      </c>
    </row>
    <row r="33" spans="1:29">
      <c r="A33" s="132">
        <v>28</v>
      </c>
      <c r="B33" s="132" t="s">
        <v>35</v>
      </c>
      <c r="C33" s="129">
        <v>3054.0464796521564</v>
      </c>
      <c r="D33" s="129">
        <v>32.734062631589168</v>
      </c>
      <c r="E33" s="129">
        <v>1.8512724509378231</v>
      </c>
      <c r="F33" s="129">
        <v>9.3863418980852398</v>
      </c>
      <c r="G33" s="129">
        <v>34.098534652155024</v>
      </c>
      <c r="H33" s="129">
        <v>49.774695406935791</v>
      </c>
      <c r="I33" s="129">
        <v>101.30837032576713</v>
      </c>
      <c r="J33" s="129">
        <v>68.359798795002078</v>
      </c>
      <c r="K33" s="105">
        <v>0.67476950399245728</v>
      </c>
      <c r="L33" s="105">
        <f>'S7'!L33</f>
        <v>0.1</v>
      </c>
      <c r="M33" s="105">
        <f>'S7'!M33</f>
        <v>0.5</v>
      </c>
      <c r="N33" s="105">
        <f>'S7'!N33</f>
        <v>0.25</v>
      </c>
      <c r="O33" s="105">
        <f>'S7'!O33</f>
        <v>0.75</v>
      </c>
      <c r="P33" s="105">
        <v>0</v>
      </c>
      <c r="Q33" s="105">
        <v>0.4</v>
      </c>
      <c r="R33" s="122">
        <v>0.24427517057089687</v>
      </c>
      <c r="S33" s="122">
        <v>0.23664158643524927</v>
      </c>
      <c r="T33" s="122">
        <v>0.23664158643524916</v>
      </c>
      <c r="U33" s="122">
        <v>0.39801966269300942</v>
      </c>
      <c r="V33" s="122">
        <v>0.16641261238729277</v>
      </c>
      <c r="W33" s="133">
        <v>5.6434405929929835E-2</v>
      </c>
      <c r="X33" s="133">
        <v>9.9529567698651539E-2</v>
      </c>
      <c r="Y33" s="133">
        <v>-9.2197875407752355E-3</v>
      </c>
      <c r="Z33" s="133">
        <v>0.92648516679131243</v>
      </c>
      <c r="AA33" s="133">
        <v>1.0732293528791186</v>
      </c>
      <c r="AB33" s="133">
        <v>0.13534328013545432</v>
      </c>
      <c r="AC33" s="141">
        <v>3.9670663867928967E-2</v>
      </c>
    </row>
    <row r="34" spans="1:29">
      <c r="A34" s="132">
        <v>29</v>
      </c>
      <c r="B34" s="132" t="s">
        <v>36</v>
      </c>
      <c r="C34" s="129">
        <v>8589.4200000000019</v>
      </c>
      <c r="D34" s="129">
        <v>18.050260173570919</v>
      </c>
      <c r="E34" s="129">
        <v>0.21730272185664387</v>
      </c>
      <c r="F34" s="129">
        <v>9.4744099588509219</v>
      </c>
      <c r="G34" s="129">
        <v>0.80260275215265442</v>
      </c>
      <c r="H34" s="129">
        <v>26.835124898656414</v>
      </c>
      <c r="I34" s="129">
        <v>39.218779210711958</v>
      </c>
      <c r="J34" s="129">
        <v>22.927255461817971</v>
      </c>
      <c r="K34" s="105">
        <v>0.58459890703471407</v>
      </c>
      <c r="L34" s="105">
        <f>'S7'!L34</f>
        <v>0.1</v>
      </c>
      <c r="M34" s="105">
        <f>'S7'!M34</f>
        <v>0.6</v>
      </c>
      <c r="N34" s="105">
        <f>'S7'!N34</f>
        <v>0.4</v>
      </c>
      <c r="O34" s="105">
        <f>'S7'!O34</f>
        <v>0.8</v>
      </c>
      <c r="P34" s="105">
        <v>0.1</v>
      </c>
      <c r="Q34" s="105">
        <v>0.3</v>
      </c>
      <c r="R34" s="122">
        <v>0.16680189406158136</v>
      </c>
      <c r="S34" s="122">
        <v>0.1583857515773546</v>
      </c>
      <c r="T34" s="122">
        <v>0.15838575157735452</v>
      </c>
      <c r="U34" s="122">
        <v>0.42737994597897672</v>
      </c>
      <c r="V34" s="122">
        <v>8.0957240722470958E-2</v>
      </c>
      <c r="W34" s="133">
        <v>2.5990231350657946E-2</v>
      </c>
      <c r="X34" s="133">
        <v>2.5156926122821832E-2</v>
      </c>
      <c r="Y34" s="133">
        <v>-2.0206009513257978E-2</v>
      </c>
      <c r="Z34" s="133">
        <v>0.9062176812268059</v>
      </c>
      <c r="AA34" s="133">
        <v>0.93715882918702775</v>
      </c>
      <c r="AB34" s="133">
        <v>-3.5831930472121548E-2</v>
      </c>
      <c r="AC34" s="141">
        <v>8.8128744600457484E-2</v>
      </c>
    </row>
    <row r="35" spans="1:29">
      <c r="A35" s="132">
        <v>30</v>
      </c>
      <c r="B35" s="132" t="s">
        <v>37</v>
      </c>
      <c r="C35" s="129">
        <v>26389.448437499996</v>
      </c>
      <c r="D35" s="129">
        <v>29.202581224464449</v>
      </c>
      <c r="E35" s="129">
        <v>0.52882117052852073</v>
      </c>
      <c r="F35" s="129">
        <v>3.3932187186804637</v>
      </c>
      <c r="G35" s="129">
        <v>158.8157702273206</v>
      </c>
      <c r="H35" s="129">
        <v>17.184450167788157</v>
      </c>
      <c r="I35" s="129">
        <v>199.49144223029555</v>
      </c>
      <c r="J35" s="129">
        <v>125.98963115407101</v>
      </c>
      <c r="K35" s="105">
        <v>0.63155406440255679</v>
      </c>
      <c r="L35" s="105">
        <f>'S7'!L35</f>
        <v>0.45</v>
      </c>
      <c r="M35" s="105">
        <f>'S7'!M35</f>
        <v>0.45</v>
      </c>
      <c r="N35" s="105">
        <f>'S7'!N35</f>
        <v>0.3</v>
      </c>
      <c r="O35" s="105">
        <f>'S7'!O35</f>
        <v>1</v>
      </c>
      <c r="P35" s="105">
        <v>0.3</v>
      </c>
      <c r="Q35" s="105">
        <v>0.7</v>
      </c>
      <c r="R35" s="122">
        <v>0.19371878372966841</v>
      </c>
      <c r="S35" s="122">
        <v>0.1855745290198671</v>
      </c>
      <c r="T35" s="122">
        <v>0.18557452901986707</v>
      </c>
      <c r="U35" s="122">
        <v>0.54767685955502921</v>
      </c>
      <c r="V35" s="122">
        <v>0.1106473856896945</v>
      </c>
      <c r="W35" s="133">
        <v>3.7692173809020821</v>
      </c>
      <c r="X35" s="133">
        <v>0.73176258347228451</v>
      </c>
      <c r="Y35" s="133">
        <v>-0.18143199375511235</v>
      </c>
      <c r="Z35" s="133">
        <v>1.2311442216798754</v>
      </c>
      <c r="AA35" s="133">
        <v>5.5506921922991292</v>
      </c>
      <c r="AB35" s="133">
        <v>0.33302182519159923</v>
      </c>
      <c r="AC35" s="141">
        <v>0.30314601049218604</v>
      </c>
    </row>
    <row r="36" spans="1:29">
      <c r="A36" s="132">
        <v>31</v>
      </c>
      <c r="B36" s="132" t="s">
        <v>38</v>
      </c>
      <c r="C36" s="129">
        <v>856.01608695652192</v>
      </c>
      <c r="D36" s="129">
        <v>20.308959616557001</v>
      </c>
      <c r="E36" s="129">
        <v>8.4088376884105208E-4</v>
      </c>
      <c r="F36" s="129">
        <v>4.6104325556304246</v>
      </c>
      <c r="G36" s="129">
        <v>33.768756548525317</v>
      </c>
      <c r="H36" s="129">
        <v>133.42321631861719</v>
      </c>
      <c r="I36" s="129">
        <v>96.564120824869775</v>
      </c>
      <c r="J36" s="129">
        <v>34.741321907298563</v>
      </c>
      <c r="K36" s="105">
        <v>0.35977464104194534</v>
      </c>
      <c r="L36" s="105">
        <f>'S7'!L36</f>
        <v>0.1</v>
      </c>
      <c r="M36" s="105">
        <f>'S7'!M36</f>
        <v>0.4</v>
      </c>
      <c r="N36" s="105">
        <f>'S7'!N36</f>
        <v>0.4</v>
      </c>
      <c r="O36" s="105">
        <f>'S7'!O36</f>
        <v>0.75</v>
      </c>
      <c r="P36" s="105">
        <v>0</v>
      </c>
      <c r="Q36" s="105">
        <v>0.4</v>
      </c>
      <c r="R36" s="122">
        <v>0.31291441470242454</v>
      </c>
      <c r="S36" s="122">
        <v>0.30597415626507635</v>
      </c>
      <c r="T36" s="122">
        <v>0.30597415626507635</v>
      </c>
      <c r="U36" s="122">
        <v>0.46996973110066181</v>
      </c>
      <c r="V36" s="122">
        <v>0.24212377864146245</v>
      </c>
      <c r="W36" s="133">
        <v>2.6034979880663389E-2</v>
      </c>
      <c r="X36" s="133">
        <v>2.6720539870071561E-2</v>
      </c>
      <c r="Y36" s="133">
        <v>-1.5729848119056818E-2</v>
      </c>
      <c r="Z36" s="133">
        <v>0.17127071039365646</v>
      </c>
      <c r="AA36" s="133">
        <v>0.2082963820253346</v>
      </c>
      <c r="AB36" s="133">
        <v>-3.5457856261854867E-2</v>
      </c>
      <c r="AC36" s="141">
        <v>4.2580069376559442E-2</v>
      </c>
    </row>
    <row r="37" spans="1:29">
      <c r="A37" s="132">
        <v>32</v>
      </c>
      <c r="B37" s="132" t="s">
        <v>39</v>
      </c>
      <c r="C37" s="129">
        <v>5552.985850818417</v>
      </c>
      <c r="D37" s="129">
        <v>22.151444226256704</v>
      </c>
      <c r="E37" s="129">
        <v>0.28720457066292043</v>
      </c>
      <c r="F37" s="129">
        <v>3.7563297677700005</v>
      </c>
      <c r="G37" s="129">
        <v>3.7325199454001856</v>
      </c>
      <c r="H37" s="129">
        <v>13.204846174489006</v>
      </c>
      <c r="I37" s="129">
        <v>38.240757985410447</v>
      </c>
      <c r="J37" s="129">
        <v>21.488473832889106</v>
      </c>
      <c r="K37" s="105">
        <v>0.56192593883958453</v>
      </c>
      <c r="L37" s="105">
        <f>'S7'!L37</f>
        <v>0.1</v>
      </c>
      <c r="M37" s="105">
        <f>'S7'!M37</f>
        <v>0.6</v>
      </c>
      <c r="N37" s="105">
        <f>'S7'!N37</f>
        <v>0.4</v>
      </c>
      <c r="O37" s="105">
        <f>'S7'!O37</f>
        <v>0.75</v>
      </c>
      <c r="P37" s="105">
        <v>0</v>
      </c>
      <c r="Q37" s="105">
        <v>0.4</v>
      </c>
      <c r="R37" s="122">
        <v>0.28474528657164305</v>
      </c>
      <c r="S37" s="122">
        <v>0.27752049148651159</v>
      </c>
      <c r="T37" s="122">
        <v>0.27752049148651159</v>
      </c>
      <c r="U37" s="122">
        <v>0.33168586316245169</v>
      </c>
      <c r="V37" s="122">
        <v>0.21105237670327076</v>
      </c>
      <c r="W37" s="133">
        <v>1.5787882493247959E-2</v>
      </c>
      <c r="X37" s="133">
        <v>2.6834061402422612E-2</v>
      </c>
      <c r="Y37" s="133">
        <v>-1.9181065546221288E-4</v>
      </c>
      <c r="Z37" s="133">
        <v>0.29192787664257164</v>
      </c>
      <c r="AA37" s="133">
        <v>0.33435800988277997</v>
      </c>
      <c r="AB37" s="133">
        <v>5.0092664802547954E-2</v>
      </c>
      <c r="AC37" s="141">
        <v>1.8302070853035542E-2</v>
      </c>
    </row>
    <row r="38" spans="1:29">
      <c r="A38" s="132">
        <v>33</v>
      </c>
      <c r="B38" s="132" t="s">
        <v>40</v>
      </c>
      <c r="C38" s="129">
        <v>1224.762276470924</v>
      </c>
      <c r="D38" s="129">
        <v>15.330446025499816</v>
      </c>
      <c r="E38" s="129">
        <v>78.111787569665054</v>
      </c>
      <c r="F38" s="129">
        <v>3.0382641358190354</v>
      </c>
      <c r="G38" s="129">
        <v>327.01101207370129</v>
      </c>
      <c r="H38" s="129">
        <v>178.60246253729102</v>
      </c>
      <c r="I38" s="129">
        <v>422.17658857312239</v>
      </c>
      <c r="J38" s="129">
        <v>107.97607036113385</v>
      </c>
      <c r="K38" s="105">
        <v>0.25576044073422616</v>
      </c>
      <c r="L38" s="105">
        <f>'S7'!L38</f>
        <v>0.4</v>
      </c>
      <c r="M38" s="105">
        <f>'S7'!M38</f>
        <v>0.2</v>
      </c>
      <c r="N38" s="105">
        <f>'S7'!N38</f>
        <v>0.3</v>
      </c>
      <c r="O38" s="105">
        <f>'S7'!O38</f>
        <v>0.9</v>
      </c>
      <c r="P38" s="105">
        <v>0.2</v>
      </c>
      <c r="Q38" s="105">
        <v>0.6</v>
      </c>
      <c r="R38" s="122">
        <v>0.39971924813949289</v>
      </c>
      <c r="S38" s="122">
        <v>0.39365580620150781</v>
      </c>
      <c r="T38" s="122">
        <v>0.39365580620150781</v>
      </c>
      <c r="U38" s="122">
        <v>0.51870639885601366</v>
      </c>
      <c r="V38" s="122">
        <v>0.33787214037204499</v>
      </c>
      <c r="W38" s="133">
        <v>0.84719637239269474</v>
      </c>
      <c r="X38" s="133">
        <v>0.34810508422800224</v>
      </c>
      <c r="Y38" s="133">
        <v>-3.7979387345429411E-2</v>
      </c>
      <c r="Z38" s="133">
        <v>4.4895939859949161</v>
      </c>
      <c r="AA38" s="133">
        <v>5.646916055270184</v>
      </c>
      <c r="AB38" s="133">
        <v>-4.4622505005094529E-2</v>
      </c>
      <c r="AC38" s="141">
        <v>0.11101387724994219</v>
      </c>
    </row>
    <row r="39" spans="1:29">
      <c r="A39" s="104">
        <v>34</v>
      </c>
      <c r="B39" s="104" t="s">
        <v>41</v>
      </c>
      <c r="C39" s="129">
        <v>169284.18656250002</v>
      </c>
      <c r="D39" s="129">
        <v>25.234201076638954</v>
      </c>
      <c r="E39" s="129">
        <v>6.8401658222017492</v>
      </c>
      <c r="F39" s="129">
        <v>22.968930087331305</v>
      </c>
      <c r="G39" s="129">
        <v>109.60597319075704</v>
      </c>
      <c r="H39" s="129">
        <v>42.566670649260026</v>
      </c>
      <c r="I39" s="129">
        <v>189.62432101275064</v>
      </c>
      <c r="J39" s="129">
        <v>83.633587031904483</v>
      </c>
      <c r="K39" s="105">
        <v>0.44104884112561077</v>
      </c>
      <c r="L39" s="105">
        <f>'S7'!L39</f>
        <v>0.35</v>
      </c>
      <c r="M39" s="105">
        <f>'S7'!M39</f>
        <v>0.45</v>
      </c>
      <c r="N39" s="105">
        <f>'S7'!N39</f>
        <v>0.3</v>
      </c>
      <c r="O39" s="105">
        <f>'S7'!O39</f>
        <v>0.9</v>
      </c>
      <c r="P39" s="105">
        <v>0.2</v>
      </c>
      <c r="Q39" s="105">
        <v>0.55000000000000004</v>
      </c>
      <c r="R39" s="122">
        <v>0.40039604536790691</v>
      </c>
      <c r="S39" s="122">
        <v>0.38334741507891207</v>
      </c>
      <c r="T39" s="122">
        <v>0.38334741507891207</v>
      </c>
      <c r="U39" s="122">
        <v>0.47429312051164713</v>
      </c>
      <c r="V39" s="122">
        <v>0.32661537726617235</v>
      </c>
      <c r="W39" s="133">
        <v>29.911723451372616</v>
      </c>
      <c r="X39" s="133">
        <v>35.54255468065093</v>
      </c>
      <c r="Y39" s="133">
        <v>-0.23163413817008127</v>
      </c>
      <c r="Z39" s="133">
        <v>27.055434057128252</v>
      </c>
      <c r="AA39" s="133">
        <v>92.278078050981719</v>
      </c>
      <c r="AB39" s="133">
        <v>1.7617971821567673</v>
      </c>
      <c r="AC39" s="141">
        <v>8.0099274232926003</v>
      </c>
    </row>
    <row r="40" spans="1:29">
      <c r="A40" s="132">
        <v>35</v>
      </c>
      <c r="B40" s="132" t="s">
        <v>42</v>
      </c>
      <c r="C40" s="129">
        <v>3964.4790350691142</v>
      </c>
      <c r="D40" s="129">
        <v>15.061058980157444</v>
      </c>
      <c r="E40" s="129">
        <v>4.7016616314199382</v>
      </c>
      <c r="F40" s="129">
        <v>7.6769352621177456</v>
      </c>
      <c r="G40" s="129">
        <v>87.766226206298782</v>
      </c>
      <c r="H40" s="129">
        <v>319.33729863104463</v>
      </c>
      <c r="I40" s="129">
        <v>232.21072094172951</v>
      </c>
      <c r="J40" s="129">
        <v>47.97404168217345</v>
      </c>
      <c r="K40" s="105">
        <v>0.2065970145030985</v>
      </c>
      <c r="L40" s="105">
        <f>'S7'!L40</f>
        <v>0.2</v>
      </c>
      <c r="M40" s="105">
        <f>'S7'!M40</f>
        <v>0.1</v>
      </c>
      <c r="N40" s="105">
        <f>'S7'!N40</f>
        <v>0.35</v>
      </c>
      <c r="O40" s="105">
        <f>'S7'!O40</f>
        <v>0.9</v>
      </c>
      <c r="P40" s="105">
        <v>0.2</v>
      </c>
      <c r="Q40" s="105">
        <v>0.6</v>
      </c>
      <c r="R40" s="122">
        <v>0.45164797744404028</v>
      </c>
      <c r="S40" s="122">
        <v>0.44610906812529222</v>
      </c>
      <c r="T40" s="122">
        <v>0.44610906812529222</v>
      </c>
      <c r="U40" s="122">
        <v>0.55851982147977297</v>
      </c>
      <c r="V40" s="122">
        <v>0.39515110239281875</v>
      </c>
      <c r="W40" s="133">
        <v>1.3314846980274833</v>
      </c>
      <c r="X40" s="133">
        <v>0.80181586849103714</v>
      </c>
      <c r="Y40" s="133">
        <v>-3.6821768476318906E-2</v>
      </c>
      <c r="Z40" s="133">
        <v>4.8359300178113838</v>
      </c>
      <c r="AA40" s="133">
        <v>6.9324088158535853</v>
      </c>
      <c r="AB40" s="133">
        <v>-0.34570956469150765</v>
      </c>
      <c r="AC40" s="141">
        <v>0.48654664435674444</v>
      </c>
    </row>
    <row r="41" spans="1:29">
      <c r="A41" s="132">
        <v>36</v>
      </c>
      <c r="B41" s="132" t="s">
        <v>43</v>
      </c>
      <c r="C41" s="129">
        <v>87.969750000000005</v>
      </c>
      <c r="D41" s="129">
        <v>19.434552786611309</v>
      </c>
      <c r="E41" s="129">
        <v>8.0141184895944351E-2</v>
      </c>
      <c r="F41" s="129">
        <v>4</v>
      </c>
      <c r="G41" s="129">
        <v>17.688164437423612</v>
      </c>
      <c r="H41" s="129">
        <v>3.0092151098378803</v>
      </c>
      <c r="I41" s="129">
        <v>43.591026807309468</v>
      </c>
      <c r="J41" s="129">
        <v>28.662166954763361</v>
      </c>
      <c r="K41" s="105">
        <v>0.65752447359090893</v>
      </c>
      <c r="L41" s="105">
        <f>'S7'!L41</f>
        <v>0.1</v>
      </c>
      <c r="M41" s="105">
        <f>'S7'!M41</f>
        <v>0.6</v>
      </c>
      <c r="N41" s="105">
        <f>'S7'!N41</f>
        <v>0.45</v>
      </c>
      <c r="O41" s="105">
        <f>'S7'!O41</f>
        <v>0.75</v>
      </c>
      <c r="P41" s="105">
        <v>0</v>
      </c>
      <c r="Q41" s="105">
        <v>0.4</v>
      </c>
      <c r="R41" s="122">
        <v>0.32641626223262943</v>
      </c>
      <c r="S41" s="122">
        <v>0.31961238609356507</v>
      </c>
      <c r="T41" s="122">
        <v>0.31961238609356513</v>
      </c>
      <c r="U41" s="122">
        <v>0.32703645888718913</v>
      </c>
      <c r="V41" s="122">
        <v>0.25701672561417377</v>
      </c>
      <c r="W41" s="133">
        <v>5.7057181342011314E-4</v>
      </c>
      <c r="X41" s="133">
        <v>1.5248498180641887E-4</v>
      </c>
      <c r="Y41" s="133">
        <v>5.0795425001039934E-4</v>
      </c>
      <c r="Z41" s="133">
        <v>1.00309111590821E-2</v>
      </c>
      <c r="AA41" s="133">
        <v>1.1261922204319031E-2</v>
      </c>
      <c r="AB41" s="133">
        <v>-9.2996255441566821E-4</v>
      </c>
      <c r="AC41" s="141">
        <v>3.6834542936769477E-5</v>
      </c>
    </row>
    <row r="42" spans="1:29">
      <c r="A42" s="132">
        <v>37</v>
      </c>
      <c r="B42" s="132" t="s">
        <v>44</v>
      </c>
      <c r="C42" s="129">
        <v>398.04975029150705</v>
      </c>
      <c r="D42" s="129">
        <v>22.98830074517371</v>
      </c>
      <c r="E42" s="129">
        <v>2.2022126731833808E-2</v>
      </c>
      <c r="F42" s="129">
        <v>7.2986755677540183</v>
      </c>
      <c r="G42" s="129">
        <v>45.991889680027903</v>
      </c>
      <c r="H42" s="129">
        <v>18.426390994751642</v>
      </c>
      <c r="I42" s="129">
        <v>54.485124722330987</v>
      </c>
      <c r="J42" s="129">
        <v>24.957430592420966</v>
      </c>
      <c r="K42" s="105">
        <v>0.4580595294515688</v>
      </c>
      <c r="L42" s="105">
        <f>'S7'!L42</f>
        <v>0.1</v>
      </c>
      <c r="M42" s="105">
        <f>'S7'!M42</f>
        <v>0.6</v>
      </c>
      <c r="N42" s="105">
        <f>'S7'!N42</f>
        <v>0.4</v>
      </c>
      <c r="O42" s="105">
        <f>'S7'!O42</f>
        <v>0.8</v>
      </c>
      <c r="P42" s="105">
        <v>0.1</v>
      </c>
      <c r="Q42" s="105">
        <v>0.3</v>
      </c>
      <c r="R42" s="122">
        <v>0.3024638535966348</v>
      </c>
      <c r="S42" s="122">
        <v>0.29541803393599403</v>
      </c>
      <c r="T42" s="122">
        <v>0.29541803393599397</v>
      </c>
      <c r="U42" s="122">
        <v>0.57327087670308841</v>
      </c>
      <c r="V42" s="122">
        <v>0.23059649305810456</v>
      </c>
      <c r="W42" s="133">
        <v>1.3954124852571264E-2</v>
      </c>
      <c r="X42" s="133">
        <v>6.4023532280004635E-3</v>
      </c>
      <c r="Y42" s="133">
        <v>-2.8675853039120914E-3</v>
      </c>
      <c r="Z42" s="133">
        <v>0.12593676297289896</v>
      </c>
      <c r="AA42" s="133">
        <v>0.14342565574955859</v>
      </c>
      <c r="AB42" s="133">
        <v>-1.9934219445301212E-3</v>
      </c>
      <c r="AC42" s="141">
        <v>2.3065334878938941E-3</v>
      </c>
    </row>
    <row r="43" spans="1:29">
      <c r="A43" s="132">
        <v>38</v>
      </c>
      <c r="B43" s="132" t="s">
        <v>45</v>
      </c>
      <c r="C43" s="129">
        <v>657.27896635336242</v>
      </c>
      <c r="D43" s="129">
        <v>14.552293287090496</v>
      </c>
      <c r="E43" s="129">
        <v>14.868297953128238</v>
      </c>
      <c r="F43" s="129">
        <v>5.6035354833889333</v>
      </c>
      <c r="G43" s="129">
        <v>298.24748756745873</v>
      </c>
      <c r="H43" s="129">
        <v>149.8850951940133</v>
      </c>
      <c r="I43" s="129">
        <v>320.6867105198537</v>
      </c>
      <c r="J43" s="129">
        <v>51.620976887880815</v>
      </c>
      <c r="K43" s="105">
        <v>0.16097011567520181</v>
      </c>
      <c r="L43" s="105">
        <f>'S7'!L43</f>
        <v>0.6</v>
      </c>
      <c r="M43" s="105">
        <f>'S7'!M43</f>
        <v>0.2</v>
      </c>
      <c r="N43" s="105">
        <f>'S7'!N43</f>
        <v>0.4</v>
      </c>
      <c r="O43" s="105">
        <f>'S7'!O43</f>
        <v>0.9</v>
      </c>
      <c r="P43" s="105">
        <v>0.2</v>
      </c>
      <c r="Q43" s="105">
        <v>0.6</v>
      </c>
      <c r="R43" s="122">
        <v>0.49457908477666468</v>
      </c>
      <c r="S43" s="122">
        <v>0.48947382300673303</v>
      </c>
      <c r="T43" s="122">
        <v>0.48947382300673298</v>
      </c>
      <c r="U43" s="122">
        <v>0.58095804646553217</v>
      </c>
      <c r="V43" s="122">
        <v>0.44250541472335281</v>
      </c>
      <c r="W43" s="133">
        <v>0.40917024861343559</v>
      </c>
      <c r="X43" s="133">
        <v>0.15699286126667367</v>
      </c>
      <c r="Y43" s="133">
        <v>-2.7089101178977629E-5</v>
      </c>
      <c r="Z43" s="133">
        <v>0.77473231299616663</v>
      </c>
      <c r="AA43" s="133">
        <v>1.3408683337750968</v>
      </c>
      <c r="AB43" s="133">
        <v>-2.9653785657940281E-2</v>
      </c>
      <c r="AC43" s="141">
        <v>6.459416855539149E-2</v>
      </c>
    </row>
    <row r="44" spans="1:29">
      <c r="A44" s="132">
        <v>39</v>
      </c>
      <c r="B44" s="132" t="s">
        <v>260</v>
      </c>
      <c r="C44" s="129">
        <v>7455.3825000000006</v>
      </c>
      <c r="D44" s="129">
        <v>13.692712934634832</v>
      </c>
      <c r="E44" s="129">
        <v>0.10389524259966736</v>
      </c>
      <c r="F44" s="129">
        <v>5.6146254413322598</v>
      </c>
      <c r="G44" s="129">
        <v>14.937633354799164</v>
      </c>
      <c r="H44" s="129">
        <v>11.553344527087447</v>
      </c>
      <c r="I44" s="129">
        <v>33.767320248870412</v>
      </c>
      <c r="J44" s="129">
        <v>18.700135997940642</v>
      </c>
      <c r="K44" s="105">
        <v>0.55379390073354129</v>
      </c>
      <c r="L44" s="105">
        <f>'S7'!L44</f>
        <v>0.1</v>
      </c>
      <c r="M44" s="105">
        <f>'S7'!M44</f>
        <v>0.6</v>
      </c>
      <c r="N44" s="105">
        <f>'S7'!N44</f>
        <v>0.45</v>
      </c>
      <c r="O44" s="105">
        <f>'S7'!O44</f>
        <v>0.8</v>
      </c>
      <c r="P44" s="105">
        <v>0.1</v>
      </c>
      <c r="Q44" s="105">
        <v>0.4</v>
      </c>
      <c r="R44" s="122">
        <v>0.32315468247352996</v>
      </c>
      <c r="S44" s="122">
        <v>0.31631786108437365</v>
      </c>
      <c r="T44" s="122">
        <v>0.31631786108437371</v>
      </c>
      <c r="U44" s="122">
        <v>0.38875569542402072</v>
      </c>
      <c r="V44" s="122">
        <v>0.25341910430413672</v>
      </c>
      <c r="W44" s="133">
        <v>0.10249296355353665</v>
      </c>
      <c r="X44" s="133">
        <v>4.7602512156526958E-2</v>
      </c>
      <c r="Y44" s="133">
        <v>1.7357044407486574E-3</v>
      </c>
      <c r="Z44" s="133">
        <v>0.52949470664817111</v>
      </c>
      <c r="AA44" s="133">
        <v>0.68132588679898332</v>
      </c>
      <c r="AB44" s="133">
        <v>-0.13305400445416746</v>
      </c>
      <c r="AC44" s="141">
        <v>4.1736851812110336E-2</v>
      </c>
    </row>
    <row r="45" spans="1:29">
      <c r="A45" s="132">
        <v>40</v>
      </c>
      <c r="B45" s="132" t="s">
        <v>47</v>
      </c>
      <c r="C45" s="129">
        <v>1643.6615691606301</v>
      </c>
      <c r="D45" s="129">
        <v>17.937003454441136</v>
      </c>
      <c r="E45" s="129">
        <v>10.346464002419982</v>
      </c>
      <c r="F45" s="129">
        <v>9.0157811422430978</v>
      </c>
      <c r="G45" s="129">
        <v>181.78234396688885</v>
      </c>
      <c r="H45" s="129">
        <v>72.555698160579595</v>
      </c>
      <c r="I45" s="129">
        <v>173.77853305836197</v>
      </c>
      <c r="J45" s="129">
        <v>44.978443058926672</v>
      </c>
      <c r="K45" s="105">
        <v>0.25882623283406975</v>
      </c>
      <c r="L45" s="105">
        <f>'S7'!L45</f>
        <v>0.2</v>
      </c>
      <c r="M45" s="105">
        <f>'S7'!M45</f>
        <v>0.5</v>
      </c>
      <c r="N45" s="105">
        <f>'S7'!N45</f>
        <v>0.4</v>
      </c>
      <c r="O45" s="105">
        <f>'S7'!O45</f>
        <v>0.9</v>
      </c>
      <c r="P45" s="105">
        <v>0.2</v>
      </c>
      <c r="Q45" s="105">
        <v>0.6</v>
      </c>
      <c r="R45" s="122">
        <v>0.37465802235788037</v>
      </c>
      <c r="S45" s="122">
        <v>0.36834143672513109</v>
      </c>
      <c r="T45" s="122">
        <v>0.36834143672513103</v>
      </c>
      <c r="U45" s="122">
        <v>0.46111534177682412</v>
      </c>
      <c r="V45" s="122">
        <v>0.31022884890384339</v>
      </c>
      <c r="W45" s="133">
        <v>8.1686152279103197E-2</v>
      </c>
      <c r="X45" s="133">
        <v>0.12621672265483011</v>
      </c>
      <c r="Y45" s="133">
        <v>-1.3343102575384257E-2</v>
      </c>
      <c r="Z45" s="133">
        <v>1.088540651003105</v>
      </c>
      <c r="AA45" s="133">
        <v>1.2831004233616541</v>
      </c>
      <c r="AB45" s="133">
        <v>-2.4448320620119739E-2</v>
      </c>
      <c r="AC45" s="141">
        <v>5.8461201774509648E-2</v>
      </c>
    </row>
    <row r="46" spans="1:29">
      <c r="A46" s="132">
        <v>41</v>
      </c>
      <c r="B46" s="132" t="s">
        <v>48</v>
      </c>
      <c r="C46" s="129">
        <v>48.634283012385204</v>
      </c>
      <c r="D46" s="129">
        <v>15.061722600328558</v>
      </c>
      <c r="E46" s="129">
        <v>8.1125322694203241</v>
      </c>
      <c r="F46" s="129">
        <v>6</v>
      </c>
      <c r="G46" s="129">
        <v>97.189981732483972</v>
      </c>
      <c r="H46" s="129">
        <v>134.88934876984447</v>
      </c>
      <c r="I46" s="129">
        <v>203.88682971617689</v>
      </c>
      <c r="J46" s="129">
        <v>51.604875700824451</v>
      </c>
      <c r="K46" s="105">
        <v>0.25310548882760914</v>
      </c>
      <c r="L46" s="105">
        <f>'S7'!L46</f>
        <v>0.4</v>
      </c>
      <c r="M46" s="105">
        <f>'S7'!M46</f>
        <v>0.4</v>
      </c>
      <c r="N46" s="105">
        <f>'S7'!N46</f>
        <v>0.3</v>
      </c>
      <c r="O46" s="105">
        <f>'S7'!O46</f>
        <v>1</v>
      </c>
      <c r="P46" s="105">
        <v>0.3</v>
      </c>
      <c r="Q46" s="105">
        <v>0.7</v>
      </c>
      <c r="R46" s="122">
        <v>0.42157754508214723</v>
      </c>
      <c r="S46" s="122">
        <v>0.41573489402237235</v>
      </c>
      <c r="T46" s="122">
        <v>0.41573489402237235</v>
      </c>
      <c r="U46" s="122">
        <v>0.4614693972345324</v>
      </c>
      <c r="V46" s="122">
        <v>0.36198250427242995</v>
      </c>
      <c r="W46" s="133">
        <v>3.0092643830226577E-2</v>
      </c>
      <c r="X46" s="133">
        <v>1.6217360487351125E-2</v>
      </c>
      <c r="Y46" s="133">
        <v>1.0272747197765458E-3</v>
      </c>
      <c r="Z46" s="133">
        <v>5.179448790471744E-2</v>
      </c>
      <c r="AA46" s="133">
        <v>9.9131766942071681E-2</v>
      </c>
      <c r="AB46" s="133">
        <v>-1.2022584177608521E-4</v>
      </c>
      <c r="AC46" s="141">
        <v>4.3180218585296849E-3</v>
      </c>
    </row>
    <row r="47" spans="1:29">
      <c r="A47" s="132">
        <v>42</v>
      </c>
      <c r="B47" s="132" t="s">
        <v>49</v>
      </c>
      <c r="C47" s="129">
        <v>1810.6947692307697</v>
      </c>
      <c r="D47" s="129">
        <v>17.086465014065482</v>
      </c>
      <c r="E47" s="129">
        <v>7.2306903964778776E-2</v>
      </c>
      <c r="F47" s="129">
        <v>5.9999999999999991</v>
      </c>
      <c r="G47" s="129">
        <v>240.47694794841377</v>
      </c>
      <c r="H47" s="129">
        <v>40.974122692560641</v>
      </c>
      <c r="I47" s="129">
        <v>227.61715409152572</v>
      </c>
      <c r="J47" s="129">
        <v>109.60518682331539</v>
      </c>
      <c r="K47" s="105">
        <v>0.48153306924856254</v>
      </c>
      <c r="L47" s="105">
        <f>'S7'!L47</f>
        <v>0.4</v>
      </c>
      <c r="M47" s="105">
        <f>'S7'!M47</f>
        <v>0.5</v>
      </c>
      <c r="N47" s="105">
        <f>'S7'!N47</f>
        <v>0.3</v>
      </c>
      <c r="O47" s="105">
        <f>'S7'!O47</f>
        <v>1</v>
      </c>
      <c r="P47" s="105">
        <v>0.3</v>
      </c>
      <c r="Q47" s="105">
        <v>0.8</v>
      </c>
      <c r="R47" s="122">
        <v>0.42535603340459965</v>
      </c>
      <c r="S47" s="122">
        <v>0.41955154889353491</v>
      </c>
      <c r="T47" s="122">
        <v>0.41955154889353496</v>
      </c>
      <c r="U47" s="122">
        <v>0.54403061299298516</v>
      </c>
      <c r="V47" s="122">
        <v>0.3661502913917406</v>
      </c>
      <c r="W47" s="133">
        <v>0.86020618974043617</v>
      </c>
      <c r="X47" s="133">
        <v>0.71468998225675107</v>
      </c>
      <c r="Y47" s="133">
        <v>-1.3823652707429603E-2</v>
      </c>
      <c r="Z47" s="133">
        <v>0.84660041350647164</v>
      </c>
      <c r="AA47" s="133">
        <v>2.4076729327962294</v>
      </c>
      <c r="AB47" s="133">
        <v>5.2873521026626485E-2</v>
      </c>
      <c r="AC47" s="141">
        <v>9.2182210894244332E-2</v>
      </c>
    </row>
    <row r="48" spans="1:29">
      <c r="A48" s="132">
        <v>43</v>
      </c>
      <c r="B48" s="132" t="s">
        <v>262</v>
      </c>
      <c r="C48" s="129">
        <v>2516.9891487263608</v>
      </c>
      <c r="D48" s="129">
        <v>32.81961012083633</v>
      </c>
      <c r="E48" s="129">
        <v>8.0083942569243263</v>
      </c>
      <c r="F48" s="129">
        <v>3</v>
      </c>
      <c r="G48" s="129">
        <v>58.324987777319173</v>
      </c>
      <c r="H48" s="129">
        <v>17.299306183933972</v>
      </c>
      <c r="I48" s="129">
        <v>104.05849469225316</v>
      </c>
      <c r="J48" s="129">
        <v>59.351918913435846</v>
      </c>
      <c r="K48" s="105">
        <v>0.57037072359124186</v>
      </c>
      <c r="L48" s="105">
        <f>'S7'!L48</f>
        <v>0.2</v>
      </c>
      <c r="M48" s="105">
        <f>'S7'!M48</f>
        <v>0.6</v>
      </c>
      <c r="N48" s="105">
        <f>'S7'!N48</f>
        <v>0.3</v>
      </c>
      <c r="O48" s="105">
        <f>'S7'!O48</f>
        <v>0.75</v>
      </c>
      <c r="P48" s="105">
        <v>0</v>
      </c>
      <c r="Q48" s="105">
        <v>0.4</v>
      </c>
      <c r="R48" s="122">
        <v>0.24289139380010843</v>
      </c>
      <c r="S48" s="122">
        <v>0.2352438321213213</v>
      </c>
      <c r="T48" s="122">
        <v>0.23524383212132136</v>
      </c>
      <c r="U48" s="122">
        <v>0.36244856140374959</v>
      </c>
      <c r="V48" s="122">
        <v>0.16488626467648304</v>
      </c>
      <c r="W48" s="133">
        <v>5.031005029622055E-2</v>
      </c>
      <c r="X48" s="133">
        <v>8.6066288373466651E-2</v>
      </c>
      <c r="Y48" s="133">
        <v>1.8324924828793145E-3</v>
      </c>
      <c r="Z48" s="133">
        <v>0.51706589034160133</v>
      </c>
      <c r="AA48" s="133">
        <v>0.65527472149416788</v>
      </c>
      <c r="AB48" s="133">
        <v>0.12054570529661231</v>
      </c>
      <c r="AC48" s="141">
        <v>1.8974551245914181E-2</v>
      </c>
    </row>
    <row r="49" spans="1:29">
      <c r="A49" s="132">
        <v>44</v>
      </c>
      <c r="B49" s="132" t="s">
        <v>51</v>
      </c>
      <c r="C49" s="129">
        <v>10517.567647058824</v>
      </c>
      <c r="D49" s="129">
        <v>17.548980487268775</v>
      </c>
      <c r="E49" s="129">
        <v>1.2063849475373556E-2</v>
      </c>
      <c r="F49" s="129">
        <v>7.1004536558946381</v>
      </c>
      <c r="G49" s="129">
        <v>33.199238867981983</v>
      </c>
      <c r="H49" s="129">
        <v>2.4761512309181701</v>
      </c>
      <c r="I49" s="129">
        <v>41.172304235477647</v>
      </c>
      <c r="J49" s="129">
        <v>19.907868431892524</v>
      </c>
      <c r="K49" s="105">
        <v>0.48352572928716886</v>
      </c>
      <c r="L49" s="105">
        <f>'S7'!L49</f>
        <v>0.1</v>
      </c>
      <c r="M49" s="105">
        <f>'S7'!M49</f>
        <v>0.6</v>
      </c>
      <c r="N49" s="105">
        <f>'S7'!N49</f>
        <v>0.45</v>
      </c>
      <c r="O49" s="105">
        <f>'S7'!O49</f>
        <v>0.75</v>
      </c>
      <c r="P49" s="105">
        <v>0</v>
      </c>
      <c r="Q49" s="105">
        <v>0.4</v>
      </c>
      <c r="R49" s="122">
        <v>0.16232329311059523</v>
      </c>
      <c r="S49" s="122">
        <v>0.15386191223292484</v>
      </c>
      <c r="T49" s="122">
        <v>0.15386191223292486</v>
      </c>
      <c r="U49" s="122">
        <v>0.25171855345985039</v>
      </c>
      <c r="V49" s="122">
        <v>7.6017208158354999E-2</v>
      </c>
      <c r="W49" s="133">
        <v>0.11569939090998282</v>
      </c>
      <c r="X49" s="133">
        <v>2.8484023899134774E-2</v>
      </c>
      <c r="Y49" s="133">
        <v>-7.0458666088543016E-3</v>
      </c>
      <c r="Z49" s="133">
        <v>0.80990421472963736</v>
      </c>
      <c r="AA49" s="133">
        <v>0.94704176292990061</v>
      </c>
      <c r="AB49" s="133">
        <v>-8.2758027188046701E-2</v>
      </c>
      <c r="AC49" s="141">
        <v>1.1375415339157363E-2</v>
      </c>
    </row>
    <row r="50" spans="1:29">
      <c r="A50" s="132">
        <v>45</v>
      </c>
      <c r="B50" s="132" t="s">
        <v>52</v>
      </c>
      <c r="C50" s="129">
        <v>1861.8750000000002</v>
      </c>
      <c r="D50" s="129">
        <v>15.687558719943823</v>
      </c>
      <c r="E50" s="129">
        <v>0.30947519023403341</v>
      </c>
      <c r="F50" s="129">
        <v>9.5564524459799998</v>
      </c>
      <c r="G50" s="129">
        <v>4.7096401010917051</v>
      </c>
      <c r="H50" s="129">
        <v>104.03499208656316</v>
      </c>
      <c r="I50" s="129">
        <v>121.35691225378802</v>
      </c>
      <c r="J50" s="129">
        <v>69.712990936555883</v>
      </c>
      <c r="K50" s="105">
        <v>0.57444598450863993</v>
      </c>
      <c r="L50" s="105">
        <f>'S7'!L50</f>
        <v>0.3</v>
      </c>
      <c r="M50" s="105">
        <f>'S7'!M50</f>
        <v>0.3</v>
      </c>
      <c r="N50" s="105">
        <f>'S7'!N50</f>
        <v>0.3</v>
      </c>
      <c r="O50" s="105">
        <f>'S7'!O50</f>
        <v>1</v>
      </c>
      <c r="P50" s="105">
        <v>0.3</v>
      </c>
      <c r="Q50" s="105">
        <v>0.8</v>
      </c>
      <c r="R50" s="122">
        <v>0.22187234461618061</v>
      </c>
      <c r="S50" s="122">
        <v>0.2140124693092732</v>
      </c>
      <c r="T50" s="122">
        <v>0.2140124693092732</v>
      </c>
      <c r="U50" s="122">
        <v>0.40262894539014388</v>
      </c>
      <c r="V50" s="122">
        <v>0.14170161648572557</v>
      </c>
      <c r="W50" s="133">
        <v>5.7491898356184838E-2</v>
      </c>
      <c r="X50" s="133">
        <v>0.12261364857134407</v>
      </c>
      <c r="Y50" s="133">
        <v>-4.1617180340096909E-3</v>
      </c>
      <c r="Z50" s="133">
        <v>0.17221392323794973</v>
      </c>
      <c r="AA50" s="133">
        <v>0.34815775213146893</v>
      </c>
      <c r="AB50" s="133">
        <v>-4.5080466914272706E-2</v>
      </c>
      <c r="AC50" s="141">
        <v>1.7164153088233228E-2</v>
      </c>
    </row>
    <row r="51" spans="1:29">
      <c r="A51" s="132">
        <v>46</v>
      </c>
      <c r="B51" s="132" t="s">
        <v>53</v>
      </c>
      <c r="C51" s="129">
        <v>7.2953999999999999</v>
      </c>
      <c r="D51" s="129">
        <v>13.000000000000002</v>
      </c>
      <c r="E51" s="129">
        <v>0.49346163335800636</v>
      </c>
      <c r="F51" s="129">
        <v>3.4530868028299997</v>
      </c>
      <c r="G51" s="129">
        <v>744.61818548588496</v>
      </c>
      <c r="H51" s="129">
        <v>865.24610576116822</v>
      </c>
      <c r="I51" s="129">
        <v>805.53107931078546</v>
      </c>
      <c r="J51" s="129">
        <v>318.73207011004905</v>
      </c>
      <c r="K51" s="105">
        <v>0.39567941982171201</v>
      </c>
      <c r="L51" s="105">
        <f>'S7'!L51</f>
        <v>0.2</v>
      </c>
      <c r="M51" s="105">
        <f>'S7'!M51</f>
        <v>0.5</v>
      </c>
      <c r="N51" s="105">
        <f>'S7'!N51</f>
        <v>0.45</v>
      </c>
      <c r="O51" s="105">
        <f>'S7'!O51</f>
        <v>0.8</v>
      </c>
      <c r="P51" s="105">
        <v>0.1</v>
      </c>
      <c r="Q51" s="105">
        <v>0.4</v>
      </c>
      <c r="R51" s="122">
        <v>0.65451689518859812</v>
      </c>
      <c r="S51" s="122">
        <v>0.60663962680464656</v>
      </c>
      <c r="T51" s="122">
        <v>0.60663962680464656</v>
      </c>
      <c r="U51" s="122">
        <v>0.63532722139931563</v>
      </c>
      <c r="V51" s="122">
        <v>0.57045047247067271</v>
      </c>
      <c r="W51" s="133">
        <v>6.1503265619486814E-4</v>
      </c>
      <c r="X51" s="133">
        <v>5.7425862325655717E-4</v>
      </c>
      <c r="Y51" s="133">
        <v>1.1946412386401757E-5</v>
      </c>
      <c r="Z51" s="133">
        <v>3.4781792084300021E-3</v>
      </c>
      <c r="AA51" s="133">
        <v>4.6794169002678295E-3</v>
      </c>
      <c r="AB51" s="133">
        <v>-6.0618045967048969E-5</v>
      </c>
      <c r="AC51" s="141">
        <v>5.0116705664921522E-4</v>
      </c>
    </row>
    <row r="52" spans="1:29">
      <c r="A52" s="132">
        <v>47</v>
      </c>
      <c r="B52" s="132" t="s">
        <v>54</v>
      </c>
      <c r="C52" s="129">
        <v>811.30380000000014</v>
      </c>
      <c r="D52" s="129">
        <v>18.054309303769266</v>
      </c>
      <c r="E52" s="129">
        <v>20.648462108629552</v>
      </c>
      <c r="F52" s="129">
        <v>4.3774351825383171</v>
      </c>
      <c r="G52" s="129">
        <v>9.6208665943838323</v>
      </c>
      <c r="H52" s="129">
        <v>145.28408918380356</v>
      </c>
      <c r="I52" s="129">
        <v>99.752422270187395</v>
      </c>
      <c r="J52" s="129">
        <v>24.405161173903043</v>
      </c>
      <c r="K52" s="105">
        <v>0.24465732879949237</v>
      </c>
      <c r="L52" s="105">
        <f>'S7'!L52</f>
        <v>0.1</v>
      </c>
      <c r="M52" s="105">
        <f>'S7'!M52</f>
        <v>0.4</v>
      </c>
      <c r="N52" s="105">
        <f>'S7'!N52</f>
        <v>0.4</v>
      </c>
      <c r="O52" s="105">
        <f>'S7'!O52</f>
        <v>0.9</v>
      </c>
      <c r="P52" s="105">
        <v>0.2</v>
      </c>
      <c r="Q52" s="105">
        <v>0.6</v>
      </c>
      <c r="R52" s="122">
        <v>0.49224278594297688</v>
      </c>
      <c r="S52" s="122">
        <v>0.48711392519492475</v>
      </c>
      <c r="T52" s="122">
        <v>0.4871139251949248</v>
      </c>
      <c r="U52" s="122">
        <v>0.58486794776315421</v>
      </c>
      <c r="V52" s="122">
        <v>0.43992840631285751</v>
      </c>
      <c r="W52" s="133">
        <v>0.25719949474634018</v>
      </c>
      <c r="X52" s="133">
        <v>9.8286875946078711E-2</v>
      </c>
      <c r="Y52" s="133">
        <v>-1.2755495362596583E-2</v>
      </c>
      <c r="Z52" s="133">
        <v>1.1726508452601954</v>
      </c>
      <c r="AA52" s="133">
        <v>1.5153817205900177</v>
      </c>
      <c r="AB52" s="133">
        <v>-4.1868465472231928E-2</v>
      </c>
      <c r="AC52" s="141">
        <v>5.6939902234955868E-2</v>
      </c>
    </row>
    <row r="53" spans="1:29">
      <c r="A53" s="132">
        <v>48</v>
      </c>
      <c r="B53" s="132" t="s">
        <v>55</v>
      </c>
      <c r="C53" s="129">
        <v>2077.0394999999999</v>
      </c>
      <c r="D53" s="129">
        <v>18.151665894738088</v>
      </c>
      <c r="E53" s="129">
        <v>11.201006000869151</v>
      </c>
      <c r="F53" s="129">
        <v>5.9378270174223236</v>
      </c>
      <c r="G53" s="129">
        <v>34.476965995477542</v>
      </c>
      <c r="H53" s="129">
        <v>111.93297067482671</v>
      </c>
      <c r="I53" s="129">
        <v>124.45776777851837</v>
      </c>
      <c r="J53" s="129">
        <v>43.060086242943392</v>
      </c>
      <c r="K53" s="105">
        <v>0.34598150851919457</v>
      </c>
      <c r="L53" s="105">
        <f>'S7'!L53</f>
        <v>0.2</v>
      </c>
      <c r="M53" s="105">
        <f>'S7'!M53</f>
        <v>0.4</v>
      </c>
      <c r="N53" s="105">
        <f>'S7'!N53</f>
        <v>0.3</v>
      </c>
      <c r="O53" s="105">
        <f>'S7'!O53</f>
        <v>0.9</v>
      </c>
      <c r="P53" s="105">
        <v>0.2</v>
      </c>
      <c r="Q53" s="105">
        <v>0.6</v>
      </c>
      <c r="R53" s="122">
        <v>0.39817272202411247</v>
      </c>
      <c r="S53" s="122">
        <v>0.39209365861021567</v>
      </c>
      <c r="T53" s="122">
        <v>0.39209365861021567</v>
      </c>
      <c r="U53" s="122">
        <v>0.63049622221257529</v>
      </c>
      <c r="V53" s="122">
        <v>0.33616627520235554</v>
      </c>
      <c r="W53" s="133">
        <v>0.54181309214718576</v>
      </c>
      <c r="X53" s="133">
        <v>0.2084839837187909</v>
      </c>
      <c r="Y53" s="133">
        <v>-4.7090472624267576E-2</v>
      </c>
      <c r="Z53" s="133">
        <v>1.2143857044916562</v>
      </c>
      <c r="AA53" s="133">
        <v>1.9175923077333652</v>
      </c>
      <c r="AB53" s="133">
        <v>-1.0633455747402126E-2</v>
      </c>
      <c r="AC53" s="141">
        <v>0.10862454503109917</v>
      </c>
    </row>
    <row r="54" spans="1:29">
      <c r="A54" s="132">
        <v>49</v>
      </c>
      <c r="B54" s="132" t="s">
        <v>56</v>
      </c>
      <c r="C54" s="129">
        <v>4589.166666666667</v>
      </c>
      <c r="D54" s="129">
        <v>19.365127379488722</v>
      </c>
      <c r="E54" s="129">
        <v>36.16865736755846</v>
      </c>
      <c r="F54" s="129">
        <v>7.8854303796499989</v>
      </c>
      <c r="G54" s="129">
        <v>821.12537058715782</v>
      </c>
      <c r="H54" s="129">
        <v>20.380653876672849</v>
      </c>
      <c r="I54" s="129">
        <v>491.23988699876628</v>
      </c>
      <c r="J54" s="129">
        <v>211.51042000788104</v>
      </c>
      <c r="K54" s="105">
        <v>0.4305644260691156</v>
      </c>
      <c r="L54" s="105">
        <f>'S7'!L54</f>
        <v>0.6</v>
      </c>
      <c r="M54" s="105">
        <f>'S7'!M54</f>
        <v>0.6</v>
      </c>
      <c r="N54" s="105">
        <f>'S7'!N54</f>
        <v>0.4</v>
      </c>
      <c r="O54" s="105">
        <f>'S7'!O54</f>
        <v>0.8</v>
      </c>
      <c r="P54" s="105">
        <v>0.1</v>
      </c>
      <c r="Q54" s="105">
        <v>0.4</v>
      </c>
      <c r="R54" s="122">
        <v>0.44152621239395395</v>
      </c>
      <c r="S54" s="122">
        <v>0.43588506302419489</v>
      </c>
      <c r="T54" s="122">
        <v>0.43588506302419494</v>
      </c>
      <c r="U54" s="122">
        <v>0.55633078268459601</v>
      </c>
      <c r="V54" s="122">
        <v>0.38398648882242059</v>
      </c>
      <c r="W54" s="133">
        <v>2.2080889680281337</v>
      </c>
      <c r="X54" s="133">
        <v>0.75884749234772653</v>
      </c>
      <c r="Y54" s="133">
        <v>-1.6773142101469039E-2</v>
      </c>
      <c r="Z54" s="133">
        <v>7.4369956214510413</v>
      </c>
      <c r="AA54" s="133">
        <v>10.387158939725433</v>
      </c>
      <c r="AB54" s="133">
        <v>0.13492109388110596</v>
      </c>
      <c r="AC54" s="141">
        <v>0.32370294307850966</v>
      </c>
    </row>
    <row r="55" spans="1:29">
      <c r="A55" s="132">
        <v>50</v>
      </c>
      <c r="B55" s="132" t="s">
        <v>57</v>
      </c>
      <c r="C55" s="129">
        <v>956.00123388077827</v>
      </c>
      <c r="D55" s="129">
        <v>14.941980347655104</v>
      </c>
      <c r="E55" s="129">
        <v>6.173780487804879</v>
      </c>
      <c r="F55" s="129">
        <v>8.0251726732500739</v>
      </c>
      <c r="G55" s="129">
        <v>127.76154665530636</v>
      </c>
      <c r="H55" s="129">
        <v>45.029084893962853</v>
      </c>
      <c r="I55" s="129">
        <v>164.04470699368568</v>
      </c>
      <c r="J55" s="129">
        <v>55.017776970389008</v>
      </c>
      <c r="K55" s="105">
        <v>0.33538282324773044</v>
      </c>
      <c r="L55" s="105">
        <f>'S7'!L55</f>
        <v>0.4</v>
      </c>
      <c r="M55" s="105">
        <f>'S7'!M55</f>
        <v>0.5</v>
      </c>
      <c r="N55" s="105">
        <f>'S7'!N55</f>
        <v>0.4</v>
      </c>
      <c r="O55" s="105">
        <f>'S7'!O55</f>
        <v>0.8</v>
      </c>
      <c r="P55" s="105">
        <v>0.1</v>
      </c>
      <c r="Q55" s="105">
        <v>0.4</v>
      </c>
      <c r="R55" s="122">
        <v>0.46358456512943563</v>
      </c>
      <c r="S55" s="122">
        <v>0.45816622740347063</v>
      </c>
      <c r="T55" s="122">
        <v>0.45816622740347068</v>
      </c>
      <c r="U55" s="122">
        <v>0.50919927595936099</v>
      </c>
      <c r="V55" s="122">
        <v>0.40831752032458984</v>
      </c>
      <c r="W55" s="133">
        <v>0.12169825639749837</v>
      </c>
      <c r="X55" s="133">
        <v>8.5558526739583377E-2</v>
      </c>
      <c r="Y55" s="133">
        <v>8.3128400613450351E-3</v>
      </c>
      <c r="Z55" s="133">
        <v>0.24636319356004868</v>
      </c>
      <c r="AA55" s="133">
        <v>0.46193281675847542</v>
      </c>
      <c r="AB55" s="133">
        <v>-1.1123144111710092E-2</v>
      </c>
      <c r="AC55" s="141">
        <v>4.7763256676378374E-2</v>
      </c>
    </row>
    <row r="56" spans="1:29">
      <c r="A56" s="132">
        <v>51</v>
      </c>
      <c r="B56" s="132" t="s">
        <v>263</v>
      </c>
      <c r="C56" s="129">
        <v>497.46220307765077</v>
      </c>
      <c r="D56" s="129">
        <v>15.241440169981558</v>
      </c>
      <c r="E56" s="129">
        <v>1.7135237525547082</v>
      </c>
      <c r="F56" s="129">
        <v>3.4760820617200001</v>
      </c>
      <c r="G56" s="129">
        <v>352.94883950389504</v>
      </c>
      <c r="H56" s="129">
        <v>36.849462884512484</v>
      </c>
      <c r="I56" s="129">
        <v>79.516593637757879</v>
      </c>
      <c r="J56" s="129">
        <v>35.475500933338232</v>
      </c>
      <c r="K56" s="105">
        <v>0.4461395956540693</v>
      </c>
      <c r="L56" s="105">
        <f>'S7'!L56</f>
        <v>0.1</v>
      </c>
      <c r="M56" s="105">
        <f>'S7'!M56</f>
        <v>0.6</v>
      </c>
      <c r="N56" s="105">
        <f>'S7'!N56</f>
        <v>0.45</v>
      </c>
      <c r="O56" s="105">
        <f>'S7'!O56</f>
        <v>0.75</v>
      </c>
      <c r="P56" s="105">
        <v>0.05</v>
      </c>
      <c r="Q56" s="105">
        <v>0.4</v>
      </c>
      <c r="R56" s="122">
        <v>0.3638615885422955</v>
      </c>
      <c r="S56" s="122">
        <v>0.35743594802252077</v>
      </c>
      <c r="T56" s="122">
        <v>0.35743594802252071</v>
      </c>
      <c r="U56" s="122">
        <v>0.37816952046576102</v>
      </c>
      <c r="V56" s="122">
        <v>0.29832005524058963</v>
      </c>
      <c r="W56" s="133">
        <v>1.3816297450768249E-2</v>
      </c>
      <c r="X56" s="133">
        <v>3.575888725769632E-3</v>
      </c>
      <c r="Y56" s="133">
        <v>1.8929720059951876E-3</v>
      </c>
      <c r="Z56" s="133">
        <v>2.3800987122158258E-2</v>
      </c>
      <c r="AA56" s="133">
        <v>4.3086145304691327E-2</v>
      </c>
      <c r="AB56" s="133">
        <v>-5.6726904304662514E-3</v>
      </c>
      <c r="AC56" s="141">
        <v>2.6911129004995914E-3</v>
      </c>
    </row>
    <row r="57" spans="1:29">
      <c r="A57" s="132">
        <v>52</v>
      </c>
      <c r="B57" s="132" t="s">
        <v>59</v>
      </c>
      <c r="C57" s="129">
        <v>337.60834674402918</v>
      </c>
      <c r="D57" s="129">
        <v>16.000599895391904</v>
      </c>
      <c r="E57" s="129">
        <v>3.5225174257869626E-2</v>
      </c>
      <c r="F57" s="129">
        <v>5.8614752836199999</v>
      </c>
      <c r="G57" s="129">
        <v>79.286518298489057</v>
      </c>
      <c r="H57" s="129">
        <v>40.398148614636689</v>
      </c>
      <c r="I57" s="129">
        <v>129.20113441995827</v>
      </c>
      <c r="J57" s="129">
        <v>88.490705073620703</v>
      </c>
      <c r="K57" s="105">
        <v>0.68490656425653751</v>
      </c>
      <c r="L57" s="105">
        <f>'S7'!L57</f>
        <v>0.3</v>
      </c>
      <c r="M57" s="105">
        <f>'S7'!M57</f>
        <v>0.5</v>
      </c>
      <c r="N57" s="105">
        <f>'S7'!N57</f>
        <v>0.4</v>
      </c>
      <c r="O57" s="105">
        <f>'S7'!O57</f>
        <v>1</v>
      </c>
      <c r="P57" s="105">
        <v>0.3</v>
      </c>
      <c r="Q57" s="105">
        <v>0.7</v>
      </c>
      <c r="R57" s="122">
        <v>0.18910424302089371</v>
      </c>
      <c r="S57" s="122">
        <v>0.18091337678877967</v>
      </c>
      <c r="T57" s="122">
        <v>0.18091337678877964</v>
      </c>
      <c r="U57" s="122">
        <v>0.33420415948715754</v>
      </c>
      <c r="V57" s="122">
        <v>0.10555740745334738</v>
      </c>
      <c r="W57" s="133">
        <v>2.3151578696155597E-2</v>
      </c>
      <c r="X57" s="133">
        <v>1.191061059297208E-2</v>
      </c>
      <c r="Y57" s="133">
        <v>2.4150455682296114E-5</v>
      </c>
      <c r="Z57" s="133">
        <v>4.8740815145265418E-2</v>
      </c>
      <c r="AA57" s="133">
        <v>8.3827154890075389E-2</v>
      </c>
      <c r="AB57" s="133">
        <v>-6.8110211206047697E-3</v>
      </c>
      <c r="AC57" s="141">
        <v>1.080262936952518E-3</v>
      </c>
    </row>
    <row r="58" spans="1:29">
      <c r="A58" s="132">
        <v>53</v>
      </c>
      <c r="B58" s="132" t="s">
        <v>60</v>
      </c>
      <c r="C58" s="129">
        <v>25534.543029369936</v>
      </c>
      <c r="D58" s="129">
        <v>18.19341376592568</v>
      </c>
      <c r="E58" s="129">
        <v>1.2598779529812039</v>
      </c>
      <c r="F58" s="129">
        <v>4.8507163632887416</v>
      </c>
      <c r="G58" s="129">
        <v>0.56389580721415189</v>
      </c>
      <c r="H58" s="129">
        <v>13.225424736410117</v>
      </c>
      <c r="I58" s="129">
        <v>36.57360118236894</v>
      </c>
      <c r="J58" s="129">
        <v>33.190322752819981</v>
      </c>
      <c r="K58" s="105">
        <v>0.90749397597795378</v>
      </c>
      <c r="L58" s="105">
        <f>'S7'!L58</f>
        <v>0.1</v>
      </c>
      <c r="M58" s="105">
        <f>'S7'!M58</f>
        <v>0.5</v>
      </c>
      <c r="N58" s="105">
        <f>'S7'!N58</f>
        <v>0.3</v>
      </c>
      <c r="O58" s="105">
        <f>'S7'!O58</f>
        <v>0.75</v>
      </c>
      <c r="P58" s="105">
        <v>0.1</v>
      </c>
      <c r="Q58" s="105">
        <v>0.25</v>
      </c>
      <c r="R58" s="122">
        <v>0.57097793360448479</v>
      </c>
      <c r="S58" s="122">
        <v>0.56664437737826756</v>
      </c>
      <c r="T58" s="122">
        <v>0.56664437737826745</v>
      </c>
      <c r="U58" s="122">
        <v>0.62821119559210525</v>
      </c>
      <c r="V58" s="122">
        <v>0.526775660097068</v>
      </c>
      <c r="W58" s="133">
        <v>0.25385449363267376</v>
      </c>
      <c r="X58" s="133">
        <v>0.12325715614470624</v>
      </c>
      <c r="Y58" s="133">
        <v>8.0786416870347912E-3</v>
      </c>
      <c r="Z58" s="133">
        <v>1.674297365991422</v>
      </c>
      <c r="AA58" s="133">
        <v>2.0594876574558367</v>
      </c>
      <c r="AB58" s="133">
        <v>0.24198958562905321</v>
      </c>
      <c r="AC58" s="141">
        <v>2.5584555083772827E-2</v>
      </c>
    </row>
    <row r="59" spans="1:29">
      <c r="A59" s="132">
        <v>54</v>
      </c>
      <c r="B59" s="132" t="s">
        <v>61</v>
      </c>
      <c r="C59" s="129">
        <v>38.492608695652173</v>
      </c>
      <c r="D59" s="129">
        <v>20.215498294297696</v>
      </c>
      <c r="E59" s="129">
        <v>2.2248290926742449</v>
      </c>
      <c r="F59" s="129">
        <v>2.9955907932526999</v>
      </c>
      <c r="G59" s="129">
        <v>72.139609178789073</v>
      </c>
      <c r="H59" s="129">
        <v>188.55092102978367</v>
      </c>
      <c r="I59" s="129">
        <v>144.71227039434194</v>
      </c>
      <c r="J59" s="129">
        <v>33.6482297601925</v>
      </c>
      <c r="K59" s="105">
        <v>0.23251815252777694</v>
      </c>
      <c r="L59" s="105">
        <f>'S7'!L59</f>
        <v>0.4</v>
      </c>
      <c r="M59" s="105">
        <f>'S7'!M59</f>
        <v>0.2</v>
      </c>
      <c r="N59" s="105">
        <f>'S7'!N59</f>
        <v>0.3</v>
      </c>
      <c r="O59" s="105">
        <f>'S7'!O59</f>
        <v>0.8</v>
      </c>
      <c r="P59" s="105">
        <v>0.1</v>
      </c>
      <c r="Q59" s="105">
        <v>0.5</v>
      </c>
      <c r="R59" s="122">
        <v>0.59744273766764278</v>
      </c>
      <c r="S59" s="122">
        <v>0.59337650269458919</v>
      </c>
      <c r="T59" s="122">
        <v>0.59337650269458908</v>
      </c>
      <c r="U59" s="122">
        <v>0.7186611796903376</v>
      </c>
      <c r="V59" s="122">
        <v>0.55596714094249133</v>
      </c>
      <c r="W59" s="133">
        <v>1.1669004135005377E-2</v>
      </c>
      <c r="X59" s="133">
        <v>7.570352370076667E-3</v>
      </c>
      <c r="Y59" s="133">
        <v>-1.6597879972723561E-3</v>
      </c>
      <c r="Z59" s="133">
        <v>2.60917598534522E-2</v>
      </c>
      <c r="AA59" s="133">
        <v>4.3671328361261891E-2</v>
      </c>
      <c r="AB59" s="133">
        <v>-1.8200416317126497E-3</v>
      </c>
      <c r="AC59" s="141">
        <v>5.9946275493025997E-3</v>
      </c>
    </row>
    <row r="60" spans="1:29">
      <c r="A60" s="132">
        <v>55</v>
      </c>
      <c r="B60" s="132" t="s">
        <v>62</v>
      </c>
      <c r="C60" s="129">
        <v>735.59266812128976</v>
      </c>
      <c r="D60" s="129">
        <v>14.714756970837204</v>
      </c>
      <c r="E60" s="129">
        <v>0.14499235934203344</v>
      </c>
      <c r="F60" s="129">
        <v>6.1807753562899999</v>
      </c>
      <c r="G60" s="129">
        <v>40.302285947611047</v>
      </c>
      <c r="H60" s="129">
        <v>53.665484560956308</v>
      </c>
      <c r="I60" s="129">
        <v>103.59224291926343</v>
      </c>
      <c r="J60" s="129">
        <v>46.771822019383293</v>
      </c>
      <c r="K60" s="105">
        <v>0.45149926964932874</v>
      </c>
      <c r="L60" s="105">
        <f>'S7'!L60</f>
        <v>0.35</v>
      </c>
      <c r="M60" s="105">
        <f>'S7'!M60</f>
        <v>0.4</v>
      </c>
      <c r="N60" s="105">
        <f>'S7'!N60</f>
        <v>0.35</v>
      </c>
      <c r="O60" s="105">
        <f>'S7'!O60</f>
        <v>1</v>
      </c>
      <c r="P60" s="105">
        <v>0.3</v>
      </c>
      <c r="Q60" s="105">
        <v>0.7</v>
      </c>
      <c r="R60" s="122">
        <v>0.33650800428273603</v>
      </c>
      <c r="S60" s="122">
        <v>0.32980606493205505</v>
      </c>
      <c r="T60" s="122">
        <v>0.329806064932055</v>
      </c>
      <c r="U60" s="122">
        <v>0.49893353539051832</v>
      </c>
      <c r="V60" s="122">
        <v>0.26814822290580459</v>
      </c>
      <c r="W60" s="133">
        <v>0.2468637645811097</v>
      </c>
      <c r="X60" s="133">
        <v>0.13807471158597598</v>
      </c>
      <c r="Y60" s="133">
        <v>-4.3232782365148544E-3</v>
      </c>
      <c r="Z60" s="133">
        <v>5.5431946811501931E-2</v>
      </c>
      <c r="AA60" s="133">
        <v>0.43604714474207273</v>
      </c>
      <c r="AB60" s="133">
        <v>-2.3541582656245272E-2</v>
      </c>
      <c r="AC60" s="141">
        <v>1.874314633398393E-2</v>
      </c>
    </row>
    <row r="61" spans="1:29">
      <c r="A61" s="132">
        <v>56</v>
      </c>
      <c r="B61" s="132" t="s">
        <v>63</v>
      </c>
      <c r="C61" s="129">
        <v>13760.625</v>
      </c>
      <c r="D61" s="129">
        <v>17.819822467551841</v>
      </c>
      <c r="E61" s="129">
        <v>0.73683425331940933</v>
      </c>
      <c r="F61" s="129">
        <v>12.194142296948003</v>
      </c>
      <c r="G61" s="129">
        <v>140.55961679038543</v>
      </c>
      <c r="H61" s="129">
        <v>72.398935710084984</v>
      </c>
      <c r="I61" s="129">
        <v>232.56791746555618</v>
      </c>
      <c r="J61" s="129">
        <v>131.32920016351002</v>
      </c>
      <c r="K61" s="105">
        <v>0.56469181817806047</v>
      </c>
      <c r="L61" s="105">
        <f>'S7'!L61</f>
        <v>0.5</v>
      </c>
      <c r="M61" s="105">
        <f>'S7'!M61</f>
        <v>0.45</v>
      </c>
      <c r="N61" s="105">
        <f>'S7'!N61</f>
        <v>0.25</v>
      </c>
      <c r="O61" s="105">
        <f>'S7'!O61</f>
        <v>0.9</v>
      </c>
      <c r="P61" s="105">
        <v>0.3</v>
      </c>
      <c r="Q61" s="105">
        <v>0.8</v>
      </c>
      <c r="R61" s="122">
        <v>0.3091663121977597</v>
      </c>
      <c r="S61" s="122">
        <v>0.26391308070578084</v>
      </c>
      <c r="T61" s="122">
        <v>0.26391308070578101</v>
      </c>
      <c r="U61" s="122">
        <v>0.46947656646535696</v>
      </c>
      <c r="V61" s="122">
        <v>0.19619308413071246</v>
      </c>
      <c r="W61" s="133">
        <v>4.6938471393760439</v>
      </c>
      <c r="X61" s="133">
        <v>2.6638483341743959</v>
      </c>
      <c r="Y61" s="133">
        <v>-0.1575467434570739</v>
      </c>
      <c r="Z61" s="133">
        <v>1.9893891470642064</v>
      </c>
      <c r="AA61" s="133">
        <v>9.1895378771575729</v>
      </c>
      <c r="AB61" s="133">
        <v>0.45704814968727725</v>
      </c>
      <c r="AC61" s="141">
        <v>0.32048657052058394</v>
      </c>
    </row>
    <row r="62" spans="1:29">
      <c r="A62" s="132">
        <v>57</v>
      </c>
      <c r="B62" s="132" t="s">
        <v>64</v>
      </c>
      <c r="C62" s="129">
        <v>312.91091649538504</v>
      </c>
      <c r="D62" s="129">
        <v>17.274822066381272</v>
      </c>
      <c r="E62" s="129">
        <v>0.30081698309677279</v>
      </c>
      <c r="F62" s="129">
        <v>3.8824611755748548</v>
      </c>
      <c r="G62" s="129">
        <v>197.53926173033412</v>
      </c>
      <c r="H62" s="129">
        <v>67.720591434294093</v>
      </c>
      <c r="I62" s="129">
        <v>149.48722234476222</v>
      </c>
      <c r="J62" s="129">
        <v>52.591988168396341</v>
      </c>
      <c r="K62" s="105">
        <v>0.35181594348648404</v>
      </c>
      <c r="L62" s="105">
        <f>'S7'!L62</f>
        <v>0.2</v>
      </c>
      <c r="M62" s="105">
        <f>'S7'!M62</f>
        <v>0.5</v>
      </c>
      <c r="N62" s="105">
        <f>'S7'!N62</f>
        <v>0.45</v>
      </c>
      <c r="O62" s="105">
        <f>'S7'!O62</f>
        <v>0.9</v>
      </c>
      <c r="P62" s="105">
        <v>0.2</v>
      </c>
      <c r="Q62" s="105">
        <v>0.5</v>
      </c>
      <c r="R62" s="122">
        <v>0.36217600189284049</v>
      </c>
      <c r="S62" s="122">
        <v>0.35573333524529221</v>
      </c>
      <c r="T62" s="122">
        <v>0.35573333524529221</v>
      </c>
      <c r="U62" s="122">
        <v>0.52466100517066305</v>
      </c>
      <c r="V62" s="122">
        <v>0.29646080208785874</v>
      </c>
      <c r="W62" s="133">
        <v>8.2558610973526188E-3</v>
      </c>
      <c r="X62" s="133">
        <v>1.3236798953803556E-2</v>
      </c>
      <c r="Y62" s="133">
        <v>-5.1941674964661299E-3</v>
      </c>
      <c r="Z62" s="133">
        <v>7.2359090684273514E-2</v>
      </c>
      <c r="AA62" s="133">
        <v>8.8657583238963555E-2</v>
      </c>
      <c r="AB62" s="133">
        <v>-9.0447262170530555E-3</v>
      </c>
      <c r="AC62" s="141">
        <v>7.3361220175609566E-3</v>
      </c>
    </row>
    <row r="63" spans="1:29">
      <c r="A63" s="132">
        <v>58</v>
      </c>
      <c r="B63" s="132" t="s">
        <v>65</v>
      </c>
      <c r="C63" s="129">
        <v>472.02299999999991</v>
      </c>
      <c r="D63" s="129">
        <v>35.851767066607216</v>
      </c>
      <c r="E63" s="129">
        <v>0.20740218394499696</v>
      </c>
      <c r="F63" s="129">
        <v>4.8879481863079555</v>
      </c>
      <c r="G63" s="129">
        <v>7.4158119926599486</v>
      </c>
      <c r="H63" s="129">
        <v>3.7702723275318997</v>
      </c>
      <c r="I63" s="129">
        <v>45.302977866826978</v>
      </c>
      <c r="J63" s="129">
        <v>21.052999536039565</v>
      </c>
      <c r="K63" s="105">
        <v>0.4647155778131658</v>
      </c>
      <c r="L63" s="105">
        <f>'S7'!L63</f>
        <v>0.1</v>
      </c>
      <c r="M63" s="105">
        <f>'S7'!M63</f>
        <v>0.6</v>
      </c>
      <c r="N63" s="105">
        <f>'S7'!N63</f>
        <v>0.35</v>
      </c>
      <c r="O63" s="105">
        <f>'S7'!O63</f>
        <v>0.75</v>
      </c>
      <c r="P63" s="105">
        <v>0</v>
      </c>
      <c r="Q63" s="105">
        <v>0.4</v>
      </c>
      <c r="R63" s="122">
        <v>0.26718323427649399</v>
      </c>
      <c r="S63" s="122">
        <v>0.25978104472373142</v>
      </c>
      <c r="T63" s="122">
        <v>0.25978104472373131</v>
      </c>
      <c r="U63" s="122">
        <v>0.29602249644885403</v>
      </c>
      <c r="V63" s="122">
        <v>0.19168090083831577</v>
      </c>
      <c r="W63" s="133">
        <v>4.0526721169179634E-3</v>
      </c>
      <c r="X63" s="133">
        <v>2.2908923145706669E-3</v>
      </c>
      <c r="Y63" s="133">
        <v>1.6076189324231906E-3</v>
      </c>
      <c r="Z63" s="133">
        <v>3.1923560825582932E-2</v>
      </c>
      <c r="AA63" s="133">
        <v>3.9874744189494757E-2</v>
      </c>
      <c r="AB63" s="133">
        <v>1.3373794242533394E-2</v>
      </c>
      <c r="AC63" s="141">
        <v>2.9349926349101429E-4</v>
      </c>
    </row>
    <row r="64" spans="1:29">
      <c r="A64" s="132">
        <v>59</v>
      </c>
      <c r="B64" s="132" t="s">
        <v>66</v>
      </c>
      <c r="C64" s="129">
        <v>333.4584939823485</v>
      </c>
      <c r="D64" s="129">
        <v>14.146518613484778</v>
      </c>
      <c r="E64" s="129">
        <v>9.2219791164488427</v>
      </c>
      <c r="F64" s="129">
        <v>8.8771783505190243</v>
      </c>
      <c r="G64" s="129">
        <v>167.40733865386287</v>
      </c>
      <c r="H64" s="129">
        <v>40.218740800541568</v>
      </c>
      <c r="I64" s="129">
        <v>168.71704296417104</v>
      </c>
      <c r="J64" s="129">
        <v>29.758858254485173</v>
      </c>
      <c r="K64" s="105">
        <v>0.17638323747059031</v>
      </c>
      <c r="L64" s="105">
        <f>'S7'!L64</f>
        <v>0.4</v>
      </c>
      <c r="M64" s="105">
        <f>'S7'!M64</f>
        <v>0.6</v>
      </c>
      <c r="N64" s="105">
        <f>'S7'!N64</f>
        <v>0.4</v>
      </c>
      <c r="O64" s="105">
        <f>'S7'!O64</f>
        <v>0.8</v>
      </c>
      <c r="P64" s="105">
        <v>0.1</v>
      </c>
      <c r="Q64" s="105">
        <v>0.4</v>
      </c>
      <c r="R64" s="122">
        <v>0.3041792679076899</v>
      </c>
      <c r="S64" s="122">
        <v>0.29715077566433534</v>
      </c>
      <c r="T64" s="122">
        <v>0.2971507756643354</v>
      </c>
      <c r="U64" s="122">
        <v>0.43586246100726006</v>
      </c>
      <c r="V64" s="122">
        <v>0.23248864702545488</v>
      </c>
      <c r="W64" s="133">
        <v>0.10120542811251695</v>
      </c>
      <c r="X64" s="133">
        <v>5.974890535196236E-2</v>
      </c>
      <c r="Y64" s="133">
        <v>-1.9102188749380664E-3</v>
      </c>
      <c r="Z64" s="133">
        <v>0.13143178842769423</v>
      </c>
      <c r="AA64" s="133">
        <v>0.29047590301723547</v>
      </c>
      <c r="AB64" s="133">
        <v>2.4125730031176731E-3</v>
      </c>
      <c r="AC64" s="141">
        <v>1.4121113734548069E-2</v>
      </c>
    </row>
    <row r="65" spans="1:29">
      <c r="A65" s="132">
        <v>60</v>
      </c>
      <c r="B65" s="132" t="s">
        <v>67</v>
      </c>
      <c r="C65" s="129">
        <v>9300.0620312495612</v>
      </c>
      <c r="D65" s="129">
        <v>16.476832872624534</v>
      </c>
      <c r="E65" s="129">
        <v>7.8501530676641298E-2</v>
      </c>
      <c r="F65" s="129">
        <v>15.505506654800001</v>
      </c>
      <c r="G65" s="129">
        <v>193.32655596243276</v>
      </c>
      <c r="H65" s="129">
        <v>83.104602486906543</v>
      </c>
      <c r="I65" s="129">
        <v>296.51198030574102</v>
      </c>
      <c r="J65" s="129">
        <v>141.71276444947767</v>
      </c>
      <c r="K65" s="105">
        <v>0.47793267679556845</v>
      </c>
      <c r="L65" s="105">
        <f>'S7'!L65</f>
        <v>0.5</v>
      </c>
      <c r="M65" s="105">
        <f>'S7'!M65</f>
        <v>0.45</v>
      </c>
      <c r="N65" s="105">
        <f>'S7'!N65</f>
        <v>0.25</v>
      </c>
      <c r="O65" s="105">
        <f>'S7'!O65</f>
        <v>0.9</v>
      </c>
      <c r="P65" s="105">
        <v>0.3</v>
      </c>
      <c r="Q65" s="105">
        <v>0.8</v>
      </c>
      <c r="R65" s="122">
        <v>0.23516340786783704</v>
      </c>
      <c r="S65" s="122">
        <v>0.18628014290229272</v>
      </c>
      <c r="T65" s="122">
        <v>0.18628014290229272</v>
      </c>
      <c r="U65" s="122">
        <v>0.42054275558883097</v>
      </c>
      <c r="V65" s="122">
        <v>0.11141791604930423</v>
      </c>
      <c r="W65" s="133">
        <v>3.096726866078793</v>
      </c>
      <c r="X65" s="133">
        <v>1.8028971413498798</v>
      </c>
      <c r="Y65" s="133">
        <v>-0.11748035356630113</v>
      </c>
      <c r="Z65" s="133">
        <v>1.034289112702083</v>
      </c>
      <c r="AA65" s="133">
        <v>5.8164327665644553</v>
      </c>
      <c r="AB65" s="133">
        <v>0.33620959412499862</v>
      </c>
      <c r="AC65" s="141">
        <v>0.17247446841340114</v>
      </c>
    </row>
    <row r="66" spans="1:29">
      <c r="A66" s="132">
        <v>61</v>
      </c>
      <c r="B66" s="132" t="s">
        <v>68</v>
      </c>
      <c r="C66" s="129">
        <v>8732.7712499999998</v>
      </c>
      <c r="D66" s="129">
        <v>15.58382130244466</v>
      </c>
      <c r="E66" s="129">
        <v>0.18629210144347808</v>
      </c>
      <c r="F66" s="129">
        <v>7.7357535020827397</v>
      </c>
      <c r="G66" s="129">
        <v>5.4627447133354394</v>
      </c>
      <c r="H66" s="129">
        <v>13.890720559882872</v>
      </c>
      <c r="I66" s="129">
        <v>35.093413466732272</v>
      </c>
      <c r="J66" s="129">
        <v>20.579807354967645</v>
      </c>
      <c r="K66" s="105">
        <v>0.5864293416334897</v>
      </c>
      <c r="L66" s="105">
        <f>'S7'!L66</f>
        <v>0.1</v>
      </c>
      <c r="M66" s="105">
        <f>'S7'!M66</f>
        <v>0.6</v>
      </c>
      <c r="N66" s="105">
        <f>'S7'!N66</f>
        <v>0.4</v>
      </c>
      <c r="O66" s="105">
        <f>'S7'!O66</f>
        <v>0.8</v>
      </c>
      <c r="P66" s="105">
        <v>0.1</v>
      </c>
      <c r="Q66" s="105">
        <v>0.3</v>
      </c>
      <c r="R66" s="122">
        <v>0.15641634667392948</v>
      </c>
      <c r="S66" s="122">
        <v>0.1478952996706358</v>
      </c>
      <c r="T66" s="122">
        <v>0.14789529967063592</v>
      </c>
      <c r="U66" s="122">
        <v>0.23275455124950992</v>
      </c>
      <c r="V66" s="122">
        <v>6.9501667240334727E-2</v>
      </c>
      <c r="W66" s="133">
        <v>2.4321140547579365E-2</v>
      </c>
      <c r="X66" s="133">
        <v>1.4112679306731216E-2</v>
      </c>
      <c r="Y66" s="133">
        <v>9.8462091591200018E-4</v>
      </c>
      <c r="Z66" s="133">
        <v>0.51930735181127996</v>
      </c>
      <c r="AA66" s="133">
        <v>0.55872579258150257</v>
      </c>
      <c r="AB66" s="133">
        <v>-3.1222460445094469E-2</v>
      </c>
      <c r="AC66" s="141">
        <v>4.198666757514892E-2</v>
      </c>
    </row>
    <row r="67" spans="1:29">
      <c r="A67" s="132">
        <v>62</v>
      </c>
      <c r="B67" s="132" t="s">
        <v>69</v>
      </c>
      <c r="C67" s="129">
        <v>3241.8623437499996</v>
      </c>
      <c r="D67" s="129">
        <v>15.505487629443193</v>
      </c>
      <c r="E67" s="129">
        <v>9.662946611826122</v>
      </c>
      <c r="F67" s="129">
        <v>7.6898519622011037</v>
      </c>
      <c r="G67" s="129">
        <v>40.312307824981424</v>
      </c>
      <c r="H67" s="129">
        <v>24.746080156024018</v>
      </c>
      <c r="I67" s="129">
        <v>94.463381763378862</v>
      </c>
      <c r="J67" s="129">
        <v>52.357058074113368</v>
      </c>
      <c r="K67" s="105">
        <v>0.55425771443650462</v>
      </c>
      <c r="L67" s="105">
        <f>'S7'!L67</f>
        <v>0.4</v>
      </c>
      <c r="M67" s="105">
        <f>'S7'!M67</f>
        <v>0.6</v>
      </c>
      <c r="N67" s="105">
        <f>'S7'!N67</f>
        <v>0.4</v>
      </c>
      <c r="O67" s="105">
        <f>'S7'!O67</f>
        <v>0.9</v>
      </c>
      <c r="P67" s="105">
        <v>0.3</v>
      </c>
      <c r="Q67" s="105">
        <v>0.7</v>
      </c>
      <c r="R67" s="122">
        <v>0.32100883532763363</v>
      </c>
      <c r="S67" s="122">
        <v>0.31415033871478243</v>
      </c>
      <c r="T67" s="122">
        <v>0.31415033871478237</v>
      </c>
      <c r="U67" s="122">
        <v>0.51514852918112819</v>
      </c>
      <c r="V67" s="122">
        <v>0.25105216987654122</v>
      </c>
      <c r="W67" s="133">
        <v>0.45697567248763132</v>
      </c>
      <c r="X67" s="133">
        <v>0.3003929136600485</v>
      </c>
      <c r="Y67" s="133">
        <v>-1.3229299835881373E-2</v>
      </c>
      <c r="Z67" s="133">
        <v>0.87848473825310858</v>
      </c>
      <c r="AA67" s="133">
        <v>1.6226240245649071</v>
      </c>
      <c r="AB67" s="133">
        <v>6.4925609236279394E-3</v>
      </c>
      <c r="AC67" s="141">
        <v>4.7226863688328145E-2</v>
      </c>
    </row>
    <row r="68" spans="1:29">
      <c r="A68" s="132">
        <v>63</v>
      </c>
      <c r="B68" s="132" t="s">
        <v>70</v>
      </c>
      <c r="C68" s="129">
        <v>2587.1442398734512</v>
      </c>
      <c r="D68" s="129">
        <v>15.513748763278487</v>
      </c>
      <c r="E68" s="129">
        <v>2.5319432149552168</v>
      </c>
      <c r="F68" s="129">
        <v>9.1279261283332289</v>
      </c>
      <c r="G68" s="129">
        <v>145.91984798045652</v>
      </c>
      <c r="H68" s="129">
        <v>118.10668733598003</v>
      </c>
      <c r="I68" s="129">
        <v>165.2379762728626</v>
      </c>
      <c r="J68" s="129">
        <v>56.697588806177833</v>
      </c>
      <c r="K68" s="105">
        <v>0.34312686517384694</v>
      </c>
      <c r="L68" s="105">
        <f>'S7'!L68</f>
        <v>0.2</v>
      </c>
      <c r="M68" s="105">
        <f>'S7'!M68</f>
        <v>0.4</v>
      </c>
      <c r="N68" s="105">
        <f>'S7'!N68</f>
        <v>0.4</v>
      </c>
      <c r="O68" s="105">
        <f>'S7'!O68</f>
        <v>0.8</v>
      </c>
      <c r="P68" s="105">
        <v>0.1</v>
      </c>
      <c r="Q68" s="105">
        <v>0.4</v>
      </c>
      <c r="R68" s="122">
        <v>0.41577583779109811</v>
      </c>
      <c r="S68" s="122">
        <v>0.40987458362737217</v>
      </c>
      <c r="T68" s="122">
        <v>0.40987458362737211</v>
      </c>
      <c r="U68" s="122">
        <v>0.48602296074797063</v>
      </c>
      <c r="V68" s="122">
        <v>0.35558304532108959</v>
      </c>
      <c r="W68" s="133">
        <v>7.5864160469580652E-2</v>
      </c>
      <c r="X68" s="133">
        <v>0.15485310584444203</v>
      </c>
      <c r="Y68" s="133">
        <v>1.9591655809861164E-2</v>
      </c>
      <c r="Z68" s="133">
        <v>1.5752056438080324</v>
      </c>
      <c r="AA68" s="133">
        <v>1.8255145659319163</v>
      </c>
      <c r="AB68" s="133">
        <v>-7.8207842178280251E-2</v>
      </c>
      <c r="AC68" s="141">
        <v>0.10996414020651717</v>
      </c>
    </row>
    <row r="69" spans="1:29">
      <c r="A69" s="132">
        <v>64</v>
      </c>
      <c r="B69" s="132" t="s">
        <v>71</v>
      </c>
      <c r="C69" s="129">
        <v>3313.8748750000041</v>
      </c>
      <c r="D69" s="129">
        <v>26.860490750945313</v>
      </c>
      <c r="E69" s="129">
        <v>0.11497896403129046</v>
      </c>
      <c r="F69" s="129">
        <v>4.0096123681896261</v>
      </c>
      <c r="G69" s="129">
        <v>3.5175270361523165</v>
      </c>
      <c r="H69" s="129">
        <v>20.673025466954723</v>
      </c>
      <c r="I69" s="129">
        <v>43.184482374711372</v>
      </c>
      <c r="J69" s="129">
        <v>23.990042774321676</v>
      </c>
      <c r="K69" s="105">
        <v>0.55552461104339013</v>
      </c>
      <c r="L69" s="105">
        <f>'S7'!L69</f>
        <v>0.1</v>
      </c>
      <c r="M69" s="105">
        <f>'S7'!M69</f>
        <v>0.6</v>
      </c>
      <c r="N69" s="105">
        <f>'S7'!N69</f>
        <v>0.4</v>
      </c>
      <c r="O69" s="105">
        <f>'S7'!O69</f>
        <v>0.75</v>
      </c>
      <c r="P69" s="105">
        <v>0</v>
      </c>
      <c r="Q69" s="105">
        <v>0.3</v>
      </c>
      <c r="R69" s="122">
        <v>0.31512102639198436</v>
      </c>
      <c r="S69" s="122">
        <v>0.30820305696160066</v>
      </c>
      <c r="T69" s="122">
        <v>0.30820305696160072</v>
      </c>
      <c r="U69" s="122">
        <v>0.37523776990994445</v>
      </c>
      <c r="V69" s="122">
        <v>0.24455773820206914</v>
      </c>
      <c r="W69" s="133">
        <v>5.4306965111372868E-2</v>
      </c>
      <c r="X69" s="133">
        <v>2.3791312682504555E-2</v>
      </c>
      <c r="Y69" s="133">
        <v>4.861059586479418E-3</v>
      </c>
      <c r="Z69" s="133">
        <v>0.32698475223121065</v>
      </c>
      <c r="AA69" s="133">
        <v>0.40994408961156747</v>
      </c>
      <c r="AB69" s="133">
        <v>9.0582916770413358E-3</v>
      </c>
      <c r="AC69" s="141">
        <v>2.0548324267875614E-2</v>
      </c>
    </row>
    <row r="70" spans="1:29">
      <c r="A70" s="132">
        <v>65</v>
      </c>
      <c r="B70" s="132" t="s">
        <v>72</v>
      </c>
      <c r="C70" s="129">
        <v>223.58957142857139</v>
      </c>
      <c r="D70" s="129">
        <v>21.493173397430368</v>
      </c>
      <c r="E70" s="129">
        <v>0.55203187984106072</v>
      </c>
      <c r="F70" s="129">
        <v>4.7187941411898766</v>
      </c>
      <c r="G70" s="129">
        <v>38.388271722432584</v>
      </c>
      <c r="H70" s="129">
        <v>55.179655990965934</v>
      </c>
      <c r="I70" s="129">
        <v>86.648640038861785</v>
      </c>
      <c r="J70" s="129">
        <v>44.085879292862508</v>
      </c>
      <c r="K70" s="105">
        <v>0.50878905050431322</v>
      </c>
      <c r="L70" s="105">
        <f>'S7'!L70</f>
        <v>0.1</v>
      </c>
      <c r="M70" s="105">
        <f>'S7'!M70</f>
        <v>0.6</v>
      </c>
      <c r="N70" s="105">
        <f>'S7'!N70</f>
        <v>0.4</v>
      </c>
      <c r="O70" s="105">
        <f>'S7'!O70</f>
        <v>0.75</v>
      </c>
      <c r="P70" s="105">
        <v>0</v>
      </c>
      <c r="Q70" s="105">
        <v>0.3</v>
      </c>
      <c r="R70" s="122">
        <v>0.51307563801969769</v>
      </c>
      <c r="S70" s="122">
        <v>0.50815721012090675</v>
      </c>
      <c r="T70" s="122">
        <v>0.50815721012090675</v>
      </c>
      <c r="U70" s="122">
        <v>0.54364270753035893</v>
      </c>
      <c r="V70" s="122">
        <v>0.46290767345202982</v>
      </c>
      <c r="W70" s="133">
        <v>2.4530855444222288E-2</v>
      </c>
      <c r="X70" s="133">
        <v>8.1286069339240249E-3</v>
      </c>
      <c r="Y70" s="133">
        <v>7.503163117949397E-4</v>
      </c>
      <c r="Z70" s="133">
        <v>6.0000952173380362E-2</v>
      </c>
      <c r="AA70" s="133">
        <v>9.3410730863321606E-2</v>
      </c>
      <c r="AB70" s="133">
        <v>-1.4281633042595096E-4</v>
      </c>
      <c r="AC70" s="141">
        <v>5.1190546075741807E-3</v>
      </c>
    </row>
    <row r="71" spans="1:29">
      <c r="A71" s="132">
        <v>66</v>
      </c>
      <c r="B71" s="132" t="s">
        <v>73</v>
      </c>
      <c r="C71" s="129">
        <v>157.5</v>
      </c>
      <c r="D71" s="129">
        <v>29.88131905603802</v>
      </c>
      <c r="E71" s="129">
        <v>16.671299745365996</v>
      </c>
      <c r="F71" s="129">
        <v>8.7772189104103635</v>
      </c>
      <c r="G71" s="129">
        <v>56.982130446197246</v>
      </c>
      <c r="H71" s="129">
        <v>69.18428728053982</v>
      </c>
      <c r="I71" s="129">
        <v>142.75735816658323</v>
      </c>
      <c r="J71" s="129">
        <v>63.095238095238095</v>
      </c>
      <c r="K71" s="105">
        <v>0.4419753833046729</v>
      </c>
      <c r="L71" s="105">
        <f>'S7'!L71</f>
        <v>0.2</v>
      </c>
      <c r="M71" s="105">
        <f>'S7'!M71</f>
        <v>0.4</v>
      </c>
      <c r="N71" s="105">
        <f>'S7'!N71</f>
        <v>0.4</v>
      </c>
      <c r="O71" s="105">
        <f>'S7'!O71</f>
        <v>0.8</v>
      </c>
      <c r="P71" s="105">
        <v>0.1</v>
      </c>
      <c r="Q71" s="105">
        <v>0.4</v>
      </c>
      <c r="R71" s="122">
        <v>0.38486682287860224</v>
      </c>
      <c r="S71" s="122">
        <v>0.37865335644303383</v>
      </c>
      <c r="T71" s="122">
        <v>0.37865335644303383</v>
      </c>
      <c r="U71" s="122">
        <v>0.54772431562261603</v>
      </c>
      <c r="V71" s="122">
        <v>0.32148946523579269</v>
      </c>
      <c r="W71" s="133">
        <v>3.9220042716575469E-3</v>
      </c>
      <c r="X71" s="133">
        <v>1.2547129323483138E-2</v>
      </c>
      <c r="Y71" s="133">
        <v>-1.7902317179712803E-3</v>
      </c>
      <c r="Z71" s="133">
        <v>6.4856981258962401E-2</v>
      </c>
      <c r="AA71" s="133">
        <v>7.9535883136131802E-2</v>
      </c>
      <c r="AB71" s="133">
        <v>-7.1092807875983693E-3</v>
      </c>
      <c r="AC71" s="141">
        <v>4.3599085867252743E-3</v>
      </c>
    </row>
    <row r="72" spans="1:29">
      <c r="A72" s="132">
        <v>67</v>
      </c>
      <c r="B72" s="132" t="s">
        <v>74</v>
      </c>
      <c r="C72" s="129">
        <v>1132.9099444268456</v>
      </c>
      <c r="D72" s="129">
        <v>15.969951376678994</v>
      </c>
      <c r="E72" s="129">
        <v>2.5545491682044204</v>
      </c>
      <c r="F72" s="129">
        <v>4.9287541514682376</v>
      </c>
      <c r="G72" s="129">
        <v>0</v>
      </c>
      <c r="H72" s="129">
        <v>41.223093328217253</v>
      </c>
      <c r="I72" s="129">
        <v>45.846965094636467</v>
      </c>
      <c r="J72" s="129">
        <v>21.010742530937897</v>
      </c>
      <c r="K72" s="105">
        <v>0.45827989895444349</v>
      </c>
      <c r="L72" s="105">
        <f>'S7'!L72</f>
        <v>0.1</v>
      </c>
      <c r="M72" s="105">
        <f>'S7'!M72</f>
        <v>0.6</v>
      </c>
      <c r="N72" s="105">
        <f>'S7'!N72</f>
        <v>0.35</v>
      </c>
      <c r="O72" s="105">
        <f>'S7'!O72</f>
        <v>0.75</v>
      </c>
      <c r="P72" s="105">
        <v>0</v>
      </c>
      <c r="Q72" s="105">
        <v>0.4</v>
      </c>
      <c r="R72" s="122">
        <v>0.30130834422578257</v>
      </c>
      <c r="S72" s="122">
        <v>0.29425085275331736</v>
      </c>
      <c r="T72" s="122">
        <v>0.2942508527533173</v>
      </c>
      <c r="U72" s="122">
        <v>0.36789120905512618</v>
      </c>
      <c r="V72" s="122">
        <v>0.22932193120662278</v>
      </c>
      <c r="W72" s="133">
        <v>4.9695520056435589E-3</v>
      </c>
      <c r="X72" s="133">
        <v>1.3982437571231186E-2</v>
      </c>
      <c r="Y72" s="133">
        <v>1.3279084000355388E-3</v>
      </c>
      <c r="Z72" s="133">
        <v>0.33351389479444499</v>
      </c>
      <c r="AA72" s="133">
        <v>0.35379379277135525</v>
      </c>
      <c r="AB72" s="133">
        <v>3.2341910202991014E-2</v>
      </c>
      <c r="AC72" s="141">
        <v>1.4410555793898359E-2</v>
      </c>
    </row>
    <row r="73" spans="1:29">
      <c r="A73" s="104">
        <v>68</v>
      </c>
      <c r="B73" s="104" t="s">
        <v>75</v>
      </c>
      <c r="C73" s="129">
        <v>861.13724999999999</v>
      </c>
      <c r="D73" s="129">
        <v>12.179435714272756</v>
      </c>
      <c r="E73" s="129">
        <v>3.5257881189447855</v>
      </c>
      <c r="F73" s="129">
        <v>6.624925670622253</v>
      </c>
      <c r="G73" s="129">
        <v>35.508853420885366</v>
      </c>
      <c r="H73" s="129">
        <v>101.51912782532287</v>
      </c>
      <c r="I73" s="129">
        <v>88.643550929967518</v>
      </c>
      <c r="J73" s="129">
        <v>23.079944573295375</v>
      </c>
      <c r="K73" s="105">
        <v>0.26036800569428448</v>
      </c>
      <c r="L73" s="105">
        <f>'S7'!L73</f>
        <v>0.1</v>
      </c>
      <c r="M73" s="105">
        <f>'S7'!M73</f>
        <v>0.4</v>
      </c>
      <c r="N73" s="105">
        <f>'S7'!N73</f>
        <v>0.4</v>
      </c>
      <c r="O73" s="105">
        <f>'S7'!O73</f>
        <v>0.8</v>
      </c>
      <c r="P73" s="105">
        <v>0.1</v>
      </c>
      <c r="Q73" s="105">
        <v>0.4</v>
      </c>
      <c r="R73" s="122">
        <v>0.3621218696085442</v>
      </c>
      <c r="S73" s="122">
        <v>0.35567865617024802</v>
      </c>
      <c r="T73" s="122">
        <v>0.35567865617024796</v>
      </c>
      <c r="U73" s="122">
        <v>0.44377573772923057</v>
      </c>
      <c r="V73" s="122">
        <v>0.29640109253791147</v>
      </c>
      <c r="W73" s="133">
        <v>3.433522928746624E-2</v>
      </c>
      <c r="X73" s="133">
        <v>4.3180169814926256E-2</v>
      </c>
      <c r="Y73" s="133">
        <v>1.1657441657904593E-4</v>
      </c>
      <c r="Z73" s="133">
        <v>0.28253760970962449</v>
      </c>
      <c r="AA73" s="133">
        <v>0.36016958322859605</v>
      </c>
      <c r="AB73" s="133">
        <v>-3.9706323663558661E-2</v>
      </c>
      <c r="AC73" s="141">
        <v>4.2995510019587804E-2</v>
      </c>
    </row>
    <row r="74" spans="1:29">
      <c r="A74" s="132">
        <v>69</v>
      </c>
      <c r="B74" s="132" t="s">
        <v>76</v>
      </c>
      <c r="C74" s="129">
        <v>3618.6</v>
      </c>
      <c r="D74" s="129">
        <v>17.838553399011687</v>
      </c>
      <c r="E74" s="129">
        <v>0.26894647696819923</v>
      </c>
      <c r="F74" s="129">
        <v>9.1492278295199991</v>
      </c>
      <c r="G74" s="129">
        <v>95.255669151300296</v>
      </c>
      <c r="H74" s="129">
        <v>21.215475706513974</v>
      </c>
      <c r="I74" s="129">
        <v>137.60957628886604</v>
      </c>
      <c r="J74" s="129">
        <v>91.052997015420303</v>
      </c>
      <c r="K74" s="105">
        <v>0.66167631258659276</v>
      </c>
      <c r="L74" s="105">
        <f>'S7'!L74</f>
        <v>0.4</v>
      </c>
      <c r="M74" s="105">
        <f>'S7'!M74</f>
        <v>0.5</v>
      </c>
      <c r="N74" s="105">
        <f>'S7'!N74</f>
        <v>0.35</v>
      </c>
      <c r="O74" s="105">
        <f>'S7'!O74</f>
        <v>0.9</v>
      </c>
      <c r="P74" s="105">
        <v>0.3</v>
      </c>
      <c r="Q74" s="105">
        <v>0.7</v>
      </c>
      <c r="R74" s="122">
        <v>0.30777088441707007</v>
      </c>
      <c r="S74" s="122">
        <v>0.30077867112835216</v>
      </c>
      <c r="T74" s="122">
        <v>0.30077867112835216</v>
      </c>
      <c r="U74" s="122">
        <v>0.5838377463979737</v>
      </c>
      <c r="V74" s="122">
        <v>0.23645030887216045</v>
      </c>
      <c r="W74" s="133">
        <v>0.75368682008458499</v>
      </c>
      <c r="X74" s="133">
        <v>0.36174585433022699</v>
      </c>
      <c r="Y74" s="133">
        <v>-2.3565278521916814E-2</v>
      </c>
      <c r="Z74" s="133">
        <v>0.22731146178525724</v>
      </c>
      <c r="AA74" s="133">
        <v>1.3191788576781522</v>
      </c>
      <c r="AB74" s="133">
        <v>4.3597668592400898E-3</v>
      </c>
      <c r="AC74" s="141">
        <v>4.0691753837910599E-2</v>
      </c>
    </row>
    <row r="75" spans="1:29">
      <c r="A75" s="132">
        <v>70</v>
      </c>
      <c r="B75" s="132" t="s">
        <v>264</v>
      </c>
      <c r="C75" s="129">
        <v>1.185688876522206</v>
      </c>
      <c r="D75" s="129">
        <v>3.9433333333333334</v>
      </c>
      <c r="E75" s="129">
        <v>0.47142857142857131</v>
      </c>
      <c r="F75" s="129">
        <v>0.58145993153126652</v>
      </c>
      <c r="G75" s="129">
        <v>428.23690142368167</v>
      </c>
      <c r="H75" s="129">
        <v>1688.3650058647011</v>
      </c>
      <c r="I75" s="129">
        <v>790.83685971421562</v>
      </c>
      <c r="J75" s="129">
        <v>32.285584040229828</v>
      </c>
      <c r="K75" s="105">
        <v>4.082458176253552E-2</v>
      </c>
      <c r="L75" s="105">
        <f>'S7'!L75</f>
        <v>0.6</v>
      </c>
      <c r="M75" s="105">
        <f>'S7'!M75</f>
        <v>0.3</v>
      </c>
      <c r="N75" s="105">
        <f>'S7'!N75</f>
        <v>0.6</v>
      </c>
      <c r="O75" s="105">
        <f>'S7'!O75</f>
        <v>0.9</v>
      </c>
      <c r="P75" s="105">
        <v>0.3</v>
      </c>
      <c r="Q75" s="105">
        <v>0.7</v>
      </c>
      <c r="R75" s="122">
        <v>0.43111263016534679</v>
      </c>
      <c r="S75" s="122">
        <v>0.42536629309630997</v>
      </c>
      <c r="T75" s="122">
        <v>0.42536629309630991</v>
      </c>
      <c r="U75" s="122">
        <v>0.52065573525499032</v>
      </c>
      <c r="V75" s="122">
        <v>0.37249999206117124</v>
      </c>
      <c r="W75" s="133">
        <v>5.5154279523148796E-3</v>
      </c>
      <c r="X75" s="133">
        <v>3.0740135397596185E-3</v>
      </c>
      <c r="Y75" s="133">
        <v>5.6805070553648314E-6</v>
      </c>
      <c r="Z75" s="133">
        <v>8.2901442321088228E-3</v>
      </c>
      <c r="AA75" s="133">
        <v>1.6885266231238687E-2</v>
      </c>
      <c r="AB75" s="133">
        <v>-1.667242243076778E-4</v>
      </c>
      <c r="AC75" s="141">
        <v>1.0502003153559467E-3</v>
      </c>
    </row>
    <row r="76" spans="1:29">
      <c r="A76" s="104">
        <v>71</v>
      </c>
      <c r="B76" s="104" t="s">
        <v>78</v>
      </c>
      <c r="C76" s="129">
        <v>191443.87323529416</v>
      </c>
      <c r="D76" s="129">
        <v>31.005608988523516</v>
      </c>
      <c r="E76" s="129">
        <v>11.572838694385613</v>
      </c>
      <c r="F76" s="129">
        <v>15.114106523097561</v>
      </c>
      <c r="G76" s="129">
        <v>75.979298929748211</v>
      </c>
      <c r="H76" s="129">
        <v>17.452654669263794</v>
      </c>
      <c r="I76" s="129">
        <v>138.57013163167539</v>
      </c>
      <c r="J76" s="129">
        <v>48.79989638001242</v>
      </c>
      <c r="K76" s="105">
        <v>0.35216749674254744</v>
      </c>
      <c r="L76" s="105">
        <f>'S7'!L76</f>
        <v>0.4</v>
      </c>
      <c r="M76" s="105">
        <f>'S7'!M76</f>
        <v>0.5</v>
      </c>
      <c r="N76" s="105">
        <f>'S7'!N76</f>
        <v>0.32</v>
      </c>
      <c r="O76" s="105">
        <f>'S7'!O76</f>
        <v>0.8</v>
      </c>
      <c r="P76" s="105">
        <v>0.2</v>
      </c>
      <c r="Q76" s="105">
        <v>0.5</v>
      </c>
      <c r="R76" s="122">
        <v>0.36000495631847829</v>
      </c>
      <c r="S76" s="122">
        <v>0.35354035991765481</v>
      </c>
      <c r="T76" s="122">
        <v>0.35354035991765476</v>
      </c>
      <c r="U76" s="122">
        <v>0.43088913960946063</v>
      </c>
      <c r="V76" s="122">
        <v>0.29406607303007848</v>
      </c>
      <c r="W76" s="133">
        <v>20.782198143190278</v>
      </c>
      <c r="X76" s="133">
        <v>28.255034971178453</v>
      </c>
      <c r="Y76" s="133">
        <v>0.44175886299066858</v>
      </c>
      <c r="Z76" s="133">
        <v>19.750620849690076</v>
      </c>
      <c r="AA76" s="133">
        <v>69.229612827049479</v>
      </c>
      <c r="AB76" s="133">
        <v>2.5177030533777289</v>
      </c>
      <c r="AC76" s="141">
        <v>6.3487812159706936</v>
      </c>
    </row>
    <row r="77" spans="1:29">
      <c r="A77" s="132">
        <v>72</v>
      </c>
      <c r="B77" s="132" t="s">
        <v>79</v>
      </c>
      <c r="C77" s="129">
        <v>42000.297187500008</v>
      </c>
      <c r="D77" s="129">
        <v>20.251881746610167</v>
      </c>
      <c r="E77" s="129">
        <v>7.064407899929428</v>
      </c>
      <c r="F77" s="129">
        <v>10.984149782987735</v>
      </c>
      <c r="G77" s="129">
        <v>70.010327430060144</v>
      </c>
      <c r="H77" s="129">
        <v>21.516048569205893</v>
      </c>
      <c r="I77" s="129">
        <v>125.81948608354496</v>
      </c>
      <c r="J77" s="129">
        <v>53.249623211371457</v>
      </c>
      <c r="K77" s="105">
        <v>0.42322238684088531</v>
      </c>
      <c r="L77" s="105">
        <f>'S7'!L77</f>
        <v>0.2</v>
      </c>
      <c r="M77" s="105">
        <f>'S7'!M77</f>
        <v>0.5</v>
      </c>
      <c r="N77" s="105">
        <f>'S7'!N77</f>
        <v>0.3</v>
      </c>
      <c r="O77" s="105">
        <f>'S7'!O77</f>
        <v>0.8</v>
      </c>
      <c r="P77" s="105">
        <v>0.1</v>
      </c>
      <c r="Q77" s="105">
        <v>0.4</v>
      </c>
      <c r="R77" s="122">
        <v>0.22266296179068984</v>
      </c>
      <c r="S77" s="122">
        <v>0.21481107251584861</v>
      </c>
      <c r="T77" s="122">
        <v>0.21481107251584852</v>
      </c>
      <c r="U77" s="122">
        <v>0.34657156466182593</v>
      </c>
      <c r="V77" s="122">
        <v>0.14257369118730659</v>
      </c>
      <c r="W77" s="133">
        <v>1.0088846767181745</v>
      </c>
      <c r="X77" s="133">
        <v>1.9622220039457026</v>
      </c>
      <c r="Y77" s="133">
        <v>5.8029043180901199E-2</v>
      </c>
      <c r="Z77" s="133">
        <v>4.8551716031536847</v>
      </c>
      <c r="AA77" s="133">
        <v>7.8843073269984636</v>
      </c>
      <c r="AB77" s="133">
        <v>0.73342614069100154</v>
      </c>
      <c r="AC77" s="141">
        <v>0.50195547870446744</v>
      </c>
    </row>
    <row r="78" spans="1:29">
      <c r="A78" s="132">
        <v>73</v>
      </c>
      <c r="B78" s="132" t="s">
        <v>265</v>
      </c>
      <c r="C78" s="129">
        <v>9588.0550000000003</v>
      </c>
      <c r="D78" s="129">
        <v>19.378136214163611</v>
      </c>
      <c r="E78" s="129">
        <v>23.146033693056516</v>
      </c>
      <c r="F78" s="129">
        <v>3.999939321180169</v>
      </c>
      <c r="G78" s="129">
        <v>54.937765055398764</v>
      </c>
      <c r="H78" s="129">
        <v>64.206678828385776</v>
      </c>
      <c r="I78" s="129">
        <v>126.6793075122594</v>
      </c>
      <c r="J78" s="129">
        <v>55.917791162321997</v>
      </c>
      <c r="K78" s="105">
        <v>0.44141219478098698</v>
      </c>
      <c r="L78" s="105">
        <f>'S7'!L78</f>
        <v>0.2</v>
      </c>
      <c r="M78" s="105">
        <f>'S7'!M78</f>
        <v>0.5</v>
      </c>
      <c r="N78" s="105">
        <f>'S7'!N78</f>
        <v>0.45</v>
      </c>
      <c r="O78" s="105">
        <f>'S7'!O78</f>
        <v>0.9</v>
      </c>
      <c r="P78" s="105">
        <v>0.2</v>
      </c>
      <c r="Q78" s="105">
        <v>0.6</v>
      </c>
      <c r="R78" s="122">
        <v>0.38769262153641654</v>
      </c>
      <c r="S78" s="122">
        <v>0.3815076985216333</v>
      </c>
      <c r="T78" s="122">
        <v>0.38150769852163335</v>
      </c>
      <c r="U78" s="122">
        <v>0.50919642328809045</v>
      </c>
      <c r="V78" s="122">
        <v>0.32460640678562308</v>
      </c>
      <c r="W78" s="133">
        <v>0.97941846474808503</v>
      </c>
      <c r="X78" s="133">
        <v>1.4223498995848685</v>
      </c>
      <c r="Y78" s="133">
        <v>-6.0625775061472209E-2</v>
      </c>
      <c r="Z78" s="133">
        <v>8.1221811645953075</v>
      </c>
      <c r="AA78" s="133">
        <v>10.463323753866788</v>
      </c>
      <c r="AB78" s="133">
        <v>-0.3985080912110936</v>
      </c>
      <c r="AC78" s="141">
        <v>0.29599210237000828</v>
      </c>
    </row>
    <row r="79" spans="1:29">
      <c r="A79" s="132">
        <v>74</v>
      </c>
      <c r="B79" s="132" t="s">
        <v>81</v>
      </c>
      <c r="C79" s="129">
        <v>1903.5332874295182</v>
      </c>
      <c r="D79" s="129">
        <v>17.415944251082099</v>
      </c>
      <c r="E79" s="129">
        <v>99.925987220421234</v>
      </c>
      <c r="F79" s="129">
        <v>4.1356929826300002</v>
      </c>
      <c r="G79" s="129">
        <v>74.601064259963593</v>
      </c>
      <c r="H79" s="129">
        <v>13.655256720512186</v>
      </c>
      <c r="I79" s="129">
        <v>178.28699921614469</v>
      </c>
      <c r="J79" s="129">
        <v>62.52700937665788</v>
      </c>
      <c r="K79" s="105">
        <v>0.35070986472128463</v>
      </c>
      <c r="L79" s="105">
        <f>'S7'!L79</f>
        <v>0.2</v>
      </c>
      <c r="M79" s="105">
        <f>'S7'!M79</f>
        <v>0.6</v>
      </c>
      <c r="N79" s="105">
        <f>'S7'!N79</f>
        <v>0.45</v>
      </c>
      <c r="O79" s="105">
        <f>'S7'!O79</f>
        <v>0.8</v>
      </c>
      <c r="P79" s="105">
        <v>0.1</v>
      </c>
      <c r="Q79" s="105">
        <v>0.4</v>
      </c>
      <c r="R79" s="122">
        <v>0.36900465579589803</v>
      </c>
      <c r="S79" s="122">
        <v>0.36263096545040413</v>
      </c>
      <c r="T79" s="122">
        <v>0.36263096545040413</v>
      </c>
      <c r="U79" s="122">
        <v>0.4656905446368374</v>
      </c>
      <c r="V79" s="122">
        <v>0.303993014271841</v>
      </c>
      <c r="W79" s="133">
        <v>0.14255120955867456</v>
      </c>
      <c r="X79" s="133">
        <v>0.40640077519206813</v>
      </c>
      <c r="Y79" s="133">
        <v>-1.1002013676899472E-2</v>
      </c>
      <c r="Z79" s="133">
        <v>1.3153118049257826</v>
      </c>
      <c r="AA79" s="133">
        <v>1.8532617759996257</v>
      </c>
      <c r="AB79" s="133">
        <v>-3.7839578215894162E-2</v>
      </c>
      <c r="AC79" s="141">
        <v>1.8856221360549184E-2</v>
      </c>
    </row>
    <row r="80" spans="1:29">
      <c r="A80" s="132">
        <v>75</v>
      </c>
      <c r="B80" s="132" t="s">
        <v>82</v>
      </c>
      <c r="C80" s="129">
        <v>337.8</v>
      </c>
      <c r="D80" s="129">
        <v>10.640062084257204</v>
      </c>
      <c r="E80" s="129">
        <v>1.3097560975609754</v>
      </c>
      <c r="F80" s="129">
        <v>6.8847530549888001</v>
      </c>
      <c r="G80" s="129">
        <v>945.89424649710645</v>
      </c>
      <c r="H80" s="129">
        <v>11.378496891345492</v>
      </c>
      <c r="I80" s="129">
        <v>795.45993855238191</v>
      </c>
      <c r="J80" s="129">
        <v>199.87127744930305</v>
      </c>
      <c r="K80" s="105">
        <v>0.25126504524293058</v>
      </c>
      <c r="L80" s="105">
        <f>'S7'!L80</f>
        <v>0.7</v>
      </c>
      <c r="M80" s="105">
        <f>'S7'!M80</f>
        <v>0.5</v>
      </c>
      <c r="N80" s="105">
        <f>'S7'!N80</f>
        <v>0.4</v>
      </c>
      <c r="O80" s="105">
        <f>'S7'!O80</f>
        <v>1</v>
      </c>
      <c r="P80" s="105">
        <v>0.3</v>
      </c>
      <c r="Q80" s="105">
        <v>0.7</v>
      </c>
      <c r="R80" s="122">
        <v>0.43682168032634239</v>
      </c>
      <c r="S80" s="122">
        <v>0.431133010430648</v>
      </c>
      <c r="T80" s="122">
        <v>0.43113301043064794</v>
      </c>
      <c r="U80" s="122">
        <v>0.54819765283203148</v>
      </c>
      <c r="V80" s="122">
        <v>0.37879724739026743</v>
      </c>
      <c r="W80" s="133">
        <v>2.28973731210273</v>
      </c>
      <c r="X80" s="133">
        <v>0.9391247160513706</v>
      </c>
      <c r="Y80" s="133">
        <v>-1.6479248589277583E-2</v>
      </c>
      <c r="Z80" s="133">
        <v>4.4797076469248062E-2</v>
      </c>
      <c r="AA80" s="133">
        <v>3.2571798560340715</v>
      </c>
      <c r="AB80" s="133">
        <v>3.1673588943233286E-2</v>
      </c>
      <c r="AC80" s="141">
        <v>0.13519078630030854</v>
      </c>
    </row>
    <row r="81" spans="1:29">
      <c r="A81" s="132">
        <v>76</v>
      </c>
      <c r="B81" s="132" t="s">
        <v>83</v>
      </c>
      <c r="C81" s="129">
        <v>226.63549999999802</v>
      </c>
      <c r="D81" s="129">
        <v>15.771473800206742</v>
      </c>
      <c r="E81" s="129">
        <v>11.438591942356702</v>
      </c>
      <c r="F81" s="129">
        <v>5.8678430840400004</v>
      </c>
      <c r="G81" s="129">
        <v>217.52686345108162</v>
      </c>
      <c r="H81" s="129">
        <v>74.814410524152677</v>
      </c>
      <c r="I81" s="129">
        <v>214.18481524827789</v>
      </c>
      <c r="J81" s="129">
        <v>87.364953857626773</v>
      </c>
      <c r="K81" s="105">
        <v>0.40789518041395889</v>
      </c>
      <c r="L81" s="105">
        <f>'S7'!L81</f>
        <v>0.4</v>
      </c>
      <c r="M81" s="105">
        <f>'S7'!M81</f>
        <v>0.5</v>
      </c>
      <c r="N81" s="105">
        <f>'S7'!N81</f>
        <v>0.45</v>
      </c>
      <c r="O81" s="105">
        <f>'S7'!O81</f>
        <v>1</v>
      </c>
      <c r="P81" s="105">
        <v>0.3</v>
      </c>
      <c r="Q81" s="105">
        <v>0.7</v>
      </c>
      <c r="R81" s="122">
        <v>0.60899058941895001</v>
      </c>
      <c r="S81" s="122">
        <v>0.54713286692749508</v>
      </c>
      <c r="T81" s="122">
        <v>0.54713286692749508</v>
      </c>
      <c r="U81" s="122">
        <v>0.5928882008966555</v>
      </c>
      <c r="V81" s="122">
        <v>0.50546909068482526</v>
      </c>
      <c r="W81" s="133">
        <v>0.21714130112882274</v>
      </c>
      <c r="X81" s="133">
        <v>0.12457192369775089</v>
      </c>
      <c r="Y81" s="133">
        <v>2.0237709208779063E-4</v>
      </c>
      <c r="Z81" s="133">
        <v>1.6121661898010768</v>
      </c>
      <c r="AA81" s="133">
        <v>1.9540817917197382</v>
      </c>
      <c r="AB81" s="133">
        <v>-8.6437109454291228E-3</v>
      </c>
      <c r="AC81" s="141">
        <v>2.4369659881741505E-2</v>
      </c>
    </row>
    <row r="82" spans="1:29">
      <c r="A82" s="132">
        <v>77</v>
      </c>
      <c r="B82" s="132" t="s">
        <v>84</v>
      </c>
      <c r="C82" s="129">
        <v>7073.9617187500207</v>
      </c>
      <c r="D82" s="129">
        <v>23.361929219281297</v>
      </c>
      <c r="E82" s="129">
        <v>6.2285357340218885</v>
      </c>
      <c r="F82" s="129">
        <v>15.078147468699999</v>
      </c>
      <c r="G82" s="129">
        <v>61.602359978101738</v>
      </c>
      <c r="H82" s="129">
        <v>60.953286643047996</v>
      </c>
      <c r="I82" s="129">
        <v>162.24736875491419</v>
      </c>
      <c r="J82" s="129">
        <v>73.394163078923356</v>
      </c>
      <c r="K82" s="105">
        <v>0.45235965083532598</v>
      </c>
      <c r="L82" s="105">
        <f>'S7'!L82</f>
        <v>0.4</v>
      </c>
      <c r="M82" s="105">
        <f>'S7'!M82</f>
        <v>0.45</v>
      </c>
      <c r="N82" s="105">
        <f>'S7'!N82</f>
        <v>0.3</v>
      </c>
      <c r="O82" s="105">
        <f>'S7'!O82</f>
        <v>1</v>
      </c>
      <c r="P82" s="105">
        <v>0.3</v>
      </c>
      <c r="Q82" s="105">
        <v>0.7</v>
      </c>
      <c r="R82" s="122">
        <v>0.42523160725342463</v>
      </c>
      <c r="S82" s="122">
        <v>0.32533365587616542</v>
      </c>
      <c r="T82" s="122">
        <v>0.32533365587616547</v>
      </c>
      <c r="U82" s="122">
        <v>0.54339413475447562</v>
      </c>
      <c r="V82" s="122">
        <v>0.26326435221677275</v>
      </c>
      <c r="W82" s="133">
        <v>2.9774161790079861</v>
      </c>
      <c r="X82" s="133">
        <v>1.8294414018947933</v>
      </c>
      <c r="Y82" s="133">
        <v>-0.13403637370040877</v>
      </c>
      <c r="Z82" s="133">
        <v>0.79344471678616313</v>
      </c>
      <c r="AA82" s="133">
        <v>5.4662659239885336</v>
      </c>
      <c r="AB82" s="133">
        <v>5.4256792080383198E-2</v>
      </c>
      <c r="AC82" s="141">
        <v>0.19080510427386368</v>
      </c>
    </row>
    <row r="83" spans="1:29">
      <c r="A83" s="132">
        <v>78</v>
      </c>
      <c r="B83" s="132" t="s">
        <v>85</v>
      </c>
      <c r="C83" s="129">
        <v>80.999999999999986</v>
      </c>
      <c r="D83" s="129">
        <v>16.226061034830927</v>
      </c>
      <c r="E83" s="129">
        <v>10.154613329303725</v>
      </c>
      <c r="F83" s="129">
        <v>2.9569335595408996</v>
      </c>
      <c r="G83" s="129">
        <v>25.92160941974495</v>
      </c>
      <c r="H83" s="129">
        <v>165.13425089019887</v>
      </c>
      <c r="I83" s="129">
        <v>124.90388558257439</v>
      </c>
      <c r="J83" s="129">
        <v>42.824494841477559</v>
      </c>
      <c r="K83" s="105">
        <v>0.34285958872885614</v>
      </c>
      <c r="L83" s="105">
        <f>'S7'!L83</f>
        <v>0.1</v>
      </c>
      <c r="M83" s="105">
        <f>'S7'!M83</f>
        <v>0.2</v>
      </c>
      <c r="N83" s="105">
        <f>'S7'!N83</f>
        <v>0.3</v>
      </c>
      <c r="O83" s="105">
        <f>'S7'!O83</f>
        <v>0.9</v>
      </c>
      <c r="P83" s="105">
        <v>0.2</v>
      </c>
      <c r="Q83" s="105">
        <v>0.6</v>
      </c>
      <c r="R83" s="122">
        <v>0.41742416151229467</v>
      </c>
      <c r="S83" s="122">
        <v>0.41153955708312795</v>
      </c>
      <c r="T83" s="122">
        <v>0.41153955708312789</v>
      </c>
      <c r="U83" s="122">
        <v>0.48538472802812244</v>
      </c>
      <c r="V83" s="122">
        <v>0.35740119633477641</v>
      </c>
      <c r="W83" s="133">
        <v>1.3207303546919761E-2</v>
      </c>
      <c r="X83" s="133">
        <v>6.5842314352154759E-3</v>
      </c>
      <c r="Y83" s="133">
        <v>3.8618724603132928E-4</v>
      </c>
      <c r="Z83" s="133">
        <v>0.5798879316789044</v>
      </c>
      <c r="AA83" s="133">
        <v>0.60006565390707101</v>
      </c>
      <c r="AB83" s="133">
        <v>-4.8162883240168552E-3</v>
      </c>
      <c r="AC83" s="141">
        <v>5.7057245006892987E-3</v>
      </c>
    </row>
    <row r="84" spans="1:29">
      <c r="A84" s="132">
        <v>79</v>
      </c>
      <c r="B84" s="132" t="s">
        <v>86</v>
      </c>
      <c r="C84" s="129">
        <v>3008.1373437499774</v>
      </c>
      <c r="D84" s="129">
        <v>31.53980457808704</v>
      </c>
      <c r="E84" s="129">
        <v>37.611169059199064</v>
      </c>
      <c r="F84" s="129">
        <v>12.3995428085</v>
      </c>
      <c r="G84" s="129">
        <v>57.258226383281084</v>
      </c>
      <c r="H84" s="129">
        <v>58.866068483669025</v>
      </c>
      <c r="I84" s="129">
        <v>180.73156503826692</v>
      </c>
      <c r="J84" s="129">
        <v>79.658929303168307</v>
      </c>
      <c r="K84" s="105">
        <v>0.4407582554065852</v>
      </c>
      <c r="L84" s="105">
        <f>'S7'!L84</f>
        <v>0.2</v>
      </c>
      <c r="M84" s="105">
        <f>'S7'!M84</f>
        <v>0.4</v>
      </c>
      <c r="N84" s="105">
        <f>'S7'!N84</f>
        <v>0.25</v>
      </c>
      <c r="O84" s="105">
        <f>'S7'!O84</f>
        <v>1</v>
      </c>
      <c r="P84" s="105">
        <v>0.3</v>
      </c>
      <c r="Q84" s="105">
        <v>0.6</v>
      </c>
      <c r="R84" s="122">
        <v>0.3909695015663508</v>
      </c>
      <c r="S84" s="122">
        <v>0.38481767834984915</v>
      </c>
      <c r="T84" s="122">
        <v>0.38481767834984915</v>
      </c>
      <c r="U84" s="122">
        <v>0.49982122802363871</v>
      </c>
      <c r="V84" s="122">
        <v>0.32822090475803584</v>
      </c>
      <c r="W84" s="133">
        <v>1.1645697221960229</v>
      </c>
      <c r="X84" s="133">
        <v>0.60678361820126048</v>
      </c>
      <c r="Y84" s="133">
        <v>-8.4589049644090281E-3</v>
      </c>
      <c r="Z84" s="133">
        <v>2.5243679532806431</v>
      </c>
      <c r="AA84" s="133">
        <v>4.2872623887135175</v>
      </c>
      <c r="AB84" s="133">
        <v>2.9566598384573851E-2</v>
      </c>
      <c r="AC84" s="141">
        <v>0.13082219900252809</v>
      </c>
    </row>
    <row r="85" spans="1:29">
      <c r="A85" s="132">
        <v>80</v>
      </c>
      <c r="B85" s="132" t="s">
        <v>87</v>
      </c>
      <c r="C85" s="129">
        <v>150</v>
      </c>
      <c r="D85" s="129">
        <v>14.991895852231375</v>
      </c>
      <c r="E85" s="129">
        <v>9.457331113747145</v>
      </c>
      <c r="F85" s="129">
        <v>3.4703133713399996</v>
      </c>
      <c r="G85" s="129">
        <v>259.09913184995366</v>
      </c>
      <c r="H85" s="129">
        <v>38.341576804500804</v>
      </c>
      <c r="I85" s="129">
        <v>300.60361224820696</v>
      </c>
      <c r="J85" s="129">
        <v>66.470588235294116</v>
      </c>
      <c r="K85" s="105">
        <v>0.22112371750346657</v>
      </c>
      <c r="L85" s="105">
        <f>'S7'!L85</f>
        <v>0.6</v>
      </c>
      <c r="M85" s="105">
        <f>'S7'!M85</f>
        <v>0.6</v>
      </c>
      <c r="N85" s="105">
        <f>'S7'!N85</f>
        <v>0.4</v>
      </c>
      <c r="O85" s="105">
        <f>'S7'!O85</f>
        <v>0.9</v>
      </c>
      <c r="P85" s="105">
        <v>0.2</v>
      </c>
      <c r="Q85" s="105">
        <v>0.6</v>
      </c>
      <c r="R85" s="122">
        <v>0.30954739901846279</v>
      </c>
      <c r="S85" s="122">
        <v>0.30257313032167843</v>
      </c>
      <c r="T85" s="122">
        <v>0.30257313032167837</v>
      </c>
      <c r="U85" s="122">
        <v>0.40948982795591876</v>
      </c>
      <c r="V85" s="122">
        <v>0.23840985831127148</v>
      </c>
      <c r="W85" s="133">
        <v>4.2751206439753955E-2</v>
      </c>
      <c r="X85" s="133">
        <v>6.1268327904210336E-2</v>
      </c>
      <c r="Y85" s="133">
        <v>-3.5875359529573395E-3</v>
      </c>
      <c r="Z85" s="133">
        <v>0.10108057669499773</v>
      </c>
      <c r="AA85" s="133">
        <v>0.20151257508600467</v>
      </c>
      <c r="AB85" s="133">
        <v>3.752369728320706E-3</v>
      </c>
      <c r="AC85" s="141">
        <v>1.1590375388384496E-2</v>
      </c>
    </row>
    <row r="86" spans="1:29">
      <c r="A86" s="132">
        <v>81</v>
      </c>
      <c r="B86" s="132" t="s">
        <v>88</v>
      </c>
      <c r="C86" s="129">
        <v>15458.870802251986</v>
      </c>
      <c r="D86" s="129">
        <v>18.739475428100576</v>
      </c>
      <c r="E86" s="129">
        <v>2.9087627878907449</v>
      </c>
      <c r="F86" s="129">
        <v>5.2293628897810835</v>
      </c>
      <c r="G86" s="129">
        <v>1.761007687552324</v>
      </c>
      <c r="H86" s="129">
        <v>31.588032169736096</v>
      </c>
      <c r="I86" s="129">
        <v>46.145191518393069</v>
      </c>
      <c r="J86" s="129">
        <v>30.932455181873998</v>
      </c>
      <c r="K86" s="105">
        <v>0.67032889373846449</v>
      </c>
      <c r="L86" s="105">
        <f>'S7'!L86</f>
        <v>0.35</v>
      </c>
      <c r="M86" s="105">
        <f>'S7'!M86</f>
        <v>0.6</v>
      </c>
      <c r="N86" s="105">
        <f>'S7'!N86</f>
        <v>0.4</v>
      </c>
      <c r="O86" s="105">
        <f>'S7'!O86</f>
        <v>0.9</v>
      </c>
      <c r="P86" s="105">
        <v>0.2</v>
      </c>
      <c r="Q86" s="105">
        <v>0.5</v>
      </c>
      <c r="R86" s="122">
        <v>0.26668583458009792</v>
      </c>
      <c r="S86" s="122">
        <v>0.25927862078797542</v>
      </c>
      <c r="T86" s="122">
        <v>0.25927862078797548</v>
      </c>
      <c r="U86" s="122">
        <v>0.45817451031904788</v>
      </c>
      <c r="V86" s="122">
        <v>0.19113225390046856</v>
      </c>
      <c r="W86" s="133">
        <v>0.30104826165013637</v>
      </c>
      <c r="X86" s="133">
        <v>0.28340929427579004</v>
      </c>
      <c r="Y86" s="133">
        <v>-2.7920348095542551E-2</v>
      </c>
      <c r="Z86" s="133">
        <v>0.77597790970018143</v>
      </c>
      <c r="AA86" s="133">
        <v>1.3325151175305652</v>
      </c>
      <c r="AB86" s="133">
        <v>-3.1599064805676952E-2</v>
      </c>
      <c r="AC86" s="141">
        <v>0.14548631039233811</v>
      </c>
    </row>
    <row r="87" spans="1:29">
      <c r="A87" s="132">
        <v>82</v>
      </c>
      <c r="B87" s="132" t="s">
        <v>89</v>
      </c>
      <c r="C87" s="129">
        <v>4265.840454545455</v>
      </c>
      <c r="D87" s="129">
        <v>14.913426793785543</v>
      </c>
      <c r="E87" s="129">
        <v>0.666135830580036</v>
      </c>
      <c r="F87" s="129">
        <v>6.2895143176478658</v>
      </c>
      <c r="G87" s="129">
        <v>222.61145150891423</v>
      </c>
      <c r="H87" s="129">
        <v>77.777218302062622</v>
      </c>
      <c r="I87" s="129">
        <v>141.78676353172679</v>
      </c>
      <c r="J87" s="129">
        <v>78.541305390917159</v>
      </c>
      <c r="K87" s="105">
        <v>0.55393961632633237</v>
      </c>
      <c r="L87" s="105">
        <f>'S7'!L87</f>
        <v>0.2</v>
      </c>
      <c r="M87" s="105">
        <f>'S7'!M87</f>
        <v>0.6</v>
      </c>
      <c r="N87" s="105">
        <f>'S7'!N87</f>
        <v>0.4</v>
      </c>
      <c r="O87" s="105">
        <f>'S7'!O87</f>
        <v>0.75</v>
      </c>
      <c r="P87" s="105">
        <v>0</v>
      </c>
      <c r="Q87" s="105">
        <v>0.4</v>
      </c>
      <c r="R87" s="122">
        <v>0.32248107897748801</v>
      </c>
      <c r="S87" s="122">
        <v>0.31563745351261246</v>
      </c>
      <c r="T87" s="122">
        <v>0.31563745351261258</v>
      </c>
      <c r="U87" s="122">
        <v>0.46644548291677496</v>
      </c>
      <c r="V87" s="122">
        <v>0.25267609923577322</v>
      </c>
      <c r="W87" s="133">
        <v>0.140716425070568</v>
      </c>
      <c r="X87" s="133">
        <v>8.623669066044036E-2</v>
      </c>
      <c r="Y87" s="133">
        <v>-1.4375054742496444E-2</v>
      </c>
      <c r="Z87" s="133">
        <v>3.5194475406306034</v>
      </c>
      <c r="AA87" s="133">
        <v>3.7320256016191151</v>
      </c>
      <c r="AB87" s="133">
        <v>1.3742934833193596E-2</v>
      </c>
      <c r="AC87" s="141">
        <v>6.1683557447822869E-2</v>
      </c>
    </row>
    <row r="88" spans="1:29">
      <c r="A88" s="104">
        <v>83</v>
      </c>
      <c r="B88" s="104" t="s">
        <v>266</v>
      </c>
      <c r="C88" s="129">
        <v>7.9200000000000008</v>
      </c>
      <c r="D88" s="129">
        <v>13.764853977844917</v>
      </c>
      <c r="E88" s="129">
        <v>163.4712990936556</v>
      </c>
      <c r="F88" s="129">
        <v>5.0963616371200002</v>
      </c>
      <c r="G88" s="129">
        <v>-29.180089721718073</v>
      </c>
      <c r="H88" s="129">
        <v>1086.4178062536114</v>
      </c>
      <c r="I88" s="129">
        <v>794.40386908753408</v>
      </c>
      <c r="J88" s="129">
        <v>133.33591647089457</v>
      </c>
      <c r="K88" s="105">
        <v>0.16784399177718823</v>
      </c>
      <c r="L88" s="105">
        <f>'S7'!L88</f>
        <v>0.6</v>
      </c>
      <c r="M88" s="105">
        <f>'S7'!M88</f>
        <v>0.1</v>
      </c>
      <c r="N88" s="105">
        <f>'S7'!N88</f>
        <v>0.3</v>
      </c>
      <c r="O88" s="105">
        <f>'S7'!O88</f>
        <v>1</v>
      </c>
      <c r="P88" s="105">
        <v>0.3</v>
      </c>
      <c r="Q88" s="105">
        <v>0.7</v>
      </c>
      <c r="R88" s="122">
        <v>0.49974839117055003</v>
      </c>
      <c r="S88" s="122">
        <v>0.40115006924461727</v>
      </c>
      <c r="T88" s="122">
        <v>0.40115006924461732</v>
      </c>
      <c r="U88" s="122">
        <v>0.4609468143385958</v>
      </c>
      <c r="V88" s="122">
        <v>0.34605587561512313</v>
      </c>
      <c r="W88" s="133">
        <v>2.4321701615712399E-2</v>
      </c>
      <c r="X88" s="133">
        <v>1.681695533493224E-2</v>
      </c>
      <c r="Y88" s="133">
        <v>-8.1942904047594539E-4</v>
      </c>
      <c r="Z88" s="133">
        <v>7.8767354069220391E-2</v>
      </c>
      <c r="AA88" s="133">
        <v>0.11908658197938909</v>
      </c>
      <c r="AB88" s="133">
        <v>-5.9754694415875477E-4</v>
      </c>
      <c r="AC88" s="141">
        <v>4.8681822786817153E-3</v>
      </c>
    </row>
    <row r="89" spans="1:29">
      <c r="A89" s="132">
        <v>84</v>
      </c>
      <c r="B89" s="132" t="s">
        <v>91</v>
      </c>
      <c r="C89" s="129">
        <v>795.42336466201493</v>
      </c>
      <c r="D89" s="129">
        <v>16.394308393137273</v>
      </c>
      <c r="E89" s="129">
        <v>24.196971402546513</v>
      </c>
      <c r="F89" s="129">
        <v>5.1274149904400002</v>
      </c>
      <c r="G89" s="129">
        <v>66.316253279187549</v>
      </c>
      <c r="H89" s="129">
        <v>129.20367004475924</v>
      </c>
      <c r="I89" s="129">
        <v>160.90433238434079</v>
      </c>
      <c r="J89" s="129">
        <v>74.906800288823163</v>
      </c>
      <c r="K89" s="105">
        <v>0.46553625485918293</v>
      </c>
      <c r="L89" s="105">
        <f>'S7'!L89</f>
        <v>0.2</v>
      </c>
      <c r="M89" s="105">
        <f>'S7'!M89</f>
        <v>0.4</v>
      </c>
      <c r="N89" s="105">
        <f>'S7'!N89</f>
        <v>0.35</v>
      </c>
      <c r="O89" s="105">
        <f>'S7'!O89</f>
        <v>0.75</v>
      </c>
      <c r="P89" s="105">
        <v>0</v>
      </c>
      <c r="Q89" s="105">
        <v>0.4</v>
      </c>
      <c r="R89" s="122">
        <v>0.26277569717950428</v>
      </c>
      <c r="S89" s="122">
        <v>0.25532898705000623</v>
      </c>
      <c r="T89" s="122">
        <v>0.25532898705000634</v>
      </c>
      <c r="U89" s="122">
        <v>0.47697729416973955</v>
      </c>
      <c r="V89" s="122">
        <v>0.18681925385860618</v>
      </c>
      <c r="W89" s="133">
        <v>1.4796974625908637E-2</v>
      </c>
      <c r="X89" s="133">
        <v>8.0799577485609564E-2</v>
      </c>
      <c r="Y89" s="133">
        <v>-6.6080666424416798E-3</v>
      </c>
      <c r="Z89" s="133">
        <v>0.35480397129455266</v>
      </c>
      <c r="AA89" s="133">
        <v>0.44379245676362916</v>
      </c>
      <c r="AB89" s="133">
        <v>-1.3820842474113963E-2</v>
      </c>
      <c r="AC89" s="141">
        <v>3.7419109710380122E-2</v>
      </c>
    </row>
    <row r="90" spans="1:29">
      <c r="A90" s="132">
        <v>85</v>
      </c>
      <c r="B90" s="132" t="s">
        <v>267</v>
      </c>
      <c r="C90" s="129">
        <v>1395.2099999999994</v>
      </c>
      <c r="D90" s="129">
        <v>26.051111507825187</v>
      </c>
      <c r="E90" s="129">
        <v>5.971623609021278</v>
      </c>
      <c r="F90" s="129">
        <v>11.672718309968904</v>
      </c>
      <c r="G90" s="129">
        <v>6.7555756967159297</v>
      </c>
      <c r="H90" s="129">
        <v>81.211738388547502</v>
      </c>
      <c r="I90" s="129">
        <v>93.717573199584876</v>
      </c>
      <c r="J90" s="129">
        <v>78.717988689874687</v>
      </c>
      <c r="K90" s="105">
        <v>0.83994907254196138</v>
      </c>
      <c r="L90" s="105">
        <f>'S7'!L90</f>
        <v>0.1</v>
      </c>
      <c r="M90" s="105">
        <f>'S7'!M90</f>
        <v>0.4</v>
      </c>
      <c r="N90" s="105">
        <f>'S7'!N90</f>
        <v>0.35</v>
      </c>
      <c r="O90" s="105">
        <f>'S7'!O90</f>
        <v>0.8</v>
      </c>
      <c r="P90" s="105">
        <v>0.1</v>
      </c>
      <c r="Q90" s="105">
        <v>0.4</v>
      </c>
      <c r="R90" s="122">
        <v>0.24586454910934957</v>
      </c>
      <c r="S90" s="122">
        <v>0.23824701930237341</v>
      </c>
      <c r="T90" s="122">
        <v>0.23824701930237341</v>
      </c>
      <c r="U90" s="122">
        <v>0.37725606950816559</v>
      </c>
      <c r="V90" s="122">
        <v>0.16816574507819199</v>
      </c>
      <c r="W90" s="133">
        <v>5.3512066859593838E-3</v>
      </c>
      <c r="X90" s="133">
        <v>1.5958694843222154E-2</v>
      </c>
      <c r="Y90" s="133">
        <v>-3.7476349949347757E-5</v>
      </c>
      <c r="Z90" s="133">
        <v>0.13034987291975023</v>
      </c>
      <c r="AA90" s="133">
        <v>0.15162229809898242</v>
      </c>
      <c r="AB90" s="133">
        <v>-3.1422302249419103E-2</v>
      </c>
      <c r="AC90" s="141">
        <v>3.5526324635254763E-2</v>
      </c>
    </row>
    <row r="91" spans="1:29">
      <c r="A91" s="132">
        <v>86</v>
      </c>
      <c r="B91" s="132" t="s">
        <v>93</v>
      </c>
      <c r="C91" s="129">
        <v>568.78742879159938</v>
      </c>
      <c r="D91" s="129">
        <v>16.862648234482144</v>
      </c>
      <c r="E91" s="129">
        <v>0.14479265001130154</v>
      </c>
      <c r="F91" s="129">
        <v>4.7809092849999999</v>
      </c>
      <c r="G91" s="129">
        <v>163.92030558315557</v>
      </c>
      <c r="H91" s="129">
        <v>36.347266223717746</v>
      </c>
      <c r="I91" s="129">
        <v>178.7539000019498</v>
      </c>
      <c r="J91" s="129">
        <v>122.35933235074225</v>
      </c>
      <c r="K91" s="105">
        <v>0.6845127985985624</v>
      </c>
      <c r="L91" s="105">
        <f>'S7'!L91</f>
        <v>0.4</v>
      </c>
      <c r="M91" s="105">
        <f>'S7'!M91</f>
        <v>0.5</v>
      </c>
      <c r="N91" s="105">
        <f>'S7'!N91</f>
        <v>0.45</v>
      </c>
      <c r="O91" s="105">
        <f>'S7'!O91</f>
        <v>0.9</v>
      </c>
      <c r="P91" s="105">
        <v>0.2</v>
      </c>
      <c r="Q91" s="105">
        <v>0.6</v>
      </c>
      <c r="R91" s="122">
        <v>0.1913633745813319</v>
      </c>
      <c r="S91" s="122">
        <v>0.18319532785993378</v>
      </c>
      <c r="T91" s="122">
        <v>0.18319532785993387</v>
      </c>
      <c r="U91" s="122">
        <v>0.38966355004395137</v>
      </c>
      <c r="V91" s="122">
        <v>0.10804929802304676</v>
      </c>
      <c r="W91" s="133">
        <v>1.9897883631267734E-2</v>
      </c>
      <c r="X91" s="133">
        <v>3.1006754860523289E-2</v>
      </c>
      <c r="Y91" s="133">
        <v>-9.2705674423964126E-4</v>
      </c>
      <c r="Z91" s="133">
        <v>0.13165946612219695</v>
      </c>
      <c r="AA91" s="133">
        <v>0.18163704786974832</v>
      </c>
      <c r="AB91" s="133">
        <v>-1.9328427519500549E-2</v>
      </c>
      <c r="AC91" s="141">
        <v>2.6939263406853017E-3</v>
      </c>
    </row>
    <row r="92" spans="1:29">
      <c r="A92" s="132">
        <v>87</v>
      </c>
      <c r="B92" s="132" t="s">
        <v>94</v>
      </c>
      <c r="C92" s="129">
        <v>232.29970588235298</v>
      </c>
      <c r="D92" s="129">
        <v>17.008360726911867</v>
      </c>
      <c r="E92" s="129">
        <v>10.643180549525521</v>
      </c>
      <c r="F92" s="129">
        <v>7.1134722636299994</v>
      </c>
      <c r="G92" s="129">
        <v>60.922525001062915</v>
      </c>
      <c r="H92" s="129">
        <v>55.846566554953327</v>
      </c>
      <c r="I92" s="129">
        <v>121.3704464519823</v>
      </c>
      <c r="J92" s="129">
        <v>42.921226255635787</v>
      </c>
      <c r="K92" s="105">
        <v>0.3536382003226517</v>
      </c>
      <c r="L92" s="105">
        <f>'S7'!L92</f>
        <v>0.2</v>
      </c>
      <c r="M92" s="105">
        <f>'S7'!M92</f>
        <v>0.5</v>
      </c>
      <c r="N92" s="105">
        <f>'S7'!N92</f>
        <v>0.4</v>
      </c>
      <c r="O92" s="105">
        <f>'S7'!O92</f>
        <v>0.9</v>
      </c>
      <c r="P92" s="105">
        <v>0.2</v>
      </c>
      <c r="Q92" s="105">
        <v>0.6</v>
      </c>
      <c r="R92" s="122">
        <v>0.35091863048405497</v>
      </c>
      <c r="S92" s="122">
        <v>0.34436225301419543</v>
      </c>
      <c r="T92" s="122">
        <v>0.34436225301419543</v>
      </c>
      <c r="U92" s="122">
        <v>0.4381811634268975</v>
      </c>
      <c r="V92" s="122">
        <v>0.28404358029150129</v>
      </c>
      <c r="W92" s="133">
        <v>1.2649298690724189E-2</v>
      </c>
      <c r="X92" s="133">
        <v>3.0929543888101221E-2</v>
      </c>
      <c r="Y92" s="133">
        <v>-3.591841464322407E-4</v>
      </c>
      <c r="Z92" s="133">
        <v>0.19631348494777995</v>
      </c>
      <c r="AA92" s="133">
        <v>0.23953314338017312</v>
      </c>
      <c r="AB92" s="133">
        <v>-4.014474963906953E-3</v>
      </c>
      <c r="AC92" s="141">
        <v>9.6009762622969539E-3</v>
      </c>
    </row>
    <row r="93" spans="1:29">
      <c r="A93" s="132">
        <v>88</v>
      </c>
      <c r="B93" s="132" t="s">
        <v>95</v>
      </c>
      <c r="C93" s="129">
        <v>183.03231806755912</v>
      </c>
      <c r="D93" s="129">
        <v>13.426227654736634</v>
      </c>
      <c r="E93" s="129">
        <v>4.7736894338153084E-2</v>
      </c>
      <c r="F93" s="129">
        <v>5.0636711120599998</v>
      </c>
      <c r="G93" s="129">
        <v>1162.4284258002908</v>
      </c>
      <c r="H93" s="129">
        <v>663.30266895435045</v>
      </c>
      <c r="I93" s="129">
        <v>1292.0538848536057</v>
      </c>
      <c r="J93" s="129">
        <v>566.33805339794651</v>
      </c>
      <c r="K93" s="105">
        <v>0.43832386561967163</v>
      </c>
      <c r="L93" s="105">
        <f>'S7'!L93</f>
        <v>0.2</v>
      </c>
      <c r="M93" s="105">
        <f>'S7'!M93</f>
        <v>0.5</v>
      </c>
      <c r="N93" s="105">
        <f>'S7'!N93</f>
        <v>0.4</v>
      </c>
      <c r="O93" s="105">
        <f>'S7'!O93</f>
        <v>0.8</v>
      </c>
      <c r="P93" s="105">
        <v>0.1</v>
      </c>
      <c r="Q93" s="105">
        <v>0.4</v>
      </c>
      <c r="R93" s="122">
        <v>0.40312944100783915</v>
      </c>
      <c r="S93" s="122">
        <v>0.39710044546246359</v>
      </c>
      <c r="T93" s="122">
        <v>0.39710044546246359</v>
      </c>
      <c r="U93" s="122">
        <v>0.43738095915609043</v>
      </c>
      <c r="V93" s="122">
        <v>0.34163368644500858</v>
      </c>
      <c r="W93" s="133">
        <v>1.8236452134704362E-2</v>
      </c>
      <c r="X93" s="133">
        <v>6.6246894070021338E-3</v>
      </c>
      <c r="Y93" s="133">
        <v>1.9593051124682554E-3</v>
      </c>
      <c r="Z93" s="133">
        <v>7.7337184240599419E-2</v>
      </c>
      <c r="AA93" s="133">
        <v>0.10415763089477417</v>
      </c>
      <c r="AB93" s="133">
        <v>-3.9937875917144753E-4</v>
      </c>
      <c r="AC93" s="141">
        <v>6.532916944337463E-3</v>
      </c>
    </row>
    <row r="94" spans="1:29">
      <c r="A94" s="132">
        <v>89</v>
      </c>
      <c r="B94" s="132" t="s">
        <v>96</v>
      </c>
      <c r="C94" s="129">
        <v>487.75000000000199</v>
      </c>
      <c r="D94" s="129">
        <v>23.590184613151173</v>
      </c>
      <c r="E94" s="129">
        <v>3.9680939438175966E-2</v>
      </c>
      <c r="F94" s="129">
        <v>10.800548211241981</v>
      </c>
      <c r="G94" s="129">
        <v>0.77020140905816814</v>
      </c>
      <c r="H94" s="129">
        <v>37.037459043844642</v>
      </c>
      <c r="I94" s="129">
        <v>47.494492312028981</v>
      </c>
      <c r="J94" s="129">
        <v>20.297283444387411</v>
      </c>
      <c r="K94" s="105">
        <v>0.42736078345755241</v>
      </c>
      <c r="L94" s="105">
        <f>'S7'!L94</f>
        <v>0.1</v>
      </c>
      <c r="M94" s="105">
        <f>'S7'!M94</f>
        <v>0.6</v>
      </c>
      <c r="N94" s="105">
        <f>'S7'!N94</f>
        <v>0.4</v>
      </c>
      <c r="O94" s="105">
        <f>'S7'!O94</f>
        <v>0.75</v>
      </c>
      <c r="P94" s="105">
        <v>0</v>
      </c>
      <c r="Q94" s="105">
        <v>0.4</v>
      </c>
      <c r="R94" s="122">
        <v>0.45724244346110599</v>
      </c>
      <c r="S94" s="122">
        <v>0.45176004390010732</v>
      </c>
      <c r="T94" s="122">
        <v>0.45176004390010727</v>
      </c>
      <c r="U94" s="122">
        <v>0.5317866996848819</v>
      </c>
      <c r="V94" s="122">
        <v>0.40132196793891628</v>
      </c>
      <c r="W94" s="133">
        <v>1.4077161516433265E-2</v>
      </c>
      <c r="X94" s="133">
        <v>1.1759170341189834E-2</v>
      </c>
      <c r="Y94" s="133">
        <v>-1.4301779416488716E-3</v>
      </c>
      <c r="Z94" s="133">
        <v>0.11648730992530405</v>
      </c>
      <c r="AA94" s="133">
        <v>0.14089346384127829</v>
      </c>
      <c r="AB94" s="133">
        <v>5.6542063231071991E-4</v>
      </c>
      <c r="AC94" s="141">
        <v>8.1676939288822161E-3</v>
      </c>
    </row>
    <row r="95" spans="1:29">
      <c r="A95" s="132">
        <v>90</v>
      </c>
      <c r="B95" s="132" t="s">
        <v>97</v>
      </c>
      <c r="C95" s="129">
        <v>708.14987257091582</v>
      </c>
      <c r="D95" s="129">
        <v>15.861664520077907</v>
      </c>
      <c r="E95" s="129">
        <v>17.307885712802644</v>
      </c>
      <c r="F95" s="129">
        <v>2.6544984901599999</v>
      </c>
      <c r="G95" s="129">
        <v>514.89562262769607</v>
      </c>
      <c r="H95" s="129">
        <v>48.927420206314977</v>
      </c>
      <c r="I95" s="129">
        <v>166.76335951405594</v>
      </c>
      <c r="J95" s="129">
        <v>55.594536421253707</v>
      </c>
      <c r="K95" s="105">
        <v>0.3333738093502957</v>
      </c>
      <c r="L95" s="105">
        <f>'S7'!L95</f>
        <v>0.1</v>
      </c>
      <c r="M95" s="105">
        <f>'S7'!M95</f>
        <v>0.6</v>
      </c>
      <c r="N95" s="105">
        <f>'S7'!N95</f>
        <v>0.4</v>
      </c>
      <c r="O95" s="105">
        <f>'S7'!O95</f>
        <v>0.9</v>
      </c>
      <c r="P95" s="105">
        <v>0.2</v>
      </c>
      <c r="Q95" s="105">
        <v>0.6</v>
      </c>
      <c r="R95" s="122">
        <v>0.47601615385095902</v>
      </c>
      <c r="S95" s="122">
        <v>0.47072338772824251</v>
      </c>
      <c r="T95" s="122">
        <v>0.47072338772824251</v>
      </c>
      <c r="U95" s="122">
        <v>0.51451343346766909</v>
      </c>
      <c r="V95" s="122">
        <v>0.42202993939924249</v>
      </c>
      <c r="W95" s="133">
        <v>3.353902325201631E-3</v>
      </c>
      <c r="X95" s="133">
        <v>1.5255556673187112E-2</v>
      </c>
      <c r="Y95" s="133">
        <v>1.2964309634340343E-3</v>
      </c>
      <c r="Z95" s="133">
        <v>0.50418679620963436</v>
      </c>
      <c r="AA95" s="133">
        <v>0.5240926861714571</v>
      </c>
      <c r="AB95" s="133">
        <v>-7.0504813897642521E-4</v>
      </c>
      <c r="AC95" s="141">
        <v>-3.2285421323307285E-3</v>
      </c>
    </row>
    <row r="96" spans="1:29">
      <c r="A96" s="132">
        <v>91</v>
      </c>
      <c r="B96" s="132" t="s">
        <v>98</v>
      </c>
      <c r="C96" s="129">
        <v>1162.349786140519</v>
      </c>
      <c r="D96" s="129">
        <v>17.056240678885111</v>
      </c>
      <c r="E96" s="129">
        <v>0.11225917635160843</v>
      </c>
      <c r="F96" s="129">
        <v>6.4180855257597944</v>
      </c>
      <c r="G96" s="129">
        <v>125.23744183205208</v>
      </c>
      <c r="H96" s="129">
        <v>39.14240486135094</v>
      </c>
      <c r="I96" s="129">
        <v>164.01855883419364</v>
      </c>
      <c r="J96" s="129">
        <v>111.32705037622581</v>
      </c>
      <c r="K96" s="105">
        <v>0.6787466684716229</v>
      </c>
      <c r="L96" s="105">
        <f>'S7'!L96</f>
        <v>0.4</v>
      </c>
      <c r="M96" s="105">
        <f>'S7'!M96</f>
        <v>0.5</v>
      </c>
      <c r="N96" s="105">
        <f>'S7'!N96</f>
        <v>0.4</v>
      </c>
      <c r="O96" s="105">
        <f>'S7'!O96</f>
        <v>0.9</v>
      </c>
      <c r="P96" s="105">
        <v>0.2</v>
      </c>
      <c r="Q96" s="105">
        <v>0.6</v>
      </c>
      <c r="R96" s="122">
        <v>0.22333783625488096</v>
      </c>
      <c r="S96" s="122">
        <v>0.21549276389381575</v>
      </c>
      <c r="T96" s="122">
        <v>0.21549276389381566</v>
      </c>
      <c r="U96" s="122">
        <v>0.32457023544302699</v>
      </c>
      <c r="V96" s="122">
        <v>0.14331809817204616</v>
      </c>
      <c r="W96" s="133">
        <v>9.9551515238406107E-2</v>
      </c>
      <c r="X96" s="133">
        <v>5.932719374227767E-2</v>
      </c>
      <c r="Y96" s="133">
        <v>2.3266689618667829E-3</v>
      </c>
      <c r="Z96" s="133">
        <v>0.20377985373719162</v>
      </c>
      <c r="AA96" s="133">
        <v>0.36498523167974217</v>
      </c>
      <c r="AB96" s="133">
        <v>-1.7371773294800393E-2</v>
      </c>
      <c r="AC96" s="141">
        <v>6.4988925284356017E-3</v>
      </c>
    </row>
    <row r="97" spans="1:29">
      <c r="A97" s="132">
        <v>92</v>
      </c>
      <c r="B97" s="132" t="s">
        <v>268</v>
      </c>
      <c r="C97" s="129">
        <v>45.316163394041872</v>
      </c>
      <c r="D97" s="129">
        <v>16.13029614019521</v>
      </c>
      <c r="E97" s="129">
        <v>2.7451197870452523E-2</v>
      </c>
      <c r="F97" s="129">
        <v>15.286154386106166</v>
      </c>
      <c r="G97" s="129">
        <v>656.80666830263419</v>
      </c>
      <c r="H97" s="129">
        <v>144.12969203902477</v>
      </c>
      <c r="I97" s="129">
        <v>847.81841754330048</v>
      </c>
      <c r="J97" s="129">
        <v>219.32168575378384</v>
      </c>
      <c r="K97" s="105">
        <v>0.25868945662834986</v>
      </c>
      <c r="L97" s="105">
        <f>'S7'!L97</f>
        <v>0.7</v>
      </c>
      <c r="M97" s="105">
        <f>'S7'!M97</f>
        <v>0.3</v>
      </c>
      <c r="N97" s="105">
        <f>'S7'!N97</f>
        <v>0.4</v>
      </c>
      <c r="O97" s="105">
        <f>'S7'!O97</f>
        <v>1</v>
      </c>
      <c r="P97" s="105">
        <v>0.3</v>
      </c>
      <c r="Q97" s="105">
        <v>0.7</v>
      </c>
      <c r="R97" s="122">
        <v>0.37577224208488547</v>
      </c>
      <c r="S97" s="122">
        <v>0.36946691119685349</v>
      </c>
      <c r="T97" s="122">
        <v>0.36946691119685349</v>
      </c>
      <c r="U97" s="122">
        <v>0.49022987824724501</v>
      </c>
      <c r="V97" s="122">
        <v>0.31145786702696343</v>
      </c>
      <c r="W97" s="133">
        <v>0.13111156524974291</v>
      </c>
      <c r="X97" s="133">
        <v>7.3715067310074156E-2</v>
      </c>
      <c r="Y97" s="133">
        <v>-4.6640244147084543E-4</v>
      </c>
      <c r="Z97" s="133">
        <v>2.2664422129156991E-2</v>
      </c>
      <c r="AA97" s="133">
        <v>0.22702465224750321</v>
      </c>
      <c r="AB97" s="133">
        <v>1.7849314880578627E-4</v>
      </c>
      <c r="AC97" s="141">
        <v>1.0793931379367176E-2</v>
      </c>
    </row>
    <row r="98" spans="1:29">
      <c r="A98" s="132">
        <v>93</v>
      </c>
      <c r="B98" s="132" t="s">
        <v>100</v>
      </c>
      <c r="C98" s="129">
        <v>2123.9999999999995</v>
      </c>
      <c r="D98" s="129">
        <v>22.26622974593737</v>
      </c>
      <c r="E98" s="129">
        <v>9.9121100823696331</v>
      </c>
      <c r="F98" s="129">
        <v>4.9965536355713596</v>
      </c>
      <c r="G98" s="129">
        <v>0.52359191410869244</v>
      </c>
      <c r="H98" s="129">
        <v>193.750771098652</v>
      </c>
      <c r="I98" s="129">
        <v>166.96995453746931</v>
      </c>
      <c r="J98" s="129">
        <v>111.25334773567333</v>
      </c>
      <c r="K98" s="105">
        <v>0.66630758835540838</v>
      </c>
      <c r="L98" s="105">
        <f>'S7'!L98</f>
        <v>0.1</v>
      </c>
      <c r="M98" s="105">
        <f>'S7'!M98</f>
        <v>0.4</v>
      </c>
      <c r="N98" s="105">
        <f>'S7'!N98</f>
        <v>0.35</v>
      </c>
      <c r="O98" s="105">
        <f>'S7'!O98</f>
        <v>0.75</v>
      </c>
      <c r="P98" s="105">
        <v>0</v>
      </c>
      <c r="Q98" s="105">
        <v>0.4</v>
      </c>
      <c r="R98" s="122">
        <v>0.28617874536821331</v>
      </c>
      <c r="S98" s="122">
        <v>0.27896842966486424</v>
      </c>
      <c r="T98" s="122">
        <v>0.27896842966486424</v>
      </c>
      <c r="U98" s="122">
        <v>0.39557487861594265</v>
      </c>
      <c r="V98" s="122">
        <v>0.21263352519403225</v>
      </c>
      <c r="W98" s="133">
        <v>2.3952440590303152E-2</v>
      </c>
      <c r="X98" s="133">
        <v>2.6639874675563262E-2</v>
      </c>
      <c r="Y98" s="133">
        <v>-1.0252003961766624E-2</v>
      </c>
      <c r="Z98" s="133">
        <v>1.3331578163571847</v>
      </c>
      <c r="AA98" s="133">
        <v>1.3734981276612845</v>
      </c>
      <c r="AB98" s="133">
        <v>-4.2765173141624986E-2</v>
      </c>
      <c r="AC98" s="141">
        <v>5.4363833942902423E-2</v>
      </c>
    </row>
    <row r="99" spans="1:29">
      <c r="A99" s="132">
        <v>94</v>
      </c>
      <c r="B99" s="132" t="s">
        <v>101</v>
      </c>
      <c r="C99" s="129">
        <v>4970.8449074876044</v>
      </c>
      <c r="D99" s="129">
        <v>24.123104640761149</v>
      </c>
      <c r="E99" s="129">
        <v>0.53284040264637966</v>
      </c>
      <c r="F99" s="129">
        <v>5.8376803257290373</v>
      </c>
      <c r="G99" s="129">
        <v>213.2612885139107</v>
      </c>
      <c r="H99" s="129">
        <v>60.396576996447912</v>
      </c>
      <c r="I99" s="129">
        <v>140.05890828754431</v>
      </c>
      <c r="J99" s="129">
        <v>67.097268635795672</v>
      </c>
      <c r="K99" s="105">
        <v>0.47906462685003487</v>
      </c>
      <c r="L99" s="105">
        <f>'S7'!L99</f>
        <v>0.2</v>
      </c>
      <c r="M99" s="105">
        <f>'S7'!M99</f>
        <v>0.5</v>
      </c>
      <c r="N99" s="105">
        <f>'S7'!N99</f>
        <v>0.35</v>
      </c>
      <c r="O99" s="105">
        <f>'S7'!O99</f>
        <v>0.75</v>
      </c>
      <c r="P99" s="105">
        <v>0</v>
      </c>
      <c r="Q99" s="105">
        <v>0.4</v>
      </c>
      <c r="R99" s="122">
        <v>0.18799083384280896</v>
      </c>
      <c r="S99" s="122">
        <v>0.17978872105334268</v>
      </c>
      <c r="T99" s="122">
        <v>0.17978872105334281</v>
      </c>
      <c r="U99" s="122">
        <v>0.26522454472604479</v>
      </c>
      <c r="V99" s="122">
        <v>0.10432928339025044</v>
      </c>
      <c r="W99" s="133">
        <v>4.9210655767009337E-2</v>
      </c>
      <c r="X99" s="133">
        <v>3.7403415050749941E-2</v>
      </c>
      <c r="Y99" s="133">
        <v>2.6615753063919528E-4</v>
      </c>
      <c r="Z99" s="133">
        <v>3.5642624886058676</v>
      </c>
      <c r="AA99" s="133">
        <v>3.6511427169542658</v>
      </c>
      <c r="AB99" s="133">
        <v>-2.4282463540900232E-3</v>
      </c>
      <c r="AC99" s="141">
        <v>2.6562410392875775E-2</v>
      </c>
    </row>
    <row r="100" spans="1:29">
      <c r="A100" s="132">
        <v>95</v>
      </c>
      <c r="B100" s="132" t="s">
        <v>102</v>
      </c>
      <c r="C100" s="129">
        <v>8050.7381250000035</v>
      </c>
      <c r="D100" s="129">
        <v>6.0336367826785997</v>
      </c>
      <c r="E100" s="129">
        <v>1.1695561416659097</v>
      </c>
      <c r="F100" s="129">
        <v>4.6701181738119155</v>
      </c>
      <c r="G100" s="129">
        <v>31.908708976727979</v>
      </c>
      <c r="H100" s="129">
        <v>14.984554528763727</v>
      </c>
      <c r="I100" s="129">
        <v>56.798948297253986</v>
      </c>
      <c r="J100" s="129">
        <v>19.842901050765448</v>
      </c>
      <c r="K100" s="105">
        <v>0.34935331807410908</v>
      </c>
      <c r="L100" s="105">
        <f>'S7'!L100</f>
        <v>0.2</v>
      </c>
      <c r="M100" s="105">
        <f>'S7'!M100</f>
        <v>0.6</v>
      </c>
      <c r="N100" s="105">
        <f>'S7'!N100</f>
        <v>0.4</v>
      </c>
      <c r="O100" s="105">
        <f>'S7'!O100</f>
        <v>0.9</v>
      </c>
      <c r="P100" s="105">
        <v>0.2</v>
      </c>
      <c r="Q100" s="105">
        <v>0.6</v>
      </c>
      <c r="R100" s="122">
        <v>0.37737604923560064</v>
      </c>
      <c r="S100" s="122">
        <v>0.37108691841980035</v>
      </c>
      <c r="T100" s="122">
        <v>0.37108691841980029</v>
      </c>
      <c r="U100" s="122">
        <v>0.46591657581011647</v>
      </c>
      <c r="V100" s="122">
        <v>0.31322691491442162</v>
      </c>
      <c r="W100" s="133">
        <v>0.6976463928767338</v>
      </c>
      <c r="X100" s="133">
        <v>0.46677487502265491</v>
      </c>
      <c r="Y100" s="133">
        <v>1.1634185438902388E-2</v>
      </c>
      <c r="Z100" s="133">
        <v>0.95446907078964915</v>
      </c>
      <c r="AA100" s="133">
        <v>2.1305245241279405</v>
      </c>
      <c r="AB100" s="133">
        <v>2.940146907528686E-2</v>
      </c>
      <c r="AC100" s="141">
        <v>0.12170307954018375</v>
      </c>
    </row>
    <row r="101" spans="1:29">
      <c r="A101" s="132">
        <v>96</v>
      </c>
      <c r="B101" s="132" t="s">
        <v>103</v>
      </c>
      <c r="C101" s="129">
        <v>10188.501786158455</v>
      </c>
      <c r="D101" s="129">
        <v>20.091492157623502</v>
      </c>
      <c r="E101" s="129">
        <v>1.4793636783131701</v>
      </c>
      <c r="F101" s="129">
        <v>4.3219822851942515</v>
      </c>
      <c r="G101" s="129">
        <v>82.465310790765088</v>
      </c>
      <c r="H101" s="129">
        <v>18.695827124891746</v>
      </c>
      <c r="I101" s="129">
        <v>81.81032419716577</v>
      </c>
      <c r="J101" s="129">
        <v>46.059082491246627</v>
      </c>
      <c r="K101" s="105">
        <v>0.56299841057031641</v>
      </c>
      <c r="L101" s="105">
        <f>'S7'!L101</f>
        <v>0.1</v>
      </c>
      <c r="M101" s="105">
        <f>'S7'!M101</f>
        <v>0.6</v>
      </c>
      <c r="N101" s="105">
        <f>'S7'!N101</f>
        <v>0.35</v>
      </c>
      <c r="O101" s="105">
        <f>'S7'!O101</f>
        <v>0.75</v>
      </c>
      <c r="P101" s="105">
        <v>0.05</v>
      </c>
      <c r="Q101" s="105">
        <v>0.3</v>
      </c>
      <c r="R101" s="122">
        <v>0.2795478358092659</v>
      </c>
      <c r="S101" s="122">
        <v>0.27227054122148087</v>
      </c>
      <c r="T101" s="122">
        <v>0.27227054122148076</v>
      </c>
      <c r="U101" s="122">
        <v>0.3072713093046987</v>
      </c>
      <c r="V101" s="122">
        <v>0.20531943101385861</v>
      </c>
      <c r="W101" s="133">
        <v>0.11313095045996123</v>
      </c>
      <c r="X101" s="133">
        <v>4.8746949386406939E-2</v>
      </c>
      <c r="Y101" s="133">
        <v>3.0379187743013542E-2</v>
      </c>
      <c r="Z101" s="133">
        <v>2.4064587150677137</v>
      </c>
      <c r="AA101" s="133">
        <v>2.5987158026570953</v>
      </c>
      <c r="AB101" s="133">
        <v>0.12853927412240754</v>
      </c>
      <c r="AC101" s="141">
        <v>-1.0391863437304461E-3</v>
      </c>
    </row>
    <row r="102" spans="1:29">
      <c r="A102" s="132">
        <v>97</v>
      </c>
      <c r="B102" s="132" t="s">
        <v>104</v>
      </c>
      <c r="C102" s="129">
        <v>245.63939999999999</v>
      </c>
      <c r="D102" s="129">
        <v>18.070725579938006</v>
      </c>
      <c r="E102" s="129">
        <v>6.8428768058368687</v>
      </c>
      <c r="F102" s="129">
        <v>3.3163294007299999</v>
      </c>
      <c r="G102" s="129">
        <v>0</v>
      </c>
      <c r="H102" s="129">
        <v>776.99350195637089</v>
      </c>
      <c r="I102" s="129">
        <v>138.19090686979021</v>
      </c>
      <c r="J102" s="129">
        <v>62.762328529712946</v>
      </c>
      <c r="K102" s="105">
        <v>0.45417118934497253</v>
      </c>
      <c r="L102" s="105">
        <f>'S7'!L102</f>
        <v>0.1</v>
      </c>
      <c r="M102" s="105">
        <f>'S7'!M102</f>
        <v>0.4</v>
      </c>
      <c r="N102" s="105">
        <f>'S7'!N102</f>
        <v>0.35</v>
      </c>
      <c r="O102" s="105">
        <f>'S7'!O102</f>
        <v>0.75</v>
      </c>
      <c r="P102" s="105">
        <v>0</v>
      </c>
      <c r="Q102" s="105">
        <v>0.3</v>
      </c>
      <c r="R102" s="122">
        <v>0.48532178186002545</v>
      </c>
      <c r="S102" s="122">
        <v>0.31588107101247803</v>
      </c>
      <c r="T102" s="122">
        <v>0.31588107101247809</v>
      </c>
      <c r="U102" s="122">
        <v>0.36059056552217872</v>
      </c>
      <c r="V102" s="122">
        <v>0.25294212954562684</v>
      </c>
      <c r="W102" s="133">
        <v>2.6214900195205447E-3</v>
      </c>
      <c r="X102" s="133">
        <v>5.5050411141756824E-3</v>
      </c>
      <c r="Y102" s="133">
        <v>-2.8736753734665741E-3</v>
      </c>
      <c r="Z102" s="133">
        <v>5.8587208874252582E-2</v>
      </c>
      <c r="AA102" s="133">
        <v>6.3840064634482233E-2</v>
      </c>
      <c r="AB102" s="133">
        <v>-5.7823807120280443E-3</v>
      </c>
      <c r="AC102" s="141">
        <v>7.1207012785287321E-2</v>
      </c>
    </row>
    <row r="103" spans="1:29">
      <c r="A103" s="132">
        <v>98</v>
      </c>
      <c r="B103" s="132" t="s">
        <v>105</v>
      </c>
      <c r="C103" s="129">
        <v>14745.208499999999</v>
      </c>
      <c r="D103" s="129">
        <v>16.839978513587212</v>
      </c>
      <c r="E103" s="129">
        <v>13.235095850778141</v>
      </c>
      <c r="F103" s="129">
        <v>11.353307362462386</v>
      </c>
      <c r="G103" s="129">
        <v>64.823913905749436</v>
      </c>
      <c r="H103" s="129">
        <v>75.040259856015822</v>
      </c>
      <c r="I103" s="129">
        <v>132.67111965064976</v>
      </c>
      <c r="J103" s="129">
        <v>59.9813491955709</v>
      </c>
      <c r="K103" s="105">
        <v>0.45210554756388632</v>
      </c>
      <c r="L103" s="105">
        <f>'S7'!L103</f>
        <v>0.2</v>
      </c>
      <c r="M103" s="105">
        <f>'S7'!M103</f>
        <v>0.5</v>
      </c>
      <c r="N103" s="105">
        <f>'S7'!N103</f>
        <v>0.35</v>
      </c>
      <c r="O103" s="105">
        <f>'S7'!O103</f>
        <v>0.9</v>
      </c>
      <c r="P103" s="105">
        <v>0.2</v>
      </c>
      <c r="Q103" s="105">
        <v>0.6</v>
      </c>
      <c r="R103" s="122">
        <v>0.33338909420082014</v>
      </c>
      <c r="S103" s="122">
        <v>0.32665565070789937</v>
      </c>
      <c r="T103" s="122">
        <v>0.32665565070789937</v>
      </c>
      <c r="U103" s="122">
        <v>0.43757116092141612</v>
      </c>
      <c r="V103" s="122">
        <v>0.26470797057302697</v>
      </c>
      <c r="W103" s="133">
        <v>3.2411952597328102</v>
      </c>
      <c r="X103" s="133">
        <v>0.81504863168577768</v>
      </c>
      <c r="Y103" s="133">
        <v>-8.9494419354518295E-2</v>
      </c>
      <c r="Z103" s="133">
        <v>5.7788483057318247</v>
      </c>
      <c r="AA103" s="133">
        <v>9.7455977777958935</v>
      </c>
      <c r="AB103" s="133">
        <v>-1.3576423786415798E-2</v>
      </c>
      <c r="AC103" s="141">
        <v>0.54827518340054948</v>
      </c>
    </row>
    <row r="104" spans="1:29">
      <c r="A104" s="132">
        <v>99</v>
      </c>
      <c r="B104" s="132" t="s">
        <v>106</v>
      </c>
      <c r="C104" s="129">
        <v>239.52271325299262</v>
      </c>
      <c r="D104" s="129">
        <v>19.176976875818358</v>
      </c>
      <c r="E104" s="129">
        <v>1.9400117090614049</v>
      </c>
      <c r="F104" s="129">
        <v>3.0945638993100002</v>
      </c>
      <c r="G104" s="129">
        <v>-1002.1820601184297</v>
      </c>
      <c r="H104" s="129">
        <v>794.35217748095329</v>
      </c>
      <c r="I104" s="129">
        <v>610.28476973115994</v>
      </c>
      <c r="J104" s="129">
        <v>38.163412679218126</v>
      </c>
      <c r="K104" s="105">
        <v>6.2533778609663998E-2</v>
      </c>
      <c r="L104" s="105">
        <f>'S7'!L104</f>
        <v>0.8</v>
      </c>
      <c r="M104" s="105">
        <f>'S7'!M104</f>
        <v>0.1</v>
      </c>
      <c r="N104" s="105">
        <f>'S7'!N104</f>
        <v>0.3</v>
      </c>
      <c r="O104" s="105">
        <f>'S7'!O104</f>
        <v>0.8</v>
      </c>
      <c r="P104" s="105">
        <v>0.1</v>
      </c>
      <c r="Q104" s="105">
        <v>0.4</v>
      </c>
      <c r="R104" s="122">
        <v>0.51276079791768525</v>
      </c>
      <c r="S104" s="122">
        <v>0.52556724916088815</v>
      </c>
      <c r="T104" s="122">
        <v>0.52556724916088815</v>
      </c>
      <c r="U104" s="122">
        <v>0.55846162282087819</v>
      </c>
      <c r="V104" s="122">
        <v>0.48191943608369042</v>
      </c>
      <c r="W104" s="133">
        <v>0.33139858445304127</v>
      </c>
      <c r="X104" s="133">
        <v>0.25400775397317649</v>
      </c>
      <c r="Y104" s="133">
        <v>8.7438961887586042E-2</v>
      </c>
      <c r="Z104" s="133">
        <v>6.0236149128405518E-2</v>
      </c>
      <c r="AA104" s="133">
        <v>0.73308144944220932</v>
      </c>
      <c r="AB104" s="133">
        <v>-2.0787879254135871E-2</v>
      </c>
      <c r="AC104" s="141">
        <v>0.17107462878188423</v>
      </c>
    </row>
    <row r="105" spans="1:29">
      <c r="A105" s="132">
        <v>100</v>
      </c>
      <c r="B105" s="132" t="s">
        <v>107</v>
      </c>
      <c r="C105" s="129">
        <v>6666.0326470588252</v>
      </c>
      <c r="D105" s="129">
        <v>18.986854697697009</v>
      </c>
      <c r="E105" s="129">
        <v>3.8228871181199588</v>
      </c>
      <c r="F105" s="129">
        <v>5.091318910390001</v>
      </c>
      <c r="G105" s="129">
        <v>113.46402523049463</v>
      </c>
      <c r="H105" s="129">
        <v>43.546686326489201</v>
      </c>
      <c r="I105" s="129">
        <v>107.07335640277257</v>
      </c>
      <c r="J105" s="129">
        <v>62.915347399915909</v>
      </c>
      <c r="K105" s="105">
        <v>0.58759106386139925</v>
      </c>
      <c r="L105" s="105">
        <f>'S7'!L105</f>
        <v>0.2</v>
      </c>
      <c r="M105" s="105">
        <f>'S7'!M105</f>
        <v>0.6</v>
      </c>
      <c r="N105" s="105">
        <f>'S7'!N105</f>
        <v>0.4</v>
      </c>
      <c r="O105" s="105">
        <f>'S7'!O105</f>
        <v>0.8</v>
      </c>
      <c r="P105" s="105">
        <v>0.1</v>
      </c>
      <c r="Q105" s="105">
        <v>0.4</v>
      </c>
      <c r="R105" s="122">
        <v>0.14974589517007086</v>
      </c>
      <c r="S105" s="122">
        <v>0.14115746986875827</v>
      </c>
      <c r="T105" s="122">
        <v>0.14115746986875838</v>
      </c>
      <c r="U105" s="122">
        <v>0.26825400627513413</v>
      </c>
      <c r="V105" s="122">
        <v>6.2143957096683397E-2</v>
      </c>
      <c r="W105" s="133">
        <v>6.5366900686733162E-2</v>
      </c>
      <c r="X105" s="133">
        <v>2.6567295447861176E-2</v>
      </c>
      <c r="Y105" s="133">
        <v>-6.0353886285719636E-3</v>
      </c>
      <c r="Z105" s="133">
        <v>2.281776488951925</v>
      </c>
      <c r="AA105" s="133">
        <v>2.3676752964579473</v>
      </c>
      <c r="AB105" s="133">
        <v>3.691447547806731E-3</v>
      </c>
      <c r="AC105" s="141">
        <v>7.2788089247569229E-2</v>
      </c>
    </row>
    <row r="106" spans="1:29">
      <c r="A106" s="132">
        <v>101</v>
      </c>
      <c r="B106" s="132" t="s">
        <v>108</v>
      </c>
      <c r="C106" s="129">
        <v>5232.6764999999996</v>
      </c>
      <c r="D106" s="129">
        <v>20.031387840426838</v>
      </c>
      <c r="E106" s="129">
        <v>0.40401120042203403</v>
      </c>
      <c r="F106" s="129">
        <v>6.3501842495700016</v>
      </c>
      <c r="G106" s="129">
        <v>4.4384622876446382</v>
      </c>
      <c r="H106" s="129">
        <v>26.756866887463428</v>
      </c>
      <c r="I106" s="129">
        <v>37.724324751953525</v>
      </c>
      <c r="J106" s="129">
        <v>17.092113376395428</v>
      </c>
      <c r="K106" s="105">
        <v>0.45307937222946121</v>
      </c>
      <c r="L106" s="105">
        <f>'S7'!L106</f>
        <v>0.1</v>
      </c>
      <c r="M106" s="105">
        <f>'S7'!M106</f>
        <v>0.6</v>
      </c>
      <c r="N106" s="105">
        <f>'S7'!N106</f>
        <v>0.4</v>
      </c>
      <c r="O106" s="105">
        <f>'S7'!O106</f>
        <v>0.75</v>
      </c>
      <c r="P106" s="105">
        <v>0</v>
      </c>
      <c r="Q106" s="105">
        <v>0.3</v>
      </c>
      <c r="R106" s="122">
        <v>0.32836822458022147</v>
      </c>
      <c r="S106" s="122">
        <v>0.32158406523254685</v>
      </c>
      <c r="T106" s="122">
        <v>0.3215840652325469</v>
      </c>
      <c r="U106" s="122">
        <v>0.3884212811605583</v>
      </c>
      <c r="V106" s="122">
        <v>0.25916979923394168</v>
      </c>
      <c r="W106" s="133">
        <v>9.1811099153538661E-2</v>
      </c>
      <c r="X106" s="133">
        <v>4.3920223244037368E-2</v>
      </c>
      <c r="Y106" s="133">
        <v>4.4032857685813113E-3</v>
      </c>
      <c r="Z106" s="133">
        <v>0.6094901064442132</v>
      </c>
      <c r="AA106" s="133">
        <v>0.7496247146103705</v>
      </c>
      <c r="AB106" s="133">
        <v>1.438932169209331E-2</v>
      </c>
      <c r="AC106" s="141">
        <v>6.4155041914515376E-2</v>
      </c>
    </row>
    <row r="107" spans="1:29">
      <c r="A107" s="132">
        <v>102</v>
      </c>
      <c r="B107" s="132" t="s">
        <v>109</v>
      </c>
      <c r="C107" s="129">
        <v>15467.683898262176</v>
      </c>
      <c r="D107" s="129">
        <v>26.806118715583452</v>
      </c>
      <c r="E107" s="129">
        <v>5.6580405336060835</v>
      </c>
      <c r="F107" s="129">
        <v>8.9004536478564766</v>
      </c>
      <c r="G107" s="129">
        <v>30.74250099901257</v>
      </c>
      <c r="H107" s="129">
        <v>58.248148217033474</v>
      </c>
      <c r="I107" s="129">
        <v>106.94279329887659</v>
      </c>
      <c r="J107" s="129">
        <v>71.564292059982222</v>
      </c>
      <c r="K107" s="105">
        <v>0.66918293278518637</v>
      </c>
      <c r="L107" s="105">
        <f>'S7'!L107</f>
        <v>0.3</v>
      </c>
      <c r="M107" s="105">
        <f>'S7'!M107</f>
        <v>0.5</v>
      </c>
      <c r="N107" s="105">
        <f>'S7'!N107</f>
        <v>0.3</v>
      </c>
      <c r="O107" s="105">
        <f>'S7'!O107</f>
        <v>0.75</v>
      </c>
      <c r="P107" s="105">
        <v>0</v>
      </c>
      <c r="Q107" s="105">
        <v>0.4</v>
      </c>
      <c r="R107" s="122">
        <v>0.27231521582800217</v>
      </c>
      <c r="S107" s="122">
        <v>0.26496486447272927</v>
      </c>
      <c r="T107" s="122">
        <v>0.26496486447272932</v>
      </c>
      <c r="U107" s="122">
        <v>0.4903203932879554</v>
      </c>
      <c r="V107" s="122">
        <v>0.19734163200422003</v>
      </c>
      <c r="W107" s="133">
        <v>0.19257980077165759</v>
      </c>
      <c r="X107" s="133">
        <v>0.56399941355630567</v>
      </c>
      <c r="Y107" s="133">
        <v>-4.6805770895273227E-2</v>
      </c>
      <c r="Z107" s="133">
        <v>3.0619268237377653</v>
      </c>
      <c r="AA107" s="133">
        <v>3.7717002671704551</v>
      </c>
      <c r="AB107" s="133">
        <v>0.33949275247373734</v>
      </c>
      <c r="AC107" s="141">
        <v>8.4909809921712584E-2</v>
      </c>
    </row>
    <row r="108" spans="1:29">
      <c r="A108" s="132">
        <v>103</v>
      </c>
      <c r="B108" s="132" t="s">
        <v>110</v>
      </c>
      <c r="C108" s="129">
        <v>300</v>
      </c>
      <c r="D108" s="129">
        <v>13.701834897257411</v>
      </c>
      <c r="E108" s="129">
        <v>1.0186834656523756</v>
      </c>
      <c r="F108" s="129">
        <v>2.3993526781800005</v>
      </c>
      <c r="G108" s="129">
        <v>1398.6192966033816</v>
      </c>
      <c r="H108" s="129">
        <v>379.83689943387009</v>
      </c>
      <c r="I108" s="129">
        <v>320.28833406097306</v>
      </c>
      <c r="J108" s="129">
        <v>101.75446692482807</v>
      </c>
      <c r="K108" s="105">
        <v>0.31769645067827279</v>
      </c>
      <c r="L108" s="105">
        <f>'S7'!L108</f>
        <v>0.2</v>
      </c>
      <c r="M108" s="105">
        <f>'S7'!M108</f>
        <v>0.5</v>
      </c>
      <c r="N108" s="105">
        <f>'S7'!N108</f>
        <v>0.4</v>
      </c>
      <c r="O108" s="105">
        <f>'S7'!O108</f>
        <v>0.9</v>
      </c>
      <c r="P108" s="105">
        <v>0.15</v>
      </c>
      <c r="Q108" s="105">
        <v>0.5</v>
      </c>
      <c r="R108" s="122">
        <v>0.57387400665114985</v>
      </c>
      <c r="S108" s="122">
        <v>0.56956970368803039</v>
      </c>
      <c r="T108" s="122">
        <v>0.56956970368803028</v>
      </c>
      <c r="U108" s="122">
        <v>0.59103462428773546</v>
      </c>
      <c r="V108" s="122">
        <v>0.5299701164273285</v>
      </c>
      <c r="W108" s="133">
        <v>0.13497247874454982</v>
      </c>
      <c r="X108" s="133">
        <v>2.0927508640417022E-2</v>
      </c>
      <c r="Y108" s="133">
        <v>2.078691183513514E-3</v>
      </c>
      <c r="Z108" s="133">
        <v>8.9912414734324403E-2</v>
      </c>
      <c r="AA108" s="133">
        <v>0.24789109330280476</v>
      </c>
      <c r="AB108" s="133">
        <v>-2.3985789872870635E-3</v>
      </c>
      <c r="AC108" s="141">
        <v>3.0665020965059787E-2</v>
      </c>
    </row>
    <row r="109" spans="1:29">
      <c r="A109" s="132">
        <v>104</v>
      </c>
      <c r="B109" s="132" t="s">
        <v>111</v>
      </c>
      <c r="C109" s="129">
        <v>5039.0118750000001</v>
      </c>
      <c r="D109" s="129">
        <v>22.667626228519637</v>
      </c>
      <c r="E109" s="129">
        <v>6.1249984814958562</v>
      </c>
      <c r="F109" s="129">
        <v>13.647521604800001</v>
      </c>
      <c r="G109" s="129">
        <v>27.616093678911703</v>
      </c>
      <c r="H109" s="129">
        <v>39.142650063217069</v>
      </c>
      <c r="I109" s="129">
        <v>100.40287921002616</v>
      </c>
      <c r="J109" s="129">
        <v>53.498211889012488</v>
      </c>
      <c r="K109" s="105">
        <v>0.53283543569605318</v>
      </c>
      <c r="L109" s="105">
        <f>'S7'!L109</f>
        <v>0.2</v>
      </c>
      <c r="M109" s="105">
        <f>'S7'!M109</f>
        <v>0.5</v>
      </c>
      <c r="N109" s="105">
        <f>'S7'!N109</f>
        <v>0.35</v>
      </c>
      <c r="O109" s="105">
        <f>'S7'!O109</f>
        <v>0.75</v>
      </c>
      <c r="P109" s="105">
        <v>0</v>
      </c>
      <c r="Q109" s="105">
        <v>0.4</v>
      </c>
      <c r="R109" s="122">
        <v>0.17005068836718903</v>
      </c>
      <c r="S109" s="122">
        <v>0.16166736198705822</v>
      </c>
      <c r="T109" s="122">
        <v>0.16166736198705814</v>
      </c>
      <c r="U109" s="122">
        <v>0.37042149333946567</v>
      </c>
      <c r="V109" s="122">
        <v>8.4540759289868317E-2</v>
      </c>
      <c r="W109" s="133">
        <v>0.21102886228282824</v>
      </c>
      <c r="X109" s="133">
        <v>0.12328101760654793</v>
      </c>
      <c r="Y109" s="133">
        <v>-7.7689105319158971E-3</v>
      </c>
      <c r="Z109" s="133">
        <v>0.25893954939041702</v>
      </c>
      <c r="AA109" s="133">
        <v>0.58548051874787732</v>
      </c>
      <c r="AB109" s="133">
        <v>3.9824095473527277E-2</v>
      </c>
      <c r="AC109" s="141">
        <v>8.0083570811171997E-2</v>
      </c>
    </row>
    <row r="110" spans="1:29">
      <c r="A110" s="132">
        <v>105</v>
      </c>
      <c r="B110" s="132" t="s">
        <v>112</v>
      </c>
      <c r="C110" s="129">
        <v>582.74345611176079</v>
      </c>
      <c r="D110" s="129">
        <v>16.211130768708461</v>
      </c>
      <c r="E110" s="129">
        <v>0.37469727719224116</v>
      </c>
      <c r="F110" s="129">
        <v>17.630815506000001</v>
      </c>
      <c r="G110" s="129">
        <v>310.42165813366938</v>
      </c>
      <c r="H110" s="129">
        <v>803.74753430850831</v>
      </c>
      <c r="I110" s="129">
        <v>863.39219310235603</v>
      </c>
      <c r="J110" s="129">
        <v>214.81501255442993</v>
      </c>
      <c r="K110" s="105">
        <v>0.24880351510077109</v>
      </c>
      <c r="L110" s="105">
        <f>'S7'!L110</f>
        <v>0.6</v>
      </c>
      <c r="M110" s="105">
        <f>'S7'!M110</f>
        <v>0.3</v>
      </c>
      <c r="N110" s="105">
        <f>'S7'!N110</f>
        <v>0.4</v>
      </c>
      <c r="O110" s="105">
        <f>'S7'!O110</f>
        <v>1</v>
      </c>
      <c r="P110" s="105">
        <v>0.3</v>
      </c>
      <c r="Q110" s="105">
        <v>0.8</v>
      </c>
      <c r="R110" s="122">
        <v>0.48719797583710189</v>
      </c>
      <c r="S110" s="122">
        <v>0.45185454263100072</v>
      </c>
      <c r="T110" s="122">
        <v>0.45185454263100078</v>
      </c>
      <c r="U110" s="122">
        <v>0.53422744902054797</v>
      </c>
      <c r="V110" s="122">
        <v>0.40142516055305155</v>
      </c>
      <c r="W110" s="133">
        <v>1.9042139726465785</v>
      </c>
      <c r="X110" s="133">
        <v>1.0922041460428868</v>
      </c>
      <c r="Y110" s="133">
        <v>-1.4355373068961747E-2</v>
      </c>
      <c r="Z110" s="133">
        <v>1.6976532452297424</v>
      </c>
      <c r="AA110" s="133">
        <v>4.6797159908502461</v>
      </c>
      <c r="AB110" s="133">
        <v>-1.7017166524201047E-2</v>
      </c>
      <c r="AC110" s="141">
        <v>0.14369605629648297</v>
      </c>
    </row>
    <row r="111" spans="1:29">
      <c r="A111" s="132">
        <v>106</v>
      </c>
      <c r="B111" s="132" t="s">
        <v>113</v>
      </c>
      <c r="C111" s="129">
        <v>331.7441981225395</v>
      </c>
      <c r="D111" s="129">
        <v>15.640268625999676</v>
      </c>
      <c r="E111" s="129">
        <v>38.210965284422215</v>
      </c>
      <c r="F111" s="129">
        <v>6.1061792373700001</v>
      </c>
      <c r="G111" s="129">
        <v>658.08632957686564</v>
      </c>
      <c r="H111" s="129">
        <v>684.77619918996027</v>
      </c>
      <c r="I111" s="129">
        <v>1190.9315904628522</v>
      </c>
      <c r="J111" s="129">
        <v>191.10122078477224</v>
      </c>
      <c r="K111" s="105">
        <v>0.16046364234111993</v>
      </c>
      <c r="L111" s="105">
        <f>'S7'!L111</f>
        <v>0.8</v>
      </c>
      <c r="M111" s="105">
        <f>'S7'!M111</f>
        <v>0.1</v>
      </c>
      <c r="N111" s="105">
        <f>'S7'!N111</f>
        <v>0.2</v>
      </c>
      <c r="O111" s="105">
        <f>'S7'!O111</f>
        <v>1</v>
      </c>
      <c r="P111" s="105">
        <v>0.2</v>
      </c>
      <c r="Q111" s="105">
        <v>0.8</v>
      </c>
      <c r="R111" s="122">
        <v>0.50120428645270443</v>
      </c>
      <c r="S111" s="122">
        <v>0.49616594591182134</v>
      </c>
      <c r="T111" s="122">
        <v>0.49616594591182134</v>
      </c>
      <c r="U111" s="122">
        <v>0.56110469107823058</v>
      </c>
      <c r="V111" s="122">
        <v>0.44981321293570908</v>
      </c>
      <c r="W111" s="133">
        <v>1.3830071159288526</v>
      </c>
      <c r="X111" s="133">
        <v>0.20549707318292507</v>
      </c>
      <c r="Y111" s="133">
        <v>3.6633524321685693E-2</v>
      </c>
      <c r="Z111" s="133">
        <v>0.38996344518668502</v>
      </c>
      <c r="AA111" s="133">
        <v>2.0151011586201486</v>
      </c>
      <c r="AB111" s="133">
        <v>1.8248635484680042E-2</v>
      </c>
      <c r="AC111" s="141">
        <v>0.17639091438260937</v>
      </c>
    </row>
    <row r="112" spans="1:29">
      <c r="A112" s="132">
        <v>107</v>
      </c>
      <c r="B112" s="132" t="s">
        <v>114</v>
      </c>
      <c r="C112" s="129">
        <v>761.04326205272559</v>
      </c>
      <c r="D112" s="129">
        <v>18.270994061193313</v>
      </c>
      <c r="E112" s="129">
        <v>4.0664863498956478</v>
      </c>
      <c r="F112" s="129">
        <v>6.3660879966352422</v>
      </c>
      <c r="G112" s="129">
        <v>6.9532707013639268</v>
      </c>
      <c r="H112" s="129">
        <v>132.99659327250697</v>
      </c>
      <c r="I112" s="129">
        <v>80.253268183285698</v>
      </c>
      <c r="J112" s="129">
        <v>26.842800457036674</v>
      </c>
      <c r="K112" s="105">
        <v>0.3344761037735185</v>
      </c>
      <c r="L112" s="105">
        <f>'S7'!L112</f>
        <v>0.1</v>
      </c>
      <c r="M112" s="105">
        <f>'S7'!M112</f>
        <v>0.4</v>
      </c>
      <c r="N112" s="105">
        <f>'S7'!N112</f>
        <v>0.4</v>
      </c>
      <c r="O112" s="105">
        <f>'S7'!O112</f>
        <v>0.8</v>
      </c>
      <c r="P112" s="105">
        <v>0.1</v>
      </c>
      <c r="Q112" s="105">
        <v>0.4</v>
      </c>
      <c r="R112" s="122">
        <v>0.46919325359986547</v>
      </c>
      <c r="S112" s="122">
        <v>0.4638315692927939</v>
      </c>
      <c r="T112" s="122">
        <v>0.46383156929279384</v>
      </c>
      <c r="U112" s="122">
        <v>0.52019515378406822</v>
      </c>
      <c r="V112" s="122">
        <v>0.41450407366773118</v>
      </c>
      <c r="W112" s="133">
        <v>4.8724665234686035E-2</v>
      </c>
      <c r="X112" s="133">
        <v>6.2762291969576264E-2</v>
      </c>
      <c r="Y112" s="133">
        <v>1.1469908979737807E-2</v>
      </c>
      <c r="Z112" s="133">
        <v>0.29180534344852077</v>
      </c>
      <c r="AA112" s="133">
        <v>0.41476220963252086</v>
      </c>
      <c r="AB112" s="133">
        <v>-5.1565371181199179E-2</v>
      </c>
      <c r="AC112" s="141">
        <v>7.1874385714168598E-2</v>
      </c>
    </row>
    <row r="113" spans="1:29">
      <c r="A113" s="104">
        <v>108</v>
      </c>
      <c r="B113" s="104" t="s">
        <v>115</v>
      </c>
      <c r="C113" s="129">
        <v>25461.389563164976</v>
      </c>
      <c r="D113" s="129">
        <v>18.837928062898527</v>
      </c>
      <c r="E113" s="129">
        <v>8.1285210177675968E-2</v>
      </c>
      <c r="F113" s="129">
        <v>4.0025741328930602</v>
      </c>
      <c r="G113" s="129">
        <v>10.813584476459042</v>
      </c>
      <c r="H113" s="129">
        <v>1.7783616131973863</v>
      </c>
      <c r="I113" s="129">
        <v>26.984568654458709</v>
      </c>
      <c r="J113" s="129">
        <v>12.920678757534027</v>
      </c>
      <c r="K113" s="105">
        <v>0.47881731677779182</v>
      </c>
      <c r="L113" s="105">
        <f>'S7'!L113</f>
        <v>0.1</v>
      </c>
      <c r="M113" s="105">
        <f>'S7'!M113</f>
        <v>0.6</v>
      </c>
      <c r="N113" s="105">
        <f>'S7'!N113</f>
        <v>0.4</v>
      </c>
      <c r="O113" s="105">
        <f>'S7'!O113</f>
        <v>0.75</v>
      </c>
      <c r="P113" s="105">
        <v>0.1</v>
      </c>
      <c r="Q113" s="105">
        <v>0.4</v>
      </c>
      <c r="R113" s="122">
        <v>0.18939779368984713</v>
      </c>
      <c r="S113" s="122">
        <v>0.18120989261600709</v>
      </c>
      <c r="T113" s="122">
        <v>0.18120989261600723</v>
      </c>
      <c r="U113" s="122">
        <v>0.23433098735681121</v>
      </c>
      <c r="V113" s="122">
        <v>0.10588120273668465</v>
      </c>
      <c r="W113" s="133">
        <v>0.13891227219754848</v>
      </c>
      <c r="X113" s="133">
        <v>5.4758175566041026E-2</v>
      </c>
      <c r="Y113" s="133">
        <v>-2.5389040419239537E-2</v>
      </c>
      <c r="Z113" s="133">
        <v>0.40708530177613556</v>
      </c>
      <c r="AA113" s="133">
        <v>0.57536670912048549</v>
      </c>
      <c r="AB113" s="133">
        <v>9.8704735529626997E-2</v>
      </c>
      <c r="AC113" s="141">
        <v>1.2739392567742392E-2</v>
      </c>
    </row>
    <row r="114" spans="1:29">
      <c r="A114" s="132">
        <v>109</v>
      </c>
      <c r="B114" s="132" t="s">
        <v>116</v>
      </c>
      <c r="C114" s="129">
        <v>79300.919999999984</v>
      </c>
      <c r="D114" s="129">
        <v>19.3231911810173</v>
      </c>
      <c r="E114" s="129">
        <v>0.21136037058262583</v>
      </c>
      <c r="F114" s="129">
        <v>6.1224181905782258</v>
      </c>
      <c r="G114" s="129">
        <v>2.4572854715612751</v>
      </c>
      <c r="H114" s="129">
        <v>11.670151346066941</v>
      </c>
      <c r="I114" s="129">
        <v>35.557890529761984</v>
      </c>
      <c r="J114" s="129">
        <v>20.815237153611463</v>
      </c>
      <c r="K114" s="105">
        <v>0.58539010170440486</v>
      </c>
      <c r="L114" s="105">
        <f>'S7'!L114</f>
        <v>0.1</v>
      </c>
      <c r="M114" s="105">
        <f>'S7'!M114</f>
        <v>0.5</v>
      </c>
      <c r="N114" s="105">
        <f>'S7'!N114</f>
        <v>0.3</v>
      </c>
      <c r="O114" s="105">
        <f>'S7'!O114</f>
        <v>0.6</v>
      </c>
      <c r="P114" s="105">
        <v>0.1</v>
      </c>
      <c r="Q114" s="105">
        <v>0.3</v>
      </c>
      <c r="R114" s="122">
        <v>0.16233122324516819</v>
      </c>
      <c r="S114" s="122">
        <v>0.15386992246986841</v>
      </c>
      <c r="T114" s="122">
        <v>0.15386992246986847</v>
      </c>
      <c r="U114" s="122">
        <v>0.26999283774953331</v>
      </c>
      <c r="V114" s="122">
        <v>7.6025955337096718E-2</v>
      </c>
      <c r="W114" s="133">
        <v>0.74603197463423709</v>
      </c>
      <c r="X114" s="133">
        <v>0.14408713867502065</v>
      </c>
      <c r="Y114" s="133">
        <v>-3.2232826741093623E-2</v>
      </c>
      <c r="Z114" s="133">
        <v>8.2411627019315645</v>
      </c>
      <c r="AA114" s="133">
        <v>9.0990489884997281</v>
      </c>
      <c r="AB114" s="133">
        <v>0.72123796200944545</v>
      </c>
      <c r="AC114" s="141">
        <v>0.14297847883025663</v>
      </c>
    </row>
    <row r="115" spans="1:29">
      <c r="A115" s="132">
        <v>110</v>
      </c>
      <c r="B115" s="132" t="s">
        <v>117</v>
      </c>
      <c r="C115" s="129">
        <v>384.22131147540978</v>
      </c>
      <c r="D115" s="129">
        <v>15.099557061553393</v>
      </c>
      <c r="E115" s="129">
        <v>8.9297735985626083</v>
      </c>
      <c r="F115" s="129">
        <v>6.2663178331199996</v>
      </c>
      <c r="G115" s="129">
        <v>566.52771792952137</v>
      </c>
      <c r="H115" s="129">
        <v>149.68504608236728</v>
      </c>
      <c r="I115" s="129">
        <v>734.86922862837059</v>
      </c>
      <c r="J115" s="129">
        <v>140.8730158730159</v>
      </c>
      <c r="K115" s="105">
        <v>0.19169807414028564</v>
      </c>
      <c r="L115" s="105">
        <f>'S7'!L115</f>
        <v>0.8</v>
      </c>
      <c r="M115" s="105">
        <f>'S7'!M115</f>
        <v>0.3</v>
      </c>
      <c r="N115" s="105">
        <f>'S7'!N115</f>
        <v>0.4</v>
      </c>
      <c r="O115" s="105">
        <f>'S7'!O115</f>
        <v>1</v>
      </c>
      <c r="P115" s="105">
        <v>0.3</v>
      </c>
      <c r="Q115" s="105">
        <v>0.7</v>
      </c>
      <c r="R115" s="122">
        <v>0.13175158935703654</v>
      </c>
      <c r="S115" s="122">
        <v>0.12298140339094665</v>
      </c>
      <c r="T115" s="122">
        <v>0.12298140339094676</v>
      </c>
      <c r="U115" s="122">
        <v>0.27377123103288803</v>
      </c>
      <c r="V115" s="122">
        <v>4.2295692502913762E-2</v>
      </c>
      <c r="W115" s="133">
        <v>0.14708057179261952</v>
      </c>
      <c r="X115" s="133">
        <v>0.1188075281366897</v>
      </c>
      <c r="Y115" s="133">
        <v>-3.8477738013306239E-4</v>
      </c>
      <c r="Z115" s="133">
        <v>5.9887210463691873E-2</v>
      </c>
      <c r="AA115" s="133">
        <v>0.32539053301286808</v>
      </c>
      <c r="AB115" s="133">
        <v>-9.353503897093279E-4</v>
      </c>
      <c r="AC115" s="141">
        <v>2.1054938316382936E-2</v>
      </c>
    </row>
    <row r="116" spans="1:29">
      <c r="A116" s="132">
        <v>111</v>
      </c>
      <c r="B116" s="132" t="s">
        <v>118</v>
      </c>
      <c r="C116" s="129">
        <v>56.653071751585479</v>
      </c>
      <c r="D116" s="129">
        <v>12.808960133010444</v>
      </c>
      <c r="E116" s="129">
        <v>69.656992084432687</v>
      </c>
      <c r="F116" s="129">
        <v>2.7704789177433677</v>
      </c>
      <c r="G116" s="129">
        <v>109.71719453779077</v>
      </c>
      <c r="H116" s="129">
        <v>43.766845062886453</v>
      </c>
      <c r="I116" s="129">
        <v>208.11044829414678</v>
      </c>
      <c r="J116" s="129">
        <v>53.476241765103069</v>
      </c>
      <c r="K116" s="105">
        <v>0.25696086959324049</v>
      </c>
      <c r="L116" s="105">
        <f>'S7'!L116</f>
        <v>0.4</v>
      </c>
      <c r="M116" s="105">
        <f>'S7'!M116</f>
        <v>0.5</v>
      </c>
      <c r="N116" s="105">
        <f>'S7'!N116</f>
        <v>0.4</v>
      </c>
      <c r="O116" s="105">
        <f>'S7'!O116</f>
        <v>1</v>
      </c>
      <c r="P116" s="105">
        <v>0.3</v>
      </c>
      <c r="Q116" s="105">
        <v>0.7</v>
      </c>
      <c r="R116" s="122">
        <v>0.38988441527412626</v>
      </c>
      <c r="S116" s="122">
        <v>0.38372163159002687</v>
      </c>
      <c r="T116" s="122">
        <v>0.38372163159002681</v>
      </c>
      <c r="U116" s="122">
        <v>0.48522726991223286</v>
      </c>
      <c r="V116" s="122">
        <v>0.32702402169630967</v>
      </c>
      <c r="W116" s="133">
        <v>2.0126109012900607E-2</v>
      </c>
      <c r="X116" s="133">
        <v>1.4944155218164461E-2</v>
      </c>
      <c r="Y116" s="133">
        <v>6.8656892979643627E-4</v>
      </c>
      <c r="Z116" s="133">
        <v>2.6329776229353511E-2</v>
      </c>
      <c r="AA116" s="133">
        <v>6.2086609390215014E-2</v>
      </c>
      <c r="AB116" s="133">
        <v>-8.6776311534948682E-4</v>
      </c>
      <c r="AC116" s="141">
        <v>3.821699681832132E-3</v>
      </c>
    </row>
    <row r="117" spans="1:29">
      <c r="A117" s="132">
        <v>112</v>
      </c>
      <c r="B117" s="132" t="s">
        <v>119</v>
      </c>
      <c r="C117" s="129">
        <v>19325.656875000001</v>
      </c>
      <c r="D117" s="129">
        <v>20.59567214333147</v>
      </c>
      <c r="E117" s="129">
        <v>26.493261196955967</v>
      </c>
      <c r="F117" s="129">
        <v>11.48642954705913</v>
      </c>
      <c r="G117" s="129">
        <v>129.26859312593226</v>
      </c>
      <c r="H117" s="129">
        <v>77.31236066562586</v>
      </c>
      <c r="I117" s="129">
        <v>253.72734286987006</v>
      </c>
      <c r="J117" s="129">
        <v>68.196258917589844</v>
      </c>
      <c r="K117" s="105">
        <v>0.2687777286682338</v>
      </c>
      <c r="L117" s="105">
        <f>'S7'!L117</f>
        <v>0.3</v>
      </c>
      <c r="M117" s="105">
        <f>'S7'!M117</f>
        <v>0.45</v>
      </c>
      <c r="N117" s="105">
        <f>'S7'!N117</f>
        <v>0.3</v>
      </c>
      <c r="O117" s="105">
        <f>'S7'!O117</f>
        <v>0.8</v>
      </c>
      <c r="P117" s="105">
        <v>0.1</v>
      </c>
      <c r="Q117" s="105">
        <v>0.4</v>
      </c>
      <c r="R117" s="122">
        <v>0.29441480298913747</v>
      </c>
      <c r="S117" s="122">
        <v>0.28728767978700764</v>
      </c>
      <c r="T117" s="122">
        <v>0.2872876797870077</v>
      </c>
      <c r="U117" s="122">
        <v>0.37494116343866368</v>
      </c>
      <c r="V117" s="122">
        <v>0.22171814632741191</v>
      </c>
      <c r="W117" s="133">
        <v>2.9506498072828657</v>
      </c>
      <c r="X117" s="133">
        <v>4.0222768566315166</v>
      </c>
      <c r="Y117" s="133">
        <v>0.15025371620655231</v>
      </c>
      <c r="Z117" s="133">
        <v>0.83151627664674421</v>
      </c>
      <c r="AA117" s="133">
        <v>7.9546966567676787</v>
      </c>
      <c r="AB117" s="133">
        <v>0.22692267381422498</v>
      </c>
      <c r="AC117" s="141">
        <v>1.2473206499271028</v>
      </c>
    </row>
    <row r="118" spans="1:29">
      <c r="A118" s="132">
        <v>113</v>
      </c>
      <c r="B118" s="132" t="s">
        <v>120</v>
      </c>
      <c r="C118" s="129">
        <v>468.75</v>
      </c>
      <c r="D118" s="129">
        <v>20.377122338204593</v>
      </c>
      <c r="E118" s="129">
        <v>4.91624217118998</v>
      </c>
      <c r="F118" s="129">
        <v>8.256072198399254</v>
      </c>
      <c r="G118" s="129">
        <v>105.9749552708687</v>
      </c>
      <c r="H118" s="129">
        <v>193.84430354455938</v>
      </c>
      <c r="I118" s="129">
        <v>297.91112630202019</v>
      </c>
      <c r="J118" s="129">
        <v>79.223904692147883</v>
      </c>
      <c r="K118" s="105">
        <v>0.26593133890484921</v>
      </c>
      <c r="L118" s="105">
        <f>'S7'!L118</f>
        <v>0.4</v>
      </c>
      <c r="M118" s="105">
        <f>'S7'!M118</f>
        <v>0.2</v>
      </c>
      <c r="N118" s="105">
        <f>'S7'!N118</f>
        <v>0.3</v>
      </c>
      <c r="O118" s="105">
        <f>'S7'!O118</f>
        <v>0.9</v>
      </c>
      <c r="P118" s="105">
        <v>0.2</v>
      </c>
      <c r="Q118" s="105">
        <v>0.6</v>
      </c>
      <c r="R118" s="122">
        <v>0.31721591879832217</v>
      </c>
      <c r="S118" s="122">
        <v>0.31031910989729689</v>
      </c>
      <c r="T118" s="122">
        <v>0.31031910989729694</v>
      </c>
      <c r="U118" s="122">
        <v>0.39893126258548589</v>
      </c>
      <c r="V118" s="122">
        <v>0.24686846800784748</v>
      </c>
      <c r="W118" s="133">
        <v>0.13877314762330406</v>
      </c>
      <c r="X118" s="133">
        <v>3.4091778646132699E-2</v>
      </c>
      <c r="Y118" s="133">
        <v>2.3130868142499407E-4</v>
      </c>
      <c r="Z118" s="133">
        <v>0.13549726298138751</v>
      </c>
      <c r="AA118" s="133">
        <v>0.30859349793224922</v>
      </c>
      <c r="AB118" s="133">
        <v>-1.0909013884754314E-2</v>
      </c>
      <c r="AC118" s="141">
        <v>2.9370784384566594E-2</v>
      </c>
    </row>
    <row r="119" spans="1:29">
      <c r="A119" s="132">
        <v>114</v>
      </c>
      <c r="B119" s="132" t="s">
        <v>121</v>
      </c>
      <c r="C119" s="129">
        <v>817.55250000000001</v>
      </c>
      <c r="D119" s="129">
        <v>11.297964350913247</v>
      </c>
      <c r="E119" s="129">
        <v>3.027328520186777E-3</v>
      </c>
      <c r="F119" s="129">
        <v>11.66264121929219</v>
      </c>
      <c r="G119" s="129">
        <v>46.053802432559657</v>
      </c>
      <c r="H119" s="129">
        <v>12.990990212060312</v>
      </c>
      <c r="I119" s="129">
        <v>71.306683122557885</v>
      </c>
      <c r="J119" s="129">
        <v>24.310365389378664</v>
      </c>
      <c r="K119" s="105">
        <v>0.34092688545890415</v>
      </c>
      <c r="L119" s="105">
        <f>'S7'!L119</f>
        <v>0.2</v>
      </c>
      <c r="M119" s="105">
        <f>'S7'!M119</f>
        <v>0.6</v>
      </c>
      <c r="N119" s="105">
        <f>'S7'!N119</f>
        <v>0.4</v>
      </c>
      <c r="O119" s="105">
        <f>'S7'!O119</f>
        <v>0.8</v>
      </c>
      <c r="P119" s="105">
        <v>0.1</v>
      </c>
      <c r="Q119" s="105">
        <v>0.4</v>
      </c>
      <c r="R119" s="122">
        <v>0.42934557228694925</v>
      </c>
      <c r="S119" s="122">
        <v>0.4235813861484336</v>
      </c>
      <c r="T119" s="122">
        <v>0.42358138614843366</v>
      </c>
      <c r="U119" s="122">
        <v>0.4835380367846126</v>
      </c>
      <c r="V119" s="122">
        <v>0.37055087367408951</v>
      </c>
      <c r="W119" s="133">
        <v>4.9559325814391667E-2</v>
      </c>
      <c r="X119" s="133">
        <v>2.2782417063637865E-2</v>
      </c>
      <c r="Y119" s="133">
        <v>5.4971712549463821E-3</v>
      </c>
      <c r="Z119" s="133">
        <v>0.21881965294864522</v>
      </c>
      <c r="AA119" s="133">
        <v>0.29665856708162114</v>
      </c>
      <c r="AB119" s="133">
        <v>9.4724002455488614E-4</v>
      </c>
      <c r="AC119" s="141">
        <v>1.4424026216222529E-2</v>
      </c>
    </row>
    <row r="120" spans="1:29">
      <c r="A120" s="132">
        <v>115</v>
      </c>
      <c r="B120" s="132" t="s">
        <v>122</v>
      </c>
      <c r="C120" s="129">
        <v>5816.0527497977573</v>
      </c>
      <c r="D120" s="129">
        <v>101.57353502742771</v>
      </c>
      <c r="E120" s="129">
        <v>1.0366494435467284</v>
      </c>
      <c r="F120" s="129">
        <v>6.5371823523817172</v>
      </c>
      <c r="G120" s="129">
        <v>101.80208745656256</v>
      </c>
      <c r="H120" s="129">
        <v>16.058411129326053</v>
      </c>
      <c r="I120" s="129">
        <v>184.53051442479824</v>
      </c>
      <c r="J120" s="129">
        <v>156.79767293542022</v>
      </c>
      <c r="K120" s="105">
        <v>0.84971135220738792</v>
      </c>
      <c r="L120" s="105">
        <f>'S7'!L120</f>
        <v>0.2</v>
      </c>
      <c r="M120" s="105">
        <f>'S7'!M120</f>
        <v>0.6</v>
      </c>
      <c r="N120" s="105">
        <f>'S7'!N120</f>
        <v>0.2</v>
      </c>
      <c r="O120" s="105">
        <f>'S7'!O120</f>
        <v>0.8</v>
      </c>
      <c r="P120" s="105">
        <v>0.1</v>
      </c>
      <c r="Q120" s="105">
        <v>0.4</v>
      </c>
      <c r="R120" s="122">
        <v>0.16721689523702815</v>
      </c>
      <c r="S120" s="122">
        <v>0.15880494468386888</v>
      </c>
      <c r="T120" s="122">
        <v>0.15880494468386872</v>
      </c>
      <c r="U120" s="122">
        <v>0.3659526037427176</v>
      </c>
      <c r="V120" s="122">
        <v>8.1414999594784501E-2</v>
      </c>
      <c r="W120" s="133">
        <v>5.7493251271667864E-2</v>
      </c>
      <c r="X120" s="133">
        <v>3.5009706449633679E-2</v>
      </c>
      <c r="Y120" s="133">
        <v>-4.0726577931591186E-3</v>
      </c>
      <c r="Z120" s="133">
        <v>0.45604405773796663</v>
      </c>
      <c r="AA120" s="133">
        <v>0.54447435766610908</v>
      </c>
      <c r="AB120" s="133">
        <v>0.40500273755202676</v>
      </c>
      <c r="AC120" s="141">
        <v>-7.6245642442401102E-3</v>
      </c>
    </row>
    <row r="121" spans="1:29">
      <c r="A121" s="132">
        <v>116</v>
      </c>
      <c r="B121" s="132" t="s">
        <v>123</v>
      </c>
      <c r="C121" s="129">
        <v>2446.6412999999993</v>
      </c>
      <c r="D121" s="129">
        <v>17.494942152111204</v>
      </c>
      <c r="E121" s="129">
        <v>11.994526350261399</v>
      </c>
      <c r="F121" s="129">
        <v>3.2613742378400303</v>
      </c>
      <c r="G121" s="129">
        <v>69.564860910829765</v>
      </c>
      <c r="H121" s="129">
        <v>145.03115019967538</v>
      </c>
      <c r="I121" s="129">
        <v>133.95306727517345</v>
      </c>
      <c r="J121" s="129">
        <v>56.649088691505376</v>
      </c>
      <c r="K121" s="105">
        <v>0.42290251237871118</v>
      </c>
      <c r="L121" s="105">
        <f>'S7'!L121</f>
        <v>0.2</v>
      </c>
      <c r="M121" s="105">
        <f>'S7'!M121</f>
        <v>0.4</v>
      </c>
      <c r="N121" s="105">
        <f>'S7'!N121</f>
        <v>0.4</v>
      </c>
      <c r="O121" s="105">
        <f>'S7'!O121</f>
        <v>0.9</v>
      </c>
      <c r="P121" s="105">
        <v>0.2</v>
      </c>
      <c r="Q121" s="105">
        <v>0.6</v>
      </c>
      <c r="R121" s="122">
        <v>0.47900660774717191</v>
      </c>
      <c r="S121" s="122">
        <v>0.47374404822946686</v>
      </c>
      <c r="T121" s="122">
        <v>0.47374404822946681</v>
      </c>
      <c r="U121" s="122">
        <v>0.54795163355818832</v>
      </c>
      <c r="V121" s="122">
        <v>0.42532850066657812</v>
      </c>
      <c r="W121" s="133">
        <v>0.64282931247407915</v>
      </c>
      <c r="X121" s="133">
        <v>0.25908925327152171</v>
      </c>
      <c r="Y121" s="133">
        <v>-1.6649321468667558E-3</v>
      </c>
      <c r="Z121" s="133">
        <v>3.2424009069037454</v>
      </c>
      <c r="AA121" s="133">
        <v>4.1426545405024795</v>
      </c>
      <c r="AB121" s="133">
        <v>-0.12248228206635869</v>
      </c>
      <c r="AC121" s="141">
        <v>0.18670974699548135</v>
      </c>
    </row>
    <row r="122" spans="1:29">
      <c r="A122" s="132">
        <v>117</v>
      </c>
      <c r="B122" s="132" t="s">
        <v>124</v>
      </c>
      <c r="C122" s="129">
        <v>14099.697187499994</v>
      </c>
      <c r="D122" s="129">
        <v>19.644912408227537</v>
      </c>
      <c r="E122" s="129">
        <v>15.206506071444764</v>
      </c>
      <c r="F122" s="129">
        <v>11.782540239204248</v>
      </c>
      <c r="G122" s="129">
        <v>55.92985685288587</v>
      </c>
      <c r="H122" s="129">
        <v>22.056242359212479</v>
      </c>
      <c r="I122" s="129">
        <v>114.24647941835357</v>
      </c>
      <c r="J122" s="129">
        <v>44.61199532410172</v>
      </c>
      <c r="K122" s="105">
        <v>0.39048901595242375</v>
      </c>
      <c r="L122" s="105">
        <f>'S7'!L122</f>
        <v>0.2</v>
      </c>
      <c r="M122" s="105">
        <f>'S7'!M122</f>
        <v>0.5</v>
      </c>
      <c r="N122" s="105">
        <f>'S7'!N122</f>
        <v>0.35</v>
      </c>
      <c r="O122" s="105">
        <f>'S7'!O122</f>
        <v>0.8</v>
      </c>
      <c r="P122" s="105">
        <v>0.1</v>
      </c>
      <c r="Q122" s="105">
        <v>0.4</v>
      </c>
      <c r="R122" s="122">
        <v>0.11743794150840825</v>
      </c>
      <c r="S122" s="122">
        <v>0.10852317324081641</v>
      </c>
      <c r="T122" s="122">
        <v>0.10852317324081644</v>
      </c>
      <c r="U122" s="122">
        <v>0.41851685272686695</v>
      </c>
      <c r="V122" s="122">
        <v>2.6507305178972727E-2</v>
      </c>
      <c r="W122" s="133">
        <v>0.16849411215186991</v>
      </c>
      <c r="X122" s="133">
        <v>0.32263746219017686</v>
      </c>
      <c r="Y122" s="133">
        <v>-3.28763546564763E-2</v>
      </c>
      <c r="Z122" s="133">
        <v>0.87985256881462515</v>
      </c>
      <c r="AA122" s="133">
        <v>1.3381077885001957</v>
      </c>
      <c r="AB122" s="133">
        <v>-7.5965590379132586E-3</v>
      </c>
      <c r="AC122" s="141">
        <v>9.0596324362173561E-2</v>
      </c>
    </row>
    <row r="123" spans="1:29">
      <c r="A123" s="132">
        <v>118</v>
      </c>
      <c r="B123" s="132" t="s">
        <v>125</v>
      </c>
      <c r="C123" s="129">
        <v>9680.3737499999988</v>
      </c>
      <c r="D123" s="129">
        <v>16.028740638321004</v>
      </c>
      <c r="E123" s="129">
        <v>0.363730090788495</v>
      </c>
      <c r="F123" s="129">
        <v>9.0747331425100004</v>
      </c>
      <c r="G123" s="129">
        <v>91.424799353574443</v>
      </c>
      <c r="H123" s="129">
        <v>41.893738058051248</v>
      </c>
      <c r="I123" s="129">
        <v>152.75807322093792</v>
      </c>
      <c r="J123" s="129">
        <v>72.198271270259582</v>
      </c>
      <c r="K123" s="105">
        <v>0.47263146063538891</v>
      </c>
      <c r="L123" s="105">
        <f>'S7'!L123</f>
        <v>0.45</v>
      </c>
      <c r="M123" s="105">
        <f>'S7'!M123</f>
        <v>0.4</v>
      </c>
      <c r="N123" s="105">
        <f>'S7'!N123</f>
        <v>0.3</v>
      </c>
      <c r="O123" s="105">
        <f>'S7'!O123</f>
        <v>1</v>
      </c>
      <c r="P123" s="105">
        <v>0.3</v>
      </c>
      <c r="Q123" s="105">
        <v>0.7</v>
      </c>
      <c r="R123" s="122">
        <v>0.22408300622127927</v>
      </c>
      <c r="S123" s="122">
        <v>0.2162454608295766</v>
      </c>
      <c r="T123" s="122">
        <v>0.21624546082957655</v>
      </c>
      <c r="U123" s="122">
        <v>0.38460261528927236</v>
      </c>
      <c r="V123" s="122">
        <v>0.14414004322589893</v>
      </c>
      <c r="W123" s="133">
        <v>1.729401656066051</v>
      </c>
      <c r="X123" s="133">
        <v>1.0223664950009148</v>
      </c>
      <c r="Y123" s="133">
        <v>-3.430502381369168E-2</v>
      </c>
      <c r="Z123" s="133">
        <v>0.50360387568587095</v>
      </c>
      <c r="AA123" s="133">
        <v>3.2210670029391451</v>
      </c>
      <c r="AB123" s="133">
        <v>-1.2338172505088049E-2</v>
      </c>
      <c r="AC123" s="141">
        <v>0.12052147503127665</v>
      </c>
    </row>
    <row r="124" spans="1:29">
      <c r="A124" s="132">
        <v>119</v>
      </c>
      <c r="B124" s="132" t="s">
        <v>126</v>
      </c>
      <c r="C124" s="129">
        <v>1110.9683333333332</v>
      </c>
      <c r="D124" s="129">
        <v>14.003805797583333</v>
      </c>
      <c r="E124" s="129">
        <v>27.328347099319132</v>
      </c>
      <c r="F124" s="129">
        <v>6.211927331840001</v>
      </c>
      <c r="G124" s="129">
        <v>47.803753435236366</v>
      </c>
      <c r="H124" s="129">
        <v>88.041074642018543</v>
      </c>
      <c r="I124" s="129">
        <v>171.248326903692</v>
      </c>
      <c r="J124" s="129">
        <v>35.854607317040241</v>
      </c>
      <c r="K124" s="105">
        <v>0.2093720152793343</v>
      </c>
      <c r="L124" s="105">
        <f>'S7'!L124</f>
        <v>0.45</v>
      </c>
      <c r="M124" s="105">
        <f>'S7'!M124</f>
        <v>0.3</v>
      </c>
      <c r="N124" s="105">
        <f>'S7'!N124</f>
        <v>0.3</v>
      </c>
      <c r="O124" s="105">
        <f>'S7'!O124</f>
        <v>1</v>
      </c>
      <c r="P124" s="105">
        <v>0.3</v>
      </c>
      <c r="Q124" s="105">
        <v>0.7</v>
      </c>
      <c r="R124" s="122">
        <v>0.42381481176688801</v>
      </c>
      <c r="S124" s="122">
        <v>0.41799475936049429</v>
      </c>
      <c r="T124" s="122">
        <v>0.41799475936049424</v>
      </c>
      <c r="U124" s="122">
        <v>0.50403379370202384</v>
      </c>
      <c r="V124" s="122">
        <v>0.36445027722166107</v>
      </c>
      <c r="W124" s="133">
        <v>0.85316159052871354</v>
      </c>
      <c r="X124" s="133">
        <v>0.56009344097767344</v>
      </c>
      <c r="Y124" s="133">
        <v>-9.0339121543595857E-3</v>
      </c>
      <c r="Z124" s="133">
        <v>0.70171011873186451</v>
      </c>
      <c r="AA124" s="133">
        <v>2.1059312380838917</v>
      </c>
      <c r="AB124" s="133">
        <v>-2.7310576136743252E-2</v>
      </c>
      <c r="AC124" s="141">
        <v>7.0721393922114295E-2</v>
      </c>
    </row>
    <row r="125" spans="1:29">
      <c r="A125" s="132">
        <v>120</v>
      </c>
      <c r="B125" s="132" t="s">
        <v>127</v>
      </c>
      <c r="C125" s="129">
        <v>9.6</v>
      </c>
      <c r="D125" s="129">
        <v>11.286591074586497</v>
      </c>
      <c r="E125" s="129">
        <v>11.002288567564756</v>
      </c>
      <c r="F125" s="129">
        <v>4.0918604812934705</v>
      </c>
      <c r="G125" s="129">
        <v>15.370826964164223</v>
      </c>
      <c r="H125" s="129">
        <v>813.65339196580146</v>
      </c>
      <c r="I125" s="129">
        <v>462.76455904374285</v>
      </c>
      <c r="J125" s="129">
        <v>38.61619379985995</v>
      </c>
      <c r="K125" s="105">
        <v>8.3446739913826784E-2</v>
      </c>
      <c r="L125" s="105">
        <f>'S7'!L125</f>
        <v>0.1</v>
      </c>
      <c r="M125" s="105">
        <f>'S7'!M125</f>
        <v>0.1</v>
      </c>
      <c r="N125" s="105">
        <f>'S7'!N125</f>
        <v>0.4</v>
      </c>
      <c r="O125" s="105">
        <f>'S7'!O125</f>
        <v>1</v>
      </c>
      <c r="P125" s="105">
        <v>0.3</v>
      </c>
      <c r="Q125" s="105">
        <v>0.7</v>
      </c>
      <c r="R125" s="122">
        <v>0.39626188292960063</v>
      </c>
      <c r="S125" s="122">
        <v>0.39016351811070765</v>
      </c>
      <c r="T125" s="122">
        <v>0.39016351811070765</v>
      </c>
      <c r="U125" s="122">
        <v>0.4223864303989272</v>
      </c>
      <c r="V125" s="122">
        <v>0.33405856177689325</v>
      </c>
      <c r="W125" s="133">
        <v>6.5891878846733752E-3</v>
      </c>
      <c r="X125" s="133">
        <v>2.8802827666471516E-3</v>
      </c>
      <c r="Y125" s="133">
        <v>7.8785348923772599E-4</v>
      </c>
      <c r="Z125" s="133">
        <v>6.3197147973230686E-2</v>
      </c>
      <c r="AA125" s="133">
        <v>7.3454472113788943E-2</v>
      </c>
      <c r="AB125" s="133">
        <v>-1.2574516984678742E-3</v>
      </c>
      <c r="AC125" s="141">
        <v>2.550972780668871E-3</v>
      </c>
    </row>
    <row r="126" spans="1:29">
      <c r="A126" s="132">
        <v>121</v>
      </c>
      <c r="B126" s="132" t="s">
        <v>269</v>
      </c>
      <c r="C126" s="129">
        <v>2.6705999999999999</v>
      </c>
      <c r="D126" s="129">
        <v>13.760278589081109</v>
      </c>
      <c r="E126" s="129">
        <v>194.24848348685691</v>
      </c>
      <c r="F126" s="129">
        <v>3.61961245537</v>
      </c>
      <c r="G126" s="129">
        <v>945.93894073115791</v>
      </c>
      <c r="H126" s="129">
        <v>535.03507661336982</v>
      </c>
      <c r="I126" s="129">
        <v>1162.4529808263401</v>
      </c>
      <c r="J126" s="129">
        <v>96.132468028742764</v>
      </c>
      <c r="K126" s="105">
        <v>8.2697941004380354E-2</v>
      </c>
      <c r="L126" s="105">
        <f>'S7'!L126</f>
        <v>0.8</v>
      </c>
      <c r="M126" s="105">
        <f>'S7'!M126</f>
        <v>0.1</v>
      </c>
      <c r="N126" s="105">
        <f>'S7'!N126</f>
        <v>0.4</v>
      </c>
      <c r="O126" s="105">
        <f>'S7'!O126</f>
        <v>1</v>
      </c>
      <c r="P126" s="105">
        <v>0.3</v>
      </c>
      <c r="Q126" s="105">
        <v>0.7</v>
      </c>
      <c r="R126" s="122">
        <v>0.41498260300718059</v>
      </c>
      <c r="S126" s="122">
        <v>0.40907333637088772</v>
      </c>
      <c r="T126" s="122">
        <v>0.40907333637088777</v>
      </c>
      <c r="U126" s="122">
        <v>0.4674242049775999</v>
      </c>
      <c r="V126" s="122">
        <v>0.35470808331700804</v>
      </c>
      <c r="W126" s="133">
        <v>6.1197669629605746E-3</v>
      </c>
      <c r="X126" s="133">
        <v>6.131125112514387E-3</v>
      </c>
      <c r="Y126" s="133">
        <v>3.0198781421001124E-4</v>
      </c>
      <c r="Z126" s="133">
        <v>8.4466719531531547E-3</v>
      </c>
      <c r="AA126" s="133">
        <v>2.0999551842838131E-2</v>
      </c>
      <c r="AB126" s="133">
        <v>-5.656826416521175E-5</v>
      </c>
      <c r="AC126" s="141">
        <v>1.4898222519901883E-3</v>
      </c>
    </row>
    <row r="127" spans="1:29">
      <c r="A127" s="132">
        <v>122</v>
      </c>
      <c r="B127" s="132" t="s">
        <v>270</v>
      </c>
      <c r="C127" s="129">
        <v>1272.7272727272727</v>
      </c>
      <c r="D127" s="129">
        <v>29.129995459482839</v>
      </c>
      <c r="E127" s="129">
        <v>34.114116603848622</v>
      </c>
      <c r="F127" s="129">
        <v>23.757827758799998</v>
      </c>
      <c r="G127" s="129">
        <v>83.350695363643212</v>
      </c>
      <c r="H127" s="129">
        <v>77.219523931726243</v>
      </c>
      <c r="I127" s="129">
        <v>237.20545262281084</v>
      </c>
      <c r="J127" s="129">
        <v>85.722564754744951</v>
      </c>
      <c r="K127" s="105">
        <v>0.36138530462474477</v>
      </c>
      <c r="L127" s="105">
        <f>'S7'!L127</f>
        <v>0.4</v>
      </c>
      <c r="M127" s="105">
        <f>'S7'!M127</f>
        <v>0.2</v>
      </c>
      <c r="N127" s="105">
        <f>'S7'!N127</f>
        <v>0.3</v>
      </c>
      <c r="O127" s="105">
        <f>'S7'!O127</f>
        <v>1</v>
      </c>
      <c r="P127" s="105">
        <v>0.3</v>
      </c>
      <c r="Q127" s="105">
        <v>0.6</v>
      </c>
      <c r="R127" s="122">
        <v>0.3029070202439148</v>
      </c>
      <c r="S127" s="122">
        <v>0.29586567701405531</v>
      </c>
      <c r="T127" s="122">
        <v>0.29586567701405531</v>
      </c>
      <c r="U127" s="122">
        <v>0.40800968845454932</v>
      </c>
      <c r="V127" s="122">
        <v>0.23108531929934881</v>
      </c>
      <c r="W127" s="133">
        <v>0.42745389032309733</v>
      </c>
      <c r="X127" s="133">
        <v>0.31631412565997319</v>
      </c>
      <c r="Y127" s="133">
        <v>1.6972592592235623E-3</v>
      </c>
      <c r="Z127" s="133">
        <v>0.61039458195690954</v>
      </c>
      <c r="AA127" s="133">
        <v>1.3558598571992038</v>
      </c>
      <c r="AB127" s="133">
        <v>-7.457547507355787E-2</v>
      </c>
      <c r="AC127" s="141">
        <v>6.2148592776434954E-2</v>
      </c>
    </row>
    <row r="128" spans="1:29">
      <c r="A128" s="132">
        <v>123</v>
      </c>
      <c r="B128" s="132" t="s">
        <v>130</v>
      </c>
      <c r="C128" s="129">
        <v>1032.0632810517559</v>
      </c>
      <c r="D128" s="129">
        <v>20.434261224754277</v>
      </c>
      <c r="E128" s="129">
        <v>7.523768267937346E-2</v>
      </c>
      <c r="F128" s="129">
        <v>7.9536436970500013</v>
      </c>
      <c r="G128" s="129">
        <v>32.280241039340048</v>
      </c>
      <c r="H128" s="129">
        <v>31.411411752807354</v>
      </c>
      <c r="I128" s="129">
        <v>83.3766441534423</v>
      </c>
      <c r="J128" s="129">
        <v>38.52870888486374</v>
      </c>
      <c r="K128" s="105">
        <v>0.4621043372045221</v>
      </c>
      <c r="L128" s="105">
        <f>'S7'!L128</f>
        <v>0.1</v>
      </c>
      <c r="M128" s="105">
        <f>'S7'!M128</f>
        <v>0.5</v>
      </c>
      <c r="N128" s="105">
        <f>'S7'!N128</f>
        <v>0.4</v>
      </c>
      <c r="O128" s="105">
        <f>'S7'!O128</f>
        <v>0.8</v>
      </c>
      <c r="P128" s="105">
        <v>0.1</v>
      </c>
      <c r="Q128" s="105">
        <v>0.4</v>
      </c>
      <c r="R128" s="122">
        <v>0.28112061072002686</v>
      </c>
      <c r="S128" s="122">
        <v>0.27385920274750236</v>
      </c>
      <c r="T128" s="122">
        <v>0.27385920274750231</v>
      </c>
      <c r="U128" s="122">
        <v>0.45249190743382345</v>
      </c>
      <c r="V128" s="122">
        <v>0.20705424940027253</v>
      </c>
      <c r="W128" s="133">
        <v>5.3277165906082169E-2</v>
      </c>
      <c r="X128" s="133">
        <v>8.4728335651077388E-2</v>
      </c>
      <c r="Y128" s="133">
        <v>-4.7054619368618652E-3</v>
      </c>
      <c r="Z128" s="133">
        <v>0.12773165295397548</v>
      </c>
      <c r="AA128" s="133">
        <v>0.26103169257427317</v>
      </c>
      <c r="AB128" s="133">
        <v>-2.3390308493981077E-2</v>
      </c>
      <c r="AC128" s="141">
        <v>4.5521237958707746E-3</v>
      </c>
    </row>
    <row r="129" spans="1:29">
      <c r="A129" s="132">
        <v>124</v>
      </c>
      <c r="B129" s="132" t="s">
        <v>131</v>
      </c>
      <c r="C129" s="129">
        <v>35.690803246710587</v>
      </c>
      <c r="D129" s="129">
        <v>25.478796225039488</v>
      </c>
      <c r="E129" s="129">
        <v>4.0503868119405411</v>
      </c>
      <c r="F129" s="129">
        <v>5</v>
      </c>
      <c r="G129" s="129">
        <v>10.031073030468011</v>
      </c>
      <c r="H129" s="129">
        <v>142.90239913722283</v>
      </c>
      <c r="I129" s="129">
        <v>134.60819361608395</v>
      </c>
      <c r="J129" s="129">
        <v>48.636331931899022</v>
      </c>
      <c r="K129" s="105">
        <v>0.36131776696012063</v>
      </c>
      <c r="L129" s="105">
        <f>'S7'!L129</f>
        <v>0.1</v>
      </c>
      <c r="M129" s="105">
        <f>'S7'!M129</f>
        <v>0.4</v>
      </c>
      <c r="N129" s="105">
        <f>'S7'!N129</f>
        <v>0.4</v>
      </c>
      <c r="O129" s="105">
        <f>'S7'!O129</f>
        <v>0.75</v>
      </c>
      <c r="P129" s="105">
        <v>0</v>
      </c>
      <c r="Q129" s="105">
        <v>0.4</v>
      </c>
      <c r="R129" s="122">
        <v>0.303326969146127</v>
      </c>
      <c r="S129" s="122">
        <v>0.29628986782437067</v>
      </c>
      <c r="T129" s="122">
        <v>0.29628986782437078</v>
      </c>
      <c r="U129" s="122">
        <v>0.31402411145130643</v>
      </c>
      <c r="V129" s="122">
        <v>0.23154853566421194</v>
      </c>
      <c r="W129" s="133">
        <v>1.0220374976821804E-4</v>
      </c>
      <c r="X129" s="133">
        <v>4.3775883914330856E-4</v>
      </c>
      <c r="Y129" s="133">
        <v>7.3618499697055437E-4</v>
      </c>
      <c r="Z129" s="133">
        <v>0</v>
      </c>
      <c r="AA129" s="133">
        <v>1.276147585882081E-3</v>
      </c>
      <c r="AB129" s="133">
        <v>-1.2248457752403496E-3</v>
      </c>
      <c r="AC129" s="141">
        <v>9.0784675293290853E-4</v>
      </c>
    </row>
    <row r="130" spans="1:29">
      <c r="A130" s="132">
        <v>125</v>
      </c>
      <c r="B130" s="132" t="s">
        <v>132</v>
      </c>
      <c r="C130" s="129">
        <v>4750</v>
      </c>
      <c r="D130" s="129">
        <v>17.515890971444612</v>
      </c>
      <c r="E130" s="129">
        <v>0.4761646870013333</v>
      </c>
      <c r="F130" s="129">
        <v>8.2093594235342451</v>
      </c>
      <c r="G130" s="129">
        <v>29.883059419713788</v>
      </c>
      <c r="H130" s="129">
        <v>29.389399273286607</v>
      </c>
      <c r="I130" s="129">
        <v>84.077821005941715</v>
      </c>
      <c r="J130" s="129">
        <v>50.233167792682373</v>
      </c>
      <c r="K130" s="105">
        <v>0.59746039076265345</v>
      </c>
      <c r="L130" s="105">
        <f>'S7'!L130</f>
        <v>0.5</v>
      </c>
      <c r="M130" s="105">
        <f>'S7'!M130</f>
        <v>0.5</v>
      </c>
      <c r="N130" s="105">
        <f>'S7'!N130</f>
        <v>0.3</v>
      </c>
      <c r="O130" s="105">
        <f>'S7'!O130</f>
        <v>0.9</v>
      </c>
      <c r="P130" s="105">
        <v>0.2</v>
      </c>
      <c r="Q130" s="105">
        <v>0.6</v>
      </c>
      <c r="R130" s="122">
        <v>9.037012644928577E-2</v>
      </c>
      <c r="S130" s="122">
        <v>8.1181945908369621E-2</v>
      </c>
      <c r="T130" s="122">
        <v>8.1181945908369649E-2</v>
      </c>
      <c r="U130" s="122">
        <v>0.41613743548162391</v>
      </c>
      <c r="V130" s="122">
        <v>-3.3493150680602435E-3</v>
      </c>
      <c r="W130" s="133">
        <v>8.3914851711937327E-2</v>
      </c>
      <c r="X130" s="133">
        <v>0.10306884170080022</v>
      </c>
      <c r="Y130" s="133">
        <v>-9.0038169724083496E-3</v>
      </c>
      <c r="Z130" s="133">
        <v>0.51694919332287625</v>
      </c>
      <c r="AA130" s="133">
        <v>0.69492906976320545</v>
      </c>
      <c r="AB130" s="133">
        <v>0.14007041166767031</v>
      </c>
      <c r="AC130" s="141">
        <v>5.1116656956242789E-4</v>
      </c>
    </row>
    <row r="131" spans="1:29">
      <c r="A131" s="132">
        <v>126</v>
      </c>
      <c r="B131" s="132" t="s">
        <v>133</v>
      </c>
      <c r="C131" s="129">
        <v>51487.127647058827</v>
      </c>
      <c r="D131" s="129">
        <v>21.746525079977165</v>
      </c>
      <c r="E131" s="129">
        <v>0.7307021903787857</v>
      </c>
      <c r="F131" s="129">
        <v>5.9348804485100013</v>
      </c>
      <c r="G131" s="129">
        <v>8.1653354665389166</v>
      </c>
      <c r="H131" s="129">
        <v>33.963306080250227</v>
      </c>
      <c r="I131" s="129">
        <v>71.043077766682487</v>
      </c>
      <c r="J131" s="129">
        <v>48.21936247069042</v>
      </c>
      <c r="K131" s="105">
        <v>0.67873414253040931</v>
      </c>
      <c r="L131" s="105">
        <f>'S7'!L131</f>
        <v>0.3</v>
      </c>
      <c r="M131" s="105">
        <f>'S7'!M131</f>
        <v>0.5</v>
      </c>
      <c r="N131" s="105">
        <f>'S7'!N131</f>
        <v>0.3</v>
      </c>
      <c r="O131" s="105">
        <f>'S7'!O131</f>
        <v>0.9</v>
      </c>
      <c r="P131" s="105">
        <v>0.2</v>
      </c>
      <c r="Q131" s="105">
        <v>0.5</v>
      </c>
      <c r="R131" s="122">
        <v>0.22340514540471532</v>
      </c>
      <c r="S131" s="122">
        <v>0.21556075293405574</v>
      </c>
      <c r="T131" s="122">
        <v>0.21556075293405574</v>
      </c>
      <c r="U131" s="122">
        <v>0.35003203907936142</v>
      </c>
      <c r="V131" s="122">
        <v>0.14339234220398969</v>
      </c>
      <c r="W131" s="133">
        <v>0.11970261125290271</v>
      </c>
      <c r="X131" s="133">
        <v>1.1398211123216719</v>
      </c>
      <c r="Y131" s="133">
        <v>1.4715416619155E-2</v>
      </c>
      <c r="Z131" s="133">
        <v>3.484375245980996</v>
      </c>
      <c r="AA131" s="133">
        <v>4.7586143861747257</v>
      </c>
      <c r="AB131" s="133">
        <v>0.67606402969511492</v>
      </c>
      <c r="AC131" s="141">
        <v>2.8625622646152333E-2</v>
      </c>
    </row>
    <row r="132" spans="1:29">
      <c r="A132" s="132">
        <v>127</v>
      </c>
      <c r="B132" s="132" t="s">
        <v>134</v>
      </c>
      <c r="C132" s="129">
        <v>2238.8071428571425</v>
      </c>
      <c r="D132" s="129">
        <v>18.18288031573271</v>
      </c>
      <c r="E132" s="129">
        <v>0.10859433680533562</v>
      </c>
      <c r="F132" s="129">
        <v>13.985708011</v>
      </c>
      <c r="G132" s="129">
        <v>140.97311402986415</v>
      </c>
      <c r="H132" s="129">
        <v>53.487499520380474</v>
      </c>
      <c r="I132" s="129">
        <v>98.571821143567149</v>
      </c>
      <c r="J132" s="129">
        <v>45.634105831749579</v>
      </c>
      <c r="K132" s="105">
        <v>0.46295285308044326</v>
      </c>
      <c r="L132" s="105">
        <f>'S7'!L132</f>
        <v>0.1</v>
      </c>
      <c r="M132" s="105">
        <f>'S7'!M132</f>
        <v>0.6</v>
      </c>
      <c r="N132" s="105">
        <f>'S7'!N132</f>
        <v>0.4</v>
      </c>
      <c r="O132" s="105">
        <f>'S7'!O132</f>
        <v>0.75</v>
      </c>
      <c r="P132" s="105">
        <v>0</v>
      </c>
      <c r="Q132" s="105">
        <v>0.4</v>
      </c>
      <c r="R132" s="122">
        <v>0.27660586617160543</v>
      </c>
      <c r="S132" s="122">
        <v>0.26929885471879361</v>
      </c>
      <c r="T132" s="122">
        <v>0.26929885471879356</v>
      </c>
      <c r="U132" s="122">
        <v>0.3848957848650244</v>
      </c>
      <c r="V132" s="122">
        <v>0.20207434935292212</v>
      </c>
      <c r="W132" s="133">
        <v>4.9076134820645601E-2</v>
      </c>
      <c r="X132" s="133">
        <v>2.8764152551472737E-2</v>
      </c>
      <c r="Y132" s="133">
        <v>-7.6796466137217176E-4</v>
      </c>
      <c r="Z132" s="133">
        <v>1.8398799479184713</v>
      </c>
      <c r="AA132" s="133">
        <v>1.9169522706292175</v>
      </c>
      <c r="AB132" s="133">
        <v>1.0067671190269467E-2</v>
      </c>
      <c r="AC132" s="141">
        <v>1.1489024217002769E-2</v>
      </c>
    </row>
    <row r="133" spans="1:29">
      <c r="A133" s="132">
        <v>128</v>
      </c>
      <c r="B133" s="132" t="s">
        <v>135</v>
      </c>
      <c r="C133" s="129">
        <v>1.0772206745029114</v>
      </c>
      <c r="D133" s="129">
        <v>15.162217659137577</v>
      </c>
      <c r="E133" s="129">
        <v>0.4517453798767968</v>
      </c>
      <c r="F133" s="129">
        <v>2.9999999999999996</v>
      </c>
      <c r="G133" s="129">
        <v>239.73457463544776</v>
      </c>
      <c r="H133" s="129">
        <v>113.41767067082662</v>
      </c>
      <c r="I133" s="129">
        <v>186.45467446502533</v>
      </c>
      <c r="J133" s="129">
        <v>26.134287844840625</v>
      </c>
      <c r="K133" s="105">
        <v>0.14016429419012943</v>
      </c>
      <c r="L133" s="105">
        <f>'S7'!L133</f>
        <v>0.2</v>
      </c>
      <c r="M133" s="105">
        <f>'S7'!M133</f>
        <v>0.2</v>
      </c>
      <c r="N133" s="105">
        <f>'S7'!N133</f>
        <v>0.4</v>
      </c>
      <c r="O133" s="105">
        <f>'S7'!O133</f>
        <v>1</v>
      </c>
      <c r="P133" s="105">
        <v>0.3</v>
      </c>
      <c r="Q133" s="105">
        <v>0.6</v>
      </c>
      <c r="R133" s="122">
        <v>0.17662093891901132</v>
      </c>
      <c r="S133" s="122">
        <v>0.16830397870607217</v>
      </c>
      <c r="T133" s="122">
        <v>0.16830397870607205</v>
      </c>
      <c r="U133" s="122">
        <v>0.17769825810084219</v>
      </c>
      <c r="V133" s="122">
        <v>9.1787944747030129E-2</v>
      </c>
      <c r="W133" s="133">
        <v>2.3078826282262587E-5</v>
      </c>
      <c r="X133" s="133">
        <v>1.6512518355557923E-5</v>
      </c>
      <c r="Y133" s="133">
        <v>3.489415017879748E-5</v>
      </c>
      <c r="Z133" s="133">
        <v>1.7547695355022649E-3</v>
      </c>
      <c r="AA133" s="133">
        <v>1.8292550303188829E-3</v>
      </c>
      <c r="AB133" s="133">
        <v>-1.0183245593581232E-4</v>
      </c>
      <c r="AC133" s="141">
        <v>2.2733391778397349E-5</v>
      </c>
    </row>
    <row r="134" spans="1:29">
      <c r="A134" s="132">
        <v>129</v>
      </c>
      <c r="B134" s="132" t="s">
        <v>136</v>
      </c>
      <c r="C134" s="129">
        <v>5.1799676755252611</v>
      </c>
      <c r="D134" s="129">
        <v>12.270853242320822</v>
      </c>
      <c r="E134" s="129">
        <v>13.695563139931741</v>
      </c>
      <c r="F134" s="129">
        <v>2.8230716723549492</v>
      </c>
      <c r="G134" s="129">
        <v>128.21903739580142</v>
      </c>
      <c r="H134" s="129">
        <v>104.00198881940142</v>
      </c>
      <c r="I134" s="129">
        <v>231.9318688731467</v>
      </c>
      <c r="J134" s="129">
        <v>19.844866694173216</v>
      </c>
      <c r="K134" s="105">
        <v>8.5563345781632133E-2</v>
      </c>
      <c r="L134" s="105">
        <f>'S7'!L134</f>
        <v>0.4</v>
      </c>
      <c r="M134" s="105">
        <f>'S7'!M134</f>
        <v>0.2</v>
      </c>
      <c r="N134" s="105">
        <f>'S7'!N134</f>
        <v>0.4</v>
      </c>
      <c r="O134" s="105">
        <f>'S7'!O134</f>
        <v>0.9</v>
      </c>
      <c r="P134" s="105">
        <v>0.2</v>
      </c>
      <c r="Q134" s="105">
        <v>0.5</v>
      </c>
      <c r="R134" s="122">
        <v>0.34477502781159713</v>
      </c>
      <c r="S134" s="122">
        <v>0.33815659374908807</v>
      </c>
      <c r="T134" s="122">
        <v>0.33815659374908807</v>
      </c>
      <c r="U134" s="122">
        <v>0.35660487292326165</v>
      </c>
      <c r="V134" s="122">
        <v>0.27726700037400576</v>
      </c>
      <c r="W134" s="133">
        <v>1.2556952733258289E-4</v>
      </c>
      <c r="X134" s="133">
        <v>3.9435460398552612E-4</v>
      </c>
      <c r="Y134" s="133">
        <v>4.0305850353336022E-4</v>
      </c>
      <c r="Z134" s="133">
        <v>2.1246471563809216E-3</v>
      </c>
      <c r="AA134" s="133">
        <v>3.0476297912323909E-3</v>
      </c>
      <c r="AB134" s="133">
        <v>-4.7004851189574284E-4</v>
      </c>
      <c r="AC134" s="141">
        <v>3.1022278507109025E-4</v>
      </c>
    </row>
    <row r="135" spans="1:29">
      <c r="A135" s="132">
        <v>130</v>
      </c>
      <c r="B135" s="132" t="s">
        <v>137</v>
      </c>
      <c r="C135" s="129">
        <v>12.334949615024021</v>
      </c>
      <c r="D135" s="129">
        <v>14.23150796894156</v>
      </c>
      <c r="E135" s="129">
        <v>0</v>
      </c>
      <c r="F135" s="129">
        <v>2.9787494891704118</v>
      </c>
      <c r="G135" s="129">
        <v>0</v>
      </c>
      <c r="H135" s="129">
        <v>16.396035360150957</v>
      </c>
      <c r="I135" s="129">
        <v>27.432650697249198</v>
      </c>
      <c r="J135" s="129">
        <v>14.240750491682164</v>
      </c>
      <c r="K135" s="105">
        <v>0.51911682355617761</v>
      </c>
      <c r="L135" s="105">
        <f>'S7'!L135</f>
        <v>0.1</v>
      </c>
      <c r="M135" s="105">
        <f>'S7'!M135</f>
        <v>0.6</v>
      </c>
      <c r="N135" s="105">
        <f>'S7'!N135</f>
        <v>0.4</v>
      </c>
      <c r="O135" s="105">
        <f>'S7'!O135</f>
        <v>0.9</v>
      </c>
      <c r="P135" s="105">
        <v>0.2</v>
      </c>
      <c r="Q135" s="105">
        <v>0.5</v>
      </c>
      <c r="R135" s="122">
        <v>0.2443181114796163</v>
      </c>
      <c r="S135" s="122">
        <v>0.23668496109052153</v>
      </c>
      <c r="T135" s="122">
        <v>0.23668496109052148</v>
      </c>
      <c r="U135" s="122">
        <v>0.25627495900382058</v>
      </c>
      <c r="V135" s="122">
        <v>0.16645997751085204</v>
      </c>
      <c r="W135" s="133">
        <v>3.7054068985122127E-5</v>
      </c>
      <c r="X135" s="133">
        <v>3.115873736401379E-5</v>
      </c>
      <c r="Y135" s="133">
        <v>3.8773809994554837E-5</v>
      </c>
      <c r="Z135" s="133">
        <v>1.3153882957290025E-2</v>
      </c>
      <c r="AA135" s="133">
        <v>1.3260869573633717E-2</v>
      </c>
      <c r="AB135" s="133">
        <v>-2.6955429585944537E-5</v>
      </c>
      <c r="AC135" s="141">
        <v>5.1226272783843806E-5</v>
      </c>
    </row>
    <row r="136" spans="1:29">
      <c r="A136" s="132">
        <v>131</v>
      </c>
      <c r="B136" s="132" t="s">
        <v>138</v>
      </c>
      <c r="C136" s="129">
        <v>35.752472032491319</v>
      </c>
      <c r="D136" s="129">
        <v>13.022063220405386</v>
      </c>
      <c r="E136" s="129">
        <v>6.8045446110068672E-2</v>
      </c>
      <c r="F136" s="129">
        <v>4</v>
      </c>
      <c r="G136" s="129">
        <v>0.9661777244928923</v>
      </c>
      <c r="H136" s="129">
        <v>50.142247865354662</v>
      </c>
      <c r="I136" s="129">
        <v>54.137591695641845</v>
      </c>
      <c r="J136" s="129">
        <v>19.578710099902985</v>
      </c>
      <c r="K136" s="105">
        <v>0.36164723044891378</v>
      </c>
      <c r="L136" s="105">
        <f>'S7'!L136</f>
        <v>0.1</v>
      </c>
      <c r="M136" s="105">
        <f>'S7'!M136</f>
        <v>0.5</v>
      </c>
      <c r="N136" s="105">
        <f>'S7'!N136</f>
        <v>0.4</v>
      </c>
      <c r="O136" s="105">
        <f>'S7'!O136</f>
        <v>0.8</v>
      </c>
      <c r="P136" s="105">
        <v>0.1</v>
      </c>
      <c r="Q136" s="105">
        <v>0.3</v>
      </c>
      <c r="R136" s="122">
        <v>0.30127808811347173</v>
      </c>
      <c r="S136" s="122">
        <v>0.29422029102370878</v>
      </c>
      <c r="T136" s="122">
        <v>0.29422029102370878</v>
      </c>
      <c r="U136" s="122">
        <v>0.41122936256770271</v>
      </c>
      <c r="V136" s="122">
        <v>0.22928855779788912</v>
      </c>
      <c r="W136" s="133">
        <v>4.11450313763965E-4</v>
      </c>
      <c r="X136" s="133">
        <v>4.9133019425493104E-4</v>
      </c>
      <c r="Y136" s="133">
        <v>1.3931160860869955E-4</v>
      </c>
      <c r="Z136" s="133">
        <v>2.9721228415605764E-2</v>
      </c>
      <c r="AA136" s="133">
        <v>3.0763320532233358E-2</v>
      </c>
      <c r="AB136" s="133">
        <v>-1.026782093044829E-3</v>
      </c>
      <c r="AC136" s="141">
        <v>3.1682043157416897E-4</v>
      </c>
    </row>
    <row r="137" spans="1:29">
      <c r="A137" s="132">
        <v>132</v>
      </c>
      <c r="B137" s="132" t="s">
        <v>139</v>
      </c>
      <c r="C137" s="129">
        <v>27.776399999999995</v>
      </c>
      <c r="D137" s="129">
        <v>12.476282023588368</v>
      </c>
      <c r="E137" s="129">
        <v>0</v>
      </c>
      <c r="F137" s="129">
        <v>3.8388560072579603</v>
      </c>
      <c r="G137" s="129">
        <v>0</v>
      </c>
      <c r="H137" s="129">
        <v>14.166135439796953</v>
      </c>
      <c r="I137" s="129">
        <v>20.968698103746018</v>
      </c>
      <c r="J137" s="129">
        <v>6.7763768791136236</v>
      </c>
      <c r="K137" s="105">
        <v>0.32316631416916802</v>
      </c>
      <c r="L137" s="105">
        <f>'S7'!L137</f>
        <v>0.1</v>
      </c>
      <c r="M137" s="105">
        <f>'S7'!M137</f>
        <v>0.6</v>
      </c>
      <c r="N137" s="105">
        <f>'S7'!N137</f>
        <v>0.45</v>
      </c>
      <c r="O137" s="105">
        <f>'S7'!O137</f>
        <v>0.8</v>
      </c>
      <c r="P137" s="105">
        <v>0.1</v>
      </c>
      <c r="Q137" s="105">
        <v>0.4</v>
      </c>
      <c r="R137" s="122">
        <v>0.53951768438670911</v>
      </c>
      <c r="S137" s="122">
        <v>0.5348663478653628</v>
      </c>
      <c r="T137" s="122">
        <v>0.5348663478653628</v>
      </c>
      <c r="U137" s="122">
        <v>0.54346005065507319</v>
      </c>
      <c r="V137" s="122">
        <v>0.49207405186897496</v>
      </c>
      <c r="W137" s="133">
        <v>1.816385757772202E-4</v>
      </c>
      <c r="X137" s="133">
        <v>1.6676927982393205E-4</v>
      </c>
      <c r="Y137" s="133">
        <v>3.7081476221956358E-4</v>
      </c>
      <c r="Z137" s="133">
        <v>4.2373812312312305E-3</v>
      </c>
      <c r="AA137" s="133">
        <v>4.9566038490519463E-3</v>
      </c>
      <c r="AB137" s="133">
        <v>-6.4867929762237888E-4</v>
      </c>
      <c r="AC137" s="141">
        <v>1.7881900600214858E-4</v>
      </c>
    </row>
    <row r="138" spans="1:29">
      <c r="A138" s="132">
        <v>133</v>
      </c>
      <c r="B138" s="132" t="s">
        <v>140</v>
      </c>
      <c r="C138" s="129">
        <v>775.8620689655171</v>
      </c>
      <c r="D138" s="129">
        <v>14.672410489119185</v>
      </c>
      <c r="E138" s="129">
        <v>131.72529300393228</v>
      </c>
      <c r="F138" s="129">
        <v>2.5422962108099996</v>
      </c>
      <c r="G138" s="129">
        <v>623.33705852666378</v>
      </c>
      <c r="H138" s="129">
        <v>75.096217915093135</v>
      </c>
      <c r="I138" s="129">
        <v>721.38886076163215</v>
      </c>
      <c r="J138" s="129">
        <v>123.44720496894408</v>
      </c>
      <c r="K138" s="105">
        <v>0.17112435703347328</v>
      </c>
      <c r="L138" s="105">
        <f>'S7'!L138</f>
        <v>0.8</v>
      </c>
      <c r="M138" s="105">
        <f>'S7'!M138</f>
        <v>0.5</v>
      </c>
      <c r="N138" s="105">
        <f>'S7'!N138</f>
        <v>0.4</v>
      </c>
      <c r="O138" s="105">
        <f>'S7'!O138</f>
        <v>1</v>
      </c>
      <c r="P138" s="105">
        <v>0.3</v>
      </c>
      <c r="Q138" s="105">
        <v>0.7</v>
      </c>
      <c r="R138" s="122">
        <v>0.36690406466189951</v>
      </c>
      <c r="S138" s="122">
        <v>0.36050915622414254</v>
      </c>
      <c r="T138" s="122">
        <v>0.36050915622414254</v>
      </c>
      <c r="U138" s="122">
        <v>0.42261976076202379</v>
      </c>
      <c r="V138" s="122">
        <v>0.30167599859676358</v>
      </c>
      <c r="W138" s="133">
        <v>0.58347927621350781</v>
      </c>
      <c r="X138" s="133">
        <v>0.55364459787064668</v>
      </c>
      <c r="Y138" s="133">
        <v>9.1303465231908007E-3</v>
      </c>
      <c r="Z138" s="133">
        <v>1.168990191348636</v>
      </c>
      <c r="AA138" s="133">
        <v>2.3152444119559812</v>
      </c>
      <c r="AB138" s="133">
        <v>2.3010919411378696E-2</v>
      </c>
      <c r="AC138" s="141">
        <v>0.10525292771595554</v>
      </c>
    </row>
    <row r="139" spans="1:29">
      <c r="A139" s="132">
        <v>134</v>
      </c>
      <c r="B139" s="132" t="s">
        <v>141</v>
      </c>
      <c r="C139" s="129">
        <v>3071.7359999999994</v>
      </c>
      <c r="D139" s="129">
        <v>39.50202253785956</v>
      </c>
      <c r="E139" s="129">
        <v>1.3260964216588469</v>
      </c>
      <c r="F139" s="129">
        <v>4.9506566665329679</v>
      </c>
      <c r="G139" s="129">
        <v>10.944733735241963</v>
      </c>
      <c r="H139" s="129">
        <v>38.722462024636421</v>
      </c>
      <c r="I139" s="129">
        <v>77.64437156486413</v>
      </c>
      <c r="J139" s="129">
        <v>40.86440212341833</v>
      </c>
      <c r="K139" s="105">
        <v>0.52630218134073248</v>
      </c>
      <c r="L139" s="105">
        <f>'S7'!L139</f>
        <v>0.1</v>
      </c>
      <c r="M139" s="105">
        <f>'S7'!M139</f>
        <v>0.6</v>
      </c>
      <c r="N139" s="105">
        <f>'S7'!N139</f>
        <v>0.3</v>
      </c>
      <c r="O139" s="105">
        <f>'S7'!O139</f>
        <v>0.8</v>
      </c>
      <c r="P139" s="105">
        <v>0.1</v>
      </c>
      <c r="Q139" s="105">
        <v>0.4</v>
      </c>
      <c r="R139" s="122">
        <v>0.44267334335317249</v>
      </c>
      <c r="S139" s="122">
        <v>0.4370437811648229</v>
      </c>
      <c r="T139" s="122">
        <v>0.43704378116482295</v>
      </c>
      <c r="U139" s="122">
        <v>0.48548073215289467</v>
      </c>
      <c r="V139" s="122">
        <v>0.38525180903198664</v>
      </c>
      <c r="W139" s="133">
        <v>6.5623284964491102E-2</v>
      </c>
      <c r="X139" s="133">
        <v>5.5682320358405382E-2</v>
      </c>
      <c r="Y139" s="133">
        <v>-9.3003385899276987E-3</v>
      </c>
      <c r="Z139" s="133">
        <v>0</v>
      </c>
      <c r="AA139" s="133">
        <v>0.11200526673296879</v>
      </c>
      <c r="AB139" s="133">
        <v>9.3370663564840722E-2</v>
      </c>
      <c r="AC139" s="141">
        <v>1.518994484200902E-2</v>
      </c>
    </row>
    <row r="140" spans="1:29">
      <c r="A140" s="132">
        <v>135</v>
      </c>
      <c r="B140" s="132" t="s">
        <v>142</v>
      </c>
      <c r="C140" s="129">
        <v>1.52408359580233</v>
      </c>
      <c r="D140" s="129">
        <v>13</v>
      </c>
      <c r="E140" s="129">
        <v>0.84507042253521125</v>
      </c>
      <c r="F140" s="129">
        <v>3</v>
      </c>
      <c r="G140" s="129">
        <v>320.15152930960164</v>
      </c>
      <c r="H140" s="129">
        <v>423.14893308687084</v>
      </c>
      <c r="I140" s="129">
        <v>197.29846179804582</v>
      </c>
      <c r="J140" s="129">
        <v>44.534579606220696</v>
      </c>
      <c r="K140" s="105">
        <v>0.22572187943262412</v>
      </c>
      <c r="L140" s="105">
        <f>'S7'!L140</f>
        <v>0.2</v>
      </c>
      <c r="M140" s="105">
        <f>'S7'!M140</f>
        <v>0.2</v>
      </c>
      <c r="N140" s="105">
        <f>'S7'!N140</f>
        <v>0.3</v>
      </c>
      <c r="O140" s="105">
        <f>'S7'!O140</f>
        <v>0.9</v>
      </c>
      <c r="P140" s="105">
        <v>0.1</v>
      </c>
      <c r="Q140" s="105">
        <v>0.6</v>
      </c>
      <c r="R140" s="122">
        <v>0.65868418637833936</v>
      </c>
      <c r="S140" s="122">
        <v>0.65523655189731245</v>
      </c>
      <c r="T140" s="122">
        <v>0.65523655189731245</v>
      </c>
      <c r="U140" s="122">
        <v>0.65562057581847444</v>
      </c>
      <c r="V140" s="122">
        <v>0.6235183146718648</v>
      </c>
      <c r="W140" s="133">
        <v>5.0268286542952452E-5</v>
      </c>
      <c r="X140" s="133">
        <v>1.4794602235159068E-5</v>
      </c>
      <c r="Y140" s="133">
        <v>1.5858293559472625E-4</v>
      </c>
      <c r="Z140" s="133">
        <v>9.0185167169778882E-4</v>
      </c>
      <c r="AA140" s="133">
        <v>1.1254974960706267E-3</v>
      </c>
      <c r="AB140" s="133">
        <v>-3.9553994356294744E-5</v>
      </c>
      <c r="AC140" s="141">
        <v>1.3049446583508198E-4</v>
      </c>
    </row>
    <row r="141" spans="1:29">
      <c r="A141" s="132">
        <v>136</v>
      </c>
      <c r="B141" s="132" t="s">
        <v>143</v>
      </c>
      <c r="C141" s="129">
        <v>2025.6486100874797</v>
      </c>
      <c r="D141" s="129">
        <v>25.46493469845964</v>
      </c>
      <c r="E141" s="129">
        <v>5.6069147859373177E-2</v>
      </c>
      <c r="F141" s="129">
        <v>3.9146644746124535</v>
      </c>
      <c r="G141" s="129">
        <v>0.29370631290789545</v>
      </c>
      <c r="H141" s="129">
        <v>7.1438779402074086</v>
      </c>
      <c r="I141" s="129">
        <v>33.480666963813874</v>
      </c>
      <c r="J141" s="129">
        <v>19.682291570740855</v>
      </c>
      <c r="K141" s="105">
        <v>0.58787035491298922</v>
      </c>
      <c r="L141" s="105">
        <f>'S7'!L141</f>
        <v>0.1</v>
      </c>
      <c r="M141" s="105">
        <f>'S7'!M141</f>
        <v>0.6</v>
      </c>
      <c r="N141" s="105">
        <f>'S7'!N141</f>
        <v>0.35</v>
      </c>
      <c r="O141" s="105">
        <f>'S7'!O141</f>
        <v>0.75</v>
      </c>
      <c r="P141" s="105">
        <v>0.05</v>
      </c>
      <c r="Q141" s="105">
        <v>0.25</v>
      </c>
      <c r="R141" s="122">
        <v>0.1481328852931553</v>
      </c>
      <c r="S141" s="122">
        <v>0.13952816696278525</v>
      </c>
      <c r="T141" s="122">
        <v>0.1395281669627853</v>
      </c>
      <c r="U141" s="122">
        <v>0.20282341875339149</v>
      </c>
      <c r="V141" s="122">
        <v>6.0364758323360135E-2</v>
      </c>
      <c r="W141" s="133">
        <v>1.8808032856987606E-3</v>
      </c>
      <c r="X141" s="133">
        <v>2.0488942960012295E-3</v>
      </c>
      <c r="Y141" s="133">
        <v>2.045788212738312E-3</v>
      </c>
      <c r="Z141" s="133">
        <v>0.44134330069743133</v>
      </c>
      <c r="AA141" s="133">
        <v>0.44731878649186962</v>
      </c>
      <c r="AB141" s="133">
        <v>3.2174940062652667E-2</v>
      </c>
      <c r="AC141" s="141">
        <v>4.6194465734570641E-3</v>
      </c>
    </row>
    <row r="142" spans="1:29">
      <c r="A142" s="104">
        <v>137</v>
      </c>
      <c r="B142" s="104" t="s">
        <v>272</v>
      </c>
      <c r="C142" s="129">
        <v>1.089078865373605</v>
      </c>
      <c r="D142" s="129">
        <v>13</v>
      </c>
      <c r="E142" s="129">
        <v>17.749469214437362</v>
      </c>
      <c r="F142" s="129">
        <v>2.9999999999999996</v>
      </c>
      <c r="G142" s="129">
        <v>229.09378832895513</v>
      </c>
      <c r="H142" s="129">
        <v>664.71702893545171</v>
      </c>
      <c r="I142" s="129">
        <v>817.76705453675754</v>
      </c>
      <c r="J142" s="129">
        <v>60.370495545521408</v>
      </c>
      <c r="K142" s="105">
        <v>7.3823584859039865E-2</v>
      </c>
      <c r="L142" s="105">
        <f>'S7'!L142</f>
        <v>0.4</v>
      </c>
      <c r="M142" s="105">
        <f>'S7'!M142</f>
        <v>0.1</v>
      </c>
      <c r="N142" s="105">
        <f>'S7'!N142</f>
        <v>0.3</v>
      </c>
      <c r="O142" s="105">
        <f>'S7'!O142</f>
        <v>1</v>
      </c>
      <c r="P142" s="105">
        <v>0.3</v>
      </c>
      <c r="Q142" s="105">
        <v>0.7</v>
      </c>
      <c r="R142" s="122">
        <v>-2.5374081645388215E-3</v>
      </c>
      <c r="S142" s="122">
        <v>0.18268765716432975</v>
      </c>
      <c r="T142" s="122">
        <v>0.1826876571643298</v>
      </c>
      <c r="U142" s="122">
        <v>0.21226502756442553</v>
      </c>
      <c r="V142" s="122">
        <v>0.10749492162344744</v>
      </c>
      <c r="W142" s="133">
        <v>1.9974363235394389E-4</v>
      </c>
      <c r="X142" s="133">
        <v>1.8645135118718564E-4</v>
      </c>
      <c r="Y142" s="133">
        <v>1.5809477548903703E-4</v>
      </c>
      <c r="Z142" s="133">
        <v>2.7252768086911315E-4</v>
      </c>
      <c r="AA142" s="133">
        <v>8.1681743989927961E-4</v>
      </c>
      <c r="AB142" s="133">
        <v>-7.2777021403863028E-5</v>
      </c>
      <c r="AC142" s="141">
        <v>6.040030925843233E-5</v>
      </c>
    </row>
    <row r="143" spans="1:29">
      <c r="A143" s="132">
        <v>138</v>
      </c>
      <c r="B143" s="132" t="s">
        <v>145</v>
      </c>
      <c r="C143" s="129">
        <v>999.7144589038403</v>
      </c>
      <c r="D143" s="129">
        <v>21.853004505383904</v>
      </c>
      <c r="E143" s="129">
        <v>7.1617976804001587E-2</v>
      </c>
      <c r="F143" s="129">
        <v>9.018983033552745</v>
      </c>
      <c r="G143" s="129">
        <v>160.5305866261433</v>
      </c>
      <c r="H143" s="129">
        <v>27.018604977573688</v>
      </c>
      <c r="I143" s="129">
        <v>190.57238473530015</v>
      </c>
      <c r="J143" s="129">
        <v>109.52567027267889</v>
      </c>
      <c r="K143" s="105">
        <v>0.57471952415774752</v>
      </c>
      <c r="L143" s="105">
        <f>'S7'!L143</f>
        <v>0.4</v>
      </c>
      <c r="M143" s="105">
        <f>'S7'!M143</f>
        <v>0.5</v>
      </c>
      <c r="N143" s="105">
        <f>'S7'!N143</f>
        <v>0.4</v>
      </c>
      <c r="O143" s="105">
        <f>'S7'!O143</f>
        <v>1</v>
      </c>
      <c r="P143" s="105">
        <v>0.3</v>
      </c>
      <c r="Q143" s="105">
        <v>0.7</v>
      </c>
      <c r="R143" s="122">
        <v>0.22044068542238557</v>
      </c>
      <c r="S143" s="122">
        <v>0.21256634891149956</v>
      </c>
      <c r="T143" s="122">
        <v>0.21256634891149956</v>
      </c>
      <c r="U143" s="122">
        <v>0.48754576912976155</v>
      </c>
      <c r="V143" s="122">
        <v>0.14012245301135759</v>
      </c>
      <c r="W143" s="133">
        <v>0.20070429854994076</v>
      </c>
      <c r="X143" s="133">
        <v>0.10138755334210527</v>
      </c>
      <c r="Y143" s="133">
        <v>-5.740104525438541E-3</v>
      </c>
      <c r="Z143" s="133">
        <v>0.19202914164181209</v>
      </c>
      <c r="AA143" s="133">
        <v>0.48838088900841958</v>
      </c>
      <c r="AB143" s="133">
        <v>-1.5821079054126882E-2</v>
      </c>
      <c r="AC143" s="141">
        <v>9.4980270737651772E-3</v>
      </c>
    </row>
    <row r="144" spans="1:29">
      <c r="A144" s="132">
        <v>139</v>
      </c>
      <c r="B144" s="132" t="s">
        <v>273</v>
      </c>
      <c r="C144" s="129">
        <v>463.3405269361516</v>
      </c>
      <c r="D144" s="129">
        <v>13.984786792411091</v>
      </c>
      <c r="E144" s="129">
        <v>9.6771101394347365</v>
      </c>
      <c r="F144" s="129">
        <v>3.0738455795799999</v>
      </c>
      <c r="G144" s="129">
        <v>46.224423603110871</v>
      </c>
      <c r="H144" s="129">
        <v>90.081984484497198</v>
      </c>
      <c r="I144" s="129">
        <v>95.015927160040889</v>
      </c>
      <c r="J144" s="129">
        <v>24.332873712385428</v>
      </c>
      <c r="K144" s="105">
        <v>0.25609257773594257</v>
      </c>
      <c r="L144" s="105">
        <f>'S7'!L144</f>
        <v>0.1</v>
      </c>
      <c r="M144" s="105">
        <f>'S7'!M144</f>
        <v>0.5</v>
      </c>
      <c r="N144" s="105">
        <f>'S7'!N144</f>
        <v>0.4</v>
      </c>
      <c r="O144" s="105">
        <f>'S7'!O144</f>
        <v>0.75</v>
      </c>
      <c r="P144" s="105">
        <v>0</v>
      </c>
      <c r="Q144" s="105">
        <v>0.4</v>
      </c>
      <c r="R144" s="122">
        <v>0.39699521168901691</v>
      </c>
      <c r="S144" s="122">
        <v>0.39090425423132946</v>
      </c>
      <c r="T144" s="122">
        <v>0.39090425423132941</v>
      </c>
      <c r="U144" s="122">
        <v>0.4219638052041661</v>
      </c>
      <c r="V144" s="122">
        <v>0.33486744562061382</v>
      </c>
      <c r="W144" s="133">
        <v>9.3946669053860104E-3</v>
      </c>
      <c r="X144" s="133">
        <v>1.2109522967778476E-2</v>
      </c>
      <c r="Y144" s="133">
        <v>2.0901464949071658E-3</v>
      </c>
      <c r="Z144" s="133">
        <v>5.3330214379819815E-2</v>
      </c>
      <c r="AA144" s="133">
        <v>7.6924550747891465E-2</v>
      </c>
      <c r="AB144" s="133">
        <v>-7.2672602847395941E-3</v>
      </c>
      <c r="AC144" s="141">
        <v>1.8730861896072037E-2</v>
      </c>
    </row>
    <row r="145" spans="1:29">
      <c r="A145" s="132">
        <v>140</v>
      </c>
      <c r="B145" s="132" t="s">
        <v>147</v>
      </c>
      <c r="C145" s="129">
        <v>6007.4926240156219</v>
      </c>
      <c r="D145" s="129">
        <v>32.784096610523136</v>
      </c>
      <c r="E145" s="129">
        <v>3.380893798066086</v>
      </c>
      <c r="F145" s="129">
        <v>5.0598448887100007</v>
      </c>
      <c r="G145" s="129">
        <v>257.8229757608936</v>
      </c>
      <c r="H145" s="129">
        <v>147.45525973807969</v>
      </c>
      <c r="I145" s="129">
        <v>223.05028378801845</v>
      </c>
      <c r="J145" s="129">
        <v>122.32998666635942</v>
      </c>
      <c r="K145" s="105">
        <v>0.54844129578700218</v>
      </c>
      <c r="L145" s="105">
        <f>'S7'!L145</f>
        <v>0.2</v>
      </c>
      <c r="M145" s="105">
        <f>'S7'!M145</f>
        <v>0.5</v>
      </c>
      <c r="N145" s="105">
        <f>'S7'!N145</f>
        <v>0.3</v>
      </c>
      <c r="O145" s="105">
        <f>'S7'!O145</f>
        <v>0.9</v>
      </c>
      <c r="P145" s="105">
        <v>0.2</v>
      </c>
      <c r="Q145" s="105">
        <v>0.4</v>
      </c>
      <c r="R145" s="122">
        <v>0.37192871398997118</v>
      </c>
      <c r="S145" s="122">
        <v>0.3409697263219883</v>
      </c>
      <c r="T145" s="122">
        <v>0.3409697263219883</v>
      </c>
      <c r="U145" s="122">
        <v>0.44227690838416778</v>
      </c>
      <c r="V145" s="122">
        <v>0.28033894114361163</v>
      </c>
      <c r="W145" s="133">
        <v>0.35325086823604379</v>
      </c>
      <c r="X145" s="133">
        <v>0.16957790484613505</v>
      </c>
      <c r="Y145" s="133">
        <v>-3.5893812629559485E-2</v>
      </c>
      <c r="Z145" s="133">
        <v>5.8610761545103758</v>
      </c>
      <c r="AA145" s="133">
        <v>6.3480111149629952</v>
      </c>
      <c r="AB145" s="133">
        <v>3.8193287803468853E-2</v>
      </c>
      <c r="AC145" s="141">
        <v>0.11352419391825021</v>
      </c>
    </row>
    <row r="146" spans="1:29">
      <c r="A146" s="132">
        <v>141</v>
      </c>
      <c r="B146" s="132" t="s">
        <v>148</v>
      </c>
      <c r="C146" s="129">
        <v>12522.449999999997</v>
      </c>
      <c r="D146" s="129">
        <v>15.854896465419515</v>
      </c>
      <c r="E146" s="129">
        <v>6.6487259990175351</v>
      </c>
      <c r="F146" s="129">
        <v>7.6289006198065161</v>
      </c>
      <c r="G146" s="129">
        <v>77.987621689619871</v>
      </c>
      <c r="H146" s="129">
        <v>41.494494364737342</v>
      </c>
      <c r="I146" s="129">
        <v>152.3911290025795</v>
      </c>
      <c r="J146" s="129">
        <v>53.420307128397418</v>
      </c>
      <c r="K146" s="105">
        <v>0.35054735454773867</v>
      </c>
      <c r="L146" s="105">
        <f>'S7'!L146</f>
        <v>0.5</v>
      </c>
      <c r="M146" s="105">
        <f>'S7'!M146</f>
        <v>0.5</v>
      </c>
      <c r="N146" s="105">
        <f>'S7'!N146</f>
        <v>0.35</v>
      </c>
      <c r="O146" s="105">
        <f>'S7'!O146</f>
        <v>1</v>
      </c>
      <c r="P146" s="105">
        <v>0.3</v>
      </c>
      <c r="Q146" s="105">
        <v>0.7</v>
      </c>
      <c r="R146" s="122">
        <v>0.39191704597210814</v>
      </c>
      <c r="S146" s="122">
        <v>0.36364415730813615</v>
      </c>
      <c r="T146" s="122">
        <v>0.36364415730813621</v>
      </c>
      <c r="U146" s="122">
        <v>0.44433700067914916</v>
      </c>
      <c r="V146" s="122">
        <v>0.30509941978048477</v>
      </c>
      <c r="W146" s="133">
        <v>5.7454759868772598</v>
      </c>
      <c r="X146" s="133">
        <v>3.7580876897339399</v>
      </c>
      <c r="Y146" s="133">
        <v>-7.2077809637351872E-2</v>
      </c>
      <c r="Z146" s="133">
        <v>1.5802347352269364</v>
      </c>
      <c r="AA146" s="133">
        <v>11.011720602200786</v>
      </c>
      <c r="AB146" s="133">
        <v>4.1025092505222238E-2</v>
      </c>
      <c r="AC146" s="141">
        <v>0.43758320640575482</v>
      </c>
    </row>
    <row r="147" spans="1:29">
      <c r="A147" s="132">
        <v>142</v>
      </c>
      <c r="B147" s="132" t="s">
        <v>149</v>
      </c>
      <c r="C147" s="129">
        <v>2170.9987499999997</v>
      </c>
      <c r="D147" s="129">
        <v>22.868840080293975</v>
      </c>
      <c r="E147" s="129">
        <v>16.290563275589122</v>
      </c>
      <c r="F147" s="129">
        <v>9.5460484717585974</v>
      </c>
      <c r="G147" s="129">
        <v>67.645213826501404</v>
      </c>
      <c r="H147" s="129">
        <v>12.83517008671733</v>
      </c>
      <c r="I147" s="129">
        <v>119.20720608050803</v>
      </c>
      <c r="J147" s="129">
        <v>41.390799971672024</v>
      </c>
      <c r="K147" s="105">
        <v>0.34721726422912935</v>
      </c>
      <c r="L147" s="105">
        <f>'S7'!L147</f>
        <v>0.4</v>
      </c>
      <c r="M147" s="105">
        <f>'S7'!M147</f>
        <v>0.6</v>
      </c>
      <c r="N147" s="105">
        <f>'S7'!N147</f>
        <v>0.4</v>
      </c>
      <c r="O147" s="105">
        <f>'S7'!O147</f>
        <v>0.8</v>
      </c>
      <c r="P147" s="105">
        <v>0.1</v>
      </c>
      <c r="Q147" s="105">
        <v>0.4</v>
      </c>
      <c r="R147" s="122">
        <v>0.39055206816530447</v>
      </c>
      <c r="S147" s="122">
        <v>0.3843960284497997</v>
      </c>
      <c r="T147" s="122">
        <v>0.38439602844979975</v>
      </c>
      <c r="U147" s="122">
        <v>0.46051838155671199</v>
      </c>
      <c r="V147" s="122">
        <v>0.32776046306718071</v>
      </c>
      <c r="W147" s="133">
        <v>0.22786735372935923</v>
      </c>
      <c r="X147" s="133">
        <v>0.2736528140782537</v>
      </c>
      <c r="Y147" s="133">
        <v>1.3367526447967607E-2</v>
      </c>
      <c r="Z147" s="133">
        <v>0.21940951438026776</v>
      </c>
      <c r="AA147" s="133">
        <v>0.73429720863584824</v>
      </c>
      <c r="AB147" s="133">
        <v>1.257393931323782E-2</v>
      </c>
      <c r="AC147" s="141">
        <v>7.1901351988460038E-2</v>
      </c>
    </row>
    <row r="148" spans="1:29">
      <c r="A148" s="132">
        <v>143</v>
      </c>
      <c r="B148" s="132" t="s">
        <v>274</v>
      </c>
      <c r="C148" s="129">
        <v>11560.894828784874</v>
      </c>
      <c r="D148" s="129">
        <v>21.373898799293961</v>
      </c>
      <c r="E148" s="129">
        <v>4.3023501027017961</v>
      </c>
      <c r="F148" s="129">
        <v>2.8705626099042054</v>
      </c>
      <c r="G148" s="129">
        <v>429.97627484920088</v>
      </c>
      <c r="H148" s="129">
        <v>28.207337133961421</v>
      </c>
      <c r="I148" s="129">
        <v>123.27432632908196</v>
      </c>
      <c r="J148" s="129">
        <v>62.304253982170529</v>
      </c>
      <c r="K148" s="105">
        <v>0.50541143348736495</v>
      </c>
      <c r="L148" s="105">
        <f>'S7'!L148</f>
        <v>0.2</v>
      </c>
      <c r="M148" s="105">
        <f>'S7'!M148</f>
        <v>0.5</v>
      </c>
      <c r="N148" s="105">
        <f>'S7'!N148</f>
        <v>0.35</v>
      </c>
      <c r="O148" s="105">
        <f>'S7'!O148</f>
        <v>0.8</v>
      </c>
      <c r="P148" s="105">
        <v>0.1</v>
      </c>
      <c r="Q148" s="105">
        <v>0.4</v>
      </c>
      <c r="R148" s="122">
        <v>0.31344643436740499</v>
      </c>
      <c r="S148" s="122">
        <v>0.30651154986606421</v>
      </c>
      <c r="T148" s="122">
        <v>0.30651154986606427</v>
      </c>
      <c r="U148" s="122">
        <v>0.34427213842662596</v>
      </c>
      <c r="V148" s="122">
        <v>0.24271061245374168</v>
      </c>
      <c r="W148" s="133">
        <v>0.39099136427895687</v>
      </c>
      <c r="X148" s="133">
        <v>9.8598573452071014E-2</v>
      </c>
      <c r="Y148" s="133">
        <v>1.4621614380561691E-2</v>
      </c>
      <c r="Z148" s="133">
        <v>1.9034050496359802</v>
      </c>
      <c r="AA148" s="133">
        <v>2.40761660174757</v>
      </c>
      <c r="AB148" s="133">
        <v>-1.5124194002281266E-2</v>
      </c>
      <c r="AC148" s="141">
        <v>1.8354540395047907E-2</v>
      </c>
    </row>
    <row r="149" spans="1:29">
      <c r="A149" s="132">
        <v>144</v>
      </c>
      <c r="B149" s="132" t="s">
        <v>151</v>
      </c>
      <c r="C149" s="129">
        <v>59.489433551782739</v>
      </c>
      <c r="D149" s="129">
        <v>30.460414026193501</v>
      </c>
      <c r="E149" s="129">
        <v>20.034220532319388</v>
      </c>
      <c r="F149" s="129">
        <v>8.6518936778575632</v>
      </c>
      <c r="G149" s="129">
        <v>155.86950769892593</v>
      </c>
      <c r="H149" s="129">
        <v>50.161094231536694</v>
      </c>
      <c r="I149" s="129">
        <v>232.6088069400929</v>
      </c>
      <c r="J149" s="129">
        <v>82.874539554862466</v>
      </c>
      <c r="K149" s="105">
        <v>0.35628289678733588</v>
      </c>
      <c r="L149" s="105">
        <f>'S7'!L149</f>
        <v>0.4</v>
      </c>
      <c r="M149" s="105">
        <f>'S7'!M149</f>
        <v>0.5</v>
      </c>
      <c r="N149" s="105">
        <f>'S7'!N149</f>
        <v>0.3</v>
      </c>
      <c r="O149" s="105">
        <f>'S7'!O149</f>
        <v>0.9</v>
      </c>
      <c r="P149" s="105">
        <v>0.2</v>
      </c>
      <c r="Q149" s="105">
        <v>0.6</v>
      </c>
      <c r="R149" s="122">
        <v>0.33456019371959411</v>
      </c>
      <c r="S149" s="122">
        <v>0.32783857951474388</v>
      </c>
      <c r="T149" s="122">
        <v>0.32783857951474388</v>
      </c>
      <c r="U149" s="122">
        <v>0.4532825294150431</v>
      </c>
      <c r="V149" s="122">
        <v>0.2659997288300992</v>
      </c>
      <c r="W149" s="133">
        <v>1.5497399594532567E-3</v>
      </c>
      <c r="X149" s="133">
        <v>6.4518776473080717E-3</v>
      </c>
      <c r="Y149" s="133">
        <v>-6.1872290502094636E-5</v>
      </c>
      <c r="Z149" s="133">
        <v>2.4648943620509092E-2</v>
      </c>
      <c r="AA149" s="133">
        <v>3.2588688936768327E-2</v>
      </c>
      <c r="AB149" s="133">
        <v>1.5101759010817603E-3</v>
      </c>
      <c r="AC149" s="141">
        <v>2.5376222462607E-3</v>
      </c>
    </row>
    <row r="150" spans="1:29">
      <c r="A150" s="132">
        <v>145</v>
      </c>
      <c r="B150" s="132" t="s">
        <v>152</v>
      </c>
      <c r="C150" s="129">
        <v>1678.52390625</v>
      </c>
      <c r="D150" s="129">
        <v>15.806817637493028</v>
      </c>
      <c r="E150" s="129">
        <v>0.26256031214962527</v>
      </c>
      <c r="F150" s="129">
        <v>7.2605664631124496</v>
      </c>
      <c r="G150" s="129">
        <v>166.39920044125091</v>
      </c>
      <c r="H150" s="129">
        <v>42.200347736867286</v>
      </c>
      <c r="I150" s="129">
        <v>222.28269379097887</v>
      </c>
      <c r="J150" s="129">
        <v>124.91444072931267</v>
      </c>
      <c r="K150" s="105">
        <v>0.56196206100855783</v>
      </c>
      <c r="L150" s="105">
        <f>'S7'!L150</f>
        <v>0.4</v>
      </c>
      <c r="M150" s="105">
        <f>'S7'!M150</f>
        <v>0.5</v>
      </c>
      <c r="N150" s="105">
        <f>'S7'!N150</f>
        <v>0.45</v>
      </c>
      <c r="O150" s="105">
        <f>'S7'!O150</f>
        <v>1</v>
      </c>
      <c r="P150" s="105">
        <v>0.3</v>
      </c>
      <c r="Q150" s="105">
        <v>0.7</v>
      </c>
      <c r="R150" s="122">
        <v>0.28457075774940349</v>
      </c>
      <c r="S150" s="122">
        <v>0.2773441997468733</v>
      </c>
      <c r="T150" s="122">
        <v>0.27734419974687313</v>
      </c>
      <c r="U150" s="122">
        <v>0.48107118987040792</v>
      </c>
      <c r="V150" s="122">
        <v>0.21085986612358629</v>
      </c>
      <c r="W150" s="133">
        <v>0.57084702341535642</v>
      </c>
      <c r="X150" s="133">
        <v>0.30803059131954769</v>
      </c>
      <c r="Y150" s="133">
        <v>-1.3958386331992307E-2</v>
      </c>
      <c r="Z150" s="133">
        <v>0.12373360843787809</v>
      </c>
      <c r="AA150" s="133">
        <v>0.98865283684078986</v>
      </c>
      <c r="AB150" s="133">
        <v>-4.9385287272604508E-2</v>
      </c>
      <c r="AC150" s="141">
        <v>4.2147572163802285E-2</v>
      </c>
    </row>
    <row r="151" spans="1:29">
      <c r="A151" s="132">
        <v>146</v>
      </c>
      <c r="B151" s="132" t="s">
        <v>153</v>
      </c>
      <c r="C151" s="129">
        <v>211.6875</v>
      </c>
      <c r="D151" s="129">
        <v>17.965601617795752</v>
      </c>
      <c r="E151" s="129">
        <v>2.1368250758341749</v>
      </c>
      <c r="F151" s="129">
        <v>16.9952503174</v>
      </c>
      <c r="G151" s="129">
        <v>103.05047635171078</v>
      </c>
      <c r="H151" s="129">
        <v>281.46423400759784</v>
      </c>
      <c r="I151" s="129">
        <v>429.5616566122992</v>
      </c>
      <c r="J151" s="129">
        <v>140.8325952170062</v>
      </c>
      <c r="K151" s="105">
        <v>0.32785187655637205</v>
      </c>
      <c r="L151" s="105">
        <f>'S7'!L151</f>
        <v>0.6</v>
      </c>
      <c r="M151" s="105">
        <f>'S7'!M151</f>
        <v>0.3</v>
      </c>
      <c r="N151" s="105">
        <f>'S7'!N151</f>
        <v>0.45</v>
      </c>
      <c r="O151" s="105">
        <f>'S7'!O151</f>
        <v>1</v>
      </c>
      <c r="P151" s="105">
        <v>0.3</v>
      </c>
      <c r="Q151" s="105">
        <v>0.7</v>
      </c>
      <c r="R151" s="122">
        <v>0.51028604948443634</v>
      </c>
      <c r="S151" s="122">
        <v>0.5053394439236718</v>
      </c>
      <c r="T151" s="122">
        <v>0.5053394439236718</v>
      </c>
      <c r="U151" s="122">
        <v>0.6453910685845079</v>
      </c>
      <c r="V151" s="122">
        <v>0.45983067276465017</v>
      </c>
      <c r="W151" s="133">
        <v>0.58929002470484382</v>
      </c>
      <c r="X151" s="133">
        <v>0.29333434850706108</v>
      </c>
      <c r="Y151" s="133">
        <v>-9.2783662065484794E-3</v>
      </c>
      <c r="Z151" s="133">
        <v>0.53147747773793108</v>
      </c>
      <c r="AA151" s="133">
        <v>1.4048234847432877</v>
      </c>
      <c r="AB151" s="133">
        <v>-1.5167208856240382E-2</v>
      </c>
      <c r="AC151" s="141">
        <v>3.6943167634280037E-2</v>
      </c>
    </row>
    <row r="152" spans="1:29">
      <c r="A152" s="132">
        <v>147</v>
      </c>
      <c r="B152" s="132" t="s">
        <v>275</v>
      </c>
      <c r="C152" s="129">
        <v>3063.3150000000001</v>
      </c>
      <c r="D152" s="129">
        <v>16.711300856982962</v>
      </c>
      <c r="E152" s="129">
        <v>10.090575688697264</v>
      </c>
      <c r="F152" s="129">
        <v>5.3497289604699994</v>
      </c>
      <c r="G152" s="129">
        <v>53.12932613033071</v>
      </c>
      <c r="H152" s="129">
        <v>2.6303211110234757</v>
      </c>
      <c r="I152" s="129">
        <v>69.179497734710992</v>
      </c>
      <c r="J152" s="129">
        <v>38.928415784860519</v>
      </c>
      <c r="K152" s="105">
        <v>0.56271608004647444</v>
      </c>
      <c r="L152" s="105">
        <f>'S7'!L152</f>
        <v>0.1</v>
      </c>
      <c r="M152" s="105">
        <f>'S7'!M152</f>
        <v>0.6</v>
      </c>
      <c r="N152" s="105">
        <f>'S7'!N152</f>
        <v>0.4</v>
      </c>
      <c r="O152" s="105">
        <f>'S7'!O152</f>
        <v>0.8</v>
      </c>
      <c r="P152" s="105">
        <v>0.1</v>
      </c>
      <c r="Q152" s="105">
        <v>0.4</v>
      </c>
      <c r="R152" s="122">
        <v>0.28091923655069295</v>
      </c>
      <c r="S152" s="122">
        <v>0.27365579449564842</v>
      </c>
      <c r="T152" s="122">
        <v>0.27365579449564836</v>
      </c>
      <c r="U152" s="122">
        <v>0.3906562198788438</v>
      </c>
      <c r="V152" s="122">
        <v>0.2068321275892481</v>
      </c>
      <c r="W152" s="133">
        <v>3.3149118864940874E-2</v>
      </c>
      <c r="X152" s="133">
        <v>0.11643561764284378</v>
      </c>
      <c r="Y152" s="133">
        <v>-3.4017868526372884E-3</v>
      </c>
      <c r="Z152" s="133">
        <v>0.53116229414902494</v>
      </c>
      <c r="AA152" s="133">
        <v>0.67734524380417227</v>
      </c>
      <c r="AB152" s="133">
        <v>1.0421908656911144E-3</v>
      </c>
      <c r="AC152" s="141">
        <v>4.1641238993656562E-3</v>
      </c>
    </row>
    <row r="153" spans="1:29">
      <c r="A153" s="132">
        <v>148</v>
      </c>
      <c r="B153" s="132" t="s">
        <v>155</v>
      </c>
      <c r="C153" s="129">
        <v>543.80529217809078</v>
      </c>
      <c r="D153" s="129">
        <v>16.895571616704132</v>
      </c>
      <c r="E153" s="129">
        <v>41.321342643788725</v>
      </c>
      <c r="F153" s="129">
        <v>4.4987735011999996</v>
      </c>
      <c r="G153" s="129">
        <v>81.488123610825909</v>
      </c>
      <c r="H153" s="129">
        <v>150.41829077672108</v>
      </c>
      <c r="I153" s="129">
        <v>203.30910642903248</v>
      </c>
      <c r="J153" s="129">
        <v>72.924077564278164</v>
      </c>
      <c r="K153" s="105">
        <v>0.35868574135774484</v>
      </c>
      <c r="L153" s="105">
        <f>'S7'!L153</f>
        <v>0.2</v>
      </c>
      <c r="M153" s="105">
        <f>'S7'!M153</f>
        <v>0.2</v>
      </c>
      <c r="N153" s="105">
        <f>'S7'!N153</f>
        <v>0.3</v>
      </c>
      <c r="O153" s="105">
        <f>'S7'!O153</f>
        <v>0.75</v>
      </c>
      <c r="P153" s="105">
        <v>0.1</v>
      </c>
      <c r="Q153" s="105">
        <v>0.4</v>
      </c>
      <c r="R153" s="122">
        <v>0.31967139154909213</v>
      </c>
      <c r="S153" s="122">
        <v>0.31279938540312213</v>
      </c>
      <c r="T153" s="122">
        <v>0.31279938540312202</v>
      </c>
      <c r="U153" s="122">
        <v>0.58684232576044282</v>
      </c>
      <c r="V153" s="122">
        <v>0.24957692886020902</v>
      </c>
      <c r="W153" s="133">
        <v>0.24403761526541198</v>
      </c>
      <c r="X153" s="133">
        <v>0.12202514266930435</v>
      </c>
      <c r="Y153" s="133">
        <v>-1.200353314331281E-2</v>
      </c>
      <c r="Z153" s="133">
        <v>0.29129300664665869</v>
      </c>
      <c r="AA153" s="133">
        <v>0.6453522314380622</v>
      </c>
      <c r="AB153" s="133">
        <v>-2.9079373493601877E-2</v>
      </c>
      <c r="AC153" s="141">
        <v>2.9256470477856365E-2</v>
      </c>
    </row>
    <row r="154" spans="1:29">
      <c r="A154" s="132">
        <v>149</v>
      </c>
      <c r="B154" s="132" t="s">
        <v>156</v>
      </c>
      <c r="C154" s="129">
        <v>19137.724687500002</v>
      </c>
      <c r="D154" s="129">
        <v>24.782138585596503</v>
      </c>
      <c r="E154" s="129">
        <v>8.6140079503684088</v>
      </c>
      <c r="F154" s="129">
        <v>11.864075005889589</v>
      </c>
      <c r="G154" s="129">
        <v>52.625947386582801</v>
      </c>
      <c r="H154" s="129">
        <v>14.88314270358579</v>
      </c>
      <c r="I154" s="129">
        <v>105.95568451501126</v>
      </c>
      <c r="J154" s="129">
        <v>38.084954554501557</v>
      </c>
      <c r="K154" s="105">
        <v>0.35944229636028524</v>
      </c>
      <c r="L154" s="105">
        <f>'S7'!L154</f>
        <v>0.2</v>
      </c>
      <c r="M154" s="105">
        <f>'S7'!M154</f>
        <v>0.5</v>
      </c>
      <c r="N154" s="105">
        <f>'S7'!N154</f>
        <v>0.3</v>
      </c>
      <c r="O154" s="105">
        <f>'S7'!O154</f>
        <v>0.9</v>
      </c>
      <c r="P154" s="105">
        <v>0.2</v>
      </c>
      <c r="Q154" s="105">
        <v>0.6</v>
      </c>
      <c r="R154" s="122">
        <v>0.31497742313282173</v>
      </c>
      <c r="S154" s="122">
        <v>0.30805800316446641</v>
      </c>
      <c r="T154" s="122">
        <v>0.30805800316446647</v>
      </c>
      <c r="U154" s="122">
        <v>0.41246357376017612</v>
      </c>
      <c r="V154" s="122">
        <v>0.2443993394555978</v>
      </c>
      <c r="W154" s="133">
        <v>2.0417382067575547</v>
      </c>
      <c r="X154" s="133">
        <v>1.6902138580483199</v>
      </c>
      <c r="Y154" s="133">
        <v>-7.392124507054218E-3</v>
      </c>
      <c r="Z154" s="133">
        <v>1.2835503185771375</v>
      </c>
      <c r="AA154" s="133">
        <v>5.0081102588759574</v>
      </c>
      <c r="AB154" s="133">
        <v>0.35137767648181206</v>
      </c>
      <c r="AC154" s="141">
        <v>0.36533363836654881</v>
      </c>
    </row>
    <row r="155" spans="1:29">
      <c r="A155" s="132">
        <v>150</v>
      </c>
      <c r="B155" s="132" t="s">
        <v>157</v>
      </c>
      <c r="C155" s="129">
        <v>145.23554277100627</v>
      </c>
      <c r="D155" s="129">
        <v>19.57078611627492</v>
      </c>
      <c r="E155" s="129">
        <v>18.00045837683669</v>
      </c>
      <c r="F155" s="129">
        <v>3</v>
      </c>
      <c r="G155" s="129">
        <v>10.794548266505389</v>
      </c>
      <c r="H155" s="129">
        <v>51.639049503544292</v>
      </c>
      <c r="I155" s="129">
        <v>83.332374017638529</v>
      </c>
      <c r="J155" s="129">
        <v>30.427485223955287</v>
      </c>
      <c r="K155" s="105">
        <v>0.36513402603308603</v>
      </c>
      <c r="L155" s="105">
        <f>'S7'!L155</f>
        <v>0.1</v>
      </c>
      <c r="M155" s="105">
        <f>'S7'!M155</f>
        <v>0.5</v>
      </c>
      <c r="N155" s="105">
        <f>'S7'!N155</f>
        <v>0.4</v>
      </c>
      <c r="O155" s="105">
        <f>'S7'!O155</f>
        <v>0.8</v>
      </c>
      <c r="P155" s="105">
        <v>0.1</v>
      </c>
      <c r="Q155" s="105">
        <v>0.4</v>
      </c>
      <c r="R155" s="122">
        <v>0.27954789231537569</v>
      </c>
      <c r="S155" s="122">
        <v>0.27227059829835948</v>
      </c>
      <c r="T155" s="122">
        <v>0.27227059829835953</v>
      </c>
      <c r="U155" s="122">
        <v>0.32175685308475704</v>
      </c>
      <c r="V155" s="122">
        <v>0.20531949334180791</v>
      </c>
      <c r="W155" s="133">
        <v>2.4872955782448492E-3</v>
      </c>
      <c r="X155" s="133">
        <v>5.2345245570606606E-3</v>
      </c>
      <c r="Y155" s="133">
        <v>1.0879273514299826E-3</v>
      </c>
      <c r="Z155" s="133">
        <v>2.114782372965459E-2</v>
      </c>
      <c r="AA155" s="133">
        <v>2.9957571216390082E-2</v>
      </c>
      <c r="AB155" s="133">
        <v>-3.4127582096895566E-3</v>
      </c>
      <c r="AC155" s="141">
        <v>1.9268238901160263E-3</v>
      </c>
    </row>
    <row r="156" spans="1:29">
      <c r="A156" s="132">
        <v>151</v>
      </c>
      <c r="B156" s="132" t="s">
        <v>158</v>
      </c>
      <c r="C156" s="129">
        <v>1784.2347368421001</v>
      </c>
      <c r="D156" s="129">
        <v>15.723858338551139</v>
      </c>
      <c r="E156" s="129">
        <v>7.1666201465008045E-2</v>
      </c>
      <c r="F156" s="129">
        <v>9.7153242275526122</v>
      </c>
      <c r="G156" s="129">
        <v>13.999685083256869</v>
      </c>
      <c r="H156" s="129">
        <v>33.138747125220952</v>
      </c>
      <c r="I156" s="129">
        <v>47.803786218311338</v>
      </c>
      <c r="J156" s="129">
        <v>27.875727939974936</v>
      </c>
      <c r="K156" s="105">
        <v>0.58312803535417623</v>
      </c>
      <c r="L156" s="105">
        <f>'S7'!L156</f>
        <v>0.1</v>
      </c>
      <c r="M156" s="105">
        <f>'S7'!M156</f>
        <v>0.6</v>
      </c>
      <c r="N156" s="105">
        <f>'S7'!N156</f>
        <v>0.4</v>
      </c>
      <c r="O156" s="105">
        <f>'S7'!O156</f>
        <v>0.75</v>
      </c>
      <c r="P156" s="105">
        <v>0.1</v>
      </c>
      <c r="Q156" s="105">
        <v>0.4</v>
      </c>
      <c r="R156" s="122">
        <v>0.1750402067167959</v>
      </c>
      <c r="S156" s="122">
        <v>0.16670727951191516</v>
      </c>
      <c r="T156" s="122">
        <v>0.16670727951191508</v>
      </c>
      <c r="U156" s="122">
        <v>0.24544091307302407</v>
      </c>
      <c r="V156" s="122">
        <v>9.0044349227011794E-2</v>
      </c>
      <c r="W156" s="133">
        <v>8.1180420325598687E-3</v>
      </c>
      <c r="X156" s="133">
        <v>4.9219694814979405E-3</v>
      </c>
      <c r="Y156" s="133">
        <v>-8.1310258114833563E-4</v>
      </c>
      <c r="Z156" s="133">
        <v>0.20338240682827635</v>
      </c>
      <c r="AA156" s="133">
        <v>0.21560931576118583</v>
      </c>
      <c r="AB156" s="133">
        <v>5.6217519966172969E-3</v>
      </c>
      <c r="AC156" s="141">
        <v>1.4520039321147897E-2</v>
      </c>
    </row>
    <row r="157" spans="1:29">
      <c r="A157" s="132">
        <v>152</v>
      </c>
      <c r="B157" s="132" t="s">
        <v>276</v>
      </c>
      <c r="C157" s="129">
        <v>0.34065886649828281</v>
      </c>
      <c r="D157" s="129">
        <v>13.000000000000002</v>
      </c>
      <c r="E157" s="129">
        <v>0</v>
      </c>
      <c r="F157" s="129">
        <v>2.9999999999999996</v>
      </c>
      <c r="G157" s="129">
        <v>43.185372899844722</v>
      </c>
      <c r="H157" s="129">
        <v>12.043217254498579</v>
      </c>
      <c r="I157" s="129">
        <v>80.616958371882291</v>
      </c>
      <c r="J157" s="129">
        <v>59.128904762077553</v>
      </c>
      <c r="K157" s="105">
        <v>0.73345492010897573</v>
      </c>
      <c r="L157" s="105">
        <f>'S7'!L157</f>
        <v>0.2</v>
      </c>
      <c r="M157" s="105">
        <f>'S7'!M157</f>
        <v>0.6</v>
      </c>
      <c r="N157" s="105">
        <f>'S7'!N157</f>
        <v>0.35</v>
      </c>
      <c r="O157" s="105">
        <f>'S7'!O157</f>
        <v>0.75</v>
      </c>
      <c r="P157" s="105">
        <v>0.1</v>
      </c>
      <c r="Q157" s="105">
        <v>0.4</v>
      </c>
      <c r="R157" s="122">
        <v>0.21736915296806675</v>
      </c>
      <c r="S157" s="122">
        <v>0.20946379087683509</v>
      </c>
      <c r="T157" s="122">
        <v>0.2094637908768352</v>
      </c>
      <c r="U157" s="122">
        <v>0.21396559643541474</v>
      </c>
      <c r="V157" s="122">
        <v>0.1778423425119085</v>
      </c>
      <c r="W157" s="133">
        <v>1.9208694016349881E-7</v>
      </c>
      <c r="X157" s="133">
        <v>1.1996995907767995E-7</v>
      </c>
      <c r="Y157" s="133">
        <v>1.7991051659604581E-6</v>
      </c>
      <c r="Z157" s="133">
        <v>3.7645282778569457E-5</v>
      </c>
      <c r="AA157" s="133">
        <v>3.9756444843771096E-5</v>
      </c>
      <c r="AB157" s="133">
        <v>7.8428124231050697E-6</v>
      </c>
      <c r="AC157" s="141">
        <v>-2.1511338005301878E-6</v>
      </c>
    </row>
    <row r="158" spans="1:29">
      <c r="A158" s="132">
        <v>153</v>
      </c>
      <c r="B158" s="132" t="s">
        <v>160</v>
      </c>
      <c r="C158" s="129">
        <v>17.281438693671944</v>
      </c>
      <c r="D158" s="129">
        <v>18.081019274746815</v>
      </c>
      <c r="E158" s="129">
        <v>0</v>
      </c>
      <c r="F158" s="129">
        <v>2.9697402809539368</v>
      </c>
      <c r="G158" s="129">
        <v>2.3555962160980157</v>
      </c>
      <c r="H158" s="129">
        <v>44.493636183459209</v>
      </c>
      <c r="I158" s="129">
        <v>55.102360489092</v>
      </c>
      <c r="J158" s="129">
        <v>28.080341096022639</v>
      </c>
      <c r="K158" s="105">
        <v>0.50960323381393779</v>
      </c>
      <c r="L158" s="105">
        <f>'S7'!L158</f>
        <v>0.1</v>
      </c>
      <c r="M158" s="105">
        <f>'S7'!M158</f>
        <v>0.5</v>
      </c>
      <c r="N158" s="105">
        <f>'S7'!N158</f>
        <v>0.35</v>
      </c>
      <c r="O158" s="105">
        <f>'S7'!O158</f>
        <v>0.8</v>
      </c>
      <c r="P158" s="105">
        <v>0.1</v>
      </c>
      <c r="Q158" s="105">
        <v>0.4</v>
      </c>
      <c r="R158" s="122">
        <v>0.29276109529241245</v>
      </c>
      <c r="S158" s="122">
        <v>0.28561726797213427</v>
      </c>
      <c r="T158" s="122">
        <v>0.28561726797213427</v>
      </c>
      <c r="U158" s="122">
        <v>0.28859557620535242</v>
      </c>
      <c r="V158" s="122">
        <v>0.2198940566255706</v>
      </c>
      <c r="W158" s="133">
        <v>1.3421654284526447E-5</v>
      </c>
      <c r="X158" s="133">
        <v>1.4992380302524264E-5</v>
      </c>
      <c r="Y158" s="133">
        <v>1.8894832175438212E-4</v>
      </c>
      <c r="Z158" s="133">
        <v>4.8070785640884012E-3</v>
      </c>
      <c r="AA158" s="133">
        <v>5.0244409204298337E-3</v>
      </c>
      <c r="AB158" s="133">
        <v>-7.5107414890312357E-5</v>
      </c>
      <c r="AC158" s="141">
        <v>1.5279738154129341E-4</v>
      </c>
    </row>
    <row r="159" spans="1:29">
      <c r="A159" s="132">
        <v>154</v>
      </c>
      <c r="B159" s="132" t="s">
        <v>161</v>
      </c>
      <c r="C159" s="129">
        <v>22.382999999999999</v>
      </c>
      <c r="D159" s="129">
        <v>14.764881342598667</v>
      </c>
      <c r="E159" s="129">
        <v>1.8064114330667362</v>
      </c>
      <c r="F159" s="129">
        <v>3.8097548184082863</v>
      </c>
      <c r="G159" s="129">
        <v>79.912635427721156</v>
      </c>
      <c r="H159" s="129">
        <v>342.93021497863037</v>
      </c>
      <c r="I159" s="129">
        <v>317.28500787896837</v>
      </c>
      <c r="J159" s="129">
        <v>14.825748609333672</v>
      </c>
      <c r="K159" s="105">
        <v>4.6726911896792504E-2</v>
      </c>
      <c r="L159" s="105">
        <f>'S7'!L159</f>
        <v>0.4</v>
      </c>
      <c r="M159" s="105">
        <f>'S7'!M159</f>
        <v>0.1</v>
      </c>
      <c r="N159" s="105">
        <f>'S7'!N159</f>
        <v>0.25</v>
      </c>
      <c r="O159" s="105">
        <f>'S7'!O159</f>
        <v>1</v>
      </c>
      <c r="P159" s="105">
        <v>0.3</v>
      </c>
      <c r="Q159" s="105">
        <v>0.7</v>
      </c>
      <c r="R159" s="122">
        <v>0.5342863185213047</v>
      </c>
      <c r="S159" s="122">
        <v>0.5295821399205104</v>
      </c>
      <c r="T159" s="122">
        <v>0.52958213992051051</v>
      </c>
      <c r="U159" s="122">
        <v>0.5788165554965653</v>
      </c>
      <c r="V159" s="122">
        <v>0.48630369679319846</v>
      </c>
      <c r="W159" s="133">
        <v>2.278751151874224E-2</v>
      </c>
      <c r="X159" s="133">
        <v>1.100763759640442E-2</v>
      </c>
      <c r="Y159" s="133">
        <v>1.4153920585862516E-3</v>
      </c>
      <c r="Z159" s="133">
        <v>4.471881404172022E-2</v>
      </c>
      <c r="AA159" s="133">
        <v>7.9929355215453135E-2</v>
      </c>
      <c r="AB159" s="133">
        <v>-1.2606005620073612E-3</v>
      </c>
      <c r="AC159" s="141">
        <v>5.1338220940513298E-3</v>
      </c>
    </row>
    <row r="160" spans="1:29">
      <c r="A160" s="132">
        <v>155</v>
      </c>
      <c r="B160" s="132" t="s">
        <v>162</v>
      </c>
      <c r="C160" s="129">
        <v>2802.3532500000006</v>
      </c>
      <c r="D160" s="129">
        <v>15.57201221386377</v>
      </c>
      <c r="E160" s="129">
        <v>2.4469233133582957</v>
      </c>
      <c r="F160" s="129">
        <v>7.9830070951799987</v>
      </c>
      <c r="G160" s="129">
        <v>620.83583897167705</v>
      </c>
      <c r="H160" s="129">
        <v>41.402607865508273</v>
      </c>
      <c r="I160" s="129">
        <v>178.06229392580849</v>
      </c>
      <c r="J160" s="129">
        <v>60.088158903217348</v>
      </c>
      <c r="K160" s="105">
        <v>0.33745582839819926</v>
      </c>
      <c r="L160" s="105">
        <f>'S7'!L160</f>
        <v>0.1</v>
      </c>
      <c r="M160" s="105">
        <f>'S7'!M160</f>
        <v>0.6</v>
      </c>
      <c r="N160" s="105">
        <f>'S7'!N160</f>
        <v>0.4</v>
      </c>
      <c r="O160" s="105">
        <f>'S7'!O160</f>
        <v>0.9</v>
      </c>
      <c r="P160" s="105">
        <v>0.2</v>
      </c>
      <c r="Q160" s="105">
        <v>0.6</v>
      </c>
      <c r="R160" s="122">
        <v>0.45077241266769086</v>
      </c>
      <c r="S160" s="122">
        <v>0.44522465926029431</v>
      </c>
      <c r="T160" s="122">
        <v>0.44522465926029425</v>
      </c>
      <c r="U160" s="122">
        <v>0.5601056963088672</v>
      </c>
      <c r="V160" s="122">
        <v>0.39418532791224192</v>
      </c>
      <c r="W160" s="133">
        <v>0.15386507258552626</v>
      </c>
      <c r="X160" s="133">
        <v>9.5981361502005508E-2</v>
      </c>
      <c r="Y160" s="133">
        <v>-3.0312141247452684E-2</v>
      </c>
      <c r="Z160" s="133">
        <v>2.1868934899891266</v>
      </c>
      <c r="AA160" s="133">
        <v>2.4064277828292058</v>
      </c>
      <c r="AB160" s="133">
        <v>-1.8566304964679932E-3</v>
      </c>
      <c r="AC160" s="141">
        <v>1.244547105471998E-2</v>
      </c>
    </row>
    <row r="161" spans="1:29">
      <c r="A161" s="132">
        <v>156</v>
      </c>
      <c r="B161" s="132" t="s">
        <v>163</v>
      </c>
      <c r="C161" s="129">
        <v>15316.183421052638</v>
      </c>
      <c r="D161" s="129">
        <v>18.283220623114218</v>
      </c>
      <c r="E161" s="129">
        <v>6.2219368190597555</v>
      </c>
      <c r="F161" s="129">
        <v>7.6668434581787812</v>
      </c>
      <c r="G161" s="129">
        <v>121.35067492115802</v>
      </c>
      <c r="H161" s="129">
        <v>13.147501615060108</v>
      </c>
      <c r="I161" s="129">
        <v>133.68932214719786</v>
      </c>
      <c r="J161" s="129">
        <v>75.338268361035432</v>
      </c>
      <c r="K161" s="105">
        <v>0.56353242840205797</v>
      </c>
      <c r="L161" s="105">
        <f>'S7'!L161</f>
        <v>0.2</v>
      </c>
      <c r="M161" s="105">
        <f>'S7'!M161</f>
        <v>0.6</v>
      </c>
      <c r="N161" s="105">
        <f>'S7'!N161</f>
        <v>0.4</v>
      </c>
      <c r="O161" s="105">
        <f>'S7'!O161</f>
        <v>0.9</v>
      </c>
      <c r="P161" s="105">
        <v>0.3</v>
      </c>
      <c r="Q161" s="105">
        <v>0.5</v>
      </c>
      <c r="R161" s="122">
        <v>0.27694763941319833</v>
      </c>
      <c r="S161" s="122">
        <v>0.26964408021535186</v>
      </c>
      <c r="T161" s="122">
        <v>0.26964408021535186</v>
      </c>
      <c r="U161" s="122">
        <v>0.41913606070304466</v>
      </c>
      <c r="V161" s="122">
        <v>0.20245133559516493</v>
      </c>
      <c r="W161" s="133">
        <v>2.3942224862479646</v>
      </c>
      <c r="X161" s="133">
        <v>1.1081780825554928</v>
      </c>
      <c r="Y161" s="133">
        <v>-5.3746314245756287E-2</v>
      </c>
      <c r="Z161" s="133">
        <v>8.4363383448764129</v>
      </c>
      <c r="AA161" s="133">
        <v>11.884992599434113</v>
      </c>
      <c r="AB161" s="133">
        <v>-5.9233252256128563E-2</v>
      </c>
      <c r="AC161" s="141">
        <v>0.196229015821478</v>
      </c>
    </row>
    <row r="162" spans="1:29">
      <c r="A162" s="132">
        <v>157</v>
      </c>
      <c r="B162" s="132" t="s">
        <v>164</v>
      </c>
      <c r="C162" s="129">
        <v>1169.6784901744725</v>
      </c>
      <c r="D162" s="129">
        <v>18.284785456324911</v>
      </c>
      <c r="E162" s="129">
        <v>43.259834515766165</v>
      </c>
      <c r="F162" s="129">
        <v>3.6786975213100002</v>
      </c>
      <c r="G162" s="129">
        <v>0</v>
      </c>
      <c r="H162" s="129">
        <v>131.94451134685079</v>
      </c>
      <c r="I162" s="129">
        <v>138.71711525495115</v>
      </c>
      <c r="J162" s="129">
        <v>60.99737312086161</v>
      </c>
      <c r="K162" s="105">
        <v>0.43972492513813627</v>
      </c>
      <c r="L162" s="105">
        <f>'S7'!L162</f>
        <v>0.2</v>
      </c>
      <c r="M162" s="105">
        <f>'S7'!M162</f>
        <v>0.4</v>
      </c>
      <c r="N162" s="105">
        <f>'S7'!N162</f>
        <v>0.3</v>
      </c>
      <c r="O162" s="105">
        <f>'S7'!O162</f>
        <v>0.8</v>
      </c>
      <c r="P162" s="105">
        <v>0.1</v>
      </c>
      <c r="Q162" s="105">
        <v>0.4</v>
      </c>
      <c r="R162" s="122">
        <v>0.39613838453897932</v>
      </c>
      <c r="S162" s="122">
        <v>0.39003877226159528</v>
      </c>
      <c r="T162" s="122">
        <v>0.39003877226159522</v>
      </c>
      <c r="U162" s="122">
        <v>0.52502911139390285</v>
      </c>
      <c r="V162" s="122">
        <v>0.33392233930966103</v>
      </c>
      <c r="W162" s="133">
        <v>0.1583864303022704</v>
      </c>
      <c r="X162" s="133">
        <v>0.18476396406464865</v>
      </c>
      <c r="Y162" s="133">
        <v>-4.9803337161361035E-3</v>
      </c>
      <c r="Z162" s="133">
        <v>0.32400744229044331</v>
      </c>
      <c r="AA162" s="133">
        <v>0.66217750294122624</v>
      </c>
      <c r="AB162" s="133">
        <v>-1.0761607322131918E-2</v>
      </c>
      <c r="AC162" s="141">
        <v>4.6225964809467487E-2</v>
      </c>
    </row>
    <row r="163" spans="1:29">
      <c r="A163" s="132">
        <v>158</v>
      </c>
      <c r="B163" s="132" t="s">
        <v>165</v>
      </c>
      <c r="C163" s="129">
        <v>1.113</v>
      </c>
      <c r="D163" s="129">
        <v>13</v>
      </c>
      <c r="E163" s="129">
        <v>0</v>
      </c>
      <c r="F163" s="129">
        <v>2.9999999999999996</v>
      </c>
      <c r="G163" s="129">
        <v>25.998385326575459</v>
      </c>
      <c r="H163" s="129">
        <v>126.26845271703741</v>
      </c>
      <c r="I163" s="129">
        <v>107.05859688283257</v>
      </c>
      <c r="J163" s="129">
        <v>8.8395805940604681</v>
      </c>
      <c r="K163" s="105">
        <v>8.2567685841564986E-2</v>
      </c>
      <c r="L163" s="105">
        <f>'S7'!L163</f>
        <v>0.1</v>
      </c>
      <c r="M163" s="105">
        <f>'S7'!M163</f>
        <v>0.2</v>
      </c>
      <c r="N163" s="105">
        <f>'S7'!N163</f>
        <v>0.3</v>
      </c>
      <c r="O163" s="105">
        <f>'S7'!O163</f>
        <v>0.9</v>
      </c>
      <c r="P163" s="105">
        <v>0.2</v>
      </c>
      <c r="Q163" s="105">
        <v>0.6</v>
      </c>
      <c r="R163" s="122">
        <v>0.41826715373794449</v>
      </c>
      <c r="S163" s="122">
        <v>0.41239106438176193</v>
      </c>
      <c r="T163" s="122">
        <v>0.41239106438176193</v>
      </c>
      <c r="U163" s="122">
        <v>0.41263215123338831</v>
      </c>
      <c r="V163" s="122">
        <v>0.35833104230488388</v>
      </c>
      <c r="W163" s="133">
        <v>3.8900614518421035E-6</v>
      </c>
      <c r="X163" s="133">
        <v>2.6369979830267788E-6</v>
      </c>
      <c r="Y163" s="133">
        <v>8.7040310437123768E-5</v>
      </c>
      <c r="Z163" s="133">
        <v>8.3780126366366346E-5</v>
      </c>
      <c r="AA163" s="133">
        <v>1.7734749623835901E-4</v>
      </c>
      <c r="AB163" s="133">
        <v>-6.6246972077529544E-5</v>
      </c>
      <c r="AC163" s="141">
        <v>4.6104643955561087E-5</v>
      </c>
    </row>
    <row r="164" spans="1:29">
      <c r="A164" s="132">
        <v>159</v>
      </c>
      <c r="B164" s="132" t="s">
        <v>166</v>
      </c>
      <c r="C164" s="129">
        <v>6592.4021960560476</v>
      </c>
      <c r="D164" s="129">
        <v>16.7630530680322</v>
      </c>
      <c r="E164" s="129">
        <v>7.5337137325493825E-2</v>
      </c>
      <c r="F164" s="129">
        <v>9.210215440704177</v>
      </c>
      <c r="G164" s="129">
        <v>305.30419769876823</v>
      </c>
      <c r="H164" s="129">
        <v>23.409151133842148</v>
      </c>
      <c r="I164" s="129">
        <v>63.729900184084975</v>
      </c>
      <c r="J164" s="129">
        <v>39.141353181064034</v>
      </c>
      <c r="K164" s="105">
        <v>0.6141756548810452</v>
      </c>
      <c r="L164" s="105">
        <f>'S7'!L164</f>
        <v>0.1</v>
      </c>
      <c r="M164" s="105">
        <f>'S7'!M164</f>
        <v>0.6</v>
      </c>
      <c r="N164" s="105">
        <f>'S7'!N164</f>
        <v>0.4</v>
      </c>
      <c r="O164" s="105">
        <f>'S7'!O164</f>
        <v>0.75</v>
      </c>
      <c r="P164" s="105">
        <v>0</v>
      </c>
      <c r="Q164" s="105">
        <v>0.4</v>
      </c>
      <c r="R164" s="122">
        <v>0.28240797056520905</v>
      </c>
      <c r="S164" s="122">
        <v>0.27515956622748372</v>
      </c>
      <c r="T164" s="122">
        <v>0.27515956622748361</v>
      </c>
      <c r="U164" s="122">
        <v>0.39093445855252235</v>
      </c>
      <c r="V164" s="122">
        <v>0.20847424632041153</v>
      </c>
      <c r="W164" s="133">
        <v>0.18900706872227327</v>
      </c>
      <c r="X164" s="133">
        <v>6.0466560359770258E-2</v>
      </c>
      <c r="Y164" s="133">
        <v>-6.2211247046421985E-3</v>
      </c>
      <c r="Z164" s="133">
        <v>1.3572565558309222</v>
      </c>
      <c r="AA164" s="133">
        <v>1.6005090602083234</v>
      </c>
      <c r="AB164" s="133">
        <v>2.5904577998789549E-2</v>
      </c>
      <c r="AC164" s="141">
        <v>3.8888678315950984E-2</v>
      </c>
    </row>
    <row r="165" spans="1:29">
      <c r="A165" s="132">
        <v>160</v>
      </c>
      <c r="B165" s="132" t="s">
        <v>167</v>
      </c>
      <c r="C165" s="129">
        <v>20784.20911764706</v>
      </c>
      <c r="D165" s="129">
        <v>27.691381229650666</v>
      </c>
      <c r="E165" s="129">
        <v>0.5858216197839049</v>
      </c>
      <c r="F165" s="129">
        <v>7.6598601120377019</v>
      </c>
      <c r="G165" s="129">
        <v>28.915786895258883</v>
      </c>
      <c r="H165" s="129">
        <v>25.347036402523056</v>
      </c>
      <c r="I165" s="129">
        <v>88.595092744301994</v>
      </c>
      <c r="J165" s="129">
        <v>70.518751148620154</v>
      </c>
      <c r="K165" s="105">
        <v>0.79596678511469332</v>
      </c>
      <c r="L165" s="105">
        <f>'S7'!L165</f>
        <v>0.35</v>
      </c>
      <c r="M165" s="105">
        <f>'S7'!M165</f>
        <v>0.5</v>
      </c>
      <c r="N165" s="105">
        <f>'S7'!N165</f>
        <v>0.35</v>
      </c>
      <c r="O165" s="105">
        <f>'S7'!O165</f>
        <v>0.8</v>
      </c>
      <c r="P165" s="105">
        <v>0.15</v>
      </c>
      <c r="Q165" s="105">
        <v>0.4</v>
      </c>
      <c r="R165" s="122">
        <v>0.16225131064671058</v>
      </c>
      <c r="S165" s="122">
        <v>0.15378920267344334</v>
      </c>
      <c r="T165" s="122">
        <v>0.15378920267344337</v>
      </c>
      <c r="U165" s="122">
        <v>0.44664902951228935</v>
      </c>
      <c r="V165" s="122">
        <v>7.5937809319399252E-2</v>
      </c>
      <c r="W165" s="133">
        <v>0.26242754888082909</v>
      </c>
      <c r="X165" s="133">
        <v>0.31505553223421312</v>
      </c>
      <c r="Y165" s="133">
        <v>-2.1215723470388727E-2</v>
      </c>
      <c r="Z165" s="133">
        <v>1.8000142739178098</v>
      </c>
      <c r="AA165" s="133">
        <v>2.3562816315624633</v>
      </c>
      <c r="AB165" s="133">
        <v>-7.8805344783574816E-2</v>
      </c>
      <c r="AC165" s="141">
        <v>-3.4011393497912067E-2</v>
      </c>
    </row>
    <row r="166" spans="1:29">
      <c r="A166" s="132">
        <v>161</v>
      </c>
      <c r="B166" s="132" t="s">
        <v>168</v>
      </c>
      <c r="C166" s="129">
        <v>33.599999999999994</v>
      </c>
      <c r="D166" s="129">
        <v>13.333291863647672</v>
      </c>
      <c r="E166" s="129">
        <v>226.62353819358049</v>
      </c>
      <c r="F166" s="129">
        <v>3.4525700771400003</v>
      </c>
      <c r="G166" s="129">
        <v>405.56913488923277</v>
      </c>
      <c r="H166" s="129">
        <v>182.71662130865553</v>
      </c>
      <c r="I166" s="129">
        <v>625.64160415788615</v>
      </c>
      <c r="J166" s="129">
        <v>51.938885597265269</v>
      </c>
      <c r="K166" s="105">
        <v>8.3016994477493278E-2</v>
      </c>
      <c r="L166" s="105">
        <f>'S7'!L166</f>
        <v>0.6</v>
      </c>
      <c r="M166" s="105">
        <f>'S7'!M166</f>
        <v>0.4</v>
      </c>
      <c r="N166" s="105">
        <f>'S7'!N166</f>
        <v>0.35</v>
      </c>
      <c r="O166" s="105">
        <f>'S7'!O166</f>
        <v>1</v>
      </c>
      <c r="P166" s="105">
        <v>0.3</v>
      </c>
      <c r="Q166" s="105">
        <v>0.7</v>
      </c>
      <c r="R166" s="122">
        <v>0.40697256057052222</v>
      </c>
      <c r="S166" s="122">
        <v>0.40098238441466988</v>
      </c>
      <c r="T166" s="122">
        <v>0.40098238441466977</v>
      </c>
      <c r="U166" s="122">
        <v>0.50016652978988363</v>
      </c>
      <c r="V166" s="122">
        <v>0.34587276378081927</v>
      </c>
      <c r="W166" s="133">
        <v>5.7606356556030081E-2</v>
      </c>
      <c r="X166" s="133">
        <v>4.538484339908843E-2</v>
      </c>
      <c r="Y166" s="133">
        <v>-1.0320648317660029E-3</v>
      </c>
      <c r="Z166" s="133">
        <v>7.5940382064114367E-2</v>
      </c>
      <c r="AA166" s="133">
        <v>0.17789951718746688</v>
      </c>
      <c r="AB166" s="133">
        <v>9.3060521490979367E-5</v>
      </c>
      <c r="AC166" s="141">
        <v>7.5790356297249888E-3</v>
      </c>
    </row>
    <row r="167" spans="1:29">
      <c r="A167" s="132">
        <v>162</v>
      </c>
      <c r="B167" s="132" t="s">
        <v>169</v>
      </c>
      <c r="C167" s="129">
        <v>4768.1249999999991</v>
      </c>
      <c r="D167" s="129">
        <v>16.35321199316023</v>
      </c>
      <c r="E167" s="129">
        <v>0.78578366467964034</v>
      </c>
      <c r="F167" s="129">
        <v>0.45398715352551666</v>
      </c>
      <c r="G167" s="129">
        <v>204.61904354050009</v>
      </c>
      <c r="H167" s="129">
        <v>149.38237595223518</v>
      </c>
      <c r="I167" s="129">
        <v>346.71949632756304</v>
      </c>
      <c r="J167" s="129">
        <v>161.23672827369251</v>
      </c>
      <c r="K167" s="105">
        <v>0.46503507873512895</v>
      </c>
      <c r="L167" s="105">
        <f>'S7'!L167</f>
        <v>0.6</v>
      </c>
      <c r="M167" s="105">
        <f>'S7'!M167</f>
        <v>0.4</v>
      </c>
      <c r="N167" s="105">
        <f>'S7'!N167</f>
        <v>0.3</v>
      </c>
      <c r="O167" s="105">
        <f>'S7'!O167</f>
        <v>0.9</v>
      </c>
      <c r="P167" s="105">
        <v>0.3</v>
      </c>
      <c r="Q167" s="105">
        <v>0.8</v>
      </c>
      <c r="R167" s="122">
        <v>0.29514692473383891</v>
      </c>
      <c r="S167" s="122">
        <v>0.25804939445667252</v>
      </c>
      <c r="T167" s="122">
        <v>0.25804939445667241</v>
      </c>
      <c r="U167" s="122">
        <v>0.44303046127761886</v>
      </c>
      <c r="V167" s="122">
        <v>0.18978993874668534</v>
      </c>
      <c r="W167" s="133">
        <v>2.8913763086755253</v>
      </c>
      <c r="X167" s="133">
        <v>1.6170592930894561</v>
      </c>
      <c r="Y167" s="133">
        <v>-8.099730663945752E-2</v>
      </c>
      <c r="Z167" s="133">
        <v>0.58875790559629293</v>
      </c>
      <c r="AA167" s="133">
        <v>5.0161962007218168</v>
      </c>
      <c r="AB167" s="133">
        <v>6.8428909064671486E-2</v>
      </c>
      <c r="AC167" s="141">
        <v>0.33273011680588804</v>
      </c>
    </row>
    <row r="168" spans="1:29">
      <c r="A168" s="132">
        <v>163</v>
      </c>
      <c r="B168" s="132" t="s">
        <v>170</v>
      </c>
      <c r="C168" s="129">
        <v>20301.751764705885</v>
      </c>
      <c r="D168" s="129">
        <v>20.713342866131242</v>
      </c>
      <c r="E168" s="129">
        <v>0.50773384311331171</v>
      </c>
      <c r="F168" s="129">
        <v>9.6031367963049661</v>
      </c>
      <c r="G168" s="129">
        <v>119.14640321183936</v>
      </c>
      <c r="H168" s="129">
        <v>22.649629828685011</v>
      </c>
      <c r="I168" s="129">
        <v>77.149554290702611</v>
      </c>
      <c r="J168" s="129">
        <v>51.634224408197937</v>
      </c>
      <c r="K168" s="105">
        <v>0.66927443564531963</v>
      </c>
      <c r="L168" s="105">
        <f>'S7'!L168</f>
        <v>0.1</v>
      </c>
      <c r="M168" s="105">
        <f>'S7'!M168</f>
        <v>0.5</v>
      </c>
      <c r="N168" s="105">
        <f>'S7'!N168</f>
        <v>0.3</v>
      </c>
      <c r="O168" s="105">
        <f>'S7'!O168</f>
        <v>0.8</v>
      </c>
      <c r="P168" s="105">
        <v>0.1</v>
      </c>
      <c r="Q168" s="105">
        <v>0.3</v>
      </c>
      <c r="R168" s="122">
        <v>0.27186794764939104</v>
      </c>
      <c r="S168" s="122">
        <v>0.26451307843372585</v>
      </c>
      <c r="T168" s="122">
        <v>0.26451307843372596</v>
      </c>
      <c r="U168" s="122">
        <v>0.4558120805115512</v>
      </c>
      <c r="V168" s="122">
        <v>0.19684828164962842</v>
      </c>
      <c r="W168" s="133">
        <v>0.30221154714961451</v>
      </c>
      <c r="X168" s="133">
        <v>0.13881728382532338</v>
      </c>
      <c r="Y168" s="133">
        <v>-4.83772661745316E-2</v>
      </c>
      <c r="Z168" s="133">
        <v>3.6887398595692584</v>
      </c>
      <c r="AA168" s="133">
        <v>4.0813914243696647</v>
      </c>
      <c r="AB168" s="133">
        <v>0.15034816881094443</v>
      </c>
      <c r="AC168" s="141">
        <v>-3.3407166634857495E-2</v>
      </c>
    </row>
    <row r="169" spans="1:29">
      <c r="A169" s="132">
        <v>164</v>
      </c>
      <c r="B169" s="132" t="s">
        <v>171</v>
      </c>
      <c r="C169" s="129">
        <v>108736.10625</v>
      </c>
      <c r="D169" s="129">
        <v>62.929735459175703</v>
      </c>
      <c r="E169" s="129">
        <v>5.6337163047547723</v>
      </c>
      <c r="F169" s="129">
        <v>13.758113567650112</v>
      </c>
      <c r="G169" s="129">
        <v>119.96666180541757</v>
      </c>
      <c r="H169" s="129">
        <v>32.975874000711023</v>
      </c>
      <c r="I169" s="129">
        <v>221.82539259103899</v>
      </c>
      <c r="J169" s="129">
        <v>150.49638238264578</v>
      </c>
      <c r="K169" s="105">
        <v>0.67844524301193698</v>
      </c>
      <c r="L169" s="105">
        <f>'S7'!L169</f>
        <v>0.5</v>
      </c>
      <c r="M169" s="105">
        <f>'S7'!M169</f>
        <v>0.45</v>
      </c>
      <c r="N169" s="105">
        <f>'S7'!N169</f>
        <v>0.3</v>
      </c>
      <c r="O169" s="105">
        <f>'S7'!O169</f>
        <v>1</v>
      </c>
      <c r="P169" s="105">
        <v>0.4</v>
      </c>
      <c r="Q169" s="105">
        <v>0.7</v>
      </c>
      <c r="R169" s="122">
        <v>0.22495510382004172</v>
      </c>
      <c r="S169" s="122">
        <v>0.21712636749499151</v>
      </c>
      <c r="T169" s="122">
        <v>0.21712636749499159</v>
      </c>
      <c r="U169" s="122">
        <v>0.44629347284991555</v>
      </c>
      <c r="V169" s="122">
        <v>0.14510199330453155</v>
      </c>
      <c r="W169" s="133">
        <v>17.361816396235788</v>
      </c>
      <c r="X169" s="133">
        <v>3.5399750909423737</v>
      </c>
      <c r="Y169" s="133">
        <v>-0.59402858405328085</v>
      </c>
      <c r="Z169" s="133">
        <v>10.632441814865636</v>
      </c>
      <c r="AA169" s="133">
        <v>30.940204717990518</v>
      </c>
      <c r="AB169" s="133">
        <v>0.89708746745426948</v>
      </c>
      <c r="AC169" s="141">
        <v>1.5464468002000771</v>
      </c>
    </row>
    <row r="170" spans="1:29">
      <c r="A170" s="132">
        <v>165</v>
      </c>
      <c r="B170" s="132" t="s">
        <v>172</v>
      </c>
      <c r="C170" s="129">
        <v>1789.1850605069619</v>
      </c>
      <c r="D170" s="129">
        <v>101.71395177481273</v>
      </c>
      <c r="E170" s="129">
        <v>4.5528552944079639</v>
      </c>
      <c r="F170" s="129">
        <v>8.1749559825499976</v>
      </c>
      <c r="G170" s="129">
        <v>37.508586800478319</v>
      </c>
      <c r="H170" s="129">
        <v>84.858614585651083</v>
      </c>
      <c r="I170" s="129">
        <v>199.53265702891849</v>
      </c>
      <c r="J170" s="129">
        <v>134.63588136386289</v>
      </c>
      <c r="K170" s="105">
        <v>0.67475611946745118</v>
      </c>
      <c r="L170" s="105">
        <f>'S7'!L170</f>
        <v>0.2</v>
      </c>
      <c r="M170" s="105">
        <f>'S7'!M170</f>
        <v>0.4</v>
      </c>
      <c r="N170" s="105">
        <f>'S7'!N170</f>
        <v>0.3</v>
      </c>
      <c r="O170" s="105">
        <f>'S7'!O170</f>
        <v>0.9</v>
      </c>
      <c r="P170" s="105">
        <v>0.2</v>
      </c>
      <c r="Q170" s="105">
        <v>0.6</v>
      </c>
      <c r="R170" s="122">
        <v>0.24434420480508187</v>
      </c>
      <c r="S170" s="122">
        <v>0.23671131798493056</v>
      </c>
      <c r="T170" s="122">
        <v>0.23671131798493056</v>
      </c>
      <c r="U170" s="122">
        <v>0.48256821912856046</v>
      </c>
      <c r="V170" s="122">
        <v>0.16648875923954429</v>
      </c>
      <c r="W170" s="133">
        <v>0.12851882120437114</v>
      </c>
      <c r="X170" s="133">
        <v>5.2732932444445706E-2</v>
      </c>
      <c r="Y170" s="133">
        <v>-9.5966766524933078E-3</v>
      </c>
      <c r="Z170" s="133">
        <v>0.24743161115787252</v>
      </c>
      <c r="AA170" s="133">
        <v>0.41908668815419603</v>
      </c>
      <c r="AB170" s="133">
        <v>-6.5518432904803983E-3</v>
      </c>
      <c r="AC170" s="141">
        <v>4.178186832960492E-2</v>
      </c>
    </row>
    <row r="171" spans="1:29">
      <c r="A171" s="132">
        <v>166</v>
      </c>
      <c r="B171" s="132" t="s">
        <v>173</v>
      </c>
      <c r="C171" s="129">
        <v>2701.4768198477473</v>
      </c>
      <c r="D171" s="129">
        <v>16.251523693169265</v>
      </c>
      <c r="E171" s="129">
        <v>44.269481686137041</v>
      </c>
      <c r="F171" s="129">
        <v>6.2783729625999989</v>
      </c>
      <c r="G171" s="129">
        <v>184.958352227652</v>
      </c>
      <c r="H171" s="129">
        <v>123.95708190904583</v>
      </c>
      <c r="I171" s="129">
        <v>316.83360728432314</v>
      </c>
      <c r="J171" s="129">
        <v>114.24192984729986</v>
      </c>
      <c r="K171" s="105">
        <v>0.36057390131843042</v>
      </c>
      <c r="L171" s="105">
        <f>'S7'!L171</f>
        <v>0.4</v>
      </c>
      <c r="M171" s="105">
        <f>'S7'!M171</f>
        <v>0.2</v>
      </c>
      <c r="N171" s="105">
        <f>'S7'!N171</f>
        <v>0.3</v>
      </c>
      <c r="O171" s="105">
        <f>'S7'!O171</f>
        <v>0.8</v>
      </c>
      <c r="P171" s="105">
        <v>0.1</v>
      </c>
      <c r="Q171" s="105">
        <v>0.4</v>
      </c>
      <c r="R171" s="122">
        <v>0.3079504186393231</v>
      </c>
      <c r="S171" s="122">
        <v>0.30096001882759887</v>
      </c>
      <c r="T171" s="122">
        <v>0.30096001882759893</v>
      </c>
      <c r="U171" s="122">
        <v>0.4399217190200933</v>
      </c>
      <c r="V171" s="122">
        <v>0.23664834055973905</v>
      </c>
      <c r="W171" s="133">
        <v>0.55557930497036145</v>
      </c>
      <c r="X171" s="133">
        <v>0.74378285666371324</v>
      </c>
      <c r="Y171" s="133">
        <v>-1.8753222397484566E-2</v>
      </c>
      <c r="Z171" s="133">
        <v>1.270670992129985</v>
      </c>
      <c r="AA171" s="133">
        <v>2.551279931366575</v>
      </c>
      <c r="AB171" s="133">
        <v>-0.10895817513186939</v>
      </c>
      <c r="AC171" s="141">
        <v>0.2013630421605154</v>
      </c>
    </row>
    <row r="172" spans="1:29">
      <c r="A172" s="132">
        <v>167</v>
      </c>
      <c r="B172" s="132" t="s">
        <v>174</v>
      </c>
      <c r="C172" s="129">
        <v>87.048152196807848</v>
      </c>
      <c r="D172" s="129">
        <v>14.406349586457159</v>
      </c>
      <c r="E172" s="129">
        <v>0.30394016983808281</v>
      </c>
      <c r="F172" s="129">
        <v>3</v>
      </c>
      <c r="G172" s="129">
        <v>6.8772446586733507</v>
      </c>
      <c r="H172" s="129">
        <v>28.315738038589856</v>
      </c>
      <c r="I172" s="129">
        <v>39.070148212402799</v>
      </c>
      <c r="J172" s="129">
        <v>14.632792399394678</v>
      </c>
      <c r="K172" s="105">
        <v>0.37452615536148659</v>
      </c>
      <c r="L172" s="105">
        <f>'S7'!L172</f>
        <v>0.1</v>
      </c>
      <c r="M172" s="105">
        <f>'S7'!M172</f>
        <v>0.6</v>
      </c>
      <c r="N172" s="105">
        <f>'S7'!N172</f>
        <v>0.4</v>
      </c>
      <c r="O172" s="105">
        <f>'S7'!O172</f>
        <v>0.8</v>
      </c>
      <c r="P172" s="105">
        <v>0.1</v>
      </c>
      <c r="Q172" s="105">
        <v>0.3</v>
      </c>
      <c r="R172" s="122">
        <v>0.22048121602338078</v>
      </c>
      <c r="S172" s="122">
        <v>0.21260728891250594</v>
      </c>
      <c r="T172" s="122">
        <v>0.21260728891250574</v>
      </c>
      <c r="U172" s="122">
        <v>0.36614812500046157</v>
      </c>
      <c r="V172" s="122">
        <v>0.14016715949245598</v>
      </c>
      <c r="W172" s="133">
        <v>5.2627379109935915E-4</v>
      </c>
      <c r="X172" s="133">
        <v>4.7605304363747427E-4</v>
      </c>
      <c r="Y172" s="133">
        <v>6.5734652801589631E-5</v>
      </c>
      <c r="Z172" s="133">
        <v>6.6875192342872279E-3</v>
      </c>
      <c r="AA172" s="133">
        <v>7.7555807218256511E-3</v>
      </c>
      <c r="AB172" s="133">
        <v>-4.0595557629337603E-4</v>
      </c>
      <c r="AC172" s="141">
        <v>8.1079780897979378E-4</v>
      </c>
    </row>
    <row r="173" spans="1:29">
      <c r="A173" s="132">
        <v>168</v>
      </c>
      <c r="B173" s="132" t="s">
        <v>175</v>
      </c>
      <c r="C173" s="129">
        <v>1639.6902953798888</v>
      </c>
      <c r="D173" s="129">
        <v>15.949180131565717</v>
      </c>
      <c r="E173" s="129">
        <v>35.310661203225045</v>
      </c>
      <c r="F173" s="129">
        <v>8.418755706290467</v>
      </c>
      <c r="G173" s="129">
        <v>73.82852347880771</v>
      </c>
      <c r="H173" s="129">
        <v>534.69939942170765</v>
      </c>
      <c r="I173" s="129">
        <v>258.24056695834292</v>
      </c>
      <c r="J173" s="129">
        <v>59.520394452735246</v>
      </c>
      <c r="K173" s="105">
        <v>0.2304842928196349</v>
      </c>
      <c r="L173" s="105">
        <f>'S7'!L173</f>
        <v>0.4</v>
      </c>
      <c r="M173" s="105">
        <f>'S7'!M173</f>
        <v>0.1</v>
      </c>
      <c r="N173" s="105">
        <f>'S7'!N173</f>
        <v>0.3</v>
      </c>
      <c r="O173" s="105">
        <f>'S7'!O173</f>
        <v>0.8</v>
      </c>
      <c r="P173" s="105">
        <v>0.05</v>
      </c>
      <c r="Q173" s="105">
        <v>0.4</v>
      </c>
      <c r="R173" s="122">
        <v>0.61557447268553411</v>
      </c>
      <c r="S173" s="122">
        <v>0.6116913865510436</v>
      </c>
      <c r="T173" s="122">
        <v>0.6116913865510436</v>
      </c>
      <c r="U173" s="122">
        <v>0.67490185944976178</v>
      </c>
      <c r="V173" s="122">
        <v>0.57596699411373975</v>
      </c>
      <c r="W173" s="133">
        <v>0.89068819843236713</v>
      </c>
      <c r="X173" s="133">
        <v>0.57605952077778777</v>
      </c>
      <c r="Y173" s="133">
        <v>-2.9021142509997683E-2</v>
      </c>
      <c r="Z173" s="133">
        <v>1.1539285912681077</v>
      </c>
      <c r="AA173" s="133">
        <v>2.5916551679682645</v>
      </c>
      <c r="AB173" s="133">
        <v>-9.0427705328663302E-2</v>
      </c>
      <c r="AC173" s="141">
        <v>0.40335250297831649</v>
      </c>
    </row>
    <row r="174" spans="1:29">
      <c r="A174" s="132">
        <v>169</v>
      </c>
      <c r="B174" s="132" t="s">
        <v>176</v>
      </c>
      <c r="C174" s="129">
        <v>13146.27375</v>
      </c>
      <c r="D174" s="129">
        <v>26.341886677797927</v>
      </c>
      <c r="E174" s="129">
        <v>18.045507806181085</v>
      </c>
      <c r="F174" s="129">
        <v>13.1053128864</v>
      </c>
      <c r="G174" s="129">
        <v>113.231611878694</v>
      </c>
      <c r="H174" s="129">
        <v>35.190142574243708</v>
      </c>
      <c r="I174" s="129">
        <v>198.4736830379631</v>
      </c>
      <c r="J174" s="129">
        <v>75.948327182826247</v>
      </c>
      <c r="K174" s="105">
        <v>0.38266195306255896</v>
      </c>
      <c r="L174" s="105">
        <f>'S7'!L174</f>
        <v>0.4</v>
      </c>
      <c r="M174" s="105">
        <f>'S7'!M174</f>
        <v>0.5</v>
      </c>
      <c r="N174" s="105">
        <f>'S7'!N174</f>
        <v>0.35</v>
      </c>
      <c r="O174" s="105">
        <f>'S7'!O174</f>
        <v>0.8</v>
      </c>
      <c r="P174" s="105">
        <v>0.1</v>
      </c>
      <c r="Q174" s="105">
        <v>0.3</v>
      </c>
      <c r="R174" s="122">
        <v>0.16846746835423804</v>
      </c>
      <c r="S174" s="122">
        <v>0.16006814985276582</v>
      </c>
      <c r="T174" s="122">
        <v>0.1600681498527658</v>
      </c>
      <c r="U174" s="122">
        <v>0.29623716365977032</v>
      </c>
      <c r="V174" s="122">
        <v>8.279441963921931E-2</v>
      </c>
      <c r="W174" s="133">
        <v>1.0055519932594756</v>
      </c>
      <c r="X174" s="133">
        <v>0.81785804534007467</v>
      </c>
      <c r="Y174" s="133">
        <v>1.3570243358146244E-3</v>
      </c>
      <c r="Z174" s="133">
        <v>1.4776785958279037</v>
      </c>
      <c r="AA174" s="133">
        <v>3.3024456587632685</v>
      </c>
      <c r="AB174" s="133">
        <v>-1.3241817314383342E-2</v>
      </c>
      <c r="AC174" s="141">
        <v>0.1794677382967905</v>
      </c>
    </row>
    <row r="175" spans="1:29">
      <c r="A175" s="132">
        <v>170</v>
      </c>
      <c r="B175" s="132" t="s">
        <v>177</v>
      </c>
      <c r="C175" s="129">
        <v>742.19735162558914</v>
      </c>
      <c r="D175" s="129">
        <v>14.890465711848901</v>
      </c>
      <c r="E175" s="129">
        <v>12.254336454455606</v>
      </c>
      <c r="F175" s="129">
        <v>2.1866928788299997</v>
      </c>
      <c r="G175" s="129">
        <v>151.8866831772074</v>
      </c>
      <c r="H175" s="129">
        <v>58.065692912046998</v>
      </c>
      <c r="I175" s="129">
        <v>73.216186673822435</v>
      </c>
      <c r="J175" s="129">
        <v>37.21991382650679</v>
      </c>
      <c r="K175" s="105">
        <v>0.50835635557368253</v>
      </c>
      <c r="L175" s="105">
        <f>'S7'!L175</f>
        <v>0.1</v>
      </c>
      <c r="M175" s="105">
        <f>'S7'!M175</f>
        <v>0.6</v>
      </c>
      <c r="N175" s="105">
        <f>'S7'!N175</f>
        <v>0.4</v>
      </c>
      <c r="O175" s="105">
        <f>'S7'!O175</f>
        <v>0.8</v>
      </c>
      <c r="P175" s="105">
        <v>0.1</v>
      </c>
      <c r="Q175" s="105">
        <v>0.4</v>
      </c>
      <c r="R175" s="122">
        <v>0.29895315000844713</v>
      </c>
      <c r="S175" s="122">
        <v>0.29187186869540022</v>
      </c>
      <c r="T175" s="122">
        <v>0.29187186869540027</v>
      </c>
      <c r="U175" s="122">
        <v>0.44178304258824047</v>
      </c>
      <c r="V175" s="122">
        <v>0.22672408061537591</v>
      </c>
      <c r="W175" s="133">
        <v>1.4759029896486945E-2</v>
      </c>
      <c r="X175" s="133">
        <v>4.3103021808194003E-2</v>
      </c>
      <c r="Y175" s="133">
        <v>-2.8569049691964336E-3</v>
      </c>
      <c r="Z175" s="133">
        <v>0.76214430773292052</v>
      </c>
      <c r="AA175" s="133">
        <v>0.81714945446840503</v>
      </c>
      <c r="AB175" s="133">
        <v>-2.8663791227612895E-5</v>
      </c>
      <c r="AC175" s="141">
        <v>2.3535160853869395E-2</v>
      </c>
    </row>
    <row r="176" spans="1:29">
      <c r="A176" s="132">
        <v>171</v>
      </c>
      <c r="B176" s="132" t="s">
        <v>178</v>
      </c>
      <c r="C176" s="129">
        <v>2702.3556179019461</v>
      </c>
      <c r="D176" s="129">
        <v>30.184862777001719</v>
      </c>
      <c r="E176" s="129">
        <v>1.1759127742201536</v>
      </c>
      <c r="F176" s="129">
        <v>6.014488913650001</v>
      </c>
      <c r="G176" s="129">
        <v>603.92577680522106</v>
      </c>
      <c r="H176" s="129">
        <v>125.48928461428503</v>
      </c>
      <c r="I176" s="129">
        <v>283.25777364903621</v>
      </c>
      <c r="J176" s="129">
        <v>122.25231639963373</v>
      </c>
      <c r="K176" s="105">
        <v>0.43159386174907793</v>
      </c>
      <c r="L176" s="105">
        <f>'S7'!L176</f>
        <v>0.2</v>
      </c>
      <c r="M176" s="105">
        <f>'S7'!M176</f>
        <v>0.5</v>
      </c>
      <c r="N176" s="105">
        <f>'S7'!N176</f>
        <v>0.3</v>
      </c>
      <c r="O176" s="105">
        <f>'S7'!O176</f>
        <v>0.8</v>
      </c>
      <c r="P176" s="105">
        <v>0.1</v>
      </c>
      <c r="Q176" s="105">
        <v>0.3</v>
      </c>
      <c r="R176" s="122">
        <v>0.43646058811986083</v>
      </c>
      <c r="S176" s="122">
        <v>0.43076827082814328</v>
      </c>
      <c r="T176" s="122">
        <v>0.43076827082814334</v>
      </c>
      <c r="U176" s="122">
        <v>0.4817841563886372</v>
      </c>
      <c r="V176" s="122">
        <v>0.37839895174433252</v>
      </c>
      <c r="W176" s="133">
        <v>0.23233369221474448</v>
      </c>
      <c r="X176" s="133">
        <v>0.10835950526450285</v>
      </c>
      <c r="Y176" s="133">
        <v>-1.5998987731264541E-3</v>
      </c>
      <c r="Z176" s="133">
        <v>0.99759881447055754</v>
      </c>
      <c r="AA176" s="133">
        <v>1.3366921131766785</v>
      </c>
      <c r="AB176" s="133">
        <v>1.988593446736248E-2</v>
      </c>
      <c r="AC176" s="141">
        <v>7.5299512299330476E-2</v>
      </c>
    </row>
    <row r="177" spans="1:29">
      <c r="A177" s="110">
        <v>172</v>
      </c>
      <c r="B177" s="110" t="s">
        <v>179</v>
      </c>
      <c r="C177" s="115">
        <v>1937.6435555413555</v>
      </c>
      <c r="D177" s="115">
        <v>21.183823306289234</v>
      </c>
      <c r="E177" s="115">
        <v>2.7356881726303279</v>
      </c>
      <c r="F177" s="115">
        <v>4.6105491253700004</v>
      </c>
      <c r="G177" s="115">
        <v>1104.9924732589468</v>
      </c>
      <c r="H177" s="115">
        <v>177.69569892114575</v>
      </c>
      <c r="I177" s="115">
        <v>240.03185077310459</v>
      </c>
      <c r="J177" s="115">
        <v>99.242588553562172</v>
      </c>
      <c r="K177" s="116">
        <v>0.41345591526256831</v>
      </c>
      <c r="L177" s="116">
        <f>'S7'!L177</f>
        <v>0.1</v>
      </c>
      <c r="M177" s="116">
        <f>'S7'!M177</f>
        <v>0.6</v>
      </c>
      <c r="N177" s="116">
        <f>'S7'!N177</f>
        <v>0.35</v>
      </c>
      <c r="O177" s="116">
        <f>'S7'!O177</f>
        <v>0.75</v>
      </c>
      <c r="P177" s="116">
        <v>0</v>
      </c>
      <c r="Q177" s="116">
        <v>0.3</v>
      </c>
      <c r="R177" s="123">
        <v>0.52481663957112212</v>
      </c>
      <c r="S177" s="123">
        <v>0.52001680764759795</v>
      </c>
      <c r="T177" s="123">
        <v>0.52001680764759806</v>
      </c>
      <c r="U177" s="123">
        <v>0.55695974251023272</v>
      </c>
      <c r="V177" s="123">
        <v>0.47585835395117743</v>
      </c>
      <c r="W177" s="124">
        <v>7.8387026511452879E-2</v>
      </c>
      <c r="X177" s="124">
        <v>6.3480967518126208E-2</v>
      </c>
      <c r="Y177" s="124">
        <v>1.8941761470739615E-3</v>
      </c>
      <c r="Z177" s="124">
        <v>2.7495386351233462</v>
      </c>
      <c r="AA177" s="124">
        <v>2.8933008052999991</v>
      </c>
      <c r="AB177" s="124">
        <v>1.5643962014895069E-2</v>
      </c>
      <c r="AC177" s="144">
        <v>3.759319562265933E-2</v>
      </c>
    </row>
    <row r="178" spans="1:29">
      <c r="D178" s="129"/>
      <c r="E178" s="129"/>
      <c r="F178" s="129"/>
      <c r="G178" s="129"/>
      <c r="H178" s="129"/>
      <c r="I178" s="129"/>
      <c r="J178" s="129"/>
      <c r="K178" s="105"/>
      <c r="L178" s="105"/>
      <c r="M178" s="105"/>
      <c r="N178" s="105"/>
      <c r="O178" s="105"/>
      <c r="P178" s="105"/>
      <c r="Q178" s="105"/>
    </row>
    <row r="179" spans="1:29" s="283" customFormat="1" ht="11.25">
      <c r="A179" s="136">
        <v>173</v>
      </c>
      <c r="B179" s="136" t="s">
        <v>240</v>
      </c>
      <c r="C179" s="137">
        <v>1364064.9800055926</v>
      </c>
      <c r="D179" s="137">
        <v>31.731923392779873</v>
      </c>
      <c r="E179" s="137">
        <v>6.164672682743392</v>
      </c>
      <c r="F179" s="137">
        <v>11.157275668233462</v>
      </c>
      <c r="G179" s="137">
        <v>69.116809255478259</v>
      </c>
      <c r="H179" s="137">
        <v>34.262653398547116</v>
      </c>
      <c r="I179" s="137">
        <v>135.43166831363217</v>
      </c>
      <c r="J179" s="137">
        <v>69.735962392157418</v>
      </c>
      <c r="K179" s="138">
        <v>0.52</v>
      </c>
      <c r="L179" s="138">
        <f>'S7'!L179</f>
        <v>0.22473786005940422</v>
      </c>
      <c r="M179" s="138">
        <f>'S7'!M179</f>
        <v>0.50077565640740274</v>
      </c>
      <c r="N179" s="138">
        <f>'S7'!N179</f>
        <v>0.32430648858836986</v>
      </c>
      <c r="O179" s="138">
        <f>'S7'!O179</f>
        <v>0.9</v>
      </c>
      <c r="P179" s="138"/>
      <c r="Q179" s="138">
        <v>0.5</v>
      </c>
      <c r="R179" s="128">
        <v>0.32296234306730476</v>
      </c>
      <c r="S179" s="128">
        <v>0.30659483863228865</v>
      </c>
      <c r="T179" s="128">
        <v>0.28806946478637285</v>
      </c>
      <c r="U179" s="128">
        <v>0.47658806611520638</v>
      </c>
      <c r="V179" s="128">
        <v>0.23719103355290272</v>
      </c>
      <c r="W179" s="140">
        <f>SUM(W6:W177)</f>
        <v>146.05391211358699</v>
      </c>
      <c r="X179" s="140">
        <f t="shared" ref="X179:AC179" si="0">SUM(X6:X177)</f>
        <v>117.00374888195952</v>
      </c>
      <c r="Y179" s="140">
        <f t="shared" si="0"/>
        <v>-2.0766331944015417</v>
      </c>
      <c r="Z179" s="140">
        <f t="shared" si="0"/>
        <v>224.07298549288825</v>
      </c>
      <c r="AA179" s="140">
        <f t="shared" si="0"/>
        <v>485.05401329403298</v>
      </c>
      <c r="AB179" s="140">
        <f t="shared" si="0"/>
        <v>12.810502026575623</v>
      </c>
      <c r="AC179" s="140">
        <f t="shared" si="0"/>
        <v>30.006668187424548</v>
      </c>
    </row>
    <row r="181" spans="1:29">
      <c r="B181" s="143"/>
      <c r="C181" s="106"/>
      <c r="D181" s="106"/>
      <c r="E181" s="106"/>
      <c r="F181" s="106"/>
      <c r="G181" s="106"/>
      <c r="H181" s="106"/>
      <c r="I181" s="106"/>
      <c r="J181" s="106"/>
      <c r="K181" s="106"/>
      <c r="L181" s="106"/>
      <c r="M181" s="106"/>
      <c r="N181" s="106"/>
      <c r="O181" s="106"/>
      <c r="P181" s="106"/>
      <c r="Q181" s="106"/>
    </row>
    <row r="182" spans="1:29">
      <c r="A182" s="132" t="s">
        <v>628</v>
      </c>
      <c r="B182" s="143"/>
    </row>
    <row r="183" spans="1:29">
      <c r="A183" s="132" t="s">
        <v>674</v>
      </c>
      <c r="B183" s="143"/>
    </row>
    <row r="225" spans="2:17">
      <c r="B225" s="143"/>
      <c r="C225" s="106"/>
      <c r="D225" s="106"/>
      <c r="E225" s="106"/>
      <c r="F225" s="106"/>
      <c r="G225" s="106"/>
      <c r="H225" s="106"/>
      <c r="I225" s="106"/>
      <c r="J225" s="106"/>
      <c r="K225" s="106"/>
      <c r="L225" s="106"/>
      <c r="M225" s="106"/>
      <c r="N225" s="106"/>
      <c r="O225" s="106"/>
      <c r="P225" s="106"/>
      <c r="Q225" s="106"/>
    </row>
    <row r="226" spans="2:17">
      <c r="B226" s="143"/>
      <c r="C226" s="106"/>
      <c r="D226" s="106"/>
      <c r="E226" s="106"/>
      <c r="F226" s="106"/>
      <c r="G226" s="106"/>
      <c r="H226" s="106"/>
      <c r="I226" s="106"/>
      <c r="J226" s="106"/>
      <c r="K226" s="106"/>
      <c r="L226" s="106"/>
      <c r="M226" s="106"/>
      <c r="N226" s="106"/>
      <c r="O226" s="106"/>
      <c r="P226" s="106"/>
      <c r="Q226" s="106"/>
    </row>
    <row r="227" spans="2:17">
      <c r="B227" s="143"/>
      <c r="C227" s="106"/>
      <c r="D227" s="106"/>
      <c r="E227" s="106"/>
      <c r="F227" s="106"/>
      <c r="G227" s="106"/>
      <c r="H227" s="106"/>
      <c r="I227" s="106"/>
      <c r="J227" s="106"/>
      <c r="K227" s="106"/>
      <c r="L227" s="106"/>
      <c r="M227" s="106"/>
      <c r="N227" s="106"/>
      <c r="O227" s="106"/>
      <c r="P227" s="106"/>
      <c r="Q227" s="106"/>
    </row>
    <row r="228" spans="2:17">
      <c r="B228" s="143"/>
      <c r="C228" s="106"/>
      <c r="D228" s="106"/>
      <c r="E228" s="106"/>
      <c r="F228" s="106"/>
      <c r="G228" s="106"/>
      <c r="H228" s="106"/>
      <c r="I228" s="106"/>
      <c r="J228" s="106"/>
      <c r="K228" s="106"/>
      <c r="L228" s="106"/>
      <c r="M228" s="106"/>
      <c r="N228" s="106"/>
      <c r="O228" s="106"/>
      <c r="P228" s="106"/>
      <c r="Q228" s="106"/>
    </row>
    <row r="229" spans="2:17">
      <c r="B229" s="143"/>
      <c r="C229" s="106"/>
      <c r="D229" s="106"/>
      <c r="E229" s="106"/>
      <c r="F229" s="106"/>
      <c r="G229" s="106"/>
      <c r="H229" s="106"/>
      <c r="I229" s="106"/>
      <c r="J229" s="106"/>
      <c r="K229" s="106"/>
      <c r="L229" s="106"/>
      <c r="M229" s="106"/>
      <c r="N229" s="106"/>
      <c r="O229" s="106"/>
      <c r="P229" s="106"/>
      <c r="Q229" s="106"/>
    </row>
    <row r="230" spans="2:17">
      <c r="B230" s="143"/>
      <c r="C230" s="106"/>
      <c r="D230" s="106"/>
      <c r="E230" s="106"/>
      <c r="F230" s="106"/>
      <c r="G230" s="106"/>
      <c r="H230" s="106"/>
      <c r="I230" s="106"/>
      <c r="J230" s="106"/>
      <c r="K230" s="106"/>
      <c r="L230" s="106"/>
      <c r="M230" s="106"/>
      <c r="N230" s="106"/>
      <c r="O230" s="106"/>
      <c r="P230" s="106"/>
      <c r="Q230" s="106"/>
    </row>
    <row r="231" spans="2:17">
      <c r="B231" s="143"/>
      <c r="C231" s="106"/>
      <c r="D231" s="106"/>
      <c r="E231" s="106"/>
      <c r="F231" s="106"/>
      <c r="G231" s="106"/>
      <c r="H231" s="106"/>
      <c r="I231" s="106"/>
      <c r="J231" s="106"/>
      <c r="K231" s="106"/>
      <c r="L231" s="106"/>
      <c r="M231" s="106"/>
      <c r="N231" s="106"/>
      <c r="O231" s="106"/>
      <c r="P231" s="106"/>
      <c r="Q231" s="106"/>
    </row>
    <row r="232" spans="2:17">
      <c r="B232" s="143"/>
      <c r="C232" s="106"/>
      <c r="D232" s="106"/>
      <c r="E232" s="106"/>
      <c r="F232" s="106"/>
      <c r="G232" s="106"/>
      <c r="H232" s="106"/>
      <c r="I232" s="106"/>
      <c r="J232" s="106"/>
      <c r="K232" s="106"/>
      <c r="L232" s="106"/>
      <c r="M232" s="106"/>
      <c r="N232" s="106"/>
      <c r="O232" s="106"/>
      <c r="P232" s="106"/>
      <c r="Q232" s="106"/>
    </row>
    <row r="233" spans="2:17">
      <c r="B233" s="143"/>
      <c r="C233" s="106"/>
      <c r="D233" s="106"/>
      <c r="E233" s="106"/>
      <c r="F233" s="106"/>
      <c r="G233" s="106"/>
      <c r="H233" s="106"/>
      <c r="I233" s="106"/>
      <c r="J233" s="106"/>
      <c r="K233" s="106"/>
      <c r="L233" s="106"/>
      <c r="M233" s="106"/>
      <c r="N233" s="106"/>
      <c r="O233" s="106"/>
      <c r="P233" s="106"/>
      <c r="Q233" s="106"/>
    </row>
    <row r="234" spans="2:17">
      <c r="B234" s="143"/>
      <c r="C234" s="106"/>
      <c r="D234" s="106"/>
      <c r="E234" s="106"/>
      <c r="F234" s="106"/>
      <c r="G234" s="106"/>
      <c r="H234" s="106"/>
      <c r="I234" s="106"/>
      <c r="J234" s="106"/>
      <c r="K234" s="106"/>
      <c r="L234" s="106"/>
      <c r="M234" s="106"/>
      <c r="N234" s="106"/>
      <c r="O234" s="106"/>
      <c r="P234" s="106"/>
      <c r="Q234" s="106"/>
    </row>
    <row r="235" spans="2:17">
      <c r="B235" s="143"/>
      <c r="C235" s="106"/>
      <c r="D235" s="106"/>
      <c r="E235" s="106"/>
      <c r="F235" s="106"/>
      <c r="G235" s="106"/>
      <c r="H235" s="106"/>
      <c r="I235" s="106"/>
      <c r="J235" s="106"/>
      <c r="K235" s="106"/>
      <c r="L235" s="106"/>
      <c r="M235" s="106"/>
      <c r="N235" s="106"/>
      <c r="O235" s="106"/>
      <c r="P235" s="106"/>
      <c r="Q235" s="106"/>
    </row>
    <row r="236" spans="2:17">
      <c r="B236" s="143"/>
      <c r="C236" s="106"/>
      <c r="D236" s="106"/>
      <c r="E236" s="106"/>
      <c r="F236" s="106"/>
      <c r="G236" s="106"/>
      <c r="H236" s="106"/>
      <c r="I236" s="106"/>
      <c r="J236" s="106"/>
      <c r="K236" s="106"/>
      <c r="L236" s="106"/>
      <c r="M236" s="106"/>
      <c r="N236" s="106"/>
      <c r="O236" s="106"/>
      <c r="P236" s="106"/>
      <c r="Q236" s="106"/>
    </row>
    <row r="237" spans="2:17">
      <c r="B237" s="143"/>
      <c r="C237" s="106"/>
      <c r="D237" s="106"/>
      <c r="E237" s="106"/>
      <c r="F237" s="106"/>
      <c r="G237" s="106"/>
      <c r="H237" s="106"/>
      <c r="I237" s="106"/>
      <c r="J237" s="106"/>
      <c r="K237" s="106"/>
      <c r="L237" s="106"/>
      <c r="M237" s="106"/>
      <c r="N237" s="106"/>
      <c r="O237" s="106"/>
      <c r="P237" s="106"/>
      <c r="Q237" s="106"/>
    </row>
    <row r="238" spans="2:17">
      <c r="B238" s="143"/>
      <c r="C238" s="106"/>
      <c r="D238" s="106"/>
      <c r="E238" s="106"/>
      <c r="F238" s="106"/>
      <c r="G238" s="106"/>
      <c r="H238" s="106"/>
      <c r="I238" s="106"/>
      <c r="J238" s="106"/>
      <c r="K238" s="106"/>
      <c r="L238" s="106"/>
      <c r="M238" s="106"/>
      <c r="N238" s="106"/>
      <c r="O238" s="106"/>
      <c r="P238" s="106"/>
      <c r="Q238" s="106"/>
    </row>
    <row r="239" spans="2:17">
      <c r="B239" s="143"/>
    </row>
    <row r="240" spans="2:17">
      <c r="B240" s="143"/>
    </row>
    <row r="241" spans="2:2">
      <c r="B241" s="143"/>
    </row>
    <row r="242" spans="2:2">
      <c r="B242" s="143"/>
    </row>
    <row r="243" spans="2:2">
      <c r="B243" s="143"/>
    </row>
    <row r="244" spans="2:2">
      <c r="B244" s="143"/>
    </row>
    <row r="245" spans="2:2">
      <c r="B245" s="143"/>
    </row>
    <row r="246" spans="2:2">
      <c r="B246" s="143"/>
    </row>
    <row r="247" spans="2:2">
      <c r="B247" s="143"/>
    </row>
  </sheetData>
  <mergeCells count="4">
    <mergeCell ref="L3:Q3"/>
    <mergeCell ref="R3:V3"/>
    <mergeCell ref="W3:AC3"/>
    <mergeCell ref="E3:K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note</vt:lpstr>
      <vt:lpstr>S1</vt:lpstr>
      <vt:lpstr>S2</vt:lpstr>
      <vt:lpstr>S3</vt:lpstr>
      <vt:lpstr>S4</vt:lpstr>
      <vt:lpstr>S5</vt:lpstr>
      <vt:lpstr>S6</vt:lpstr>
      <vt:lpstr>S7</vt:lpstr>
      <vt:lpstr>S8</vt:lpstr>
      <vt:lpstr>S9</vt:lpstr>
      <vt:lpstr>S10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Z</dc:creator>
  <cp:lastModifiedBy>HUAWEI</cp:lastModifiedBy>
  <dcterms:created xsi:type="dcterms:W3CDTF">2015-06-05T18:17:20Z</dcterms:created>
  <dcterms:modified xsi:type="dcterms:W3CDTF">2022-07-08T10:24:53Z</dcterms:modified>
</cp:coreProperties>
</file>