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sa-my.sharepoint.com/personal/bjharder_ndc_nasa_gov/Documents/"/>
    </mc:Choice>
  </mc:AlternateContent>
  <xr:revisionPtr revIDLastSave="0" documentId="8_{7C1C7817-1351-40E8-8A45-2349AED585DC}" xr6:coauthVersionLast="47" xr6:coauthVersionMax="47" xr10:uidLastSave="{00000000-0000-0000-0000-000000000000}"/>
  <bookViews>
    <workbookView xWindow="15870" yWindow="4725" windowWidth="21600" windowHeight="11385" xr2:uid="{D5623934-AE48-455B-8CD8-7642351EB7F9}"/>
  </bookViews>
  <sheets>
    <sheet name="1200C" sheetId="2" r:id="rId1"/>
    <sheet name="1200 Only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2" l="1"/>
  <c r="G30" i="2"/>
  <c r="G31" i="2"/>
  <c r="G28" i="2"/>
  <c r="Q21" i="2" l="1"/>
  <c r="K21" i="2"/>
  <c r="E21" i="2"/>
  <c r="Q20" i="2"/>
  <c r="K20" i="2"/>
  <c r="E20" i="2"/>
  <c r="Q19" i="2"/>
  <c r="K19" i="2"/>
  <c r="E19" i="2"/>
  <c r="Q18" i="2"/>
  <c r="K18" i="2"/>
  <c r="E18" i="2"/>
  <c r="Q17" i="2"/>
  <c r="K17" i="2"/>
  <c r="E17" i="2"/>
  <c r="Q16" i="2"/>
  <c r="K16" i="2"/>
  <c r="E16" i="2"/>
  <c r="Q15" i="2"/>
  <c r="K15" i="2"/>
  <c r="E15" i="2"/>
  <c r="Q14" i="2"/>
  <c r="K14" i="2"/>
  <c r="E14" i="2"/>
  <c r="Q13" i="2"/>
  <c r="K13" i="2"/>
  <c r="E13" i="2"/>
  <c r="Q12" i="2"/>
  <c r="K12" i="2"/>
  <c r="E12" i="2"/>
  <c r="Q11" i="2"/>
  <c r="K11" i="2"/>
  <c r="E11" i="2"/>
  <c r="Q10" i="2"/>
  <c r="K10" i="2"/>
  <c r="E10" i="2"/>
  <c r="Q9" i="2"/>
  <c r="K9" i="2"/>
  <c r="E9" i="2"/>
  <c r="Q8" i="2"/>
  <c r="K8" i="2"/>
  <c r="E8" i="2"/>
  <c r="Q7" i="2"/>
  <c r="K7" i="2"/>
  <c r="E7" i="2"/>
  <c r="E31" i="2"/>
  <c r="E30" i="2"/>
  <c r="Q6" i="2"/>
  <c r="K6" i="2"/>
  <c r="E6" i="2"/>
  <c r="E29" i="2"/>
  <c r="Q5" i="2"/>
  <c r="K5" i="2"/>
  <c r="E5" i="2"/>
  <c r="D26" i="2"/>
  <c r="P2" i="2"/>
  <c r="J2" i="2"/>
  <c r="D2" i="2"/>
  <c r="E3" i="2" s="1"/>
  <c r="E27" i="2" l="1"/>
  <c r="Q3" i="2"/>
  <c r="K3" i="2"/>
  <c r="E4" i="2"/>
  <c r="K4" i="2" l="1"/>
  <c r="E28" i="2"/>
  <c r="Q4" i="2"/>
</calcChain>
</file>

<file path=xl/sharedStrings.xml><?xml version="1.0" encoding="utf-8"?>
<sst xmlns="http://schemas.openxmlformats.org/spreadsheetml/2006/main" count="8" uniqueCount="5">
  <si>
    <t>cm^2</t>
  </si>
  <si>
    <t>F25#1</t>
  </si>
  <si>
    <t>F23#2</t>
  </si>
  <si>
    <t>F25#3</t>
  </si>
  <si>
    <t>AM718#1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</si>
</sst>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0" borderId="0" xfId="0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99763974199142"/>
          <c:y val="2.97196861328838E-2"/>
          <c:w val="0.86953457182525129"/>
          <c:h val="0.88954504808019841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'1200C'!$A$3</c:f>
              <c:strCache>
                <c:ptCount val="1"/>
                <c:pt idx="0">
                  <c:v>F25#1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'1200C'!$A$4:$A$21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15</c:v>
                </c:pt>
                <c:pt idx="12">
                  <c:v>20</c:v>
                </c:pt>
                <c:pt idx="13">
                  <c:v>25</c:v>
                </c:pt>
                <c:pt idx="14">
                  <c:v>30</c:v>
                </c:pt>
                <c:pt idx="15">
                  <c:v>35</c:v>
                </c:pt>
                <c:pt idx="16">
                  <c:v>60</c:v>
                </c:pt>
                <c:pt idx="17">
                  <c:v>100</c:v>
                </c:pt>
              </c:numCache>
            </c:numRef>
          </c:xVal>
          <c:yVal>
            <c:numRef>
              <c:f>'1200C'!$E$4:$E$21</c:f>
              <c:numCache>
                <c:formatCode>General</c:formatCode>
                <c:ptCount val="18"/>
                <c:pt idx="0">
                  <c:v>0</c:v>
                </c:pt>
                <c:pt idx="1">
                  <c:v>-1.9990062026249977E-2</c:v>
                </c:pt>
                <c:pt idx="2">
                  <c:v>-5.8437981691759511E-2</c:v>
                </c:pt>
                <c:pt idx="3">
                  <c:v>-7.8488771330907925E-2</c:v>
                </c:pt>
                <c:pt idx="4">
                  <c:v>-9.123623134844816E-2</c:v>
                </c:pt>
                <c:pt idx="5">
                  <c:v>-0.10310948067480552</c:v>
                </c:pt>
                <c:pt idx="6">
                  <c:v>-0.11552994585365883</c:v>
                </c:pt>
                <c:pt idx="7">
                  <c:v>-0.12649761967777551</c:v>
                </c:pt>
                <c:pt idx="8">
                  <c:v>-0.13821671429446603</c:v>
                </c:pt>
                <c:pt idx="9">
                  <c:v>-0.14883203449648752</c:v>
                </c:pt>
                <c:pt idx="10">
                  <c:v>-0.15992183088280743</c:v>
                </c:pt>
                <c:pt idx="11">
                  <c:v>-0.17333662730583099</c:v>
                </c:pt>
                <c:pt idx="12">
                  <c:v>-0.19061663618941327</c:v>
                </c:pt>
                <c:pt idx="13">
                  <c:v>-0.21569513830747222</c:v>
                </c:pt>
                <c:pt idx="14">
                  <c:v>-0.2406768766467362</c:v>
                </c:pt>
                <c:pt idx="15">
                  <c:v>-0.26376071024880587</c:v>
                </c:pt>
                <c:pt idx="16">
                  <c:v>-0.29303809303016526</c:v>
                </c:pt>
                <c:pt idx="17">
                  <c:v>-0.35347541459275211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5AD-4B8B-A215-25A85844B473}"/>
            </c:ext>
          </c:extLst>
        </c:ser>
        <c:ser>
          <c:idx val="1"/>
          <c:order val="1"/>
          <c:tx>
            <c:strRef>
              <c:f>'1200C'!$G$3</c:f>
              <c:strCache>
                <c:ptCount val="1"/>
                <c:pt idx="0">
                  <c:v>F23#2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'1200C'!$G$4:$G$21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15</c:v>
                </c:pt>
                <c:pt idx="12">
                  <c:v>20</c:v>
                </c:pt>
                <c:pt idx="13">
                  <c:v>25</c:v>
                </c:pt>
                <c:pt idx="14">
                  <c:v>30</c:v>
                </c:pt>
                <c:pt idx="15">
                  <c:v>35</c:v>
                </c:pt>
                <c:pt idx="16">
                  <c:v>60</c:v>
                </c:pt>
                <c:pt idx="17">
                  <c:v>100</c:v>
                </c:pt>
              </c:numCache>
            </c:numRef>
          </c:xVal>
          <c:yVal>
            <c:numRef>
              <c:f>'1200C'!$K$4:$K$21</c:f>
              <c:numCache>
                <c:formatCode>General</c:formatCode>
                <c:ptCount val="18"/>
                <c:pt idx="0">
                  <c:v>0</c:v>
                </c:pt>
                <c:pt idx="1">
                  <c:v>-2.1922825433670523E-2</c:v>
                </c:pt>
                <c:pt idx="2">
                  <c:v>-6.0088552855424471E-2</c:v>
                </c:pt>
                <c:pt idx="3">
                  <c:v>-8.015133066692115E-2</c:v>
                </c:pt>
                <c:pt idx="4">
                  <c:v>-9.3378106599515176E-2</c:v>
                </c:pt>
                <c:pt idx="5">
                  <c:v>-0.10526231763722904</c:v>
                </c:pt>
                <c:pt idx="6">
                  <c:v>-0.11756973595856746</c:v>
                </c:pt>
                <c:pt idx="7">
                  <c:v>-0.12841622897399574</c:v>
                </c:pt>
                <c:pt idx="8">
                  <c:v>-0.14011326540822044</c:v>
                </c:pt>
                <c:pt idx="9">
                  <c:v>-0.15059641948746383</c:v>
                </c:pt>
                <c:pt idx="10">
                  <c:v>-0.1617002775826899</c:v>
                </c:pt>
                <c:pt idx="11">
                  <c:v>-0.17519267629817659</c:v>
                </c:pt>
                <c:pt idx="12">
                  <c:v>-0.19229713197584974</c:v>
                </c:pt>
                <c:pt idx="13">
                  <c:v>-0.21672754658273552</c:v>
                </c:pt>
                <c:pt idx="14">
                  <c:v>-0.24050697892895678</c:v>
                </c:pt>
                <c:pt idx="15">
                  <c:v>-0.26430705553291589</c:v>
                </c:pt>
                <c:pt idx="16">
                  <c:v>-0.29331980721566375</c:v>
                </c:pt>
                <c:pt idx="17">
                  <c:v>-0.35307598752150976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5AD-4B8B-A215-25A85844B473}"/>
            </c:ext>
          </c:extLst>
        </c:ser>
        <c:ser>
          <c:idx val="2"/>
          <c:order val="2"/>
          <c:tx>
            <c:strRef>
              <c:f>'1200C'!$M$3</c:f>
              <c:strCache>
                <c:ptCount val="1"/>
                <c:pt idx="0">
                  <c:v>F25#3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'1200C'!$M$4:$M$21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15</c:v>
                </c:pt>
                <c:pt idx="12">
                  <c:v>20</c:v>
                </c:pt>
                <c:pt idx="13">
                  <c:v>25</c:v>
                </c:pt>
                <c:pt idx="14">
                  <c:v>30</c:v>
                </c:pt>
                <c:pt idx="15">
                  <c:v>35</c:v>
                </c:pt>
                <c:pt idx="16">
                  <c:v>60</c:v>
                </c:pt>
                <c:pt idx="17">
                  <c:v>100</c:v>
                </c:pt>
              </c:numCache>
            </c:numRef>
          </c:xVal>
          <c:yVal>
            <c:numRef>
              <c:f>'1200C'!$Q$4:$Q$21</c:f>
              <c:numCache>
                <c:formatCode>General</c:formatCode>
                <c:ptCount val="18"/>
                <c:pt idx="0">
                  <c:v>0</c:v>
                </c:pt>
                <c:pt idx="1">
                  <c:v>-2.1913622605752581E-2</c:v>
                </c:pt>
                <c:pt idx="2">
                  <c:v>-6.1797538891578019E-2</c:v>
                </c:pt>
                <c:pt idx="3">
                  <c:v>-8.213876080032434E-2</c:v>
                </c:pt>
                <c:pt idx="4">
                  <c:v>-9.5647983861799513E-2</c:v>
                </c:pt>
                <c:pt idx="5">
                  <c:v>-0.10799023358368454</c:v>
                </c:pt>
                <c:pt idx="6">
                  <c:v>-0.12060779039624758</c:v>
                </c:pt>
                <c:pt idx="7">
                  <c:v>-0.13194948375126569</c:v>
                </c:pt>
                <c:pt idx="8">
                  <c:v>-0.14389589392486268</c:v>
                </c:pt>
                <c:pt idx="9">
                  <c:v>-0.15481914789579077</c:v>
                </c:pt>
                <c:pt idx="10">
                  <c:v>-0.16604715722829022</c:v>
                </c:pt>
                <c:pt idx="11">
                  <c:v>-0.17974334256776292</c:v>
                </c:pt>
                <c:pt idx="12">
                  <c:v>-0.19730615435989174</c:v>
                </c:pt>
                <c:pt idx="13">
                  <c:v>-0.22227143964241292</c:v>
                </c:pt>
                <c:pt idx="14">
                  <c:v>-0.24745039609978869</c:v>
                </c:pt>
                <c:pt idx="15">
                  <c:v>-0.27108571528754244</c:v>
                </c:pt>
                <c:pt idx="16">
                  <c:v>-0.3010147463243763</c:v>
                </c:pt>
                <c:pt idx="17">
                  <c:v>-0.35618573942142762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5AD-4B8B-A215-25A85844B473}"/>
            </c:ext>
          </c:extLst>
        </c:ser>
        <c:ser>
          <c:idx val="3"/>
          <c:order val="3"/>
          <c:tx>
            <c:strRef>
              <c:f>'1200C'!$A$27</c:f>
              <c:strCache>
                <c:ptCount val="1"/>
                <c:pt idx="0">
                  <c:v>AM718#1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'1200C'!$A$28:$A$45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15</c:v>
                </c:pt>
                <c:pt idx="12">
                  <c:v>20</c:v>
                </c:pt>
                <c:pt idx="13">
                  <c:v>25</c:v>
                </c:pt>
                <c:pt idx="14">
                  <c:v>30</c:v>
                </c:pt>
                <c:pt idx="15">
                  <c:v>35</c:v>
                </c:pt>
                <c:pt idx="16">
                  <c:v>60</c:v>
                </c:pt>
                <c:pt idx="17">
                  <c:v>100</c:v>
                </c:pt>
              </c:numCache>
            </c:numRef>
          </c:xVal>
          <c:yVal>
            <c:numRef>
              <c:f>'1200C'!$E$28:$E$45</c:f>
              <c:numCache>
                <c:formatCode>General</c:formatCode>
                <c:ptCount val="18"/>
                <c:pt idx="0">
                  <c:v>0</c:v>
                </c:pt>
                <c:pt idx="1">
                  <c:v>-1.370815305771822E-2</c:v>
                </c:pt>
                <c:pt idx="2">
                  <c:v>2.2541607686047405E-3</c:v>
                </c:pt>
                <c:pt idx="3">
                  <c:v>7.2106205117988931E-2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B5AD-4B8B-A215-25A85844B4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55812208"/>
        <c:axId val="855809712"/>
      </c:scatterChart>
      <c:valAx>
        <c:axId val="855812208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(hrs)</a:t>
                </a:r>
              </a:p>
            </c:rich>
          </c:tx>
          <c:layout>
            <c:manualLayout>
              <c:xMode val="edge"/>
              <c:yMode val="edge"/>
              <c:x val="0.50358455170223604"/>
              <c:y val="0.9502781354162500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5809712"/>
        <c:crossesAt val="-0.4"/>
        <c:crossBetween val="midCat"/>
      </c:valAx>
      <c:valAx>
        <c:axId val="855809712"/>
        <c:scaling>
          <c:orientation val="minMax"/>
          <c:min val="-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Sp Wt Chg (g/cm^2)</a:t>
                </a:r>
              </a:p>
            </c:rich>
          </c:tx>
          <c:layout>
            <c:manualLayout>
              <c:xMode val="edge"/>
              <c:yMode val="edge"/>
              <c:x val="2.0474439042613368E-2"/>
              <c:y val="0.3826668633715007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58122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2863046393817795"/>
          <c:y val="0.60039100643901311"/>
          <c:w val="9.2690151438069968E-2"/>
          <c:h val="0.29497102070911246"/>
        </c:manualLayout>
      </c:layout>
      <c:overlay val="0"/>
      <c:spPr>
        <a:solidFill>
          <a:schemeClr val="bg1"/>
        </a:solidFill>
        <a:ln>
          <a:solidFill>
            <a:schemeClr val="bg2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1C9797C-94D2-4205-B09F-B58F1277BC8F}">
  <sheetPr/>
  <sheetViews>
    <sheetView zoomScale="10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8333" cy="629708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2C6A35C-9F56-4500-8E0C-BFC54EE4B4C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96FC3-0018-4D76-9EE2-9DB749B4EEBD}">
  <dimension ref="A1:Q45"/>
  <sheetViews>
    <sheetView tabSelected="1" workbookViewId="0">
      <selection activeCell="J6" sqref="J6"/>
    </sheetView>
  </sheetViews>
  <sheetFormatPr defaultRowHeight="15"/>
  <cols>
    <col min="1" max="1" width="14.28515625" customWidth="1"/>
    <col min="5" max="5" width="12.7109375" bestFit="1" customWidth="1"/>
    <col min="6" max="6" width="5" customWidth="1"/>
    <col min="7" max="7" width="12.85546875" bestFit="1" customWidth="1"/>
    <col min="12" max="12" width="2.7109375" customWidth="1"/>
    <col min="13" max="13" width="12.85546875" bestFit="1" customWidth="1"/>
    <col min="17" max="17" width="12" bestFit="1" customWidth="1"/>
  </cols>
  <sheetData>
    <row r="1" spans="1:17">
      <c r="G1" s="3"/>
      <c r="H1" s="2"/>
      <c r="I1" s="2"/>
      <c r="J1" s="2"/>
      <c r="K1" s="2"/>
    </row>
    <row r="2" spans="1:17">
      <c r="A2">
        <v>1.26</v>
      </c>
      <c r="B2">
        <v>1.2569999999999999</v>
      </c>
      <c r="C2">
        <v>0.36299999999999999</v>
      </c>
      <c r="D2">
        <f>2*(A2*B2)+2*(A2*C2)+2*(B2*C2)</f>
        <v>4.9949819999999994</v>
      </c>
      <c r="E2" t="s">
        <v>0</v>
      </c>
      <c r="G2">
        <v>1.26</v>
      </c>
      <c r="H2">
        <v>1.2569999999999999</v>
      </c>
      <c r="I2">
        <v>0.33300000000000002</v>
      </c>
      <c r="J2">
        <f>2*(G2*H2)+2*(G2*I2)+2*(H2*I2)</f>
        <v>4.8439619999999994</v>
      </c>
      <c r="K2" t="s">
        <v>0</v>
      </c>
      <c r="M2">
        <v>1.26</v>
      </c>
      <c r="N2">
        <v>1.258</v>
      </c>
      <c r="O2">
        <v>0.33700000000000002</v>
      </c>
      <c r="P2">
        <f>2*(M2*N2)+2*(M2*O2)+2*(N2*O2)</f>
        <v>4.867292</v>
      </c>
      <c r="Q2" t="s">
        <v>0</v>
      </c>
    </row>
    <row r="3" spans="1:17">
      <c r="A3" s="1" t="s">
        <v>1</v>
      </c>
      <c r="E3">
        <f>AVERAGE(B4:D4)/$D$2</f>
        <v>0.91377773400050988</v>
      </c>
      <c r="G3" s="1" t="s">
        <v>2</v>
      </c>
      <c r="K3">
        <f>AVERAGE(H4:J4)/$J$2</f>
        <v>0.85060328714387134</v>
      </c>
      <c r="M3" s="1" t="s">
        <v>3</v>
      </c>
      <c r="Q3">
        <f>AVERAGE(N4:P4)/$P$2</f>
        <v>0.86888492958028118</v>
      </c>
    </row>
    <row r="4" spans="1:17">
      <c r="A4">
        <v>0</v>
      </c>
      <c r="B4">
        <v>4.56433</v>
      </c>
      <c r="C4">
        <v>4.5643000000000002</v>
      </c>
      <c r="D4">
        <v>4.5642800000000001</v>
      </c>
      <c r="E4">
        <f t="shared" ref="E4:E21" si="0">AVERAGE(B4:D4)/$D$2-$E$3</f>
        <v>0</v>
      </c>
      <c r="G4">
        <v>0</v>
      </c>
      <c r="H4">
        <v>4.1203099999999999</v>
      </c>
      <c r="I4">
        <v>4.1202800000000002</v>
      </c>
      <c r="J4">
        <v>4.1202800000000002</v>
      </c>
      <c r="K4">
        <f t="shared" ref="K4:K21" si="1">AVERAGE(H4:J4)/$J$2-$K$3</f>
        <v>0</v>
      </c>
      <c r="M4">
        <v>0</v>
      </c>
      <c r="N4">
        <v>4.2291299999999996</v>
      </c>
      <c r="O4">
        <v>4.22912</v>
      </c>
      <c r="P4">
        <v>4.2290999999999999</v>
      </c>
      <c r="Q4">
        <f t="shared" ref="Q4:Q21" si="2">AVERAGE(N4:P4)/$P$2-$Q$3</f>
        <v>0</v>
      </c>
    </row>
    <row r="5" spans="1:17">
      <c r="A5">
        <v>1</v>
      </c>
      <c r="B5">
        <v>4.4645099999999998</v>
      </c>
      <c r="C5">
        <v>4.46448</v>
      </c>
      <c r="D5">
        <v>4.4643699999999997</v>
      </c>
      <c r="E5">
        <f t="shared" si="0"/>
        <v>-1.9990062026249977E-2</v>
      </c>
      <c r="G5">
        <v>1</v>
      </c>
      <c r="H5">
        <v>4.0141499999999999</v>
      </c>
      <c r="I5">
        <v>4.0140900000000004</v>
      </c>
      <c r="J5">
        <v>4.0140500000000001</v>
      </c>
      <c r="K5">
        <f t="shared" si="1"/>
        <v>-2.1922825433670523E-2</v>
      </c>
      <c r="M5">
        <v>1</v>
      </c>
      <c r="N5">
        <v>4.1223999999999998</v>
      </c>
      <c r="O5">
        <v>4.1224800000000004</v>
      </c>
      <c r="P5">
        <v>4.12249</v>
      </c>
      <c r="Q5">
        <f t="shared" si="2"/>
        <v>-2.1913622605752581E-2</v>
      </c>
    </row>
    <row r="6" spans="1:17">
      <c r="A6">
        <v>2</v>
      </c>
      <c r="B6">
        <v>4.2723899999999997</v>
      </c>
      <c r="C6">
        <v>4.2724099999999998</v>
      </c>
      <c r="D6">
        <v>4.2724200000000003</v>
      </c>
      <c r="E6">
        <f t="shared" si="0"/>
        <v>-5.8437981691759511E-2</v>
      </c>
      <c r="G6">
        <v>2</v>
      </c>
      <c r="H6">
        <v>3.8292600000000001</v>
      </c>
      <c r="I6">
        <v>3.8292199999999998</v>
      </c>
      <c r="J6">
        <v>3.8291900000000001</v>
      </c>
      <c r="K6">
        <f t="shared" si="1"/>
        <v>-6.0088552855424471E-2</v>
      </c>
      <c r="M6">
        <v>2</v>
      </c>
      <c r="N6">
        <v>3.9283399999999999</v>
      </c>
      <c r="O6">
        <v>3.9283299999999999</v>
      </c>
      <c r="P6">
        <v>3.9283199999999998</v>
      </c>
      <c r="Q6">
        <f t="shared" si="2"/>
        <v>-6.1797538891578019E-2</v>
      </c>
    </row>
    <row r="7" spans="1:17">
      <c r="A7">
        <v>3</v>
      </c>
      <c r="B7">
        <v>4.1722700000000001</v>
      </c>
      <c r="C7">
        <v>4.1722599999999996</v>
      </c>
      <c r="D7">
        <v>4.1722299999999999</v>
      </c>
      <c r="E7">
        <f t="shared" si="0"/>
        <v>-7.8488771330907925E-2</v>
      </c>
      <c r="G7">
        <v>3</v>
      </c>
      <c r="H7">
        <v>3.7320700000000002</v>
      </c>
      <c r="I7">
        <v>3.73203</v>
      </c>
      <c r="J7">
        <v>3.7320199999999999</v>
      </c>
      <c r="K7">
        <f t="shared" si="1"/>
        <v>-8.015133066692115E-2</v>
      </c>
      <c r="M7">
        <v>3</v>
      </c>
      <c r="N7">
        <v>3.8293400000000002</v>
      </c>
      <c r="O7">
        <v>3.8292999999999999</v>
      </c>
      <c r="P7">
        <v>3.8293300000000001</v>
      </c>
      <c r="Q7">
        <f t="shared" si="2"/>
        <v>-8.213876080032434E-2</v>
      </c>
    </row>
    <row r="8" spans="1:17">
      <c r="A8">
        <v>4</v>
      </c>
      <c r="B8">
        <v>4.1085799999999999</v>
      </c>
      <c r="C8">
        <v>4.1085900000000004</v>
      </c>
      <c r="D8">
        <v>4.1085700000000003</v>
      </c>
      <c r="E8">
        <f t="shared" si="0"/>
        <v>-9.123623134844816E-2</v>
      </c>
      <c r="G8">
        <v>4</v>
      </c>
      <c r="H8">
        <v>3.6679599999999999</v>
      </c>
      <c r="I8">
        <v>3.66797</v>
      </c>
      <c r="J8">
        <v>3.66798</v>
      </c>
      <c r="K8">
        <f t="shared" si="1"/>
        <v>-9.3378106599515176E-2</v>
      </c>
      <c r="M8">
        <v>4</v>
      </c>
      <c r="N8">
        <v>3.7635700000000001</v>
      </c>
      <c r="O8">
        <v>3.7635900000000002</v>
      </c>
      <c r="P8">
        <v>3.76355</v>
      </c>
      <c r="Q8">
        <f t="shared" si="2"/>
        <v>-9.5647983861799513E-2</v>
      </c>
    </row>
    <row r="9" spans="1:17">
      <c r="A9">
        <v>5</v>
      </c>
      <c r="B9">
        <v>4.0492999999999997</v>
      </c>
      <c r="C9">
        <v>4.0492699999999999</v>
      </c>
      <c r="D9">
        <v>4.0492499999999998</v>
      </c>
      <c r="E9">
        <f t="shared" si="0"/>
        <v>-0.10310948067480552</v>
      </c>
      <c r="G9">
        <v>5</v>
      </c>
      <c r="H9">
        <v>3.61042</v>
      </c>
      <c r="I9">
        <v>3.6103999999999998</v>
      </c>
      <c r="J9">
        <v>3.6103900000000002</v>
      </c>
      <c r="K9">
        <f t="shared" si="1"/>
        <v>-0.10526231763722904</v>
      </c>
      <c r="M9">
        <v>5</v>
      </c>
      <c r="N9">
        <v>3.7035499999999999</v>
      </c>
      <c r="O9">
        <v>3.7035399999999998</v>
      </c>
      <c r="P9">
        <v>3.7033999999999998</v>
      </c>
      <c r="Q9">
        <f t="shared" si="2"/>
        <v>-0.10799023358368454</v>
      </c>
    </row>
    <row r="10" spans="1:17">
      <c r="A10">
        <v>6</v>
      </c>
      <c r="B10">
        <v>3.98726</v>
      </c>
      <c r="C10">
        <v>3.98725</v>
      </c>
      <c r="D10">
        <v>3.98719</v>
      </c>
      <c r="E10">
        <f t="shared" si="0"/>
        <v>-0.11552994585365883</v>
      </c>
      <c r="G10">
        <v>6</v>
      </c>
      <c r="H10">
        <v>3.5508199999999999</v>
      </c>
      <c r="I10">
        <v>3.5507900000000001</v>
      </c>
      <c r="J10">
        <v>3.5507499999999999</v>
      </c>
      <c r="K10">
        <f t="shared" si="1"/>
        <v>-0.11756973595856746</v>
      </c>
      <c r="M10">
        <v>6</v>
      </c>
      <c r="N10">
        <v>3.64209</v>
      </c>
      <c r="O10">
        <v>3.6421000000000001</v>
      </c>
      <c r="P10">
        <v>3.6420599999999999</v>
      </c>
      <c r="Q10">
        <f t="shared" si="2"/>
        <v>-0.12060779039624758</v>
      </c>
    </row>
    <row r="11" spans="1:17">
      <c r="A11">
        <v>7</v>
      </c>
      <c r="B11">
        <v>3.9325299999999999</v>
      </c>
      <c r="C11">
        <v>3.9324599999999998</v>
      </c>
      <c r="D11">
        <v>3.9323600000000001</v>
      </c>
      <c r="E11">
        <f t="shared" si="0"/>
        <v>-0.12649761967777551</v>
      </c>
      <c r="G11">
        <v>7</v>
      </c>
      <c r="H11">
        <v>3.4982799999999998</v>
      </c>
      <c r="I11">
        <v>3.4982099999999998</v>
      </c>
      <c r="J11">
        <v>3.4982500000000001</v>
      </c>
      <c r="K11">
        <f t="shared" si="1"/>
        <v>-0.12841622897399574</v>
      </c>
      <c r="M11">
        <v>7</v>
      </c>
      <c r="N11">
        <v>3.5869200000000001</v>
      </c>
      <c r="O11">
        <v>3.5868799999999998</v>
      </c>
      <c r="P11">
        <v>3.58684</v>
      </c>
      <c r="Q11">
        <f t="shared" si="2"/>
        <v>-0.13194948375126569</v>
      </c>
    </row>
    <row r="12" spans="1:17">
      <c r="A12">
        <v>8</v>
      </c>
      <c r="B12">
        <v>3.8739599999999998</v>
      </c>
      <c r="C12">
        <v>3.87392</v>
      </c>
      <c r="D12">
        <v>3.8738600000000001</v>
      </c>
      <c r="E12">
        <f t="shared" si="0"/>
        <v>-0.13821671429446603</v>
      </c>
      <c r="G12">
        <v>8</v>
      </c>
      <c r="H12">
        <v>3.4416000000000002</v>
      </c>
      <c r="I12">
        <v>3.44157</v>
      </c>
      <c r="J12">
        <v>3.4415900000000001</v>
      </c>
      <c r="K12">
        <f t="shared" si="1"/>
        <v>-0.14011326540822044</v>
      </c>
      <c r="M12">
        <v>8</v>
      </c>
      <c r="N12">
        <v>3.52874</v>
      </c>
      <c r="O12">
        <v>3.5287299999999999</v>
      </c>
      <c r="P12">
        <v>3.5287299999999999</v>
      </c>
      <c r="Q12">
        <f t="shared" si="2"/>
        <v>-0.14389589392486268</v>
      </c>
    </row>
    <row r="13" spans="1:17">
      <c r="A13">
        <v>9</v>
      </c>
      <c r="B13">
        <v>3.8210199999999999</v>
      </c>
      <c r="C13">
        <v>3.8208899999999999</v>
      </c>
      <c r="D13">
        <v>3.8207599999999999</v>
      </c>
      <c r="E13">
        <f t="shared" si="0"/>
        <v>-0.14883203449648752</v>
      </c>
      <c r="G13">
        <v>9</v>
      </c>
      <c r="H13">
        <v>3.3908399999999999</v>
      </c>
      <c r="I13">
        <v>3.3908200000000002</v>
      </c>
      <c r="J13">
        <v>3.3907600000000002</v>
      </c>
      <c r="K13">
        <f t="shared" si="1"/>
        <v>-0.15059641948746383</v>
      </c>
      <c r="M13">
        <v>9</v>
      </c>
      <c r="N13">
        <v>3.47559</v>
      </c>
      <c r="O13">
        <v>3.4755400000000001</v>
      </c>
      <c r="P13">
        <v>3.4755699999999998</v>
      </c>
      <c r="Q13">
        <f t="shared" si="2"/>
        <v>-0.15481914789579077</v>
      </c>
    </row>
    <row r="14" spans="1:17">
      <c r="A14">
        <v>10</v>
      </c>
      <c r="B14">
        <v>3.76552</v>
      </c>
      <c r="C14">
        <v>3.7654700000000001</v>
      </c>
      <c r="D14">
        <v>3.7654999999999998</v>
      </c>
      <c r="E14">
        <f t="shared" si="0"/>
        <v>-0.15992183088280743</v>
      </c>
      <c r="G14">
        <v>10</v>
      </c>
      <c r="H14">
        <v>3.33704</v>
      </c>
      <c r="I14">
        <v>3.3370099999999998</v>
      </c>
      <c r="J14">
        <v>3.3370099999999998</v>
      </c>
      <c r="K14">
        <f t="shared" si="1"/>
        <v>-0.1617002775826899</v>
      </c>
      <c r="M14">
        <v>10</v>
      </c>
      <c r="N14">
        <v>3.4209800000000001</v>
      </c>
      <c r="O14">
        <v>3.4209000000000001</v>
      </c>
      <c r="P14">
        <v>3.4208699999999999</v>
      </c>
      <c r="Q14">
        <f t="shared" si="2"/>
        <v>-0.16604715722829022</v>
      </c>
    </row>
    <row r="15" spans="1:17">
      <c r="A15">
        <v>15</v>
      </c>
      <c r="B15">
        <v>3.6985399999999999</v>
      </c>
      <c r="C15">
        <v>3.6985000000000001</v>
      </c>
      <c r="D15">
        <v>3.6984300000000001</v>
      </c>
      <c r="E15">
        <f t="shared" si="0"/>
        <v>-0.17333662730583099</v>
      </c>
      <c r="G15">
        <v>15</v>
      </c>
      <c r="H15">
        <v>3.2717100000000001</v>
      </c>
      <c r="I15">
        <v>3.2716500000000002</v>
      </c>
      <c r="J15">
        <v>3.27163</v>
      </c>
      <c r="K15">
        <f t="shared" si="1"/>
        <v>-0.17519267629817659</v>
      </c>
      <c r="M15">
        <v>15</v>
      </c>
      <c r="N15">
        <v>3.3542900000000002</v>
      </c>
      <c r="O15">
        <v>3.35426</v>
      </c>
      <c r="P15">
        <v>3.3542100000000001</v>
      </c>
      <c r="Q15">
        <f t="shared" si="2"/>
        <v>-0.17974334256776292</v>
      </c>
    </row>
    <row r="16" spans="1:17">
      <c r="A16">
        <v>20</v>
      </c>
      <c r="B16">
        <v>3.6121699999999999</v>
      </c>
      <c r="C16">
        <v>3.6121699999999999</v>
      </c>
      <c r="D16">
        <v>3.61219</v>
      </c>
      <c r="E16">
        <f t="shared" si="0"/>
        <v>-0.19061663618941327</v>
      </c>
      <c r="G16">
        <v>20</v>
      </c>
      <c r="H16">
        <v>3.1888100000000001</v>
      </c>
      <c r="I16">
        <v>3.1888399999999999</v>
      </c>
      <c r="J16">
        <v>3.1887799999999999</v>
      </c>
      <c r="K16">
        <f t="shared" si="1"/>
        <v>-0.19229713197584974</v>
      </c>
      <c r="M16">
        <v>20</v>
      </c>
      <c r="N16">
        <v>3.26877</v>
      </c>
      <c r="O16">
        <v>3.2687499999999998</v>
      </c>
      <c r="P16">
        <v>3.2687900000000001</v>
      </c>
      <c r="Q16">
        <f t="shared" si="2"/>
        <v>-0.19730615435989174</v>
      </c>
    </row>
    <row r="17" spans="1:17">
      <c r="A17">
        <v>25</v>
      </c>
      <c r="B17">
        <v>3.4869300000000001</v>
      </c>
      <c r="C17">
        <v>3.4868700000000001</v>
      </c>
      <c r="D17">
        <v>3.4869300000000001</v>
      </c>
      <c r="E17">
        <f t="shared" si="0"/>
        <v>-0.21569513830747222</v>
      </c>
      <c r="G17">
        <v>25</v>
      </c>
      <c r="H17">
        <v>3.0704400000000001</v>
      </c>
      <c r="I17">
        <v>3.0704699999999998</v>
      </c>
      <c r="J17">
        <v>3.0705</v>
      </c>
      <c r="K17">
        <f t="shared" si="1"/>
        <v>-0.21672754658273552</v>
      </c>
      <c r="M17">
        <v>25</v>
      </c>
      <c r="N17">
        <v>3.1472799999999999</v>
      </c>
      <c r="O17">
        <v>3.1472500000000001</v>
      </c>
      <c r="P17">
        <v>3.14724</v>
      </c>
      <c r="Q17">
        <f t="shared" si="2"/>
        <v>-0.22227143964241292</v>
      </c>
    </row>
    <row r="18" spans="1:17">
      <c r="A18">
        <v>30</v>
      </c>
      <c r="B18">
        <v>3.3621300000000001</v>
      </c>
      <c r="C18">
        <v>3.36212</v>
      </c>
      <c r="D18">
        <v>3.3621300000000001</v>
      </c>
      <c r="E18">
        <f t="shared" si="0"/>
        <v>-0.2406768766467362</v>
      </c>
      <c r="G18">
        <v>30</v>
      </c>
      <c r="H18">
        <v>2.9553099999999999</v>
      </c>
      <c r="I18">
        <v>2.95526</v>
      </c>
      <c r="J18">
        <v>2.9552800000000001</v>
      </c>
      <c r="K18">
        <f t="shared" si="1"/>
        <v>-0.24050697892895678</v>
      </c>
      <c r="M18">
        <v>30</v>
      </c>
      <c r="N18">
        <v>3.0247099999999998</v>
      </c>
      <c r="O18">
        <v>3.0247099999999998</v>
      </c>
      <c r="P18">
        <v>3.0246900000000001</v>
      </c>
      <c r="Q18">
        <f t="shared" si="2"/>
        <v>-0.24745039609978869</v>
      </c>
    </row>
    <row r="19" spans="1:17">
      <c r="A19">
        <v>35</v>
      </c>
      <c r="B19">
        <v>3.2469100000000002</v>
      </c>
      <c r="C19">
        <v>3.2468300000000001</v>
      </c>
      <c r="D19">
        <v>3.2467299999999999</v>
      </c>
      <c r="E19">
        <f t="shared" si="0"/>
        <v>-0.26376071024880587</v>
      </c>
      <c r="G19">
        <v>35</v>
      </c>
      <c r="H19">
        <v>2.84</v>
      </c>
      <c r="I19">
        <v>2.84002</v>
      </c>
      <c r="J19">
        <v>2.8399700000000001</v>
      </c>
      <c r="K19">
        <f t="shared" si="1"/>
        <v>-0.26430705553291589</v>
      </c>
      <c r="M19">
        <v>35</v>
      </c>
      <c r="N19">
        <v>2.90971</v>
      </c>
      <c r="O19">
        <v>2.9096500000000001</v>
      </c>
      <c r="P19">
        <v>2.9096299999999999</v>
      </c>
      <c r="Q19">
        <f t="shared" si="2"/>
        <v>-0.27108571528754244</v>
      </c>
    </row>
    <row r="20" spans="1:17">
      <c r="A20">
        <v>60</v>
      </c>
      <c r="B20">
        <v>3.1005799999999999</v>
      </c>
      <c r="C20">
        <v>3.1006</v>
      </c>
      <c r="D20">
        <v>3.1005699999999998</v>
      </c>
      <c r="E20">
        <f t="shared" si="0"/>
        <v>-0.29303809303016526</v>
      </c>
      <c r="G20">
        <v>60</v>
      </c>
      <c r="H20">
        <v>2.6994600000000002</v>
      </c>
      <c r="I20">
        <v>2.6994699999999998</v>
      </c>
      <c r="J20">
        <v>2.6994500000000001</v>
      </c>
      <c r="K20">
        <f t="shared" si="1"/>
        <v>-0.29331980721566375</v>
      </c>
      <c r="M20">
        <v>60</v>
      </c>
      <c r="N20">
        <v>2.7639900000000002</v>
      </c>
      <c r="O20">
        <v>2.7639800000000001</v>
      </c>
      <c r="P20">
        <v>2.7639999999999998</v>
      </c>
      <c r="Q20">
        <f t="shared" si="2"/>
        <v>-0.3010147463243763</v>
      </c>
    </row>
    <row r="21" spans="1:17">
      <c r="A21">
        <v>100</v>
      </c>
      <c r="B21">
        <v>2.7987600000000001</v>
      </c>
      <c r="C21">
        <v>2.7986800000000001</v>
      </c>
      <c r="D21">
        <v>2.7986599999999999</v>
      </c>
      <c r="E21">
        <f t="shared" si="0"/>
        <v>-0.35347541459275211</v>
      </c>
      <c r="G21">
        <v>100</v>
      </c>
      <c r="H21">
        <v>2.41004</v>
      </c>
      <c r="I21">
        <v>2.40998</v>
      </c>
      <c r="J21">
        <v>2.4099900000000001</v>
      </c>
      <c r="K21">
        <f t="shared" si="1"/>
        <v>-0.35307598752150976</v>
      </c>
      <c r="M21">
        <v>100</v>
      </c>
      <c r="N21">
        <v>2.4954999999999998</v>
      </c>
      <c r="O21">
        <v>2.4954700000000001</v>
      </c>
      <c r="P21">
        <v>2.4954000000000001</v>
      </c>
      <c r="Q21">
        <f t="shared" si="2"/>
        <v>-0.35618573942142762</v>
      </c>
    </row>
    <row r="26" spans="1:17">
      <c r="A26">
        <v>1.264</v>
      </c>
      <c r="B26">
        <v>1.2669999999999999</v>
      </c>
      <c r="C26">
        <v>0.34499999999999997</v>
      </c>
      <c r="D26">
        <f>2*(A26*B26)+2*(A26*C26)+2*(B26*C26)</f>
        <v>4.9493659999999995</v>
      </c>
      <c r="E26" t="s">
        <v>0</v>
      </c>
    </row>
    <row r="27" spans="1:17">
      <c r="A27" s="1" t="s">
        <v>4</v>
      </c>
      <c r="E27">
        <f>AVERAGE(B28:D28)/$D$26</f>
        <v>0.80184209452281374</v>
      </c>
      <c r="M27" s="2"/>
    </row>
    <row r="28" spans="1:17">
      <c r="A28">
        <v>0</v>
      </c>
      <c r="B28">
        <v>3.9686300000000001</v>
      </c>
      <c r="C28">
        <v>3.96861</v>
      </c>
      <c r="D28">
        <v>3.9685899999999998</v>
      </c>
      <c r="E28">
        <f>AVERAGE(B28:D28)/$D$26-$E$27</f>
        <v>0</v>
      </c>
      <c r="G28">
        <f>STDEV(B28:D28)</f>
        <v>2.0000000000131024E-5</v>
      </c>
    </row>
    <row r="29" spans="1:17">
      <c r="A29">
        <v>1</v>
      </c>
      <c r="B29">
        <v>3.9008400000000001</v>
      </c>
      <c r="C29">
        <v>3.9007399999999999</v>
      </c>
      <c r="D29">
        <v>3.9007100000000001</v>
      </c>
      <c r="E29">
        <f>AVERAGE(B29:D29)/$D$26-$E$27</f>
        <v>-1.370815305771822E-2</v>
      </c>
      <c r="G29">
        <f t="shared" ref="G29:G31" si="3">STDEV(B29:D29)</f>
        <v>6.8068592855562317E-5</v>
      </c>
    </row>
    <row r="30" spans="1:17">
      <c r="A30">
        <v>2</v>
      </c>
      <c r="B30">
        <v>3.9797400000000001</v>
      </c>
      <c r="C30">
        <v>3.9797400000000001</v>
      </c>
      <c r="D30">
        <v>3.9798200000000001</v>
      </c>
      <c r="E30">
        <f>AVERAGE(B30:D30)/$D$26-$E$27</f>
        <v>2.2541607686047405E-3</v>
      </c>
      <c r="G30">
        <f t="shared" si="3"/>
        <v>4.6188021535216256E-5</v>
      </c>
    </row>
    <row r="31" spans="1:17">
      <c r="A31">
        <v>3</v>
      </c>
      <c r="B31">
        <v>4.3254900000000003</v>
      </c>
      <c r="E31">
        <f>AVERAGE(B31:D31)/$D$26-$E$27</f>
        <v>7.2106205117988931E-2</v>
      </c>
      <c r="G31" t="e">
        <f t="shared" si="3"/>
        <v>#DIV/0!</v>
      </c>
    </row>
    <row r="32" spans="1:17">
      <c r="A32">
        <v>4</v>
      </c>
    </row>
    <row r="33" spans="1:1">
      <c r="A33">
        <v>5</v>
      </c>
    </row>
    <row r="34" spans="1:1">
      <c r="A34">
        <v>6</v>
      </c>
    </row>
    <row r="35" spans="1:1">
      <c r="A35">
        <v>7</v>
      </c>
    </row>
    <row r="36" spans="1:1">
      <c r="A36">
        <v>8</v>
      </c>
    </row>
    <row r="37" spans="1:1">
      <c r="A37">
        <v>9</v>
      </c>
    </row>
    <row r="38" spans="1:1">
      <c r="A38">
        <v>10</v>
      </c>
    </row>
    <row r="39" spans="1:1">
      <c r="A39">
        <v>15</v>
      </c>
    </row>
    <row r="40" spans="1:1">
      <c r="A40">
        <v>20</v>
      </c>
    </row>
    <row r="41" spans="1:1">
      <c r="A41">
        <v>25</v>
      </c>
    </row>
    <row r="42" spans="1:1">
      <c r="A42">
        <v>30</v>
      </c>
    </row>
    <row r="43" spans="1:1">
      <c r="A43">
        <v>35</v>
      </c>
    </row>
    <row r="44" spans="1:1">
      <c r="A44">
        <v>60</v>
      </c>
    </row>
    <row r="45" spans="1:1">
      <c r="A45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Bryan J. Harder (GRC-RXD0)</dc:creator>
  <cp:keywords/>
  <dc:description/>
  <cp:lastModifiedBy>Harder, Bryan J. (GRC-LME0)</cp:lastModifiedBy>
  <cp:revision/>
  <dcterms:created xsi:type="dcterms:W3CDTF">2022-09-09T17:32:31Z</dcterms:created>
  <dcterms:modified xsi:type="dcterms:W3CDTF">2023-02-14T16:22:06Z</dcterms:modified>
  <cp:category/>
  <cp:contentStatus/>
</cp:coreProperties>
</file>