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li/Documents/Lab_Cleveland/dCas9 tethering project/ebna1 human genome paper/Final Editorial Requests/February Resubmit/Johannes Black requests/"/>
    </mc:Choice>
  </mc:AlternateContent>
  <xr:revisionPtr revIDLastSave="0" documentId="8_{B778E3BF-513D-C149-ACAB-B21131B83CA8}" xr6:coauthVersionLast="47" xr6:coauthVersionMax="47" xr10:uidLastSave="{00000000-0000-0000-0000-000000000000}"/>
  <bookViews>
    <workbookView xWindow="3980" yWindow="3000" windowWidth="26840" windowHeight="15940" xr2:uid="{4CF951C5-570D-A14A-AAB4-74CD50C49D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8" i="1" l="1"/>
  <c r="G106" i="1" s="1"/>
  <c r="C108" i="1"/>
  <c r="F105" i="1" s="1"/>
  <c r="B108" i="1"/>
  <c r="E106" i="1" s="1"/>
  <c r="F106" i="1"/>
  <c r="E105" i="1"/>
  <c r="G103" i="1"/>
  <c r="E103" i="1"/>
  <c r="D99" i="1"/>
  <c r="G95" i="1" s="1"/>
  <c r="C99" i="1"/>
  <c r="F98" i="1" s="1"/>
  <c r="B99" i="1"/>
  <c r="E97" i="1" s="1"/>
  <c r="G98" i="1"/>
  <c r="E98" i="1"/>
  <c r="H98" i="1" s="1"/>
  <c r="G97" i="1"/>
  <c r="G96" i="1"/>
  <c r="F96" i="1"/>
  <c r="F95" i="1"/>
  <c r="F94" i="1"/>
  <c r="D90" i="1"/>
  <c r="G88" i="1" s="1"/>
  <c r="C90" i="1"/>
  <c r="F87" i="1" s="1"/>
  <c r="B90" i="1"/>
  <c r="E89" i="1" s="1"/>
  <c r="G89" i="1"/>
  <c r="E88" i="1"/>
  <c r="E87" i="1"/>
  <c r="G86" i="1"/>
  <c r="E86" i="1"/>
  <c r="G85" i="1"/>
  <c r="E85" i="1"/>
  <c r="D81" i="1"/>
  <c r="G77" i="1" s="1"/>
  <c r="C81" i="1"/>
  <c r="F80" i="1" s="1"/>
  <c r="B81" i="1"/>
  <c r="E79" i="1" s="1"/>
  <c r="G80" i="1"/>
  <c r="E80" i="1"/>
  <c r="H80" i="1" s="1"/>
  <c r="G79" i="1"/>
  <c r="G78" i="1"/>
  <c r="F78" i="1"/>
  <c r="F77" i="1"/>
  <c r="F76" i="1"/>
  <c r="D72" i="1"/>
  <c r="G70" i="1" s="1"/>
  <c r="H70" i="1" s="1"/>
  <c r="C72" i="1"/>
  <c r="F69" i="1" s="1"/>
  <c r="B72" i="1"/>
  <c r="G71" i="1"/>
  <c r="E71" i="1"/>
  <c r="F70" i="1"/>
  <c r="E70" i="1"/>
  <c r="E69" i="1"/>
  <c r="G68" i="1"/>
  <c r="E68" i="1"/>
  <c r="G67" i="1"/>
  <c r="E67" i="1"/>
  <c r="D63" i="1"/>
  <c r="G59" i="1" s="1"/>
  <c r="C63" i="1"/>
  <c r="F62" i="1" s="1"/>
  <c r="B63" i="1"/>
  <c r="E61" i="1" s="1"/>
  <c r="G62" i="1"/>
  <c r="E62" i="1"/>
  <c r="H62" i="1" s="1"/>
  <c r="G60" i="1"/>
  <c r="F60" i="1"/>
  <c r="F59" i="1"/>
  <c r="F58" i="1"/>
  <c r="D54" i="1"/>
  <c r="G52" i="1" s="1"/>
  <c r="C54" i="1"/>
  <c r="F51" i="1" s="1"/>
  <c r="B54" i="1"/>
  <c r="G53" i="1"/>
  <c r="E53" i="1"/>
  <c r="F52" i="1"/>
  <c r="H52" i="1" s="1"/>
  <c r="E52" i="1"/>
  <c r="E51" i="1"/>
  <c r="G50" i="1"/>
  <c r="E50" i="1"/>
  <c r="G49" i="1"/>
  <c r="E49" i="1"/>
  <c r="D45" i="1"/>
  <c r="G41" i="1" s="1"/>
  <c r="C45" i="1"/>
  <c r="F44" i="1" s="1"/>
  <c r="B45" i="1"/>
  <c r="E43" i="1" s="1"/>
  <c r="G44" i="1"/>
  <c r="E44" i="1"/>
  <c r="G42" i="1"/>
  <c r="F42" i="1"/>
  <c r="F41" i="1"/>
  <c r="F40" i="1"/>
  <c r="D36" i="1"/>
  <c r="G33" i="1" s="1"/>
  <c r="C36" i="1"/>
  <c r="F33" i="1" s="1"/>
  <c r="B36" i="1"/>
  <c r="E35" i="1" s="1"/>
  <c r="G35" i="1"/>
  <c r="G34" i="1"/>
  <c r="F34" i="1"/>
  <c r="E34" i="1"/>
  <c r="I34" i="1" s="1"/>
  <c r="E33" i="1"/>
  <c r="G32" i="1"/>
  <c r="E32" i="1"/>
  <c r="G31" i="1"/>
  <c r="E31" i="1"/>
  <c r="D27" i="1"/>
  <c r="G23" i="1" s="1"/>
  <c r="C27" i="1"/>
  <c r="F25" i="1" s="1"/>
  <c r="B27" i="1"/>
  <c r="E25" i="1" s="1"/>
  <c r="F26" i="1"/>
  <c r="E26" i="1"/>
  <c r="G24" i="1"/>
  <c r="F24" i="1"/>
  <c r="F23" i="1"/>
  <c r="F22" i="1"/>
  <c r="D18" i="1"/>
  <c r="G17" i="1" s="1"/>
  <c r="C18" i="1"/>
  <c r="F15" i="1" s="1"/>
  <c r="B18" i="1"/>
  <c r="E17" i="1" s="1"/>
  <c r="G16" i="1"/>
  <c r="F16" i="1"/>
  <c r="E16" i="1"/>
  <c r="I16" i="1" s="1"/>
  <c r="E15" i="1"/>
  <c r="G14" i="1"/>
  <c r="E14" i="1"/>
  <c r="G13" i="1"/>
  <c r="E13" i="1"/>
  <c r="D9" i="1"/>
  <c r="G5" i="1" s="1"/>
  <c r="C9" i="1"/>
  <c r="F7" i="1" s="1"/>
  <c r="B9" i="1"/>
  <c r="E7" i="1" s="1"/>
  <c r="F8" i="1"/>
  <c r="E8" i="1"/>
  <c r="F6" i="1"/>
  <c r="F5" i="1"/>
  <c r="F4" i="1"/>
  <c r="H13" i="1" l="1"/>
  <c r="I33" i="1"/>
  <c r="I87" i="1"/>
  <c r="H103" i="1"/>
  <c r="H25" i="1"/>
  <c r="I14" i="1"/>
  <c r="I69" i="1"/>
  <c r="I70" i="1"/>
  <c r="I89" i="1"/>
  <c r="H89" i="1"/>
  <c r="H44" i="1"/>
  <c r="H85" i="1"/>
  <c r="I106" i="1"/>
  <c r="H106" i="1"/>
  <c r="H7" i="1"/>
  <c r="I51" i="1"/>
  <c r="I43" i="1"/>
  <c r="H43" i="1"/>
  <c r="I52" i="1"/>
  <c r="I86" i="1"/>
  <c r="G26" i="1"/>
  <c r="H26" i="1" s="1"/>
  <c r="H34" i="1"/>
  <c r="E4" i="1"/>
  <c r="I8" i="1"/>
  <c r="I13" i="1"/>
  <c r="G15" i="1"/>
  <c r="I15" i="1" s="1"/>
  <c r="E22" i="1"/>
  <c r="I31" i="1"/>
  <c r="E40" i="1"/>
  <c r="F43" i="1"/>
  <c r="I44" i="1"/>
  <c r="I49" i="1"/>
  <c r="G51" i="1"/>
  <c r="E58" i="1"/>
  <c r="F61" i="1"/>
  <c r="I62" i="1"/>
  <c r="G69" i="1"/>
  <c r="E76" i="1"/>
  <c r="F79" i="1"/>
  <c r="H79" i="1" s="1"/>
  <c r="I80" i="1"/>
  <c r="I85" i="1"/>
  <c r="G87" i="1"/>
  <c r="H87" i="1" s="1"/>
  <c r="E94" i="1"/>
  <c r="F97" i="1"/>
  <c r="I97" i="1" s="1"/>
  <c r="I98" i="1"/>
  <c r="I103" i="1"/>
  <c r="G105" i="1"/>
  <c r="I105" i="1" s="1"/>
  <c r="E107" i="1"/>
  <c r="H15" i="1"/>
  <c r="H33" i="1"/>
  <c r="G43" i="1"/>
  <c r="H51" i="1"/>
  <c r="F53" i="1"/>
  <c r="G61" i="1"/>
  <c r="I61" i="1" s="1"/>
  <c r="H69" i="1"/>
  <c r="F71" i="1"/>
  <c r="F89" i="1"/>
  <c r="E104" i="1"/>
  <c r="F107" i="1"/>
  <c r="G7" i="1"/>
  <c r="I7" i="1" s="1"/>
  <c r="F17" i="1"/>
  <c r="I17" i="1" s="1"/>
  <c r="G25" i="1"/>
  <c r="I25" i="1" s="1"/>
  <c r="F35" i="1"/>
  <c r="I35" i="1" s="1"/>
  <c r="G4" i="1"/>
  <c r="E6" i="1"/>
  <c r="F14" i="1"/>
  <c r="H14" i="1" s="1"/>
  <c r="G22" i="1"/>
  <c r="E24" i="1"/>
  <c r="F32" i="1"/>
  <c r="H32" i="1" s="1"/>
  <c r="G40" i="1"/>
  <c r="E42" i="1"/>
  <c r="F50" i="1"/>
  <c r="H50" i="1" s="1"/>
  <c r="G58" i="1"/>
  <c r="E60" i="1"/>
  <c r="F68" i="1"/>
  <c r="H68" i="1" s="1"/>
  <c r="G76" i="1"/>
  <c r="E78" i="1"/>
  <c r="F86" i="1"/>
  <c r="H86" i="1" s="1"/>
  <c r="G94" i="1"/>
  <c r="E96" i="1"/>
  <c r="F104" i="1"/>
  <c r="G107" i="1"/>
  <c r="G104" i="1"/>
  <c r="F88" i="1"/>
  <c r="H88" i="1" s="1"/>
  <c r="E5" i="1"/>
  <c r="F13" i="1"/>
  <c r="E23" i="1"/>
  <c r="F31" i="1"/>
  <c r="H31" i="1" s="1"/>
  <c r="E41" i="1"/>
  <c r="F49" i="1"/>
  <c r="H49" i="1" s="1"/>
  <c r="E59" i="1"/>
  <c r="F67" i="1"/>
  <c r="H67" i="1" s="1"/>
  <c r="E77" i="1"/>
  <c r="F85" i="1"/>
  <c r="E95" i="1"/>
  <c r="F103" i="1"/>
  <c r="G8" i="1"/>
  <c r="H8" i="1" s="1"/>
  <c r="H16" i="1"/>
  <c r="G6" i="1"/>
  <c r="I24" i="1" l="1"/>
  <c r="H24" i="1"/>
  <c r="I88" i="1"/>
  <c r="I68" i="1"/>
  <c r="I78" i="1"/>
  <c r="H78" i="1"/>
  <c r="H105" i="1"/>
  <c r="I94" i="1"/>
  <c r="H94" i="1"/>
  <c r="H17" i="1"/>
  <c r="I5" i="1"/>
  <c r="H5" i="1"/>
  <c r="I59" i="1"/>
  <c r="H59" i="1"/>
  <c r="I53" i="1"/>
  <c r="H53" i="1"/>
  <c r="H4" i="1"/>
  <c r="I4" i="1"/>
  <c r="I67" i="1"/>
  <c r="H97" i="1"/>
  <c r="H6" i="1"/>
  <c r="I6" i="1"/>
  <c r="I32" i="1"/>
  <c r="I60" i="1"/>
  <c r="H60" i="1"/>
  <c r="H61" i="1"/>
  <c r="I104" i="1"/>
  <c r="H104" i="1"/>
  <c r="I79" i="1"/>
  <c r="I77" i="1"/>
  <c r="H77" i="1"/>
  <c r="I76" i="1"/>
  <c r="H76" i="1"/>
  <c r="I40" i="1"/>
  <c r="H40" i="1"/>
  <c r="I41" i="1"/>
  <c r="H41" i="1"/>
  <c r="I96" i="1"/>
  <c r="H96" i="1"/>
  <c r="I26" i="1"/>
  <c r="I50" i="1"/>
  <c r="I95" i="1"/>
  <c r="H95" i="1"/>
  <c r="I23" i="1"/>
  <c r="H23" i="1"/>
  <c r="H42" i="1"/>
  <c r="I42" i="1"/>
  <c r="I58" i="1"/>
  <c r="H58" i="1"/>
  <c r="I22" i="1"/>
  <c r="H22" i="1"/>
  <c r="H35" i="1"/>
  <c r="I71" i="1"/>
  <c r="H71" i="1"/>
  <c r="I107" i="1"/>
  <c r="H107" i="1"/>
</calcChain>
</file>

<file path=xl/sharedStrings.xml><?xml version="1.0" encoding="utf-8"?>
<sst xmlns="http://schemas.openxmlformats.org/spreadsheetml/2006/main" count="109" uniqueCount="18">
  <si>
    <t>Figure 1d</t>
  </si>
  <si>
    <t>RPE FL</t>
  </si>
  <si>
    <t>exp 1</t>
  </si>
  <si>
    <t>exp 2</t>
  </si>
  <si>
    <t>exp 3</t>
  </si>
  <si>
    <t>average</t>
  </si>
  <si>
    <t>stdev</t>
  </si>
  <si>
    <t>RPE dGAGR</t>
  </si>
  <si>
    <t>RPE dDBD</t>
  </si>
  <si>
    <t>DLD1 FL</t>
  </si>
  <si>
    <t>DLD1 dGAGR</t>
  </si>
  <si>
    <t>DLD1 dDBD</t>
  </si>
  <si>
    <t>HELA FL</t>
  </si>
  <si>
    <t>HELA dGAGR</t>
  </si>
  <si>
    <t>HELA dDBD</t>
  </si>
  <si>
    <t>U2OS FL</t>
  </si>
  <si>
    <t>U2OS dGAGR</t>
  </si>
  <si>
    <t>U2OS dDBD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</si>
</sst>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48F0-96C5-0042-BC69-178144660CCF}">
  <dimension ref="A1:I108"/>
  <sheetViews>
    <sheetView tabSelected="1" workbookViewId="0">
      <selection sqref="A1:I108"/>
    </sheetView>
  </sheetViews>
  <sheetFormatPr baseColWidth="10" defaultRowHeight="16" x14ac:dyDescent="0.2"/>
  <sheetData>
    <row r="1" spans="1:9" x14ac:dyDescent="0.2">
      <c r="A1" s="1" t="s">
        <v>0</v>
      </c>
    </row>
    <row r="2" spans="1:9" x14ac:dyDescent="0.2">
      <c r="B2" t="s">
        <v>1</v>
      </c>
      <c r="H2" s="1"/>
      <c r="I2" s="1"/>
    </row>
    <row r="3" spans="1:9" x14ac:dyDescent="0.2">
      <c r="B3" t="s">
        <v>2</v>
      </c>
      <c r="C3" t="s">
        <v>3</v>
      </c>
      <c r="D3" t="s">
        <v>4</v>
      </c>
      <c r="E3" t="s">
        <v>2</v>
      </c>
      <c r="F3" t="s">
        <v>3</v>
      </c>
      <c r="G3" t="s">
        <v>4</v>
      </c>
      <c r="H3" s="1" t="s">
        <v>5</v>
      </c>
      <c r="I3" s="1" t="s">
        <v>6</v>
      </c>
    </row>
    <row r="4" spans="1:9" x14ac:dyDescent="0.2">
      <c r="A4">
        <v>0</v>
      </c>
      <c r="B4">
        <v>15</v>
      </c>
      <c r="C4">
        <v>13</v>
      </c>
      <c r="D4">
        <v>7</v>
      </c>
      <c r="E4">
        <f>B4/$B$9</f>
        <v>0.13636363636363635</v>
      </c>
      <c r="F4">
        <f>C4/$C$9</f>
        <v>0.1092436974789916</v>
      </c>
      <c r="G4">
        <f>D4/$D$9</f>
        <v>7.6923076923076927E-2</v>
      </c>
      <c r="H4" s="1">
        <f>AVERAGE(E4:G4)</f>
        <v>0.10751013692190163</v>
      </c>
      <c r="I4" s="1">
        <f>STDEV(E4:G4)</f>
        <v>2.9758174520717721E-2</v>
      </c>
    </row>
    <row r="5" spans="1:9" x14ac:dyDescent="0.2">
      <c r="A5">
        <v>1</v>
      </c>
      <c r="B5">
        <v>3</v>
      </c>
      <c r="C5">
        <v>5</v>
      </c>
      <c r="D5">
        <v>7</v>
      </c>
      <c r="E5">
        <f>B5/$B$9</f>
        <v>2.7272727272727271E-2</v>
      </c>
      <c r="F5">
        <f>C5/$C$9</f>
        <v>4.2016806722689079E-2</v>
      </c>
      <c r="G5">
        <f>D5/$D$9</f>
        <v>7.6923076923076927E-2</v>
      </c>
      <c r="H5" s="1">
        <f t="shared" ref="H5:H8" si="0">AVERAGE(E5:G5)</f>
        <v>4.8737536972831091E-2</v>
      </c>
      <c r="I5" s="1">
        <f t="shared" ref="I5:I8" si="1">STDEV(E5:G5)</f>
        <v>2.5498342424986668E-2</v>
      </c>
    </row>
    <row r="6" spans="1:9" x14ac:dyDescent="0.2">
      <c r="A6">
        <v>2</v>
      </c>
      <c r="B6">
        <v>85</v>
      </c>
      <c r="C6">
        <v>97</v>
      </c>
      <c r="D6">
        <v>75</v>
      </c>
      <c r="E6">
        <f>B6/$B$9</f>
        <v>0.77272727272727271</v>
      </c>
      <c r="F6">
        <f>C6/$C$9</f>
        <v>0.81512605042016806</v>
      </c>
      <c r="G6">
        <f>D6/$D$9</f>
        <v>0.82417582417582413</v>
      </c>
      <c r="H6" s="1">
        <f t="shared" si="0"/>
        <v>0.80400971577442171</v>
      </c>
      <c r="I6" s="1">
        <f t="shared" si="1"/>
        <v>2.7466671321908075E-2</v>
      </c>
    </row>
    <row r="7" spans="1:9" x14ac:dyDescent="0.2">
      <c r="A7">
        <v>3</v>
      </c>
      <c r="B7">
        <v>7</v>
      </c>
      <c r="C7">
        <v>4</v>
      </c>
      <c r="D7">
        <v>2</v>
      </c>
      <c r="E7">
        <f>B7/$B$9</f>
        <v>6.363636363636363E-2</v>
      </c>
      <c r="F7">
        <f>C7/$C$9</f>
        <v>3.3613445378151259E-2</v>
      </c>
      <c r="G7">
        <f>D7/$D$9</f>
        <v>2.197802197802198E-2</v>
      </c>
      <c r="H7" s="1">
        <f t="shared" si="0"/>
        <v>3.9742610330845619E-2</v>
      </c>
      <c r="I7" s="1">
        <f t="shared" si="1"/>
        <v>2.1494868101334875E-2</v>
      </c>
    </row>
    <row r="8" spans="1:9" x14ac:dyDescent="0.2">
      <c r="A8">
        <v>4</v>
      </c>
      <c r="B8">
        <v>0</v>
      </c>
      <c r="C8">
        <v>0</v>
      </c>
      <c r="D8">
        <v>0</v>
      </c>
      <c r="E8">
        <f>B8/$B$9</f>
        <v>0</v>
      </c>
      <c r="F8">
        <f>C8/$C$9</f>
        <v>0</v>
      </c>
      <c r="G8">
        <f>D8/$D$9</f>
        <v>0</v>
      </c>
      <c r="H8" s="1">
        <f t="shared" si="0"/>
        <v>0</v>
      </c>
      <c r="I8" s="1">
        <f t="shared" si="1"/>
        <v>0</v>
      </c>
    </row>
    <row r="9" spans="1:9" x14ac:dyDescent="0.2">
      <c r="B9">
        <f>SUM(B4:B8)</f>
        <v>110</v>
      </c>
      <c r="C9">
        <f>SUM(C4:C8)</f>
        <v>119</v>
      </c>
      <c r="D9">
        <f>SUM(D4:D8)</f>
        <v>91</v>
      </c>
      <c r="H9" s="1"/>
      <c r="I9" s="1"/>
    </row>
    <row r="10" spans="1:9" x14ac:dyDescent="0.2">
      <c r="H10" s="1"/>
      <c r="I10" s="1"/>
    </row>
    <row r="11" spans="1:9" x14ac:dyDescent="0.2">
      <c r="B11" t="s">
        <v>7</v>
      </c>
      <c r="H11" s="1"/>
      <c r="I11" s="1"/>
    </row>
    <row r="12" spans="1:9" x14ac:dyDescent="0.2">
      <c r="B12" t="s">
        <v>2</v>
      </c>
      <c r="C12" t="s">
        <v>3</v>
      </c>
      <c r="D12" t="s">
        <v>4</v>
      </c>
      <c r="E12" t="s">
        <v>2</v>
      </c>
      <c r="F12" t="s">
        <v>3</v>
      </c>
      <c r="G12" t="s">
        <v>4</v>
      </c>
      <c r="H12" s="1" t="s">
        <v>5</v>
      </c>
      <c r="I12" s="1" t="s">
        <v>6</v>
      </c>
    </row>
    <row r="13" spans="1:9" x14ac:dyDescent="0.2">
      <c r="A13">
        <v>0</v>
      </c>
      <c r="B13">
        <v>3</v>
      </c>
      <c r="C13">
        <v>6</v>
      </c>
      <c r="D13">
        <v>8</v>
      </c>
      <c r="E13">
        <f>B13/$B$18</f>
        <v>3.3333333333333333E-2</v>
      </c>
      <c r="F13">
        <f>C13/$C$18</f>
        <v>0.06</v>
      </c>
      <c r="G13">
        <f>D13/$D$18</f>
        <v>8.0808080808080815E-2</v>
      </c>
      <c r="H13" s="1">
        <f>AVERAGE(E13:G13)</f>
        <v>5.8047138047138049E-2</v>
      </c>
      <c r="I13" s="1">
        <f>STDEV(E13:G13)</f>
        <v>2.3797545341966729E-2</v>
      </c>
    </row>
    <row r="14" spans="1:9" x14ac:dyDescent="0.2">
      <c r="A14">
        <v>1</v>
      </c>
      <c r="B14">
        <v>2</v>
      </c>
      <c r="C14">
        <v>4</v>
      </c>
      <c r="D14">
        <v>2</v>
      </c>
      <c r="E14">
        <f>B14/$B$18</f>
        <v>2.2222222222222223E-2</v>
      </c>
      <c r="F14">
        <f>C14/$C$18</f>
        <v>0.04</v>
      </c>
      <c r="G14">
        <f>D14/$D$18</f>
        <v>2.0202020202020204E-2</v>
      </c>
      <c r="H14" s="1">
        <f t="shared" ref="H14:H17" si="2">AVERAGE(E14:G14)</f>
        <v>2.7474747474747475E-2</v>
      </c>
      <c r="I14" s="1">
        <f t="shared" ref="I14:I17" si="3">STDEV(E14:G14)</f>
        <v>1.0894116171889101E-2</v>
      </c>
    </row>
    <row r="15" spans="1:9" x14ac:dyDescent="0.2">
      <c r="A15">
        <v>2</v>
      </c>
      <c r="B15">
        <v>84</v>
      </c>
      <c r="C15">
        <v>84</v>
      </c>
      <c r="D15">
        <v>86</v>
      </c>
      <c r="E15">
        <f>B15/$B$18</f>
        <v>0.93333333333333335</v>
      </c>
      <c r="F15">
        <f>C15/$C$18</f>
        <v>0.84</v>
      </c>
      <c r="G15">
        <f>D15/$D$18</f>
        <v>0.86868686868686873</v>
      </c>
      <c r="H15" s="1">
        <f t="shared" si="2"/>
        <v>0.88067340067340061</v>
      </c>
      <c r="I15" s="1">
        <f t="shared" si="3"/>
        <v>4.7807274442033351E-2</v>
      </c>
    </row>
    <row r="16" spans="1:9" x14ac:dyDescent="0.2">
      <c r="A16">
        <v>3</v>
      </c>
      <c r="B16">
        <v>1</v>
      </c>
      <c r="C16">
        <v>6</v>
      </c>
      <c r="D16">
        <v>3</v>
      </c>
      <c r="E16">
        <f>B16/$B$18</f>
        <v>1.1111111111111112E-2</v>
      </c>
      <c r="F16">
        <f>C16/$C$18</f>
        <v>0.06</v>
      </c>
      <c r="G16">
        <f>D16/$D$18</f>
        <v>3.0303030303030304E-2</v>
      </c>
      <c r="H16" s="1">
        <f t="shared" si="2"/>
        <v>3.3804713804713803E-2</v>
      </c>
      <c r="I16" s="1">
        <f t="shared" si="3"/>
        <v>2.4631833157664138E-2</v>
      </c>
    </row>
    <row r="17" spans="1:9" x14ac:dyDescent="0.2">
      <c r="A17">
        <v>4</v>
      </c>
      <c r="B17">
        <v>0</v>
      </c>
      <c r="C17">
        <v>0</v>
      </c>
      <c r="D17">
        <v>0</v>
      </c>
      <c r="E17">
        <f>B17/$B$18</f>
        <v>0</v>
      </c>
      <c r="F17">
        <f>C17/$C$18</f>
        <v>0</v>
      </c>
      <c r="G17">
        <f>D17/$D$18</f>
        <v>0</v>
      </c>
      <c r="H17" s="1">
        <f t="shared" si="2"/>
        <v>0</v>
      </c>
      <c r="I17" s="1">
        <f t="shared" si="3"/>
        <v>0</v>
      </c>
    </row>
    <row r="18" spans="1:9" x14ac:dyDescent="0.2">
      <c r="B18">
        <f>SUM(B13:B17)</f>
        <v>90</v>
      </c>
      <c r="C18">
        <f>SUM(C13:C17)</f>
        <v>100</v>
      </c>
      <c r="D18">
        <f>SUM(D13:D17)</f>
        <v>99</v>
      </c>
      <c r="H18" s="1"/>
      <c r="I18" s="1"/>
    </row>
    <row r="19" spans="1:9" x14ac:dyDescent="0.2">
      <c r="H19" s="1"/>
      <c r="I19" s="1"/>
    </row>
    <row r="20" spans="1:9" x14ac:dyDescent="0.2">
      <c r="B20" t="s">
        <v>8</v>
      </c>
      <c r="H20" s="1"/>
      <c r="I20" s="1"/>
    </row>
    <row r="21" spans="1:9" x14ac:dyDescent="0.2">
      <c r="B21" t="s">
        <v>2</v>
      </c>
      <c r="C21" t="s">
        <v>3</v>
      </c>
      <c r="D21" t="s">
        <v>4</v>
      </c>
      <c r="E21" t="s">
        <v>2</v>
      </c>
      <c r="F21" t="s">
        <v>3</v>
      </c>
      <c r="G21" t="s">
        <v>4</v>
      </c>
      <c r="H21" s="1" t="s">
        <v>5</v>
      </c>
      <c r="I21" s="1" t="s">
        <v>6</v>
      </c>
    </row>
    <row r="22" spans="1:9" x14ac:dyDescent="0.2">
      <c r="A22">
        <v>0</v>
      </c>
      <c r="B22">
        <v>93</v>
      </c>
      <c r="C22">
        <v>91</v>
      </c>
      <c r="D22">
        <v>91</v>
      </c>
      <c r="E22">
        <f>B22/$B$27</f>
        <v>0.93</v>
      </c>
      <c r="F22">
        <f>C22/$C$27</f>
        <v>0.91</v>
      </c>
      <c r="G22">
        <f>D22/$D$27</f>
        <v>0.91919191919191923</v>
      </c>
      <c r="H22" s="1">
        <f>AVERAGE(E22:G22)</f>
        <v>0.91973063973063984</v>
      </c>
      <c r="I22" s="1">
        <f>STDEV(E22:G22)</f>
        <v>1.0010877327393922E-2</v>
      </c>
    </row>
    <row r="23" spans="1:9" x14ac:dyDescent="0.2">
      <c r="A23">
        <v>1</v>
      </c>
      <c r="B23">
        <v>6</v>
      </c>
      <c r="C23">
        <v>7</v>
      </c>
      <c r="D23">
        <v>8</v>
      </c>
      <c r="E23">
        <f>B23/$B$27</f>
        <v>0.06</v>
      </c>
      <c r="F23">
        <f>C23/$C$27</f>
        <v>7.0000000000000007E-2</v>
      </c>
      <c r="G23">
        <f>D23/$D$27</f>
        <v>8.0808080808080815E-2</v>
      </c>
      <c r="H23" s="1">
        <f t="shared" ref="H23:H26" si="4">AVERAGE(E23:G23)</f>
        <v>7.0269360269360273E-2</v>
      </c>
      <c r="I23" s="1">
        <f t="shared" ref="I23:I26" si="5">STDEV(E23:G23)</f>
        <v>1.0406655223698746E-2</v>
      </c>
    </row>
    <row r="24" spans="1:9" x14ac:dyDescent="0.2">
      <c r="A24">
        <v>2</v>
      </c>
      <c r="B24">
        <v>1</v>
      </c>
      <c r="C24">
        <v>2</v>
      </c>
      <c r="D24">
        <v>0</v>
      </c>
      <c r="E24">
        <f>B24/$B$27</f>
        <v>0.01</v>
      </c>
      <c r="F24">
        <f>C24/$C$27</f>
        <v>0.02</v>
      </c>
      <c r="G24">
        <f>D24/$D$27</f>
        <v>0</v>
      </c>
      <c r="H24" s="1">
        <f t="shared" si="4"/>
        <v>0.01</v>
      </c>
      <c r="I24" s="1">
        <f t="shared" si="5"/>
        <v>0.01</v>
      </c>
    </row>
    <row r="25" spans="1:9" x14ac:dyDescent="0.2">
      <c r="A25">
        <v>3</v>
      </c>
      <c r="B25">
        <v>0</v>
      </c>
      <c r="C25">
        <v>0</v>
      </c>
      <c r="D25">
        <v>0</v>
      </c>
      <c r="E25">
        <f>B25/$B$27</f>
        <v>0</v>
      </c>
      <c r="F25">
        <f>C25/$C$27</f>
        <v>0</v>
      </c>
      <c r="G25">
        <f>D25/$D$27</f>
        <v>0</v>
      </c>
      <c r="H25" s="1">
        <f t="shared" si="4"/>
        <v>0</v>
      </c>
      <c r="I25" s="1">
        <f t="shared" si="5"/>
        <v>0</v>
      </c>
    </row>
    <row r="26" spans="1:9" x14ac:dyDescent="0.2">
      <c r="A26">
        <v>4</v>
      </c>
      <c r="B26">
        <v>0</v>
      </c>
      <c r="C26">
        <v>0</v>
      </c>
      <c r="D26">
        <v>0</v>
      </c>
      <c r="E26">
        <f>B26/$B$27</f>
        <v>0</v>
      </c>
      <c r="F26">
        <f>C26/$C$27</f>
        <v>0</v>
      </c>
      <c r="G26">
        <f>D26/$D$27</f>
        <v>0</v>
      </c>
      <c r="H26" s="1">
        <f t="shared" si="4"/>
        <v>0</v>
      </c>
      <c r="I26" s="1">
        <f t="shared" si="5"/>
        <v>0</v>
      </c>
    </row>
    <row r="27" spans="1:9" x14ac:dyDescent="0.2">
      <c r="B27">
        <f>SUM(B22:B26)</f>
        <v>100</v>
      </c>
      <c r="C27">
        <f>SUM(C22:C26)</f>
        <v>100</v>
      </c>
      <c r="D27">
        <f>SUM(D22:D26)</f>
        <v>99</v>
      </c>
      <c r="H27" s="1"/>
      <c r="I27" s="1"/>
    </row>
    <row r="28" spans="1:9" x14ac:dyDescent="0.2">
      <c r="H28" s="1"/>
      <c r="I28" s="1"/>
    </row>
    <row r="29" spans="1:9" x14ac:dyDescent="0.2">
      <c r="B29" t="s">
        <v>9</v>
      </c>
      <c r="H29" s="1"/>
      <c r="I29" s="1"/>
    </row>
    <row r="30" spans="1:9" x14ac:dyDescent="0.2">
      <c r="B30" t="s">
        <v>2</v>
      </c>
      <c r="C30" t="s">
        <v>3</v>
      </c>
      <c r="D30" t="s">
        <v>4</v>
      </c>
      <c r="E30" t="s">
        <v>2</v>
      </c>
      <c r="F30" t="s">
        <v>3</v>
      </c>
      <c r="G30" t="s">
        <v>4</v>
      </c>
      <c r="H30" s="1" t="s">
        <v>5</v>
      </c>
      <c r="I30" s="1" t="s">
        <v>6</v>
      </c>
    </row>
    <row r="31" spans="1:9" x14ac:dyDescent="0.2">
      <c r="A31">
        <v>0</v>
      </c>
      <c r="B31">
        <v>12</v>
      </c>
      <c r="C31">
        <v>11</v>
      </c>
      <c r="D31">
        <v>15</v>
      </c>
      <c r="E31">
        <f>B31/$B$36</f>
        <v>0.11650485436893204</v>
      </c>
      <c r="F31">
        <f>C31/$C$36</f>
        <v>0.1111111111111111</v>
      </c>
      <c r="G31">
        <f>D31/$D$36</f>
        <v>0.14851485148514851</v>
      </c>
      <c r="H31" s="1">
        <f>AVERAGE(E31:G31)</f>
        <v>0.12537693898839722</v>
      </c>
      <c r="I31" s="1">
        <f>STDEV(E31:G31)</f>
        <v>2.0218688449385323E-2</v>
      </c>
    </row>
    <row r="32" spans="1:9" x14ac:dyDescent="0.2">
      <c r="A32">
        <v>1</v>
      </c>
      <c r="B32">
        <v>5</v>
      </c>
      <c r="C32">
        <v>7</v>
      </c>
      <c r="D32">
        <v>4</v>
      </c>
      <c r="E32">
        <f>B32/$B$36</f>
        <v>4.8543689320388349E-2</v>
      </c>
      <c r="F32">
        <f>C32/$C$36</f>
        <v>7.0707070707070704E-2</v>
      </c>
      <c r="G32">
        <f>D32/$D$36</f>
        <v>3.9603960396039604E-2</v>
      </c>
      <c r="H32" s="1">
        <f t="shared" ref="H32:H35" si="6">AVERAGE(E32:G32)</f>
        <v>5.2951573474499553E-2</v>
      </c>
      <c r="I32" s="1">
        <f t="shared" ref="I32:I35" si="7">STDEV(E32:G32)</f>
        <v>1.6013211726324316E-2</v>
      </c>
    </row>
    <row r="33" spans="1:9" x14ac:dyDescent="0.2">
      <c r="A33">
        <v>2</v>
      </c>
      <c r="B33">
        <v>66</v>
      </c>
      <c r="C33">
        <v>56</v>
      </c>
      <c r="D33">
        <v>59</v>
      </c>
      <c r="E33">
        <f>B33/$B$36</f>
        <v>0.64077669902912626</v>
      </c>
      <c r="F33">
        <f>C33/$C$36</f>
        <v>0.56565656565656564</v>
      </c>
      <c r="G33">
        <f>D33/$D$36</f>
        <v>0.58415841584158412</v>
      </c>
      <c r="H33" s="1">
        <f t="shared" si="6"/>
        <v>0.59686389350909197</v>
      </c>
      <c r="I33" s="1">
        <f t="shared" si="7"/>
        <v>3.9138606024582433E-2</v>
      </c>
    </row>
    <row r="34" spans="1:9" x14ac:dyDescent="0.2">
      <c r="A34">
        <v>3</v>
      </c>
      <c r="B34">
        <v>7</v>
      </c>
      <c r="C34">
        <v>9</v>
      </c>
      <c r="D34">
        <v>6</v>
      </c>
      <c r="E34">
        <f>B34/$B$36</f>
        <v>6.7961165048543687E-2</v>
      </c>
      <c r="F34">
        <f>C34/$C$36</f>
        <v>9.0909090909090912E-2</v>
      </c>
      <c r="G34">
        <f>D34/$D$36</f>
        <v>5.9405940594059403E-2</v>
      </c>
      <c r="H34" s="1">
        <f t="shared" si="6"/>
        <v>7.2758732183898001E-2</v>
      </c>
      <c r="I34" s="1">
        <f t="shared" si="7"/>
        <v>1.6290322518493664E-2</v>
      </c>
    </row>
    <row r="35" spans="1:9" x14ac:dyDescent="0.2">
      <c r="A35">
        <v>4</v>
      </c>
      <c r="B35">
        <v>13</v>
      </c>
      <c r="C35">
        <v>16</v>
      </c>
      <c r="D35">
        <v>17</v>
      </c>
      <c r="E35">
        <f>B35/$B$36</f>
        <v>0.12621359223300971</v>
      </c>
      <c r="F35">
        <f>C35/$C$36</f>
        <v>0.16161616161616163</v>
      </c>
      <c r="G35">
        <f>D35/$D$36</f>
        <v>0.16831683168316833</v>
      </c>
      <c r="H35" s="1">
        <f t="shared" si="6"/>
        <v>0.15204886184411323</v>
      </c>
      <c r="I35" s="1">
        <f t="shared" si="7"/>
        <v>2.2623452692847868E-2</v>
      </c>
    </row>
    <row r="36" spans="1:9" x14ac:dyDescent="0.2">
      <c r="B36">
        <f>SUM(B31:B35)</f>
        <v>103</v>
      </c>
      <c r="C36">
        <f>SUM(C31:C35)</f>
        <v>99</v>
      </c>
      <c r="D36">
        <f>SUM(D31:D35)</f>
        <v>101</v>
      </c>
      <c r="H36" s="1"/>
      <c r="I36" s="1"/>
    </row>
    <row r="37" spans="1:9" x14ac:dyDescent="0.2">
      <c r="H37" s="1"/>
      <c r="I37" s="1"/>
    </row>
    <row r="38" spans="1:9" x14ac:dyDescent="0.2">
      <c r="B38" t="s">
        <v>10</v>
      </c>
      <c r="H38" s="1"/>
      <c r="I38" s="1"/>
    </row>
    <row r="39" spans="1:9" x14ac:dyDescent="0.2">
      <c r="B39" t="s">
        <v>2</v>
      </c>
      <c r="C39" t="s">
        <v>3</v>
      </c>
      <c r="D39" t="s">
        <v>4</v>
      </c>
      <c r="E39" t="s">
        <v>2</v>
      </c>
      <c r="F39" t="s">
        <v>3</v>
      </c>
      <c r="G39" t="s">
        <v>4</v>
      </c>
      <c r="H39" s="1" t="s">
        <v>5</v>
      </c>
      <c r="I39" s="1" t="s">
        <v>6</v>
      </c>
    </row>
    <row r="40" spans="1:9" x14ac:dyDescent="0.2">
      <c r="A40">
        <v>0</v>
      </c>
      <c r="B40">
        <v>6</v>
      </c>
      <c r="C40">
        <v>8</v>
      </c>
      <c r="D40">
        <v>4</v>
      </c>
      <c r="E40">
        <f>B40/$B$45</f>
        <v>0.06</v>
      </c>
      <c r="F40">
        <f>C40/$C$45</f>
        <v>7.8431372549019607E-2</v>
      </c>
      <c r="G40">
        <f>D40/$D$45</f>
        <v>0.04</v>
      </c>
      <c r="H40" s="1">
        <f>AVERAGE(E40:G40)</f>
        <v>5.947712418300654E-2</v>
      </c>
      <c r="I40" s="1">
        <f>STDEV(E40:G40)</f>
        <v>1.9221021001507219E-2</v>
      </c>
    </row>
    <row r="41" spans="1:9" x14ac:dyDescent="0.2">
      <c r="A41">
        <v>1</v>
      </c>
      <c r="B41">
        <v>3</v>
      </c>
      <c r="C41">
        <v>6</v>
      </c>
      <c r="D41">
        <v>2</v>
      </c>
      <c r="E41">
        <f>B41/$B$45</f>
        <v>0.03</v>
      </c>
      <c r="F41">
        <f>C41/$C$45</f>
        <v>5.8823529411764705E-2</v>
      </c>
      <c r="G41">
        <f>D41/$D$45</f>
        <v>0.02</v>
      </c>
      <c r="H41" s="1">
        <f t="shared" ref="H41:H44" si="8">AVERAGE(E41:G41)</f>
        <v>3.6274509803921572E-2</v>
      </c>
      <c r="I41" s="1">
        <f t="shared" ref="I41:I44" si="9">STDEV(E41:G41)</f>
        <v>2.0157968993828983E-2</v>
      </c>
    </row>
    <row r="42" spans="1:9" x14ac:dyDescent="0.2">
      <c r="A42">
        <v>2</v>
      </c>
      <c r="B42">
        <v>68</v>
      </c>
      <c r="C42">
        <v>70</v>
      </c>
      <c r="D42">
        <v>74</v>
      </c>
      <c r="E42">
        <f>B42/$B$45</f>
        <v>0.68</v>
      </c>
      <c r="F42">
        <f>C42/$C$45</f>
        <v>0.68627450980392157</v>
      </c>
      <c r="G42">
        <f>D42/$D$45</f>
        <v>0.74</v>
      </c>
      <c r="H42" s="1">
        <f t="shared" si="8"/>
        <v>0.70209150326797387</v>
      </c>
      <c r="I42" s="1">
        <f t="shared" si="9"/>
        <v>3.2979280793877283E-2</v>
      </c>
    </row>
    <row r="43" spans="1:9" x14ac:dyDescent="0.2">
      <c r="A43">
        <v>3</v>
      </c>
      <c r="B43">
        <v>4</v>
      </c>
      <c r="C43">
        <v>2</v>
      </c>
      <c r="D43">
        <v>5</v>
      </c>
      <c r="E43">
        <f>B43/$B$45</f>
        <v>0.04</v>
      </c>
      <c r="F43">
        <f>C43/$C$45</f>
        <v>1.9607843137254902E-2</v>
      </c>
      <c r="G43">
        <f>D43/$D$45</f>
        <v>0.05</v>
      </c>
      <c r="H43" s="1">
        <f t="shared" si="8"/>
        <v>3.6535947712418304E-2</v>
      </c>
      <c r="I43" s="1">
        <f t="shared" si="9"/>
        <v>1.5489368721182629E-2</v>
      </c>
    </row>
    <row r="44" spans="1:9" x14ac:dyDescent="0.2">
      <c r="A44">
        <v>4</v>
      </c>
      <c r="B44">
        <v>19</v>
      </c>
      <c r="C44">
        <v>16</v>
      </c>
      <c r="D44">
        <v>15</v>
      </c>
      <c r="E44">
        <f>B44/$B$45</f>
        <v>0.19</v>
      </c>
      <c r="F44">
        <f>C44/$C$45</f>
        <v>0.15686274509803921</v>
      </c>
      <c r="G44">
        <f>D44/$D$45</f>
        <v>0.15</v>
      </c>
      <c r="H44" s="1">
        <f t="shared" si="8"/>
        <v>0.16562091503267973</v>
      </c>
      <c r="I44" s="1">
        <f t="shared" si="9"/>
        <v>2.1389931169899484E-2</v>
      </c>
    </row>
    <row r="45" spans="1:9" x14ac:dyDescent="0.2">
      <c r="B45">
        <f>SUM(B40:B44)</f>
        <v>100</v>
      </c>
      <c r="C45">
        <f>SUM(C40:C44)</f>
        <v>102</v>
      </c>
      <c r="D45">
        <f>SUM(D40:D44)</f>
        <v>100</v>
      </c>
      <c r="H45" s="1"/>
      <c r="I45" s="1"/>
    </row>
    <row r="46" spans="1:9" x14ac:dyDescent="0.2">
      <c r="H46" s="1"/>
      <c r="I46" s="1"/>
    </row>
    <row r="47" spans="1:9" x14ac:dyDescent="0.2">
      <c r="B47" t="s">
        <v>11</v>
      </c>
      <c r="H47" s="1"/>
      <c r="I47" s="1"/>
    </row>
    <row r="48" spans="1:9" x14ac:dyDescent="0.2">
      <c r="B48" t="s">
        <v>2</v>
      </c>
      <c r="C48" t="s">
        <v>3</v>
      </c>
      <c r="D48" t="s">
        <v>4</v>
      </c>
      <c r="E48" t="s">
        <v>2</v>
      </c>
      <c r="F48" t="s">
        <v>3</v>
      </c>
      <c r="G48" t="s">
        <v>4</v>
      </c>
      <c r="H48" s="1" t="s">
        <v>5</v>
      </c>
      <c r="I48" s="1" t="s">
        <v>6</v>
      </c>
    </row>
    <row r="49" spans="1:9" x14ac:dyDescent="0.2">
      <c r="A49">
        <v>0</v>
      </c>
      <c r="B49">
        <v>93</v>
      </c>
      <c r="C49">
        <v>91</v>
      </c>
      <c r="D49">
        <v>90</v>
      </c>
      <c r="E49">
        <f>B49/$B$54</f>
        <v>0.93939393939393945</v>
      </c>
      <c r="F49">
        <f>C49/$C$54</f>
        <v>0.91</v>
      </c>
      <c r="G49">
        <f>D49/$D$54</f>
        <v>0.91836734693877553</v>
      </c>
      <c r="H49" s="1">
        <f>AVERAGE(E49:G49)</f>
        <v>0.92258709544423834</v>
      </c>
      <c r="I49" s="1">
        <f>STDEV(E49:G49)</f>
        <v>1.5144491617768572E-2</v>
      </c>
    </row>
    <row r="50" spans="1:9" x14ac:dyDescent="0.2">
      <c r="A50">
        <v>1</v>
      </c>
      <c r="B50">
        <v>4</v>
      </c>
      <c r="C50">
        <v>5</v>
      </c>
      <c r="D50">
        <v>7</v>
      </c>
      <c r="E50">
        <f t="shared" ref="E50:E53" si="10">B50/$B$54</f>
        <v>4.0404040404040407E-2</v>
      </c>
      <c r="F50">
        <f t="shared" ref="F50:F53" si="11">C50/$C$54</f>
        <v>0.05</v>
      </c>
      <c r="G50">
        <f t="shared" ref="G50:G53" si="12">D50/$D$54</f>
        <v>7.1428571428571425E-2</v>
      </c>
      <c r="H50" s="1">
        <f t="shared" ref="H50:H53" si="13">AVERAGE(E50:G50)</f>
        <v>5.394420394420394E-2</v>
      </c>
      <c r="I50" s="1">
        <f t="shared" ref="I50:I53" si="14">STDEV(E50:G50)</f>
        <v>1.5883889318681579E-2</v>
      </c>
    </row>
    <row r="51" spans="1:9" x14ac:dyDescent="0.2">
      <c r="A51">
        <v>2</v>
      </c>
      <c r="B51">
        <v>2</v>
      </c>
      <c r="C51">
        <v>4</v>
      </c>
      <c r="D51">
        <v>1</v>
      </c>
      <c r="E51">
        <f t="shared" si="10"/>
        <v>2.0202020202020204E-2</v>
      </c>
      <c r="F51">
        <f t="shared" si="11"/>
        <v>0.04</v>
      </c>
      <c r="G51">
        <f t="shared" si="12"/>
        <v>1.020408163265306E-2</v>
      </c>
      <c r="H51" s="1">
        <f t="shared" si="13"/>
        <v>2.3468700611557754E-2</v>
      </c>
      <c r="I51" s="1">
        <f t="shared" si="14"/>
        <v>1.516418769706915E-2</v>
      </c>
    </row>
    <row r="52" spans="1:9" x14ac:dyDescent="0.2">
      <c r="A52">
        <v>3</v>
      </c>
      <c r="B52">
        <v>0</v>
      </c>
      <c r="C52">
        <v>0</v>
      </c>
      <c r="D52">
        <v>0</v>
      </c>
      <c r="E52">
        <f t="shared" si="10"/>
        <v>0</v>
      </c>
      <c r="F52">
        <f t="shared" si="11"/>
        <v>0</v>
      </c>
      <c r="G52">
        <f t="shared" si="12"/>
        <v>0</v>
      </c>
      <c r="H52" s="1">
        <f t="shared" si="13"/>
        <v>0</v>
      </c>
      <c r="I52" s="1">
        <f t="shared" si="14"/>
        <v>0</v>
      </c>
    </row>
    <row r="53" spans="1:9" x14ac:dyDescent="0.2">
      <c r="A53">
        <v>4</v>
      </c>
      <c r="B53">
        <v>0</v>
      </c>
      <c r="C53">
        <v>0</v>
      </c>
      <c r="D53">
        <v>0</v>
      </c>
      <c r="E53">
        <f t="shared" si="10"/>
        <v>0</v>
      </c>
      <c r="F53">
        <f t="shared" si="11"/>
        <v>0</v>
      </c>
      <c r="G53">
        <f t="shared" si="12"/>
        <v>0</v>
      </c>
      <c r="H53" s="1">
        <f t="shared" si="13"/>
        <v>0</v>
      </c>
      <c r="I53" s="1">
        <f t="shared" si="14"/>
        <v>0</v>
      </c>
    </row>
    <row r="54" spans="1:9" x14ac:dyDescent="0.2">
      <c r="B54">
        <f>SUM(B49:B53)</f>
        <v>99</v>
      </c>
      <c r="C54">
        <f>SUM(C49:C53)</f>
        <v>100</v>
      </c>
      <c r="D54">
        <f>SUM(D49:D53)</f>
        <v>98</v>
      </c>
    </row>
    <row r="55" spans="1:9" x14ac:dyDescent="0.2">
      <c r="H55" s="1"/>
      <c r="I55" s="1"/>
    </row>
    <row r="56" spans="1:9" x14ac:dyDescent="0.2">
      <c r="B56" t="s">
        <v>12</v>
      </c>
      <c r="H56" s="1"/>
      <c r="I56" s="1"/>
    </row>
    <row r="57" spans="1:9" x14ac:dyDescent="0.2">
      <c r="B57" t="s">
        <v>2</v>
      </c>
      <c r="C57" t="s">
        <v>3</v>
      </c>
      <c r="D57" t="s">
        <v>4</v>
      </c>
      <c r="E57" t="s">
        <v>2</v>
      </c>
      <c r="F57" t="s">
        <v>3</v>
      </c>
      <c r="G57" t="s">
        <v>4</v>
      </c>
      <c r="H57" s="1" t="s">
        <v>5</v>
      </c>
      <c r="I57" s="1" t="s">
        <v>6</v>
      </c>
    </row>
    <row r="58" spans="1:9" x14ac:dyDescent="0.2">
      <c r="A58">
        <v>0</v>
      </c>
      <c r="B58">
        <v>10</v>
      </c>
      <c r="C58">
        <v>8</v>
      </c>
      <c r="D58">
        <v>12</v>
      </c>
      <c r="E58">
        <f>B58/$B$63</f>
        <v>0.1</v>
      </c>
      <c r="F58">
        <f>C58/$C$63</f>
        <v>7.9207920792079209E-2</v>
      </c>
      <c r="G58">
        <f>D58/$D$63</f>
        <v>0.12</v>
      </c>
      <c r="H58" s="1">
        <f>AVERAGE(E58:G58)</f>
        <v>9.9735973597359737E-2</v>
      </c>
      <c r="I58" s="1">
        <f>STDEV(E58:G58)</f>
        <v>2.0397321245258924E-2</v>
      </c>
    </row>
    <row r="59" spans="1:9" x14ac:dyDescent="0.2">
      <c r="A59">
        <v>1</v>
      </c>
      <c r="B59">
        <v>10</v>
      </c>
      <c r="C59">
        <v>8</v>
      </c>
      <c r="D59">
        <v>13</v>
      </c>
      <c r="E59">
        <f>B59/$B$63</f>
        <v>0.1</v>
      </c>
      <c r="F59">
        <f>C59/$C$63</f>
        <v>7.9207920792079209E-2</v>
      </c>
      <c r="G59">
        <f>D59/$D$63</f>
        <v>0.13</v>
      </c>
      <c r="H59" s="1">
        <f t="shared" ref="H59:H62" si="15">AVERAGE(E59:G59)</f>
        <v>0.10306930693069306</v>
      </c>
      <c r="I59" s="1">
        <f t="shared" ref="I59:I62" si="16">STDEV(E59:G59)</f>
        <v>2.5534766717987253E-2</v>
      </c>
    </row>
    <row r="60" spans="1:9" x14ac:dyDescent="0.2">
      <c r="A60">
        <v>2</v>
      </c>
      <c r="B60">
        <v>73</v>
      </c>
      <c r="C60">
        <v>76</v>
      </c>
      <c r="D60">
        <v>70</v>
      </c>
      <c r="E60">
        <f>B60/$B$63</f>
        <v>0.73</v>
      </c>
      <c r="F60">
        <f>C60/$C$63</f>
        <v>0.75247524752475248</v>
      </c>
      <c r="G60">
        <f>D60/$D$63</f>
        <v>0.7</v>
      </c>
      <c r="H60" s="1">
        <f t="shared" si="15"/>
        <v>0.72749174917491743</v>
      </c>
      <c r="I60" s="1">
        <f t="shared" si="16"/>
        <v>2.6327388635167689E-2</v>
      </c>
    </row>
    <row r="61" spans="1:9" x14ac:dyDescent="0.2">
      <c r="A61">
        <v>3</v>
      </c>
      <c r="B61">
        <v>7</v>
      </c>
      <c r="C61">
        <v>9</v>
      </c>
      <c r="D61">
        <v>5</v>
      </c>
      <c r="E61">
        <f>B61/$B$63</f>
        <v>7.0000000000000007E-2</v>
      </c>
      <c r="F61">
        <f>C61/$C$63</f>
        <v>8.9108910891089105E-2</v>
      </c>
      <c r="G61">
        <f>D61/$D$63</f>
        <v>0.05</v>
      </c>
      <c r="H61" s="1">
        <f t="shared" si="15"/>
        <v>6.9702970297029709E-2</v>
      </c>
      <c r="I61" s="1">
        <f t="shared" si="16"/>
        <v>1.9556147313699611E-2</v>
      </c>
    </row>
    <row r="62" spans="1:9" x14ac:dyDescent="0.2">
      <c r="A62">
        <v>4</v>
      </c>
      <c r="B62">
        <v>0</v>
      </c>
      <c r="C62">
        <v>0</v>
      </c>
      <c r="D62">
        <v>0</v>
      </c>
      <c r="E62">
        <f>B62/$B$63</f>
        <v>0</v>
      </c>
      <c r="F62">
        <f>C62/$C$63</f>
        <v>0</v>
      </c>
      <c r="G62">
        <f>D62/$D$63</f>
        <v>0</v>
      </c>
      <c r="H62" s="1">
        <f t="shared" si="15"/>
        <v>0</v>
      </c>
      <c r="I62" s="1">
        <f t="shared" si="16"/>
        <v>0</v>
      </c>
    </row>
    <row r="63" spans="1:9" x14ac:dyDescent="0.2">
      <c r="B63">
        <f>SUM(B58:B62)</f>
        <v>100</v>
      </c>
      <c r="C63">
        <f>SUM(C58:C62)</f>
        <v>101</v>
      </c>
      <c r="D63">
        <f>SUM(D58:D62)</f>
        <v>100</v>
      </c>
      <c r="H63" s="1"/>
      <c r="I63" s="1"/>
    </row>
    <row r="64" spans="1:9" x14ac:dyDescent="0.2">
      <c r="H64" s="1"/>
      <c r="I64" s="1"/>
    </row>
    <row r="65" spans="1:9" x14ac:dyDescent="0.2">
      <c r="B65" t="s">
        <v>13</v>
      </c>
      <c r="H65" s="1"/>
      <c r="I65" s="1"/>
    </row>
    <row r="66" spans="1:9" x14ac:dyDescent="0.2">
      <c r="B66" t="s">
        <v>2</v>
      </c>
      <c r="C66" t="s">
        <v>3</v>
      </c>
      <c r="D66" t="s">
        <v>4</v>
      </c>
      <c r="E66" t="s">
        <v>2</v>
      </c>
      <c r="F66" t="s">
        <v>3</v>
      </c>
      <c r="G66" t="s">
        <v>4</v>
      </c>
      <c r="H66" s="1" t="s">
        <v>5</v>
      </c>
      <c r="I66" s="1" t="s">
        <v>6</v>
      </c>
    </row>
    <row r="67" spans="1:9" x14ac:dyDescent="0.2">
      <c r="A67">
        <v>0</v>
      </c>
      <c r="B67">
        <v>10</v>
      </c>
      <c r="C67">
        <v>13</v>
      </c>
      <c r="D67">
        <v>8</v>
      </c>
      <c r="E67">
        <f>B67/$B$72</f>
        <v>9.9009900990099015E-2</v>
      </c>
      <c r="F67">
        <f>C67/$C$72</f>
        <v>0.13131313131313133</v>
      </c>
      <c r="G67">
        <f>D67/$D$72</f>
        <v>0.08</v>
      </c>
      <c r="H67" s="1">
        <f>AVERAGE(E67:G67)</f>
        <v>0.10344101076774344</v>
      </c>
      <c r="I67" s="1">
        <f>STDEV(E67:G67)</f>
        <v>2.5941962371528907E-2</v>
      </c>
    </row>
    <row r="68" spans="1:9" x14ac:dyDescent="0.2">
      <c r="A68">
        <v>1</v>
      </c>
      <c r="B68">
        <v>6</v>
      </c>
      <c r="C68">
        <v>7</v>
      </c>
      <c r="D68">
        <v>10</v>
      </c>
      <c r="E68">
        <f>B68/$B$72</f>
        <v>5.9405940594059403E-2</v>
      </c>
      <c r="F68">
        <f>C68/$C$72</f>
        <v>7.0707070707070704E-2</v>
      </c>
      <c r="G68">
        <f>D68/$D$72</f>
        <v>0.1</v>
      </c>
      <c r="H68" s="1">
        <f t="shared" ref="H68:H71" si="17">AVERAGE(E68:G68)</f>
        <v>7.6704337100376704E-2</v>
      </c>
      <c r="I68" s="1">
        <f t="shared" ref="I68:I71" si="18">STDEV(E68:G68)</f>
        <v>2.0951009949581569E-2</v>
      </c>
    </row>
    <row r="69" spans="1:9" x14ac:dyDescent="0.2">
      <c r="A69">
        <v>2</v>
      </c>
      <c r="B69">
        <v>83</v>
      </c>
      <c r="C69">
        <v>74</v>
      </c>
      <c r="D69">
        <v>79</v>
      </c>
      <c r="E69">
        <f>B69/$B$72</f>
        <v>0.82178217821782173</v>
      </c>
      <c r="F69">
        <f>C69/$C$72</f>
        <v>0.74747474747474751</v>
      </c>
      <c r="G69">
        <f>D69/$D$72</f>
        <v>0.79</v>
      </c>
      <c r="H69" s="1">
        <f t="shared" si="17"/>
        <v>0.78641897523085635</v>
      </c>
      <c r="I69" s="1">
        <f t="shared" si="18"/>
        <v>3.7282923298838942E-2</v>
      </c>
    </row>
    <row r="70" spans="1:9" x14ac:dyDescent="0.2">
      <c r="A70">
        <v>3</v>
      </c>
      <c r="B70">
        <v>2</v>
      </c>
      <c r="C70">
        <v>5</v>
      </c>
      <c r="D70">
        <v>3</v>
      </c>
      <c r="E70">
        <f>B70/$B$72</f>
        <v>1.9801980198019802E-2</v>
      </c>
      <c r="F70">
        <f>C70/$C$72</f>
        <v>5.0505050505050504E-2</v>
      </c>
      <c r="G70">
        <f>D70/$D$72</f>
        <v>0.03</v>
      </c>
      <c r="H70" s="1">
        <f t="shared" si="17"/>
        <v>3.3435676901023434E-2</v>
      </c>
      <c r="I70" s="1">
        <f t="shared" si="18"/>
        <v>1.5637216452930081E-2</v>
      </c>
    </row>
    <row r="71" spans="1:9" x14ac:dyDescent="0.2">
      <c r="A71">
        <v>4</v>
      </c>
      <c r="B71">
        <v>0</v>
      </c>
      <c r="C71">
        <v>0</v>
      </c>
      <c r="D71">
        <v>0</v>
      </c>
      <c r="E71">
        <f>B71/$B$72</f>
        <v>0</v>
      </c>
      <c r="F71">
        <f>C71/$C$72</f>
        <v>0</v>
      </c>
      <c r="G71">
        <f>D71/$D$72</f>
        <v>0</v>
      </c>
      <c r="H71" s="1">
        <f t="shared" si="17"/>
        <v>0</v>
      </c>
      <c r="I71" s="1">
        <f t="shared" si="18"/>
        <v>0</v>
      </c>
    </row>
    <row r="72" spans="1:9" x14ac:dyDescent="0.2">
      <c r="B72">
        <f>SUM(B67:B71)</f>
        <v>101</v>
      </c>
      <c r="C72">
        <f>SUM(C67:C71)</f>
        <v>99</v>
      </c>
      <c r="D72">
        <f>SUM(D67:D71)</f>
        <v>100</v>
      </c>
      <c r="H72" s="1"/>
      <c r="I72" s="1"/>
    </row>
    <row r="73" spans="1:9" x14ac:dyDescent="0.2">
      <c r="H73" s="1"/>
      <c r="I73" s="1"/>
    </row>
    <row r="74" spans="1:9" x14ac:dyDescent="0.2">
      <c r="B74" t="s">
        <v>14</v>
      </c>
      <c r="H74" s="1"/>
      <c r="I74" s="1"/>
    </row>
    <row r="75" spans="1:9" x14ac:dyDescent="0.2">
      <c r="B75" t="s">
        <v>2</v>
      </c>
      <c r="C75" t="s">
        <v>3</v>
      </c>
      <c r="D75" t="s">
        <v>4</v>
      </c>
      <c r="E75" t="s">
        <v>2</v>
      </c>
      <c r="F75" t="s">
        <v>3</v>
      </c>
      <c r="G75" t="s">
        <v>4</v>
      </c>
      <c r="H75" s="1" t="s">
        <v>5</v>
      </c>
      <c r="I75" s="1" t="s">
        <v>6</v>
      </c>
    </row>
    <row r="76" spans="1:9" x14ac:dyDescent="0.2">
      <c r="A76">
        <v>0</v>
      </c>
      <c r="B76">
        <v>90</v>
      </c>
      <c r="C76">
        <v>93</v>
      </c>
      <c r="D76">
        <v>90</v>
      </c>
      <c r="E76">
        <f>B76/$B$81</f>
        <v>0.9</v>
      </c>
      <c r="F76">
        <f>C76/$C$81</f>
        <v>0.93</v>
      </c>
      <c r="G76">
        <f>D76/$D$81</f>
        <v>0.9</v>
      </c>
      <c r="H76" s="1">
        <f>AVERAGE(E76:G76)</f>
        <v>0.91</v>
      </c>
      <c r="I76" s="1">
        <f>STDEV(E76:G76)</f>
        <v>1.7320508075688787E-2</v>
      </c>
    </row>
    <row r="77" spans="1:9" x14ac:dyDescent="0.2">
      <c r="A77">
        <v>1</v>
      </c>
      <c r="B77">
        <v>6</v>
      </c>
      <c r="C77">
        <v>5</v>
      </c>
      <c r="D77">
        <v>4</v>
      </c>
      <c r="E77">
        <f>B77/$B$81</f>
        <v>0.06</v>
      </c>
      <c r="F77">
        <f>C77/$C$81</f>
        <v>0.05</v>
      </c>
      <c r="G77">
        <f>D77/$D$81</f>
        <v>0.04</v>
      </c>
      <c r="H77" s="1">
        <f t="shared" ref="H77:H80" si="19">AVERAGE(E77:G77)</f>
        <v>4.9999999999999996E-2</v>
      </c>
      <c r="I77" s="1">
        <f t="shared" ref="I77:I80" si="20">STDEV(E77:G77)</f>
        <v>1.0000000000000012E-2</v>
      </c>
    </row>
    <row r="78" spans="1:9" x14ac:dyDescent="0.2">
      <c r="A78">
        <v>2</v>
      </c>
      <c r="B78">
        <v>4</v>
      </c>
      <c r="C78">
        <v>2</v>
      </c>
      <c r="D78">
        <v>6</v>
      </c>
      <c r="E78">
        <f>B78/$B$81</f>
        <v>0.04</v>
      </c>
      <c r="F78">
        <f>C78/$C$81</f>
        <v>0.02</v>
      </c>
      <c r="G78">
        <f>D78/$D$81</f>
        <v>0.06</v>
      </c>
      <c r="H78" s="1">
        <f t="shared" si="19"/>
        <v>0.04</v>
      </c>
      <c r="I78" s="1">
        <f t="shared" si="20"/>
        <v>2.0000000000000004E-2</v>
      </c>
    </row>
    <row r="79" spans="1:9" x14ac:dyDescent="0.2">
      <c r="A79">
        <v>3</v>
      </c>
      <c r="B79">
        <v>0</v>
      </c>
      <c r="C79">
        <v>0</v>
      </c>
      <c r="D79">
        <v>0</v>
      </c>
      <c r="E79">
        <f>B79/$B$81</f>
        <v>0</v>
      </c>
      <c r="F79">
        <f>C79/$C$81</f>
        <v>0</v>
      </c>
      <c r="G79">
        <f>D79/$D$81</f>
        <v>0</v>
      </c>
      <c r="H79" s="1">
        <f t="shared" si="19"/>
        <v>0</v>
      </c>
      <c r="I79" s="1">
        <f t="shared" si="20"/>
        <v>0</v>
      </c>
    </row>
    <row r="80" spans="1:9" x14ac:dyDescent="0.2">
      <c r="A80">
        <v>4</v>
      </c>
      <c r="B80">
        <v>0</v>
      </c>
      <c r="C80">
        <v>0</v>
      </c>
      <c r="D80">
        <v>0</v>
      </c>
      <c r="E80">
        <f>B80/$B$81</f>
        <v>0</v>
      </c>
      <c r="F80">
        <f>C80/$C$81</f>
        <v>0</v>
      </c>
      <c r="G80">
        <f>D80/$D$81</f>
        <v>0</v>
      </c>
      <c r="H80" s="1">
        <f t="shared" si="19"/>
        <v>0</v>
      </c>
      <c r="I80" s="1">
        <f t="shared" si="20"/>
        <v>0</v>
      </c>
    </row>
    <row r="81" spans="1:9" x14ac:dyDescent="0.2">
      <c r="B81">
        <f>SUM(B76:B80)</f>
        <v>100</v>
      </c>
      <c r="C81">
        <f>SUM(C76:C80)</f>
        <v>100</v>
      </c>
      <c r="D81">
        <f>SUM(D76:D80)</f>
        <v>100</v>
      </c>
      <c r="H81" s="1"/>
      <c r="I81" s="1"/>
    </row>
    <row r="82" spans="1:9" x14ac:dyDescent="0.2">
      <c r="H82" s="1"/>
      <c r="I82" s="1"/>
    </row>
    <row r="83" spans="1:9" x14ac:dyDescent="0.2">
      <c r="B83" t="s">
        <v>15</v>
      </c>
      <c r="H83" s="1"/>
      <c r="I83" s="1"/>
    </row>
    <row r="84" spans="1:9" x14ac:dyDescent="0.2">
      <c r="B84" t="s">
        <v>2</v>
      </c>
      <c r="C84" t="s">
        <v>3</v>
      </c>
      <c r="D84" t="s">
        <v>4</v>
      </c>
      <c r="E84" t="s">
        <v>2</v>
      </c>
      <c r="F84" t="s">
        <v>3</v>
      </c>
      <c r="G84" t="s">
        <v>4</v>
      </c>
      <c r="H84" s="1" t="s">
        <v>5</v>
      </c>
      <c r="I84" s="1" t="s">
        <v>6</v>
      </c>
    </row>
    <row r="85" spans="1:9" x14ac:dyDescent="0.2">
      <c r="A85">
        <v>0</v>
      </c>
      <c r="B85">
        <v>4</v>
      </c>
      <c r="C85">
        <v>2</v>
      </c>
      <c r="D85">
        <v>6</v>
      </c>
      <c r="E85">
        <f>B85/$B$90</f>
        <v>4.0404040404040407E-2</v>
      </c>
      <c r="F85">
        <f>C85/$C$90</f>
        <v>1.9801980198019802E-2</v>
      </c>
      <c r="G85">
        <f>D85/$D$90</f>
        <v>6.0606060606060608E-2</v>
      </c>
      <c r="H85" s="1">
        <f>AVERAGE(E85:G85)</f>
        <v>4.0270693736040274E-2</v>
      </c>
      <c r="I85" s="1">
        <f>STDEV(E85:G85)</f>
        <v>2.0402367031471261E-2</v>
      </c>
    </row>
    <row r="86" spans="1:9" x14ac:dyDescent="0.2">
      <c r="A86">
        <v>1</v>
      </c>
      <c r="B86">
        <v>1</v>
      </c>
      <c r="C86">
        <v>1</v>
      </c>
      <c r="D86">
        <v>3</v>
      </c>
      <c r="E86">
        <f>B86/$B$90</f>
        <v>1.0101010101010102E-2</v>
      </c>
      <c r="F86">
        <f>C86/$C$90</f>
        <v>9.9009900990099011E-3</v>
      </c>
      <c r="G86">
        <f>D86/$D$90</f>
        <v>3.0303030303030304E-2</v>
      </c>
      <c r="H86" s="1">
        <f t="shared" ref="H86:H89" si="21">AVERAGE(E86:G86)</f>
        <v>1.6768343501016771E-2</v>
      </c>
      <c r="I86" s="1">
        <f t="shared" ref="I86:I89" si="22">STDEV(E86:G86)</f>
        <v>1.1721809251209881E-2</v>
      </c>
    </row>
    <row r="87" spans="1:9" x14ac:dyDescent="0.2">
      <c r="A87">
        <v>2</v>
      </c>
      <c r="B87">
        <v>9</v>
      </c>
      <c r="C87">
        <v>5</v>
      </c>
      <c r="D87">
        <v>7</v>
      </c>
      <c r="E87">
        <f>B87/$B$90</f>
        <v>9.0909090909090912E-2</v>
      </c>
      <c r="F87">
        <f>C87/$C$90</f>
        <v>4.9504950495049507E-2</v>
      </c>
      <c r="G87">
        <f>D87/$D$90</f>
        <v>7.0707070707070704E-2</v>
      </c>
      <c r="H87" s="1">
        <f t="shared" si="21"/>
        <v>7.0373704037070384E-2</v>
      </c>
      <c r="I87" s="1">
        <f t="shared" si="22"/>
        <v>2.0704083192909346E-2</v>
      </c>
    </row>
    <row r="88" spans="1:9" x14ac:dyDescent="0.2">
      <c r="A88">
        <v>3</v>
      </c>
      <c r="B88">
        <v>41</v>
      </c>
      <c r="C88">
        <v>38</v>
      </c>
      <c r="D88">
        <v>33</v>
      </c>
      <c r="E88">
        <f>B88/$B$90</f>
        <v>0.41414141414141414</v>
      </c>
      <c r="F88">
        <f>C88/$C$90</f>
        <v>0.37623762376237624</v>
      </c>
      <c r="G88">
        <f>D88/$D$90</f>
        <v>0.33333333333333331</v>
      </c>
      <c r="H88" s="1">
        <f t="shared" si="21"/>
        <v>0.37457079041237457</v>
      </c>
      <c r="I88" s="1">
        <f t="shared" si="22"/>
        <v>4.0429818587693893E-2</v>
      </c>
    </row>
    <row r="89" spans="1:9" x14ac:dyDescent="0.2">
      <c r="A89">
        <v>4</v>
      </c>
      <c r="B89">
        <v>44</v>
      </c>
      <c r="C89">
        <v>55</v>
      </c>
      <c r="D89">
        <v>50</v>
      </c>
      <c r="E89">
        <f>B89/$B$90</f>
        <v>0.44444444444444442</v>
      </c>
      <c r="F89">
        <f>C89/$C$90</f>
        <v>0.54455445544554459</v>
      </c>
      <c r="G89">
        <f>D89/$D$90</f>
        <v>0.50505050505050508</v>
      </c>
      <c r="H89" s="1">
        <f t="shared" si="21"/>
        <v>0.498016468313498</v>
      </c>
      <c r="I89" s="1">
        <f t="shared" si="22"/>
        <v>5.0424317846385125E-2</v>
      </c>
    </row>
    <row r="90" spans="1:9" x14ac:dyDescent="0.2">
      <c r="B90">
        <f>SUM(B85:B89)</f>
        <v>99</v>
      </c>
      <c r="C90">
        <f>SUM(C85:C89)</f>
        <v>101</v>
      </c>
      <c r="D90">
        <f>SUM(D85:D89)</f>
        <v>99</v>
      </c>
      <c r="H90" s="1"/>
      <c r="I90" s="1"/>
    </row>
    <row r="91" spans="1:9" x14ac:dyDescent="0.2">
      <c r="H91" s="1"/>
      <c r="I91" s="1"/>
    </row>
    <row r="92" spans="1:9" x14ac:dyDescent="0.2">
      <c r="B92" t="s">
        <v>16</v>
      </c>
      <c r="H92" s="1"/>
      <c r="I92" s="1"/>
    </row>
    <row r="93" spans="1:9" x14ac:dyDescent="0.2">
      <c r="B93" t="s">
        <v>2</v>
      </c>
      <c r="C93" t="s">
        <v>3</v>
      </c>
      <c r="D93" t="s">
        <v>4</v>
      </c>
      <c r="E93" t="s">
        <v>2</v>
      </c>
      <c r="F93" t="s">
        <v>3</v>
      </c>
      <c r="G93" t="s">
        <v>4</v>
      </c>
      <c r="H93" s="1" t="s">
        <v>5</v>
      </c>
      <c r="I93" s="1" t="s">
        <v>6</v>
      </c>
    </row>
    <row r="94" spans="1:9" x14ac:dyDescent="0.2">
      <c r="A94">
        <v>0</v>
      </c>
      <c r="B94">
        <v>8</v>
      </c>
      <c r="C94">
        <v>7</v>
      </c>
      <c r="D94">
        <v>6</v>
      </c>
      <c r="E94">
        <f>B94/$B$99</f>
        <v>8.1632653061224483E-2</v>
      </c>
      <c r="F94">
        <f>C94/$C$99</f>
        <v>7.0000000000000007E-2</v>
      </c>
      <c r="G94">
        <f>D94/$D$99</f>
        <v>0.06</v>
      </c>
      <c r="H94" s="1">
        <f>AVERAGE(E94:G94)</f>
        <v>7.054421768707482E-2</v>
      </c>
      <c r="I94" s="1">
        <f>STDEV(E94:G94)</f>
        <v>1.0826589919500126E-2</v>
      </c>
    </row>
    <row r="95" spans="1:9" x14ac:dyDescent="0.2">
      <c r="A95">
        <v>1</v>
      </c>
      <c r="B95">
        <v>2</v>
      </c>
      <c r="C95">
        <v>3</v>
      </c>
      <c r="D95">
        <v>5</v>
      </c>
      <c r="E95">
        <f>B95/$B$99</f>
        <v>2.0408163265306121E-2</v>
      </c>
      <c r="F95">
        <f>C95/$C$99</f>
        <v>0.03</v>
      </c>
      <c r="G95">
        <f>D95/$D$99</f>
        <v>0.05</v>
      </c>
      <c r="H95" s="1">
        <f t="shared" ref="H95:H98" si="23">AVERAGE(E95:G95)</f>
        <v>3.346938775510204E-2</v>
      </c>
      <c r="I95" s="1">
        <f t="shared" ref="I95:I98" si="24">STDEV(E95:G95)</f>
        <v>1.5097903459740157E-2</v>
      </c>
    </row>
    <row r="96" spans="1:9" x14ac:dyDescent="0.2">
      <c r="A96">
        <v>2</v>
      </c>
      <c r="B96">
        <v>15</v>
      </c>
      <c r="C96">
        <v>17</v>
      </c>
      <c r="D96">
        <v>12</v>
      </c>
      <c r="E96">
        <f>B96/$B$99</f>
        <v>0.15306122448979592</v>
      </c>
      <c r="F96">
        <f>C96/$C$99</f>
        <v>0.17</v>
      </c>
      <c r="G96">
        <f>D96/$D$99</f>
        <v>0.12</v>
      </c>
      <c r="H96" s="1">
        <f t="shared" si="23"/>
        <v>0.14768707482993196</v>
      </c>
      <c r="I96" s="1">
        <f t="shared" si="24"/>
        <v>2.5429532308419881E-2</v>
      </c>
    </row>
    <row r="97" spans="1:9" x14ac:dyDescent="0.2">
      <c r="A97">
        <v>3</v>
      </c>
      <c r="B97">
        <v>40</v>
      </c>
      <c r="C97">
        <v>33</v>
      </c>
      <c r="D97">
        <v>32</v>
      </c>
      <c r="E97">
        <f>B97/$B$99</f>
        <v>0.40816326530612246</v>
      </c>
      <c r="F97">
        <f>C97/$C$99</f>
        <v>0.33</v>
      </c>
      <c r="G97">
        <f>D97/$D$99</f>
        <v>0.32</v>
      </c>
      <c r="H97" s="1">
        <f t="shared" si="23"/>
        <v>0.3527210884353742</v>
      </c>
      <c r="I97" s="1">
        <f t="shared" si="24"/>
        <v>4.8273970544439916E-2</v>
      </c>
    </row>
    <row r="98" spans="1:9" x14ac:dyDescent="0.2">
      <c r="A98">
        <v>4</v>
      </c>
      <c r="B98">
        <v>33</v>
      </c>
      <c r="C98">
        <v>40</v>
      </c>
      <c r="D98">
        <v>45</v>
      </c>
      <c r="E98">
        <f>B98/$B$99</f>
        <v>0.33673469387755101</v>
      </c>
      <c r="F98">
        <f>C98/$C$99</f>
        <v>0.4</v>
      </c>
      <c r="G98">
        <f>D98/$D$99</f>
        <v>0.45</v>
      </c>
      <c r="H98" s="1">
        <f t="shared" si="23"/>
        <v>0.39557823129251696</v>
      </c>
      <c r="I98" s="1">
        <f t="shared" si="24"/>
        <v>5.6761971615069136E-2</v>
      </c>
    </row>
    <row r="99" spans="1:9" x14ac:dyDescent="0.2">
      <c r="B99">
        <f>SUM(B94:B98)</f>
        <v>98</v>
      </c>
      <c r="C99">
        <f>SUM(C94:C98)</f>
        <v>100</v>
      </c>
      <c r="D99">
        <f>SUM(D94:D98)</f>
        <v>100</v>
      </c>
      <c r="H99" s="1"/>
      <c r="I99" s="1"/>
    </row>
    <row r="100" spans="1:9" x14ac:dyDescent="0.2">
      <c r="H100" s="1"/>
      <c r="I100" s="1"/>
    </row>
    <row r="101" spans="1:9" x14ac:dyDescent="0.2">
      <c r="B101" t="s">
        <v>17</v>
      </c>
      <c r="H101" s="1"/>
      <c r="I101" s="1"/>
    </row>
    <row r="102" spans="1:9" x14ac:dyDescent="0.2">
      <c r="B102" t="s">
        <v>2</v>
      </c>
      <c r="C102" t="s">
        <v>3</v>
      </c>
      <c r="D102" t="s">
        <v>4</v>
      </c>
      <c r="E102" t="s">
        <v>2</v>
      </c>
      <c r="F102" t="s">
        <v>3</v>
      </c>
      <c r="G102" t="s">
        <v>4</v>
      </c>
      <c r="H102" s="1" t="s">
        <v>5</v>
      </c>
      <c r="I102" s="1" t="s">
        <v>6</v>
      </c>
    </row>
    <row r="103" spans="1:9" x14ac:dyDescent="0.2">
      <c r="A103">
        <v>0</v>
      </c>
      <c r="B103">
        <v>90</v>
      </c>
      <c r="C103">
        <v>93</v>
      </c>
      <c r="D103">
        <v>91</v>
      </c>
      <c r="E103">
        <f>B103/$B$108</f>
        <v>0.91836734693877553</v>
      </c>
      <c r="F103">
        <f>C103/$C$108</f>
        <v>0.93939393939393945</v>
      </c>
      <c r="G103">
        <f>D103/$D$108</f>
        <v>0.91919191919191923</v>
      </c>
      <c r="H103" s="1">
        <f>AVERAGE(E103:G103)</f>
        <v>0.92565106850821133</v>
      </c>
      <c r="I103" s="1">
        <f>STDEV(E103:G103)</f>
        <v>1.1908814172137681E-2</v>
      </c>
    </row>
    <row r="104" spans="1:9" x14ac:dyDescent="0.2">
      <c r="A104">
        <v>1</v>
      </c>
      <c r="B104">
        <v>4</v>
      </c>
      <c r="C104">
        <v>2</v>
      </c>
      <c r="D104">
        <v>1</v>
      </c>
      <c r="E104">
        <f>B104/$B$108</f>
        <v>4.0816326530612242E-2</v>
      </c>
      <c r="F104">
        <f>C104/$C$108</f>
        <v>2.0202020202020204E-2</v>
      </c>
      <c r="G104">
        <f>D104/$D$108</f>
        <v>1.0101010101010102E-2</v>
      </c>
      <c r="H104" s="1">
        <f t="shared" ref="H104:H107" si="25">AVERAGE(E104:G104)</f>
        <v>2.3706452277880846E-2</v>
      </c>
      <c r="I104" s="1">
        <f t="shared" ref="I104:I107" si="26">STDEV(E104:G104)</f>
        <v>1.5654662212050047E-2</v>
      </c>
    </row>
    <row r="105" spans="1:9" x14ac:dyDescent="0.2">
      <c r="A105">
        <v>2</v>
      </c>
      <c r="B105">
        <v>4</v>
      </c>
      <c r="C105">
        <v>4</v>
      </c>
      <c r="D105">
        <v>7</v>
      </c>
      <c r="E105">
        <f>B105/$B$108</f>
        <v>4.0816326530612242E-2</v>
      </c>
      <c r="F105">
        <f>C105/$C$108</f>
        <v>4.0404040404040407E-2</v>
      </c>
      <c r="G105">
        <f>D105/$D$108</f>
        <v>7.0707070707070704E-2</v>
      </c>
      <c r="H105" s="1">
        <f t="shared" si="25"/>
        <v>5.0642479213907778E-2</v>
      </c>
      <c r="I105" s="1">
        <f t="shared" si="26"/>
        <v>1.7377668681476544E-2</v>
      </c>
    </row>
    <row r="106" spans="1:9" x14ac:dyDescent="0.2">
      <c r="A106">
        <v>3</v>
      </c>
      <c r="B106">
        <v>0</v>
      </c>
      <c r="C106">
        <v>0</v>
      </c>
      <c r="D106">
        <v>0</v>
      </c>
      <c r="E106">
        <f>B106/$B$108</f>
        <v>0</v>
      </c>
      <c r="F106">
        <f>C106/$C$108</f>
        <v>0</v>
      </c>
      <c r="G106">
        <f>D106/$D$108</f>
        <v>0</v>
      </c>
      <c r="H106" s="1">
        <f t="shared" si="25"/>
        <v>0</v>
      </c>
      <c r="I106" s="1">
        <f t="shared" si="26"/>
        <v>0</v>
      </c>
    </row>
    <row r="107" spans="1:9" x14ac:dyDescent="0.2">
      <c r="A107">
        <v>4</v>
      </c>
      <c r="B107">
        <v>0</v>
      </c>
      <c r="C107">
        <v>0</v>
      </c>
      <c r="D107">
        <v>0</v>
      </c>
      <c r="E107">
        <f>B107/$B$108</f>
        <v>0</v>
      </c>
      <c r="F107">
        <f>C107/$C$108</f>
        <v>0</v>
      </c>
      <c r="G107">
        <f>D107/$D$108</f>
        <v>0</v>
      </c>
      <c r="H107" s="1">
        <f t="shared" si="25"/>
        <v>0</v>
      </c>
      <c r="I107" s="1">
        <f t="shared" si="26"/>
        <v>0</v>
      </c>
    </row>
    <row r="108" spans="1:9" x14ac:dyDescent="0.2">
      <c r="B108">
        <f>SUM(B103:B107)</f>
        <v>98</v>
      </c>
      <c r="C108">
        <f>SUM(C103:C107)</f>
        <v>99</v>
      </c>
      <c r="D108">
        <f>SUM(D103:D107)</f>
        <v>99</v>
      </c>
      <c r="H108" s="1"/>
      <c r="I10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Li</dc:creator>
  <cp:lastModifiedBy>Julia Li</cp:lastModifiedBy>
  <dcterms:created xsi:type="dcterms:W3CDTF">2023-02-17T17:32:51Z</dcterms:created>
  <dcterms:modified xsi:type="dcterms:W3CDTF">2023-02-17T17:33:06Z</dcterms:modified>
</cp:coreProperties>
</file>