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Accept in principle Feb 2023/Raw Data/"/>
    </mc:Choice>
  </mc:AlternateContent>
  <xr:revisionPtr revIDLastSave="0" documentId="13_ncr:1_{9A0FDD9D-85E3-E54F-8508-7FB86B0F51A9}" xr6:coauthVersionLast="47" xr6:coauthVersionMax="47" xr10:uidLastSave="{00000000-0000-0000-0000-000000000000}"/>
  <bookViews>
    <workbookView xWindow="3740" yWindow="500" windowWidth="26820" windowHeight="21040" xr2:uid="{00000000-000D-0000-FFFF-FFFF00000000}"/>
  </bookViews>
  <sheets>
    <sheet name="Panel a" sheetId="8" r:id="rId1"/>
    <sheet name="Panel b" sheetId="9" r:id="rId2"/>
    <sheet name="Panel c" sheetId="10" r:id="rId3"/>
    <sheet name="Panel d" sheetId="11" r:id="rId4"/>
    <sheet name="Panel e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0" l="1"/>
  <c r="G4" i="10"/>
  <c r="F5" i="10"/>
  <c r="G5" i="10"/>
  <c r="F6" i="10"/>
  <c r="G6" i="10"/>
  <c r="F7" i="10"/>
  <c r="G7" i="10"/>
  <c r="F8" i="10"/>
  <c r="G8" i="10"/>
  <c r="F9" i="10"/>
  <c r="G9" i="10"/>
  <c r="F10" i="10"/>
  <c r="G10" i="10"/>
  <c r="G3" i="10"/>
  <c r="F3" i="10"/>
  <c r="E3" i="12" l="1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3" i="12"/>
  <c r="E3" i="9"/>
  <c r="G3" i="9" s="1"/>
  <c r="G5" i="9" l="1"/>
  <c r="G4" i="9"/>
  <c r="H5" i="9"/>
  <c r="H4" i="9"/>
  <c r="H3" i="9"/>
</calcChain>
</file>

<file path=xl/sharedStrings.xml><?xml version="1.0" encoding="utf-8"?>
<sst xmlns="http://schemas.openxmlformats.org/spreadsheetml/2006/main" count="35" uniqueCount="34">
  <si>
    <t>Vehicle</t>
  </si>
  <si>
    <t>RNA-seq data is deposited at Mendeley Data (DOI: 10.17632/xgr83xy8pm.2)</t>
  </si>
  <si>
    <t>pre-miR-155-Ctr (nM)</t>
  </si>
  <si>
    <t>Time (min)</t>
  </si>
  <si>
    <t>Mouse #1</t>
  </si>
  <si>
    <t>Mouse #2</t>
  </si>
  <si>
    <t>Mouse #3</t>
  </si>
  <si>
    <t>Concentration (uM)</t>
  </si>
  <si>
    <t>pre-miR-155-amide binder</t>
  </si>
  <si>
    <t>pre-miR-155-RiboTAC</t>
  </si>
  <si>
    <t>Vehicle-1</t>
  </si>
  <si>
    <t>Vehicle-2</t>
  </si>
  <si>
    <t>Vehicle-3</t>
  </si>
  <si>
    <t>Vehicle-4</t>
  </si>
  <si>
    <t>Vehicle-5</t>
  </si>
  <si>
    <t>pre-miR-155-amide-1</t>
  </si>
  <si>
    <t>pre-miR-155-amide-2</t>
  </si>
  <si>
    <t>pre-miR-155-amide-3</t>
  </si>
  <si>
    <t>pre-miR-155-amide-4</t>
  </si>
  <si>
    <t>pre-miR-155-amide-5</t>
  </si>
  <si>
    <t>pre-miR-155-RiboTAC-1</t>
  </si>
  <si>
    <t>pre-miR-155-RiboTAC-2</t>
  </si>
  <si>
    <t>pre-miR-155-RiboTAC-3</t>
  </si>
  <si>
    <t>pre-miR-155-RiboTAC-4</t>
  </si>
  <si>
    <t>pre-miR-155-RiboTAC-5</t>
  </si>
  <si>
    <t>Normalized</t>
  </si>
  <si>
    <t>Avg of vehicle</t>
  </si>
  <si>
    <t>Intensity</t>
  </si>
  <si>
    <t>Normalized%</t>
  </si>
  <si>
    <t>Average of Vehicle</t>
  </si>
  <si>
    <t>Average</t>
  </si>
  <si>
    <t>Standard Deviation</t>
  </si>
  <si>
    <t>0 - Vehicle</t>
  </si>
  <si>
    <t>100 nM pre-miR-155-Ctr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</si>
</sst>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1" fillId="0" borderId="12" xfId="0" applyFont="1" applyBorder="1"/>
    <xf numFmtId="164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29A4-6858-4CBF-91B0-792D87516F92}">
  <dimension ref="A1"/>
  <sheetViews>
    <sheetView tabSelected="1" workbookViewId="0"/>
  </sheetViews>
  <sheetFormatPr baseColWidth="10" defaultColWidth="8.83203125" defaultRowHeight="15" x14ac:dyDescent="0.2"/>
  <sheetData>
    <row r="1" spans="1:1" x14ac:dyDescent="0.2">
      <c r="A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64A2-BFEA-4BDD-B456-8C6D03295F97}">
  <dimension ref="A1:I12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18.83203125" bestFit="1" customWidth="1"/>
    <col min="2" max="2" width="19.83203125" customWidth="1"/>
    <col min="3" max="3" width="19.83203125" bestFit="1" customWidth="1"/>
  </cols>
  <sheetData>
    <row r="1" spans="1:9" x14ac:dyDescent="0.2">
      <c r="G1" t="s">
        <v>25</v>
      </c>
    </row>
    <row r="2" spans="1:9" x14ac:dyDescent="0.2">
      <c r="A2" t="s">
        <v>2</v>
      </c>
      <c r="B2" t="s">
        <v>32</v>
      </c>
      <c r="C2" t="s">
        <v>33</v>
      </c>
      <c r="E2" t="s">
        <v>26</v>
      </c>
      <c r="G2">
        <v>0</v>
      </c>
      <c r="H2">
        <v>100</v>
      </c>
      <c r="I2" t="s">
        <v>2</v>
      </c>
    </row>
    <row r="3" spans="1:9" x14ac:dyDescent="0.2">
      <c r="B3">
        <v>205</v>
      </c>
      <c r="C3">
        <v>196</v>
      </c>
      <c r="E3">
        <f>AVERAGE(B3:B5)</f>
        <v>194.66666666666666</v>
      </c>
      <c r="G3" s="1">
        <f>B3/$E$3</f>
        <v>1.053082191780822</v>
      </c>
      <c r="H3" s="15">
        <f t="shared" ref="H3:H5" si="0">C3/$E$3</f>
        <v>1.0068493150684932</v>
      </c>
    </row>
    <row r="4" spans="1:9" x14ac:dyDescent="0.2">
      <c r="B4">
        <v>170</v>
      </c>
      <c r="C4">
        <v>220</v>
      </c>
      <c r="G4" s="1">
        <f t="shared" ref="G4:G5" si="1">B4/$E$3</f>
        <v>0.87328767123287676</v>
      </c>
      <c r="H4" s="15">
        <f t="shared" si="0"/>
        <v>1.1301369863013699</v>
      </c>
    </row>
    <row r="5" spans="1:9" x14ac:dyDescent="0.2">
      <c r="B5">
        <v>209</v>
      </c>
      <c r="C5">
        <v>176</v>
      </c>
      <c r="G5" s="1">
        <f t="shared" si="1"/>
        <v>1.0736301369863015</v>
      </c>
      <c r="H5" s="15">
        <f t="shared" si="0"/>
        <v>0.90410958904109595</v>
      </c>
    </row>
    <row r="10" spans="1:9" x14ac:dyDescent="0.2">
      <c r="B10" s="1"/>
      <c r="C10" s="1"/>
    </row>
    <row r="11" spans="1:9" x14ac:dyDescent="0.2">
      <c r="B11" s="1"/>
      <c r="C11" s="1"/>
    </row>
    <row r="12" spans="1:9" x14ac:dyDescent="0.2">
      <c r="B12" s="1"/>
      <c r="C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B558-6B55-43F6-9F21-BC389A25B975}">
  <dimension ref="B1:G10"/>
  <sheetViews>
    <sheetView workbookViewId="0">
      <selection activeCell="G45" sqref="G45"/>
    </sheetView>
  </sheetViews>
  <sheetFormatPr baseColWidth="10" defaultColWidth="8.83203125" defaultRowHeight="15" x14ac:dyDescent="0.2"/>
  <cols>
    <col min="2" max="2" width="9.83203125" bestFit="1" customWidth="1"/>
    <col min="7" max="7" width="15.6640625" bestFit="1" customWidth="1"/>
  </cols>
  <sheetData>
    <row r="1" spans="2:7" x14ac:dyDescent="0.2">
      <c r="C1" s="16" t="s">
        <v>7</v>
      </c>
      <c r="D1" s="16"/>
      <c r="E1" s="16"/>
    </row>
    <row r="2" spans="2:7" x14ac:dyDescent="0.2">
      <c r="B2" s="13" t="s">
        <v>3</v>
      </c>
      <c r="C2" s="13" t="s">
        <v>4</v>
      </c>
      <c r="D2" s="13" t="s">
        <v>5</v>
      </c>
      <c r="E2" s="13" t="s">
        <v>6</v>
      </c>
      <c r="F2" s="14" t="s">
        <v>30</v>
      </c>
      <c r="G2" s="14" t="s">
        <v>31</v>
      </c>
    </row>
    <row r="3" spans="2:7" x14ac:dyDescent="0.2">
      <c r="B3" s="14">
        <v>0</v>
      </c>
      <c r="C3" s="14">
        <v>0</v>
      </c>
      <c r="D3" s="14">
        <v>0</v>
      </c>
      <c r="E3" s="14">
        <v>0</v>
      </c>
      <c r="F3" s="14">
        <f>AVERAGE(C3:E3)</f>
        <v>0</v>
      </c>
      <c r="G3" s="14">
        <f>STDEV(C3:E3)</f>
        <v>0</v>
      </c>
    </row>
    <row r="4" spans="2:7" x14ac:dyDescent="0.2">
      <c r="B4" s="14">
        <v>15</v>
      </c>
      <c r="C4" s="14">
        <v>0.37</v>
      </c>
      <c r="D4" s="14">
        <v>0.61</v>
      </c>
      <c r="E4" s="14">
        <v>0.31</v>
      </c>
      <c r="F4" s="14">
        <f t="shared" ref="F4:F10" si="0">AVERAGE(C4:E4)</f>
        <v>0.43</v>
      </c>
      <c r="G4" s="14">
        <f t="shared" ref="G4:G10" si="1">STDEV(C4:E4)</f>
        <v>0.15874507866387527</v>
      </c>
    </row>
    <row r="5" spans="2:7" x14ac:dyDescent="0.2">
      <c r="B5" s="14">
        <v>30</v>
      </c>
      <c r="C5" s="14">
        <v>1.37</v>
      </c>
      <c r="D5" s="14">
        <v>1.19</v>
      </c>
      <c r="E5" s="14">
        <v>1.01</v>
      </c>
      <c r="F5" s="14">
        <f t="shared" si="0"/>
        <v>1.1900000000000002</v>
      </c>
      <c r="G5" s="14">
        <f t="shared" si="1"/>
        <v>0.17999999999999997</v>
      </c>
    </row>
    <row r="6" spans="2:7" x14ac:dyDescent="0.2">
      <c r="B6" s="14">
        <v>60</v>
      </c>
      <c r="C6" s="14">
        <v>1.48</v>
      </c>
      <c r="D6" s="14">
        <v>0.93</v>
      </c>
      <c r="E6" s="14">
        <v>0.8</v>
      </c>
      <c r="F6" s="14">
        <f t="shared" si="0"/>
        <v>1.07</v>
      </c>
      <c r="G6" s="14">
        <f t="shared" si="1"/>
        <v>0.36097091295560102</v>
      </c>
    </row>
    <row r="7" spans="2:7" x14ac:dyDescent="0.2">
      <c r="B7" s="14">
        <v>120</v>
      </c>
      <c r="C7" s="14">
        <v>0.52</v>
      </c>
      <c r="D7" s="14">
        <v>0.5</v>
      </c>
      <c r="E7" s="14">
        <v>0.5</v>
      </c>
      <c r="F7" s="14">
        <f t="shared" si="0"/>
        <v>0.50666666666666671</v>
      </c>
      <c r="G7" s="14">
        <f t="shared" si="1"/>
        <v>1.1547005383792525E-2</v>
      </c>
    </row>
    <row r="8" spans="2:7" x14ac:dyDescent="0.2">
      <c r="B8" s="14">
        <v>240</v>
      </c>
      <c r="C8" s="14">
        <v>0.15</v>
      </c>
      <c r="D8" s="14">
        <v>0.16</v>
      </c>
      <c r="E8" s="14">
        <v>7.0000000000000007E-2</v>
      </c>
      <c r="F8" s="14">
        <f t="shared" si="0"/>
        <v>0.12666666666666668</v>
      </c>
      <c r="G8" s="14">
        <f t="shared" si="1"/>
        <v>4.9328828623162499E-2</v>
      </c>
    </row>
    <row r="9" spans="2:7" x14ac:dyDescent="0.2">
      <c r="B9" s="14">
        <v>360</v>
      </c>
      <c r="C9" s="14">
        <v>7.0000000000000007E-2</v>
      </c>
      <c r="D9" s="14">
        <v>0.09</v>
      </c>
      <c r="E9" s="14">
        <v>0.05</v>
      </c>
      <c r="F9" s="14">
        <f t="shared" si="0"/>
        <v>7.0000000000000007E-2</v>
      </c>
      <c r="G9" s="14">
        <f t="shared" si="1"/>
        <v>1.9999999999999983E-2</v>
      </c>
    </row>
    <row r="10" spans="2:7" x14ac:dyDescent="0.2">
      <c r="B10" s="14">
        <v>480</v>
      </c>
      <c r="C10" s="14">
        <v>0.04</v>
      </c>
      <c r="D10" s="14">
        <v>7.0000000000000007E-2</v>
      </c>
      <c r="E10" s="14">
        <v>0.03</v>
      </c>
      <c r="F10" s="14">
        <f t="shared" si="0"/>
        <v>4.6666666666666669E-2</v>
      </c>
      <c r="G10" s="14">
        <f t="shared" si="1"/>
        <v>2.0816659994661316E-2</v>
      </c>
    </row>
  </sheetData>
  <mergeCells count="1">
    <mergeCell ref="C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1FEC-2BB4-40B8-AC54-DC5562055176}">
  <dimension ref="B2:D7"/>
  <sheetViews>
    <sheetView workbookViewId="0">
      <selection activeCell="D7" sqref="D7"/>
    </sheetView>
  </sheetViews>
  <sheetFormatPr baseColWidth="10" defaultColWidth="8.83203125" defaultRowHeight="15" x14ac:dyDescent="0.2"/>
  <cols>
    <col min="3" max="3" width="23.1640625" bestFit="1" customWidth="1"/>
    <col min="4" max="4" width="18.83203125" bestFit="1" customWidth="1"/>
  </cols>
  <sheetData>
    <row r="2" spans="2:4" ht="16" thickBot="1" x14ac:dyDescent="0.25">
      <c r="B2" t="s">
        <v>0</v>
      </c>
      <c r="C2" t="s">
        <v>8</v>
      </c>
      <c r="D2" t="s">
        <v>9</v>
      </c>
    </row>
    <row r="3" spans="2:4" x14ac:dyDescent="0.2">
      <c r="B3" s="2">
        <v>6</v>
      </c>
      <c r="C3" s="3">
        <v>4</v>
      </c>
      <c r="D3" s="4">
        <v>0</v>
      </c>
    </row>
    <row r="4" spans="2:4" x14ac:dyDescent="0.2">
      <c r="B4" s="5">
        <v>4</v>
      </c>
      <c r="C4" s="1">
        <v>2</v>
      </c>
      <c r="D4" s="6">
        <v>1</v>
      </c>
    </row>
    <row r="5" spans="2:4" x14ac:dyDescent="0.2">
      <c r="B5" s="5">
        <v>3</v>
      </c>
      <c r="C5" s="1">
        <v>2</v>
      </c>
      <c r="D5" s="6">
        <v>2</v>
      </c>
    </row>
    <row r="6" spans="2:4" x14ac:dyDescent="0.2">
      <c r="B6" s="5">
        <v>1</v>
      </c>
      <c r="C6" s="1">
        <v>3</v>
      </c>
      <c r="D6" s="6">
        <v>0</v>
      </c>
    </row>
    <row r="7" spans="2:4" ht="16" thickBot="1" x14ac:dyDescent="0.25">
      <c r="B7" s="7">
        <v>4</v>
      </c>
      <c r="C7" s="8">
        <v>5</v>
      </c>
      <c r="D7" s="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01E-BDA5-4D1B-8926-A543AC79BF55}">
  <dimension ref="C2:F17"/>
  <sheetViews>
    <sheetView workbookViewId="0">
      <selection activeCell="I44" sqref="I44"/>
    </sheetView>
  </sheetViews>
  <sheetFormatPr baseColWidth="10" defaultColWidth="8.83203125" defaultRowHeight="15" x14ac:dyDescent="0.2"/>
  <cols>
    <col min="3" max="3" width="20.5" bestFit="1" customWidth="1"/>
    <col min="5" max="5" width="14.6640625" bestFit="1" customWidth="1"/>
    <col min="6" max="6" width="12.1640625" bestFit="1" customWidth="1"/>
  </cols>
  <sheetData>
    <row r="2" spans="3:6" ht="16" thickBot="1" x14ac:dyDescent="0.25">
      <c r="D2" t="s">
        <v>27</v>
      </c>
      <c r="E2" t="s">
        <v>29</v>
      </c>
      <c r="F2" t="s">
        <v>28</v>
      </c>
    </row>
    <row r="3" spans="3:6" x14ac:dyDescent="0.2">
      <c r="C3" t="s">
        <v>10</v>
      </c>
      <c r="D3">
        <v>2.7130000000000001</v>
      </c>
      <c r="E3">
        <f>AVERAGE(D3:D7)</f>
        <v>2.8994</v>
      </c>
      <c r="F3" s="10">
        <f t="shared" ref="F3:F17" si="0">D3/$E$3*100</f>
        <v>93.571083672483965</v>
      </c>
    </row>
    <row r="4" spans="3:6" x14ac:dyDescent="0.2">
      <c r="C4" t="s">
        <v>11</v>
      </c>
      <c r="D4">
        <v>3.4969999999999999</v>
      </c>
      <c r="F4" s="11">
        <f t="shared" si="0"/>
        <v>120.61116092984756</v>
      </c>
    </row>
    <row r="5" spans="3:6" x14ac:dyDescent="0.2">
      <c r="C5" t="s">
        <v>12</v>
      </c>
      <c r="D5">
        <v>2.069</v>
      </c>
      <c r="F5" s="11">
        <f t="shared" si="0"/>
        <v>71.35959163964958</v>
      </c>
    </row>
    <row r="6" spans="3:6" x14ac:dyDescent="0.2">
      <c r="C6" t="s">
        <v>13</v>
      </c>
      <c r="D6">
        <v>3.242</v>
      </c>
      <c r="F6" s="11">
        <f t="shared" si="0"/>
        <v>111.8162378423122</v>
      </c>
    </row>
    <row r="7" spans="3:6" x14ac:dyDescent="0.2">
      <c r="C7" t="s">
        <v>14</v>
      </c>
      <c r="D7">
        <v>2.976</v>
      </c>
      <c r="F7" s="11">
        <f t="shared" si="0"/>
        <v>102.64192591570669</v>
      </c>
    </row>
    <row r="8" spans="3:6" x14ac:dyDescent="0.2">
      <c r="C8" t="s">
        <v>15</v>
      </c>
      <c r="D8">
        <v>2.488</v>
      </c>
      <c r="F8" s="11">
        <f t="shared" si="0"/>
        <v>85.810857418776294</v>
      </c>
    </row>
    <row r="9" spans="3:6" x14ac:dyDescent="0.2">
      <c r="C9" t="s">
        <v>16</v>
      </c>
      <c r="D9">
        <v>3.1259999999999999</v>
      </c>
      <c r="F9" s="11">
        <f t="shared" si="0"/>
        <v>107.81541008484514</v>
      </c>
    </row>
    <row r="10" spans="3:6" x14ac:dyDescent="0.2">
      <c r="C10" t="s">
        <v>17</v>
      </c>
      <c r="D10">
        <v>2.2010000000000001</v>
      </c>
      <c r="F10" s="11">
        <f t="shared" si="0"/>
        <v>75.91225770849141</v>
      </c>
    </row>
    <row r="11" spans="3:6" x14ac:dyDescent="0.2">
      <c r="C11" t="s">
        <v>18</v>
      </c>
      <c r="D11">
        <v>2.5310000000000001</v>
      </c>
      <c r="F11" s="11">
        <f t="shared" si="0"/>
        <v>87.293922880595986</v>
      </c>
    </row>
    <row r="12" spans="3:6" x14ac:dyDescent="0.2">
      <c r="C12" t="s">
        <v>19</v>
      </c>
      <c r="D12">
        <v>2.4609999999999999</v>
      </c>
      <c r="F12" s="11">
        <f t="shared" si="0"/>
        <v>84.879630268331368</v>
      </c>
    </row>
    <row r="13" spans="3:6" x14ac:dyDescent="0.2">
      <c r="C13" t="s">
        <v>20</v>
      </c>
      <c r="D13">
        <v>1.0409999999999999</v>
      </c>
      <c r="F13" s="11">
        <f t="shared" si="0"/>
        <v>35.903980133820788</v>
      </c>
    </row>
    <row r="14" spans="3:6" x14ac:dyDescent="0.2">
      <c r="C14" t="s">
        <v>21</v>
      </c>
      <c r="D14">
        <v>1.7490000000000001</v>
      </c>
      <c r="F14" s="11">
        <f t="shared" si="0"/>
        <v>60.322825412154245</v>
      </c>
    </row>
    <row r="15" spans="3:6" x14ac:dyDescent="0.2">
      <c r="C15" t="s">
        <v>22</v>
      </c>
      <c r="D15">
        <v>2.206</v>
      </c>
      <c r="F15" s="11">
        <f t="shared" si="0"/>
        <v>76.08470718079603</v>
      </c>
    </row>
    <row r="16" spans="3:6" x14ac:dyDescent="0.2">
      <c r="C16" t="s">
        <v>23</v>
      </c>
      <c r="D16">
        <v>1.319</v>
      </c>
      <c r="F16" s="11">
        <f t="shared" si="0"/>
        <v>45.492170793957371</v>
      </c>
    </row>
    <row r="17" spans="3:6" ht="16" thickBot="1" x14ac:dyDescent="0.25">
      <c r="C17" t="s">
        <v>24</v>
      </c>
      <c r="D17">
        <v>0.97499999999999998</v>
      </c>
      <c r="F17" s="12">
        <f t="shared" si="0"/>
        <v>33.62764709939988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2023-03-13T18:01:06Z</dcterms:modified>
</cp:coreProperties>
</file>