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95" documentId="13_ncr:1_{8AB44E23-3D0E-C740-B287-4FEF3F4B80C1}" xr6:coauthVersionLast="47" xr6:coauthVersionMax="47" xr10:uidLastSave="{1E367285-1DFA-4220-B328-2B3196C0869E}"/>
  <bookViews>
    <workbookView xWindow="9630" yWindow="-14510" windowWidth="25820" windowHeight="13900" xr2:uid="{D1CEB5C7-DBBB-AE4F-891F-758E0A47AF55}"/>
  </bookViews>
  <sheets>
    <sheet name="Panel 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9" i="3" l="1"/>
  <c r="Z5" i="3" s="1"/>
  <c r="AA16" i="3"/>
  <c r="AA13" i="3"/>
  <c r="AA12" i="3"/>
  <c r="Q34" i="3"/>
  <c r="O9" i="3"/>
  <c r="P5" i="3" s="1"/>
  <c r="N13" i="3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Q12" i="3"/>
  <c r="D9" i="3"/>
  <c r="E5" i="3" s="1"/>
  <c r="F13" i="3"/>
  <c r="F18" i="3"/>
  <c r="F14" i="3"/>
  <c r="F12" i="3"/>
  <c r="Z8" i="3" l="1"/>
  <c r="Z9" i="3"/>
  <c r="Z7" i="3"/>
  <c r="Z6" i="3"/>
  <c r="Z4" i="3"/>
  <c r="E9" i="3"/>
  <c r="P8" i="3"/>
  <c r="P6" i="3"/>
  <c r="P4" i="3"/>
  <c r="P9" i="3"/>
  <c r="P7" i="3"/>
  <c r="E6" i="3"/>
  <c r="E7" i="3"/>
  <c r="E4" i="3"/>
  <c r="E8" i="3"/>
</calcChain>
</file>

<file path=xl/sharedStrings.xml><?xml version="1.0" encoding="utf-8"?>
<sst xmlns="http://schemas.openxmlformats.org/spreadsheetml/2006/main" count="98" uniqueCount="16">
  <si>
    <t>Class No</t>
  </si>
  <si>
    <t>Num particles</t>
  </si>
  <si>
    <t xml:space="preserve">Fab occupancy </t>
  </si>
  <si>
    <t>NA</t>
  </si>
  <si>
    <t>0-Fab</t>
  </si>
  <si>
    <t>1-Fab</t>
  </si>
  <si>
    <t>2-Fab</t>
  </si>
  <si>
    <t>3-Fab</t>
  </si>
  <si>
    <t>4-Fab</t>
  </si>
  <si>
    <t>Number of particles</t>
  </si>
  <si>
    <t>Percentage</t>
  </si>
  <si>
    <t>SUM</t>
  </si>
  <si>
    <t xml:space="preserve">Fab9- N2 A/Hong Kong/2671/2019 </t>
  </si>
  <si>
    <t>Fab17- N2 A/Tanzania/205/2010 S245N 247T</t>
  </si>
  <si>
    <t xml:space="preserve">Fab19 - N2 A/Hong Kong/2671/2019 </t>
  </si>
  <si>
    <t>Total # of particles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</si>
</sst>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61</xdr:row>
      <xdr:rowOff>190500</xdr:rowOff>
    </xdr:from>
    <xdr:to>
      <xdr:col>9</xdr:col>
      <xdr:colOff>520700</xdr:colOff>
      <xdr:row>81</xdr:row>
      <xdr:rowOff>5949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797D22-258D-D0E8-9BF1-9B052ECB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12585700"/>
          <a:ext cx="7772400" cy="387944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61</xdr:row>
      <xdr:rowOff>190500</xdr:rowOff>
    </xdr:from>
    <xdr:to>
      <xdr:col>20</xdr:col>
      <xdr:colOff>342900</xdr:colOff>
      <xdr:row>81</xdr:row>
      <xdr:rowOff>5949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63836C-2ACE-0EFA-9788-18027C902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00" y="12585700"/>
          <a:ext cx="7772400" cy="3879449"/>
        </a:xfrm>
        <a:prstGeom prst="rect">
          <a:avLst/>
        </a:prstGeom>
      </xdr:spPr>
    </xdr:pic>
    <xdr:clientData/>
  </xdr:twoCellAnchor>
  <xdr:twoCellAnchor editAs="oneCell">
    <xdr:from>
      <xdr:col>22</xdr:col>
      <xdr:colOff>317500</xdr:colOff>
      <xdr:row>62</xdr:row>
      <xdr:rowOff>15875</xdr:rowOff>
    </xdr:from>
    <xdr:to>
      <xdr:col>31</xdr:col>
      <xdr:colOff>660400</xdr:colOff>
      <xdr:row>80</xdr:row>
      <xdr:rowOff>180574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7D4CEE-29BD-501A-E46E-C833999E0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304000" y="12811125"/>
          <a:ext cx="7772400" cy="3879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8A99-E2A3-CA43-A6FA-D9010329D575}">
  <dimension ref="A1:AF83"/>
  <sheetViews>
    <sheetView tabSelected="1" zoomScale="80" zoomScaleNormal="80" workbookViewId="0">
      <selection activeCell="A11" sqref="A11"/>
    </sheetView>
  </sheetViews>
  <sheetFormatPr defaultColWidth="10.6640625" defaultRowHeight="15.5" x14ac:dyDescent="0.35"/>
  <sheetData>
    <row r="1" spans="1:32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x14ac:dyDescent="0.35">
      <c r="A2" s="2"/>
      <c r="B2" s="2"/>
      <c r="C2" s="3" t="s">
        <v>12</v>
      </c>
      <c r="D2" s="2"/>
      <c r="E2" s="2"/>
      <c r="F2" s="2"/>
      <c r="G2" s="2"/>
      <c r="H2" s="2"/>
      <c r="I2" s="2"/>
      <c r="J2" s="2"/>
      <c r="K2" s="6"/>
      <c r="L2" s="6"/>
      <c r="M2" s="6"/>
      <c r="N2" s="7" t="s">
        <v>13</v>
      </c>
      <c r="O2" s="6"/>
      <c r="P2" s="6"/>
      <c r="Q2" s="6"/>
      <c r="R2" s="6"/>
      <c r="S2" s="6"/>
      <c r="T2" s="6"/>
      <c r="U2" s="6"/>
      <c r="V2" s="11"/>
      <c r="W2" s="11"/>
      <c r="X2" s="12" t="s">
        <v>14</v>
      </c>
      <c r="Y2" s="11"/>
      <c r="Z2" s="11"/>
      <c r="AA2" s="11"/>
      <c r="AB2" s="11"/>
      <c r="AC2" s="11"/>
      <c r="AD2" s="11"/>
      <c r="AE2" s="11"/>
      <c r="AF2" s="11"/>
    </row>
    <row r="3" spans="1:32" x14ac:dyDescent="0.35">
      <c r="A3" s="2"/>
      <c r="B3" s="2"/>
      <c r="C3" s="3" t="s">
        <v>2</v>
      </c>
      <c r="D3" s="3" t="s">
        <v>9</v>
      </c>
      <c r="E3" s="3" t="s">
        <v>10</v>
      </c>
      <c r="F3" s="2"/>
      <c r="G3" s="2"/>
      <c r="H3" s="2"/>
      <c r="I3" s="2"/>
      <c r="J3" s="2"/>
      <c r="K3" s="6"/>
      <c r="L3" s="6"/>
      <c r="M3" s="6"/>
      <c r="N3" s="7" t="s">
        <v>2</v>
      </c>
      <c r="O3" s="7" t="s">
        <v>9</v>
      </c>
      <c r="P3" s="7" t="s">
        <v>10</v>
      </c>
      <c r="Q3" s="6"/>
      <c r="R3" s="6"/>
      <c r="S3" s="6"/>
      <c r="T3" s="6"/>
      <c r="U3" s="6"/>
      <c r="V3" s="11"/>
      <c r="W3" s="11"/>
      <c r="X3" s="12" t="s">
        <v>2</v>
      </c>
      <c r="Y3" s="12" t="s">
        <v>9</v>
      </c>
      <c r="Z3" s="12" t="s">
        <v>10</v>
      </c>
      <c r="AA3" s="11"/>
      <c r="AB3" s="11"/>
      <c r="AC3" s="11"/>
      <c r="AD3" s="11"/>
      <c r="AE3" s="11"/>
      <c r="AF3" s="11"/>
    </row>
    <row r="4" spans="1:32" x14ac:dyDescent="0.35">
      <c r="A4" s="2"/>
      <c r="B4" s="2"/>
      <c r="C4" s="2" t="s">
        <v>4</v>
      </c>
      <c r="D4" s="4">
        <v>18654</v>
      </c>
      <c r="E4" s="5">
        <f t="shared" ref="E4:E9" si="0">D4*100/$D$9</f>
        <v>1.3916886628180241</v>
      </c>
      <c r="F4" s="2"/>
      <c r="G4" s="2"/>
      <c r="H4" s="2"/>
      <c r="I4" s="2"/>
      <c r="J4" s="2"/>
      <c r="K4" s="6"/>
      <c r="L4" s="6"/>
      <c r="M4" s="6"/>
      <c r="N4" s="6" t="s">
        <v>4</v>
      </c>
      <c r="O4" s="8">
        <v>1159082</v>
      </c>
      <c r="P4" s="9">
        <f t="shared" ref="P4:P9" si="1">O4*100/$O$9</f>
        <v>77.031896525369547</v>
      </c>
      <c r="Q4" s="6"/>
      <c r="R4" s="6"/>
      <c r="S4" s="6"/>
      <c r="T4" s="6"/>
      <c r="U4" s="6"/>
      <c r="V4" s="11"/>
      <c r="W4" s="11"/>
      <c r="X4" s="11" t="s">
        <v>4</v>
      </c>
      <c r="Y4" s="13">
        <v>3687</v>
      </c>
      <c r="Z4" s="14">
        <f t="shared" ref="Z4:Z9" si="2">Y4*100/$Y$9</f>
        <v>0.67758795595218846</v>
      </c>
      <c r="AA4" s="11"/>
      <c r="AB4" s="11"/>
      <c r="AC4" s="11"/>
      <c r="AD4" s="11"/>
      <c r="AE4" s="11"/>
      <c r="AF4" s="11"/>
    </row>
    <row r="5" spans="1:32" x14ac:dyDescent="0.35">
      <c r="A5" s="2"/>
      <c r="B5" s="2"/>
      <c r="C5" s="2" t="s">
        <v>5</v>
      </c>
      <c r="D5" s="4">
        <v>17829</v>
      </c>
      <c r="E5" s="5">
        <f t="shared" si="0"/>
        <v>1.3301392285505818</v>
      </c>
      <c r="F5" s="2"/>
      <c r="G5" s="2"/>
      <c r="H5" s="2"/>
      <c r="I5" s="2"/>
      <c r="J5" s="2"/>
      <c r="K5" s="6"/>
      <c r="L5" s="6"/>
      <c r="M5" s="6"/>
      <c r="N5" s="6" t="s">
        <v>5</v>
      </c>
      <c r="O5" s="8">
        <v>345596</v>
      </c>
      <c r="P5" s="9">
        <f t="shared" si="1"/>
        <v>22.968103474630453</v>
      </c>
      <c r="Q5" s="6"/>
      <c r="R5" s="6"/>
      <c r="S5" s="6"/>
      <c r="T5" s="6"/>
      <c r="U5" s="6"/>
      <c r="V5" s="11"/>
      <c r="W5" s="11"/>
      <c r="X5" s="11" t="s">
        <v>5</v>
      </c>
      <c r="Y5" s="13">
        <v>0</v>
      </c>
      <c r="Z5" s="14">
        <f t="shared" si="2"/>
        <v>0</v>
      </c>
      <c r="AA5" s="11"/>
      <c r="AB5" s="11"/>
      <c r="AC5" s="11"/>
      <c r="AD5" s="11"/>
      <c r="AE5" s="11"/>
      <c r="AF5" s="11"/>
    </row>
    <row r="6" spans="1:32" x14ac:dyDescent="0.35">
      <c r="A6" s="2"/>
      <c r="B6" s="2"/>
      <c r="C6" s="2" t="s">
        <v>6</v>
      </c>
      <c r="D6" s="4">
        <v>0</v>
      </c>
      <c r="E6" s="5">
        <f t="shared" si="0"/>
        <v>0</v>
      </c>
      <c r="F6" s="2"/>
      <c r="G6" s="2"/>
      <c r="H6" s="2"/>
      <c r="I6" s="2"/>
      <c r="J6" s="2"/>
      <c r="K6" s="6"/>
      <c r="L6" s="6"/>
      <c r="M6" s="6"/>
      <c r="N6" s="6" t="s">
        <v>6</v>
      </c>
      <c r="O6" s="8">
        <v>0</v>
      </c>
      <c r="P6" s="9">
        <f t="shared" si="1"/>
        <v>0</v>
      </c>
      <c r="Q6" s="6"/>
      <c r="R6" s="6"/>
      <c r="S6" s="6"/>
      <c r="T6" s="6"/>
      <c r="U6" s="6"/>
      <c r="V6" s="11"/>
      <c r="W6" s="11"/>
      <c r="X6" s="11" t="s">
        <v>6</v>
      </c>
      <c r="Y6" s="13">
        <v>0</v>
      </c>
      <c r="Z6" s="14">
        <f t="shared" si="2"/>
        <v>0</v>
      </c>
      <c r="AA6" s="11"/>
      <c r="AB6" s="11"/>
      <c r="AC6" s="11"/>
      <c r="AD6" s="11"/>
      <c r="AE6" s="11"/>
      <c r="AF6" s="11"/>
    </row>
    <row r="7" spans="1:32" x14ac:dyDescent="0.35">
      <c r="A7" s="2"/>
      <c r="B7" s="2"/>
      <c r="C7" s="2" t="s">
        <v>7</v>
      </c>
      <c r="D7" s="4">
        <v>81514</v>
      </c>
      <c r="E7" s="5">
        <f t="shared" si="0"/>
        <v>6.0813825271227842</v>
      </c>
      <c r="F7" s="2"/>
      <c r="G7" s="2"/>
      <c r="H7" s="2"/>
      <c r="I7" s="2"/>
      <c r="J7" s="2"/>
      <c r="K7" s="6"/>
      <c r="L7" s="6"/>
      <c r="M7" s="6"/>
      <c r="N7" s="6" t="s">
        <v>7</v>
      </c>
      <c r="O7" s="10">
        <v>0</v>
      </c>
      <c r="P7" s="9">
        <f t="shared" si="1"/>
        <v>0</v>
      </c>
      <c r="Q7" s="6"/>
      <c r="R7" s="6"/>
      <c r="S7" s="6"/>
      <c r="T7" s="6"/>
      <c r="U7" s="6"/>
      <c r="V7" s="11"/>
      <c r="W7" s="11"/>
      <c r="X7" s="11" t="s">
        <v>7</v>
      </c>
      <c r="Y7" s="15">
        <v>32909</v>
      </c>
      <c r="Z7" s="14">
        <f t="shared" si="2"/>
        <v>6.0479365452754461</v>
      </c>
      <c r="AA7" s="11"/>
      <c r="AB7" s="11"/>
      <c r="AC7" s="11"/>
      <c r="AD7" s="11"/>
      <c r="AE7" s="11"/>
      <c r="AF7" s="11"/>
    </row>
    <row r="8" spans="1:32" x14ac:dyDescent="0.35">
      <c r="A8" s="2"/>
      <c r="B8" s="2"/>
      <c r="C8" s="2" t="s">
        <v>8</v>
      </c>
      <c r="D8" s="4">
        <v>1222389</v>
      </c>
      <c r="E8" s="5">
        <f t="shared" si="0"/>
        <v>91.196789581508611</v>
      </c>
      <c r="F8" s="2"/>
      <c r="G8" s="2"/>
      <c r="H8" s="2"/>
      <c r="I8" s="2"/>
      <c r="J8" s="2"/>
      <c r="K8" s="6"/>
      <c r="L8" s="6"/>
      <c r="M8" s="6"/>
      <c r="N8" s="6" t="s">
        <v>8</v>
      </c>
      <c r="O8" s="8">
        <v>0</v>
      </c>
      <c r="P8" s="9">
        <f t="shared" si="1"/>
        <v>0</v>
      </c>
      <c r="Q8" s="6"/>
      <c r="R8" s="6"/>
      <c r="S8" s="6"/>
      <c r="T8" s="6"/>
      <c r="U8" s="6"/>
      <c r="V8" s="11"/>
      <c r="W8" s="11"/>
      <c r="X8" s="11" t="s">
        <v>8</v>
      </c>
      <c r="Y8" s="13">
        <v>507540</v>
      </c>
      <c r="Z8" s="14">
        <f t="shared" si="2"/>
        <v>93.274475498772361</v>
      </c>
      <c r="AA8" s="11"/>
      <c r="AB8" s="11"/>
      <c r="AC8" s="11"/>
      <c r="AD8" s="11"/>
      <c r="AE8" s="11"/>
      <c r="AF8" s="11"/>
    </row>
    <row r="9" spans="1:32" x14ac:dyDescent="0.35">
      <c r="A9" s="2"/>
      <c r="B9" s="2"/>
      <c r="C9" s="2" t="s">
        <v>11</v>
      </c>
      <c r="D9" s="4">
        <f>SUM(D4:D8)</f>
        <v>1340386</v>
      </c>
      <c r="E9" s="5">
        <f t="shared" si="0"/>
        <v>100</v>
      </c>
      <c r="F9" s="2"/>
      <c r="G9" s="2"/>
      <c r="H9" s="2"/>
      <c r="I9" s="2"/>
      <c r="J9" s="2"/>
      <c r="K9" s="6"/>
      <c r="L9" s="6"/>
      <c r="M9" s="6"/>
      <c r="N9" s="6" t="s">
        <v>11</v>
      </c>
      <c r="O9" s="6">
        <f>SUM(O4:O8)</f>
        <v>1504678</v>
      </c>
      <c r="P9" s="9">
        <f t="shared" si="1"/>
        <v>100</v>
      </c>
      <c r="Q9" s="6"/>
      <c r="R9" s="6"/>
      <c r="S9" s="6"/>
      <c r="T9" s="6"/>
      <c r="U9" s="6"/>
      <c r="V9" s="11"/>
      <c r="W9" s="11"/>
      <c r="X9" s="11" t="s">
        <v>11</v>
      </c>
      <c r="Y9" s="11">
        <f>SUM(Y4:Y8)</f>
        <v>544136</v>
      </c>
      <c r="Z9" s="14">
        <f t="shared" si="2"/>
        <v>100</v>
      </c>
      <c r="AA9" s="11"/>
      <c r="AB9" s="11"/>
      <c r="AC9" s="11"/>
      <c r="AD9" s="11"/>
      <c r="AE9" s="11"/>
      <c r="AF9" s="11"/>
    </row>
    <row r="10" spans="1:32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s="1" customFormat="1" ht="31" x14ac:dyDescent="0.35">
      <c r="A11" s="3"/>
      <c r="B11" s="3"/>
      <c r="C11" s="27" t="s">
        <v>0</v>
      </c>
      <c r="D11" s="28" t="s">
        <v>1</v>
      </c>
      <c r="E11" s="28" t="s">
        <v>2</v>
      </c>
      <c r="F11" s="29" t="s">
        <v>15</v>
      </c>
      <c r="G11" s="3"/>
      <c r="H11" s="3"/>
      <c r="I11" s="3"/>
      <c r="J11" s="3"/>
      <c r="K11" s="7"/>
      <c r="L11" s="7"/>
      <c r="M11" s="7"/>
      <c r="N11" s="30" t="s">
        <v>0</v>
      </c>
      <c r="O11" s="31" t="s">
        <v>1</v>
      </c>
      <c r="P11" s="31" t="s">
        <v>2</v>
      </c>
      <c r="Q11" s="32" t="s">
        <v>15</v>
      </c>
      <c r="R11" s="7"/>
      <c r="S11" s="7"/>
      <c r="T11" s="7"/>
      <c r="U11" s="7"/>
      <c r="V11" s="12"/>
      <c r="W11" s="12"/>
      <c r="X11" s="41" t="s">
        <v>0</v>
      </c>
      <c r="Y11" s="42" t="s">
        <v>1</v>
      </c>
      <c r="Z11" s="42" t="s">
        <v>2</v>
      </c>
      <c r="AA11" s="43" t="s">
        <v>15</v>
      </c>
      <c r="AB11" s="12"/>
      <c r="AC11" s="12"/>
      <c r="AD11" s="12"/>
      <c r="AE11" s="12"/>
      <c r="AF11" s="12"/>
    </row>
    <row r="12" spans="1:32" x14ac:dyDescent="0.35">
      <c r="A12" s="2"/>
      <c r="B12" s="2"/>
      <c r="C12" s="16">
        <v>31</v>
      </c>
      <c r="D12" s="17">
        <v>18654</v>
      </c>
      <c r="E12" s="17">
        <v>0</v>
      </c>
      <c r="F12" s="18">
        <f>SUM(D12)</f>
        <v>18654</v>
      </c>
      <c r="G12" s="2"/>
      <c r="H12" s="2"/>
      <c r="I12" s="2"/>
      <c r="J12" s="2"/>
      <c r="K12" s="6"/>
      <c r="L12" s="6"/>
      <c r="M12" s="6"/>
      <c r="N12" s="33">
        <v>1</v>
      </c>
      <c r="O12" s="34">
        <v>104363</v>
      </c>
      <c r="P12" s="34">
        <v>0</v>
      </c>
      <c r="Q12" s="35">
        <f>SUM(O12:O33)</f>
        <v>1159082</v>
      </c>
      <c r="R12" s="6"/>
      <c r="S12" s="6"/>
      <c r="T12" s="6"/>
      <c r="U12" s="6"/>
      <c r="V12" s="11"/>
      <c r="W12" s="11"/>
      <c r="X12" s="44">
        <v>46</v>
      </c>
      <c r="Y12" s="45">
        <v>3687</v>
      </c>
      <c r="Z12" s="45">
        <v>0</v>
      </c>
      <c r="AA12" s="46">
        <f>SUM(Y12)</f>
        <v>3687</v>
      </c>
      <c r="AB12" s="11"/>
      <c r="AC12" s="11"/>
      <c r="AD12" s="11"/>
      <c r="AE12" s="11"/>
      <c r="AF12" s="11"/>
    </row>
    <row r="13" spans="1:32" x14ac:dyDescent="0.35">
      <c r="A13" s="2"/>
      <c r="B13" s="2"/>
      <c r="C13" s="16">
        <v>34</v>
      </c>
      <c r="D13" s="17">
        <v>17829</v>
      </c>
      <c r="E13" s="17">
        <v>1</v>
      </c>
      <c r="F13" s="18">
        <f>SUM(D13)</f>
        <v>17829</v>
      </c>
      <c r="G13" s="2"/>
      <c r="H13" s="2"/>
      <c r="I13" s="2"/>
      <c r="J13" s="2"/>
      <c r="K13" s="6"/>
      <c r="L13" s="6"/>
      <c r="M13" s="6"/>
      <c r="N13" s="36">
        <f t="shared" ref="N13:N61" si="3">N12+1</f>
        <v>2</v>
      </c>
      <c r="O13" s="8">
        <v>72181</v>
      </c>
      <c r="P13" s="8">
        <v>0</v>
      </c>
      <c r="Q13" s="37"/>
      <c r="R13" s="6"/>
      <c r="S13" s="6"/>
      <c r="T13" s="6"/>
      <c r="U13" s="6"/>
      <c r="V13" s="11"/>
      <c r="W13" s="11"/>
      <c r="X13" s="47">
        <v>18</v>
      </c>
      <c r="Y13" s="48">
        <v>13164</v>
      </c>
      <c r="Z13" s="48">
        <v>3</v>
      </c>
      <c r="AA13" s="49">
        <f>SUM(Y13:Y15)</f>
        <v>32909</v>
      </c>
      <c r="AB13" s="11"/>
      <c r="AC13" s="11"/>
      <c r="AD13" s="11"/>
      <c r="AE13" s="11"/>
      <c r="AF13" s="11"/>
    </row>
    <row r="14" spans="1:32" x14ac:dyDescent="0.35">
      <c r="A14" s="2"/>
      <c r="B14" s="2"/>
      <c r="C14" s="19">
        <v>22</v>
      </c>
      <c r="D14" s="20">
        <v>29193</v>
      </c>
      <c r="E14" s="20">
        <v>3</v>
      </c>
      <c r="F14" s="21">
        <f>SUM(D14:D17)</f>
        <v>81514</v>
      </c>
      <c r="G14" s="2"/>
      <c r="H14" s="2"/>
      <c r="I14" s="2"/>
      <c r="J14" s="2"/>
      <c r="K14" s="6"/>
      <c r="L14" s="6"/>
      <c r="M14" s="6"/>
      <c r="N14" s="36">
        <f t="shared" si="3"/>
        <v>3</v>
      </c>
      <c r="O14" s="8">
        <v>70019</v>
      </c>
      <c r="P14" s="8">
        <v>0</v>
      </c>
      <c r="Q14" s="37"/>
      <c r="R14" s="6"/>
      <c r="S14" s="6"/>
      <c r="T14" s="6"/>
      <c r="U14" s="6"/>
      <c r="V14" s="11"/>
      <c r="W14" s="11"/>
      <c r="X14" s="50">
        <v>22</v>
      </c>
      <c r="Y14" s="13">
        <v>12406</v>
      </c>
      <c r="Z14" s="13">
        <v>3</v>
      </c>
      <c r="AA14" s="51"/>
      <c r="AB14" s="11"/>
      <c r="AC14" s="11"/>
      <c r="AD14" s="11"/>
      <c r="AE14" s="11"/>
      <c r="AF14" s="11"/>
    </row>
    <row r="15" spans="1:32" x14ac:dyDescent="0.35">
      <c r="A15" s="2"/>
      <c r="B15" s="2"/>
      <c r="C15" s="22">
        <v>26</v>
      </c>
      <c r="D15" s="2">
        <v>27163</v>
      </c>
      <c r="E15" s="2">
        <v>3</v>
      </c>
      <c r="F15" s="23"/>
      <c r="G15" s="2"/>
      <c r="H15" s="2"/>
      <c r="I15" s="2"/>
      <c r="J15" s="2"/>
      <c r="K15" s="6"/>
      <c r="L15" s="6"/>
      <c r="M15" s="6"/>
      <c r="N15" s="36">
        <f t="shared" si="3"/>
        <v>4</v>
      </c>
      <c r="O15" s="8">
        <v>67374</v>
      </c>
      <c r="P15" s="8">
        <v>0</v>
      </c>
      <c r="Q15" s="37"/>
      <c r="R15" s="6"/>
      <c r="S15" s="6"/>
      <c r="T15" s="6"/>
      <c r="U15" s="6"/>
      <c r="V15" s="11"/>
      <c r="W15" s="11"/>
      <c r="X15" s="52">
        <v>27</v>
      </c>
      <c r="Y15" s="53">
        <v>7339</v>
      </c>
      <c r="Z15" s="53">
        <v>3</v>
      </c>
      <c r="AA15" s="54"/>
      <c r="AB15" s="11"/>
      <c r="AC15" s="11"/>
      <c r="AD15" s="11"/>
      <c r="AE15" s="11"/>
      <c r="AF15" s="11"/>
    </row>
    <row r="16" spans="1:32" x14ac:dyDescent="0.35">
      <c r="A16" s="2"/>
      <c r="B16" s="2"/>
      <c r="C16" s="22">
        <v>35</v>
      </c>
      <c r="D16" s="2">
        <v>17036</v>
      </c>
      <c r="E16" s="2">
        <v>3</v>
      </c>
      <c r="F16" s="23"/>
      <c r="G16" s="2"/>
      <c r="H16" s="2"/>
      <c r="I16" s="2"/>
      <c r="J16" s="2"/>
      <c r="K16" s="6"/>
      <c r="L16" s="6"/>
      <c r="M16" s="6"/>
      <c r="N16" s="36">
        <f t="shared" si="3"/>
        <v>5</v>
      </c>
      <c r="O16" s="8">
        <v>64965</v>
      </c>
      <c r="P16" s="8">
        <v>0</v>
      </c>
      <c r="Q16" s="37"/>
      <c r="R16" s="6"/>
      <c r="S16" s="6"/>
      <c r="T16" s="6"/>
      <c r="U16" s="6"/>
      <c r="V16" s="11"/>
      <c r="W16" s="11"/>
      <c r="X16" s="47">
        <v>1</v>
      </c>
      <c r="Y16" s="48">
        <v>51529</v>
      </c>
      <c r="Z16" s="48">
        <v>4</v>
      </c>
      <c r="AA16" s="49">
        <f>SUM(Y16:Y42)</f>
        <v>507540</v>
      </c>
      <c r="AB16" s="11"/>
      <c r="AC16" s="11"/>
      <c r="AD16" s="11"/>
      <c r="AE16" s="11"/>
      <c r="AF16" s="11"/>
    </row>
    <row r="17" spans="1:32" x14ac:dyDescent="0.35">
      <c r="A17" s="2"/>
      <c r="B17" s="2"/>
      <c r="C17" s="24">
        <v>47</v>
      </c>
      <c r="D17" s="25">
        <v>8122</v>
      </c>
      <c r="E17" s="25">
        <v>3</v>
      </c>
      <c r="F17" s="26"/>
      <c r="G17" s="2"/>
      <c r="H17" s="2"/>
      <c r="I17" s="2"/>
      <c r="J17" s="2"/>
      <c r="K17" s="6"/>
      <c r="L17" s="6"/>
      <c r="M17" s="6"/>
      <c r="N17" s="36">
        <f t="shared" si="3"/>
        <v>6</v>
      </c>
      <c r="O17" s="8">
        <v>62819</v>
      </c>
      <c r="P17" s="8">
        <v>0</v>
      </c>
      <c r="Q17" s="37"/>
      <c r="R17" s="6"/>
      <c r="S17" s="6"/>
      <c r="T17" s="6"/>
      <c r="U17" s="6"/>
      <c r="V17" s="11"/>
      <c r="W17" s="11"/>
      <c r="X17" s="50">
        <v>2</v>
      </c>
      <c r="Y17" s="13">
        <v>41290</v>
      </c>
      <c r="Z17" s="13">
        <v>4</v>
      </c>
      <c r="AA17" s="51"/>
      <c r="AB17" s="11"/>
      <c r="AC17" s="11"/>
      <c r="AD17" s="11"/>
      <c r="AE17" s="11"/>
      <c r="AF17" s="11"/>
    </row>
    <row r="18" spans="1:32" x14ac:dyDescent="0.35">
      <c r="A18" s="2"/>
      <c r="B18" s="2"/>
      <c r="C18" s="19">
        <v>3</v>
      </c>
      <c r="D18" s="20">
        <v>105701</v>
      </c>
      <c r="E18" s="20">
        <v>4</v>
      </c>
      <c r="F18" s="21">
        <f>SUM(D18:D46)</f>
        <v>1222389</v>
      </c>
      <c r="G18" s="2"/>
      <c r="H18" s="2"/>
      <c r="I18" s="2"/>
      <c r="J18" s="2"/>
      <c r="K18" s="6"/>
      <c r="L18" s="6"/>
      <c r="M18" s="6"/>
      <c r="N18" s="36">
        <f t="shared" si="3"/>
        <v>7</v>
      </c>
      <c r="O18" s="8">
        <v>62033</v>
      </c>
      <c r="P18" s="8">
        <v>0</v>
      </c>
      <c r="Q18" s="37"/>
      <c r="R18" s="6"/>
      <c r="S18" s="6"/>
      <c r="T18" s="6"/>
      <c r="U18" s="6"/>
      <c r="V18" s="11"/>
      <c r="W18" s="11"/>
      <c r="X18" s="50">
        <v>3</v>
      </c>
      <c r="Y18" s="13">
        <v>40134</v>
      </c>
      <c r="Z18" s="13">
        <v>4</v>
      </c>
      <c r="AA18" s="51"/>
      <c r="AB18" s="11"/>
      <c r="AC18" s="11"/>
      <c r="AD18" s="11"/>
      <c r="AE18" s="11"/>
      <c r="AF18" s="11"/>
    </row>
    <row r="19" spans="1:32" x14ac:dyDescent="0.35">
      <c r="A19" s="2"/>
      <c r="B19" s="2"/>
      <c r="C19" s="22">
        <v>4</v>
      </c>
      <c r="D19" s="2">
        <v>85414</v>
      </c>
      <c r="E19" s="2">
        <v>4</v>
      </c>
      <c r="F19" s="23"/>
      <c r="G19" s="2"/>
      <c r="H19" s="2"/>
      <c r="I19" s="2"/>
      <c r="J19" s="2"/>
      <c r="K19" s="6"/>
      <c r="L19" s="6"/>
      <c r="M19" s="6"/>
      <c r="N19" s="36">
        <f t="shared" si="3"/>
        <v>8</v>
      </c>
      <c r="O19" s="8">
        <v>62028</v>
      </c>
      <c r="P19" s="8">
        <v>0</v>
      </c>
      <c r="Q19" s="37"/>
      <c r="R19" s="6"/>
      <c r="S19" s="6"/>
      <c r="T19" s="6"/>
      <c r="U19" s="6"/>
      <c r="V19" s="11"/>
      <c r="W19" s="11"/>
      <c r="X19" s="50">
        <v>4</v>
      </c>
      <c r="Y19" s="13">
        <v>39762</v>
      </c>
      <c r="Z19" s="13">
        <v>4</v>
      </c>
      <c r="AA19" s="51"/>
      <c r="AB19" s="11"/>
      <c r="AC19" s="11"/>
      <c r="AD19" s="11"/>
      <c r="AE19" s="11"/>
      <c r="AF19" s="11"/>
    </row>
    <row r="20" spans="1:32" x14ac:dyDescent="0.35">
      <c r="A20" s="2"/>
      <c r="B20" s="2"/>
      <c r="C20" s="22">
        <v>5</v>
      </c>
      <c r="D20" s="2">
        <v>80906</v>
      </c>
      <c r="E20" s="2">
        <v>4</v>
      </c>
      <c r="F20" s="23"/>
      <c r="G20" s="2"/>
      <c r="H20" s="2"/>
      <c r="I20" s="2"/>
      <c r="J20" s="2"/>
      <c r="K20" s="6"/>
      <c r="L20" s="6"/>
      <c r="M20" s="6"/>
      <c r="N20" s="36">
        <f t="shared" si="3"/>
        <v>9</v>
      </c>
      <c r="O20" s="8">
        <v>59082</v>
      </c>
      <c r="P20" s="8">
        <v>0</v>
      </c>
      <c r="Q20" s="37"/>
      <c r="R20" s="6"/>
      <c r="S20" s="6"/>
      <c r="T20" s="6"/>
      <c r="U20" s="6"/>
      <c r="V20" s="11"/>
      <c r="W20" s="11"/>
      <c r="X20" s="50">
        <v>6</v>
      </c>
      <c r="Y20" s="13">
        <v>31990</v>
      </c>
      <c r="Z20" s="13">
        <v>4</v>
      </c>
      <c r="AA20" s="51"/>
      <c r="AB20" s="11"/>
      <c r="AC20" s="11"/>
      <c r="AD20" s="11"/>
      <c r="AE20" s="11"/>
      <c r="AF20" s="11"/>
    </row>
    <row r="21" spans="1:32" x14ac:dyDescent="0.35">
      <c r="A21" s="2"/>
      <c r="B21" s="2"/>
      <c r="C21" s="22">
        <v>6</v>
      </c>
      <c r="D21" s="2">
        <v>78356</v>
      </c>
      <c r="E21" s="2">
        <v>4</v>
      </c>
      <c r="F21" s="23"/>
      <c r="G21" s="2"/>
      <c r="H21" s="2"/>
      <c r="I21" s="2"/>
      <c r="J21" s="2"/>
      <c r="K21" s="6"/>
      <c r="L21" s="6"/>
      <c r="M21" s="6"/>
      <c r="N21" s="36">
        <f t="shared" si="3"/>
        <v>10</v>
      </c>
      <c r="O21" s="8">
        <v>57933</v>
      </c>
      <c r="P21" s="8">
        <v>0</v>
      </c>
      <c r="Q21" s="37"/>
      <c r="R21" s="6"/>
      <c r="S21" s="6"/>
      <c r="T21" s="6"/>
      <c r="U21" s="6"/>
      <c r="V21" s="11"/>
      <c r="W21" s="11"/>
      <c r="X21" s="50">
        <v>7</v>
      </c>
      <c r="Y21" s="13">
        <v>27575</v>
      </c>
      <c r="Z21" s="13">
        <v>4</v>
      </c>
      <c r="AA21" s="51"/>
      <c r="AB21" s="11"/>
      <c r="AC21" s="11"/>
      <c r="AD21" s="11"/>
      <c r="AE21" s="11"/>
      <c r="AF21" s="11"/>
    </row>
    <row r="22" spans="1:32" x14ac:dyDescent="0.35">
      <c r="A22" s="2"/>
      <c r="B22" s="2"/>
      <c r="C22" s="22">
        <v>7</v>
      </c>
      <c r="D22" s="2">
        <v>69476</v>
      </c>
      <c r="E22" s="2">
        <v>4</v>
      </c>
      <c r="F22" s="23"/>
      <c r="G22" s="2"/>
      <c r="H22" s="2"/>
      <c r="I22" s="2"/>
      <c r="J22" s="2"/>
      <c r="K22" s="6"/>
      <c r="L22" s="6"/>
      <c r="M22" s="6"/>
      <c r="N22" s="36">
        <f t="shared" si="3"/>
        <v>11</v>
      </c>
      <c r="O22" s="8">
        <v>55505</v>
      </c>
      <c r="P22" s="8">
        <v>0</v>
      </c>
      <c r="Q22" s="37"/>
      <c r="R22" s="6"/>
      <c r="S22" s="6"/>
      <c r="T22" s="6"/>
      <c r="U22" s="6"/>
      <c r="V22" s="11"/>
      <c r="W22" s="11"/>
      <c r="X22" s="50">
        <v>8</v>
      </c>
      <c r="Y22" s="13">
        <v>27335</v>
      </c>
      <c r="Z22" s="13">
        <v>4</v>
      </c>
      <c r="AA22" s="51"/>
      <c r="AB22" s="11"/>
      <c r="AC22" s="11"/>
      <c r="AD22" s="11"/>
      <c r="AE22" s="11"/>
      <c r="AF22" s="11"/>
    </row>
    <row r="23" spans="1:32" x14ac:dyDescent="0.35">
      <c r="A23" s="2"/>
      <c r="B23" s="2"/>
      <c r="C23" s="22">
        <v>8</v>
      </c>
      <c r="D23" s="2">
        <v>64981</v>
      </c>
      <c r="E23" s="2">
        <v>4</v>
      </c>
      <c r="F23" s="23"/>
      <c r="G23" s="2"/>
      <c r="H23" s="2"/>
      <c r="I23" s="2"/>
      <c r="J23" s="2"/>
      <c r="K23" s="6"/>
      <c r="L23" s="6"/>
      <c r="M23" s="6"/>
      <c r="N23" s="36">
        <f t="shared" si="3"/>
        <v>12</v>
      </c>
      <c r="O23" s="8">
        <v>48231</v>
      </c>
      <c r="P23" s="8">
        <v>0</v>
      </c>
      <c r="Q23" s="37"/>
      <c r="R23" s="6"/>
      <c r="S23" s="6"/>
      <c r="T23" s="6"/>
      <c r="U23" s="6"/>
      <c r="V23" s="11"/>
      <c r="W23" s="11"/>
      <c r="X23" s="50">
        <v>9</v>
      </c>
      <c r="Y23" s="13">
        <v>25975</v>
      </c>
      <c r="Z23" s="13">
        <v>4</v>
      </c>
      <c r="AA23" s="51"/>
      <c r="AB23" s="11"/>
      <c r="AC23" s="11"/>
      <c r="AD23" s="11"/>
      <c r="AE23" s="11"/>
      <c r="AF23" s="11"/>
    </row>
    <row r="24" spans="1:32" x14ac:dyDescent="0.35">
      <c r="A24" s="2"/>
      <c r="B24" s="2"/>
      <c r="C24" s="22">
        <v>10</v>
      </c>
      <c r="D24" s="2">
        <v>59834</v>
      </c>
      <c r="E24" s="2">
        <v>4</v>
      </c>
      <c r="F24" s="23"/>
      <c r="G24" s="2"/>
      <c r="H24" s="2"/>
      <c r="I24" s="2"/>
      <c r="J24" s="2"/>
      <c r="K24" s="6"/>
      <c r="L24" s="6"/>
      <c r="M24" s="6"/>
      <c r="N24" s="36">
        <f t="shared" si="3"/>
        <v>13</v>
      </c>
      <c r="O24" s="8">
        <v>47336</v>
      </c>
      <c r="P24" s="8">
        <v>0</v>
      </c>
      <c r="Q24" s="37"/>
      <c r="R24" s="6"/>
      <c r="S24" s="6"/>
      <c r="T24" s="6"/>
      <c r="U24" s="6"/>
      <c r="V24" s="11"/>
      <c r="W24" s="11"/>
      <c r="X24" s="50">
        <v>10</v>
      </c>
      <c r="Y24" s="13">
        <v>25606</v>
      </c>
      <c r="Z24" s="13">
        <v>4</v>
      </c>
      <c r="AA24" s="51"/>
      <c r="AB24" s="11"/>
      <c r="AC24" s="11"/>
      <c r="AD24" s="11"/>
      <c r="AE24" s="11"/>
      <c r="AF24" s="11"/>
    </row>
    <row r="25" spans="1:32" x14ac:dyDescent="0.35">
      <c r="A25" s="2"/>
      <c r="B25" s="2"/>
      <c r="C25" s="22">
        <v>11</v>
      </c>
      <c r="D25" s="2">
        <v>57904</v>
      </c>
      <c r="E25" s="2">
        <v>4</v>
      </c>
      <c r="F25" s="23"/>
      <c r="G25" s="2"/>
      <c r="H25" s="2"/>
      <c r="I25" s="2"/>
      <c r="J25" s="2"/>
      <c r="K25" s="6"/>
      <c r="L25" s="6"/>
      <c r="M25" s="6"/>
      <c r="N25" s="36">
        <f t="shared" si="3"/>
        <v>14</v>
      </c>
      <c r="O25" s="8">
        <v>44502</v>
      </c>
      <c r="P25" s="8">
        <v>0</v>
      </c>
      <c r="Q25" s="37"/>
      <c r="R25" s="6"/>
      <c r="S25" s="6"/>
      <c r="T25" s="6"/>
      <c r="U25" s="6"/>
      <c r="V25" s="11"/>
      <c r="W25" s="11"/>
      <c r="X25" s="50">
        <v>11</v>
      </c>
      <c r="Y25" s="13">
        <v>19837</v>
      </c>
      <c r="Z25" s="13">
        <v>4</v>
      </c>
      <c r="AA25" s="51"/>
      <c r="AB25" s="11"/>
      <c r="AC25" s="11"/>
      <c r="AD25" s="11"/>
      <c r="AE25" s="11"/>
      <c r="AF25" s="11"/>
    </row>
    <row r="26" spans="1:32" x14ac:dyDescent="0.35">
      <c r="A26" s="2"/>
      <c r="B26" s="2"/>
      <c r="C26" s="22">
        <v>12</v>
      </c>
      <c r="D26" s="2">
        <v>56826</v>
      </c>
      <c r="E26" s="2">
        <v>4</v>
      </c>
      <c r="F26" s="23"/>
      <c r="G26" s="2"/>
      <c r="H26" s="2"/>
      <c r="I26" s="2"/>
      <c r="J26" s="2"/>
      <c r="K26" s="6"/>
      <c r="L26" s="6"/>
      <c r="M26" s="6"/>
      <c r="N26" s="36">
        <f t="shared" si="3"/>
        <v>15</v>
      </c>
      <c r="O26" s="8">
        <v>44061</v>
      </c>
      <c r="P26" s="8">
        <v>0</v>
      </c>
      <c r="Q26" s="37"/>
      <c r="R26" s="6"/>
      <c r="S26" s="6"/>
      <c r="T26" s="6"/>
      <c r="U26" s="6"/>
      <c r="V26" s="11"/>
      <c r="W26" s="11"/>
      <c r="X26" s="50">
        <v>12</v>
      </c>
      <c r="Y26" s="13">
        <v>17163</v>
      </c>
      <c r="Z26" s="13">
        <v>4</v>
      </c>
      <c r="AA26" s="51"/>
      <c r="AB26" s="11"/>
      <c r="AC26" s="11"/>
      <c r="AD26" s="11"/>
      <c r="AE26" s="11"/>
      <c r="AF26" s="11"/>
    </row>
    <row r="27" spans="1:32" x14ac:dyDescent="0.35">
      <c r="A27" s="2"/>
      <c r="B27" s="2"/>
      <c r="C27" s="22">
        <v>13</v>
      </c>
      <c r="D27" s="2">
        <v>56461</v>
      </c>
      <c r="E27" s="2">
        <v>4</v>
      </c>
      <c r="F27" s="23"/>
      <c r="G27" s="2"/>
      <c r="H27" s="2"/>
      <c r="I27" s="2"/>
      <c r="J27" s="2"/>
      <c r="K27" s="6"/>
      <c r="L27" s="6"/>
      <c r="M27" s="6"/>
      <c r="N27" s="36">
        <f t="shared" si="3"/>
        <v>16</v>
      </c>
      <c r="O27" s="8">
        <v>40463</v>
      </c>
      <c r="P27" s="8">
        <v>0</v>
      </c>
      <c r="Q27" s="37"/>
      <c r="R27" s="6"/>
      <c r="S27" s="6"/>
      <c r="T27" s="6"/>
      <c r="U27" s="6"/>
      <c r="V27" s="11"/>
      <c r="W27" s="11"/>
      <c r="X27" s="50">
        <v>13</v>
      </c>
      <c r="Y27" s="13">
        <v>16639</v>
      </c>
      <c r="Z27" s="13">
        <v>4</v>
      </c>
      <c r="AA27" s="51"/>
      <c r="AB27" s="11"/>
      <c r="AC27" s="11"/>
      <c r="AD27" s="11"/>
      <c r="AE27" s="11"/>
      <c r="AF27" s="11"/>
    </row>
    <row r="28" spans="1:32" x14ac:dyDescent="0.35">
      <c r="A28" s="2"/>
      <c r="B28" s="2"/>
      <c r="C28" s="22">
        <v>15</v>
      </c>
      <c r="D28" s="2">
        <v>51780</v>
      </c>
      <c r="E28" s="2">
        <v>4</v>
      </c>
      <c r="F28" s="23"/>
      <c r="G28" s="2"/>
      <c r="H28" s="2"/>
      <c r="I28" s="2"/>
      <c r="J28" s="2"/>
      <c r="K28" s="6"/>
      <c r="L28" s="6"/>
      <c r="M28" s="6"/>
      <c r="N28" s="36">
        <f t="shared" si="3"/>
        <v>17</v>
      </c>
      <c r="O28" s="8">
        <v>39183</v>
      </c>
      <c r="P28" s="8">
        <v>0</v>
      </c>
      <c r="Q28" s="37"/>
      <c r="R28" s="6"/>
      <c r="S28" s="6"/>
      <c r="T28" s="6"/>
      <c r="U28" s="6"/>
      <c r="V28" s="11"/>
      <c r="W28" s="11"/>
      <c r="X28" s="50">
        <v>14</v>
      </c>
      <c r="Y28" s="13">
        <v>16358</v>
      </c>
      <c r="Z28" s="13">
        <v>4</v>
      </c>
      <c r="AA28" s="51"/>
      <c r="AB28" s="11"/>
      <c r="AC28" s="11"/>
      <c r="AD28" s="11"/>
      <c r="AE28" s="11"/>
      <c r="AF28" s="11"/>
    </row>
    <row r="29" spans="1:32" x14ac:dyDescent="0.35">
      <c r="A29" s="2"/>
      <c r="B29" s="2"/>
      <c r="C29" s="22">
        <v>16</v>
      </c>
      <c r="D29" s="2">
        <v>51024</v>
      </c>
      <c r="E29" s="2">
        <v>4</v>
      </c>
      <c r="F29" s="23"/>
      <c r="G29" s="2"/>
      <c r="H29" s="2"/>
      <c r="I29" s="2"/>
      <c r="J29" s="2"/>
      <c r="K29" s="6"/>
      <c r="L29" s="6"/>
      <c r="M29" s="6"/>
      <c r="N29" s="36">
        <f t="shared" si="3"/>
        <v>18</v>
      </c>
      <c r="O29" s="8">
        <v>37920</v>
      </c>
      <c r="P29" s="8">
        <v>0</v>
      </c>
      <c r="Q29" s="37"/>
      <c r="R29" s="6"/>
      <c r="S29" s="6"/>
      <c r="T29" s="6"/>
      <c r="U29" s="6"/>
      <c r="V29" s="11"/>
      <c r="W29" s="11"/>
      <c r="X29" s="50">
        <v>15</v>
      </c>
      <c r="Y29" s="13">
        <v>15176</v>
      </c>
      <c r="Z29" s="13">
        <v>4</v>
      </c>
      <c r="AA29" s="51"/>
      <c r="AB29" s="11"/>
      <c r="AC29" s="11"/>
      <c r="AD29" s="11"/>
      <c r="AE29" s="11"/>
      <c r="AF29" s="11"/>
    </row>
    <row r="30" spans="1:32" x14ac:dyDescent="0.35">
      <c r="A30" s="2"/>
      <c r="B30" s="2"/>
      <c r="C30" s="22">
        <v>17</v>
      </c>
      <c r="D30" s="2">
        <v>48499</v>
      </c>
      <c r="E30" s="2">
        <v>4</v>
      </c>
      <c r="F30" s="23"/>
      <c r="G30" s="2"/>
      <c r="H30" s="2"/>
      <c r="I30" s="2"/>
      <c r="J30" s="2"/>
      <c r="K30" s="6"/>
      <c r="L30" s="6"/>
      <c r="M30" s="6"/>
      <c r="N30" s="36">
        <f t="shared" si="3"/>
        <v>19</v>
      </c>
      <c r="O30" s="8">
        <v>36073</v>
      </c>
      <c r="P30" s="8">
        <v>0</v>
      </c>
      <c r="Q30" s="37"/>
      <c r="R30" s="6"/>
      <c r="S30" s="6"/>
      <c r="T30" s="6"/>
      <c r="U30" s="6"/>
      <c r="V30" s="11"/>
      <c r="W30" s="11"/>
      <c r="X30" s="50">
        <v>16</v>
      </c>
      <c r="Y30" s="13">
        <v>14201</v>
      </c>
      <c r="Z30" s="13">
        <v>4</v>
      </c>
      <c r="AA30" s="51"/>
      <c r="AB30" s="11"/>
      <c r="AC30" s="11"/>
      <c r="AD30" s="11"/>
      <c r="AE30" s="11"/>
      <c r="AF30" s="11"/>
    </row>
    <row r="31" spans="1:32" x14ac:dyDescent="0.35">
      <c r="A31" s="2"/>
      <c r="B31" s="2"/>
      <c r="C31" s="22">
        <v>18</v>
      </c>
      <c r="D31" s="2">
        <v>48280</v>
      </c>
      <c r="E31" s="2">
        <v>4</v>
      </c>
      <c r="F31" s="23"/>
      <c r="G31" s="2"/>
      <c r="H31" s="2"/>
      <c r="I31" s="2"/>
      <c r="J31" s="2"/>
      <c r="K31" s="6"/>
      <c r="L31" s="6"/>
      <c r="M31" s="6"/>
      <c r="N31" s="36">
        <f t="shared" si="3"/>
        <v>20</v>
      </c>
      <c r="O31" s="8">
        <v>29717</v>
      </c>
      <c r="P31" s="8">
        <v>0</v>
      </c>
      <c r="Q31" s="37"/>
      <c r="R31" s="6"/>
      <c r="S31" s="6"/>
      <c r="T31" s="6"/>
      <c r="U31" s="6"/>
      <c r="V31" s="11"/>
      <c r="W31" s="11"/>
      <c r="X31" s="50">
        <v>19</v>
      </c>
      <c r="Y31" s="13">
        <v>13147</v>
      </c>
      <c r="Z31" s="13">
        <v>4</v>
      </c>
      <c r="AA31" s="51"/>
      <c r="AB31" s="11"/>
      <c r="AC31" s="11"/>
      <c r="AD31" s="11"/>
      <c r="AE31" s="11"/>
      <c r="AF31" s="11"/>
    </row>
    <row r="32" spans="1:32" x14ac:dyDescent="0.35">
      <c r="A32" s="2"/>
      <c r="B32" s="2"/>
      <c r="C32" s="22">
        <v>20</v>
      </c>
      <c r="D32" s="2">
        <v>40491</v>
      </c>
      <c r="E32" s="2">
        <v>4</v>
      </c>
      <c r="F32" s="23"/>
      <c r="G32" s="2"/>
      <c r="H32" s="2"/>
      <c r="I32" s="2"/>
      <c r="J32" s="2"/>
      <c r="K32" s="6"/>
      <c r="L32" s="6"/>
      <c r="M32" s="6"/>
      <c r="N32" s="36">
        <f t="shared" si="3"/>
        <v>21</v>
      </c>
      <c r="O32" s="8">
        <v>29226</v>
      </c>
      <c r="P32" s="8">
        <v>0</v>
      </c>
      <c r="Q32" s="37"/>
      <c r="R32" s="6"/>
      <c r="S32" s="6"/>
      <c r="T32" s="6"/>
      <c r="U32" s="6"/>
      <c r="V32" s="11"/>
      <c r="W32" s="11"/>
      <c r="X32" s="50">
        <v>20</v>
      </c>
      <c r="Y32" s="13">
        <v>13028</v>
      </c>
      <c r="Z32" s="13">
        <v>4</v>
      </c>
      <c r="AA32" s="51"/>
      <c r="AB32" s="11"/>
      <c r="AC32" s="11"/>
      <c r="AD32" s="11"/>
      <c r="AE32" s="11"/>
      <c r="AF32" s="11"/>
    </row>
    <row r="33" spans="1:32" x14ac:dyDescent="0.35">
      <c r="A33" s="2"/>
      <c r="B33" s="2"/>
      <c r="C33" s="22">
        <v>21</v>
      </c>
      <c r="D33" s="2">
        <v>40014</v>
      </c>
      <c r="E33" s="2">
        <v>4</v>
      </c>
      <c r="F33" s="23"/>
      <c r="G33" s="2"/>
      <c r="H33" s="2"/>
      <c r="I33" s="2"/>
      <c r="J33" s="2"/>
      <c r="K33" s="6"/>
      <c r="L33" s="6"/>
      <c r="M33" s="6"/>
      <c r="N33" s="38">
        <f t="shared" si="3"/>
        <v>22</v>
      </c>
      <c r="O33" s="39">
        <v>24068</v>
      </c>
      <c r="P33" s="39">
        <v>0</v>
      </c>
      <c r="Q33" s="40"/>
      <c r="R33" s="6"/>
      <c r="S33" s="6"/>
      <c r="T33" s="6"/>
      <c r="U33" s="6"/>
      <c r="V33" s="11"/>
      <c r="W33" s="11"/>
      <c r="X33" s="50">
        <v>21</v>
      </c>
      <c r="Y33" s="13">
        <v>13022</v>
      </c>
      <c r="Z33" s="13">
        <v>4</v>
      </c>
      <c r="AA33" s="51"/>
      <c r="AB33" s="11"/>
      <c r="AC33" s="11"/>
      <c r="AD33" s="11"/>
      <c r="AE33" s="11"/>
      <c r="AF33" s="11"/>
    </row>
    <row r="34" spans="1:32" x14ac:dyDescent="0.35">
      <c r="A34" s="2"/>
      <c r="B34" s="2"/>
      <c r="C34" s="22">
        <v>23</v>
      </c>
      <c r="D34" s="2">
        <v>38046</v>
      </c>
      <c r="E34" s="2">
        <v>4</v>
      </c>
      <c r="F34" s="23"/>
      <c r="G34" s="2"/>
      <c r="H34" s="2"/>
      <c r="I34" s="2"/>
      <c r="J34" s="2"/>
      <c r="K34" s="6"/>
      <c r="L34" s="6"/>
      <c r="M34" s="6"/>
      <c r="N34" s="33">
        <f t="shared" si="3"/>
        <v>23</v>
      </c>
      <c r="O34" s="34">
        <v>84171</v>
      </c>
      <c r="P34" s="34">
        <v>1</v>
      </c>
      <c r="Q34" s="35">
        <f>SUM(O34:O39)</f>
        <v>345596</v>
      </c>
      <c r="R34" s="6"/>
      <c r="S34" s="6"/>
      <c r="T34" s="6"/>
      <c r="U34" s="6"/>
      <c r="V34" s="11"/>
      <c r="W34" s="11"/>
      <c r="X34" s="50">
        <v>23</v>
      </c>
      <c r="Y34" s="13">
        <v>11396</v>
      </c>
      <c r="Z34" s="13">
        <v>4</v>
      </c>
      <c r="AA34" s="51"/>
      <c r="AB34" s="11"/>
      <c r="AC34" s="11"/>
      <c r="AD34" s="11"/>
      <c r="AE34" s="11"/>
      <c r="AF34" s="11"/>
    </row>
    <row r="35" spans="1:32" x14ac:dyDescent="0.35">
      <c r="A35" s="2"/>
      <c r="B35" s="2"/>
      <c r="C35" s="22">
        <v>25</v>
      </c>
      <c r="D35" s="2">
        <v>28529</v>
      </c>
      <c r="E35" s="2">
        <v>4</v>
      </c>
      <c r="F35" s="23"/>
      <c r="G35" s="2"/>
      <c r="H35" s="2"/>
      <c r="I35" s="2"/>
      <c r="J35" s="2"/>
      <c r="K35" s="6"/>
      <c r="L35" s="6"/>
      <c r="M35" s="6"/>
      <c r="N35" s="36">
        <f t="shared" si="3"/>
        <v>24</v>
      </c>
      <c r="O35" s="8">
        <v>58222</v>
      </c>
      <c r="P35" s="8">
        <v>1</v>
      </c>
      <c r="Q35" s="37"/>
      <c r="R35" s="6"/>
      <c r="S35" s="6"/>
      <c r="T35" s="6"/>
      <c r="U35" s="6"/>
      <c r="V35" s="11"/>
      <c r="W35" s="11"/>
      <c r="X35" s="50">
        <v>26</v>
      </c>
      <c r="Y35" s="13">
        <v>7351</v>
      </c>
      <c r="Z35" s="13">
        <v>4</v>
      </c>
      <c r="AA35" s="51"/>
      <c r="AB35" s="11"/>
      <c r="AC35" s="11"/>
      <c r="AD35" s="11"/>
      <c r="AE35" s="11"/>
      <c r="AF35" s="11"/>
    </row>
    <row r="36" spans="1:32" x14ac:dyDescent="0.35">
      <c r="A36" s="2"/>
      <c r="B36" s="2"/>
      <c r="C36" s="22">
        <v>27</v>
      </c>
      <c r="D36" s="2">
        <v>25834</v>
      </c>
      <c r="E36" s="2">
        <v>4</v>
      </c>
      <c r="F36" s="23"/>
      <c r="G36" s="2"/>
      <c r="H36" s="2"/>
      <c r="I36" s="2"/>
      <c r="J36" s="2"/>
      <c r="K36" s="6"/>
      <c r="L36" s="6"/>
      <c r="M36" s="6"/>
      <c r="N36" s="36">
        <f t="shared" si="3"/>
        <v>25</v>
      </c>
      <c r="O36" s="8">
        <v>57386</v>
      </c>
      <c r="P36" s="8">
        <v>1</v>
      </c>
      <c r="Q36" s="37"/>
      <c r="R36" s="6"/>
      <c r="S36" s="6"/>
      <c r="T36" s="6"/>
      <c r="U36" s="6"/>
      <c r="V36" s="11"/>
      <c r="W36" s="11"/>
      <c r="X36" s="50">
        <v>29</v>
      </c>
      <c r="Y36" s="13">
        <v>7012</v>
      </c>
      <c r="Z36" s="13">
        <v>4</v>
      </c>
      <c r="AA36" s="51"/>
      <c r="AB36" s="11"/>
      <c r="AC36" s="11"/>
      <c r="AD36" s="11"/>
      <c r="AE36" s="11"/>
      <c r="AF36" s="11"/>
    </row>
    <row r="37" spans="1:32" x14ac:dyDescent="0.35">
      <c r="A37" s="2"/>
      <c r="B37" s="2"/>
      <c r="C37" s="22">
        <v>29</v>
      </c>
      <c r="D37" s="2">
        <v>25309</v>
      </c>
      <c r="E37" s="2">
        <v>4</v>
      </c>
      <c r="F37" s="23"/>
      <c r="G37" s="2"/>
      <c r="H37" s="2"/>
      <c r="I37" s="2"/>
      <c r="J37" s="2"/>
      <c r="K37" s="6"/>
      <c r="L37" s="6"/>
      <c r="M37" s="6"/>
      <c r="N37" s="36">
        <f t="shared" si="3"/>
        <v>26</v>
      </c>
      <c r="O37" s="8">
        <v>57159</v>
      </c>
      <c r="P37" s="8">
        <v>1</v>
      </c>
      <c r="Q37" s="37"/>
      <c r="R37" s="6"/>
      <c r="S37" s="6"/>
      <c r="T37" s="6"/>
      <c r="U37" s="6"/>
      <c r="V37" s="11"/>
      <c r="W37" s="11"/>
      <c r="X37" s="50">
        <v>30</v>
      </c>
      <c r="Y37" s="13">
        <v>6637</v>
      </c>
      <c r="Z37" s="13">
        <v>4</v>
      </c>
      <c r="AA37" s="51"/>
      <c r="AB37" s="11"/>
      <c r="AC37" s="11"/>
      <c r="AD37" s="11"/>
      <c r="AE37" s="11"/>
      <c r="AF37" s="11"/>
    </row>
    <row r="38" spans="1:32" x14ac:dyDescent="0.35">
      <c r="A38" s="2"/>
      <c r="B38" s="2"/>
      <c r="C38" s="22">
        <v>37</v>
      </c>
      <c r="D38" s="2">
        <v>15925</v>
      </c>
      <c r="E38" s="2">
        <v>4</v>
      </c>
      <c r="F38" s="23"/>
      <c r="G38" s="2"/>
      <c r="H38" s="2"/>
      <c r="I38" s="2"/>
      <c r="J38" s="2"/>
      <c r="K38" s="6"/>
      <c r="L38" s="6"/>
      <c r="M38" s="6"/>
      <c r="N38" s="36">
        <f t="shared" si="3"/>
        <v>27</v>
      </c>
      <c r="O38" s="8">
        <v>45374</v>
      </c>
      <c r="P38" s="8">
        <v>1</v>
      </c>
      <c r="Q38" s="37"/>
      <c r="R38" s="6"/>
      <c r="S38" s="6"/>
      <c r="T38" s="6"/>
      <c r="U38" s="6"/>
      <c r="V38" s="11"/>
      <c r="W38" s="11"/>
      <c r="X38" s="50">
        <v>34</v>
      </c>
      <c r="Y38" s="13">
        <v>5529</v>
      </c>
      <c r="Z38" s="13">
        <v>4</v>
      </c>
      <c r="AA38" s="51"/>
      <c r="AB38" s="11"/>
      <c r="AC38" s="11"/>
      <c r="AD38" s="11"/>
      <c r="AE38" s="11"/>
      <c r="AF38" s="11"/>
    </row>
    <row r="39" spans="1:32" x14ac:dyDescent="0.35">
      <c r="A39" s="2"/>
      <c r="B39" s="2"/>
      <c r="C39" s="22">
        <v>39</v>
      </c>
      <c r="D39" s="2">
        <v>15682</v>
      </c>
      <c r="E39" s="2">
        <v>4</v>
      </c>
      <c r="F39" s="23"/>
      <c r="G39" s="2"/>
      <c r="H39" s="2"/>
      <c r="I39" s="2"/>
      <c r="J39" s="2"/>
      <c r="K39" s="6"/>
      <c r="L39" s="6"/>
      <c r="M39" s="6"/>
      <c r="N39" s="38">
        <f t="shared" si="3"/>
        <v>28</v>
      </c>
      <c r="O39" s="39">
        <v>43284</v>
      </c>
      <c r="P39" s="39">
        <v>1</v>
      </c>
      <c r="Q39" s="40"/>
      <c r="R39" s="6"/>
      <c r="S39" s="6"/>
      <c r="T39" s="6"/>
      <c r="U39" s="6"/>
      <c r="V39" s="11"/>
      <c r="W39" s="11"/>
      <c r="X39" s="50">
        <v>37</v>
      </c>
      <c r="Y39" s="13">
        <v>5370</v>
      </c>
      <c r="Z39" s="13">
        <v>4</v>
      </c>
      <c r="AA39" s="51"/>
      <c r="AB39" s="11"/>
      <c r="AC39" s="11"/>
      <c r="AD39" s="11"/>
      <c r="AE39" s="11"/>
      <c r="AF39" s="11"/>
    </row>
    <row r="40" spans="1:32" x14ac:dyDescent="0.35">
      <c r="A40" s="2"/>
      <c r="B40" s="2"/>
      <c r="C40" s="22">
        <v>40</v>
      </c>
      <c r="D40" s="2">
        <v>15372</v>
      </c>
      <c r="E40" s="2">
        <v>4</v>
      </c>
      <c r="F40" s="23"/>
      <c r="G40" s="2"/>
      <c r="H40" s="2"/>
      <c r="I40" s="2"/>
      <c r="J40" s="2"/>
      <c r="K40" s="6"/>
      <c r="L40" s="6"/>
      <c r="M40" s="6"/>
      <c r="N40" s="33">
        <f t="shared" si="3"/>
        <v>29</v>
      </c>
      <c r="O40" s="34">
        <v>31955</v>
      </c>
      <c r="P40" s="34" t="s">
        <v>3</v>
      </c>
      <c r="Q40" s="35"/>
      <c r="R40" s="6"/>
      <c r="S40" s="6"/>
      <c r="T40" s="6"/>
      <c r="U40" s="6"/>
      <c r="V40" s="11"/>
      <c r="W40" s="11"/>
      <c r="X40" s="50">
        <v>40</v>
      </c>
      <c r="Y40" s="13">
        <v>4922</v>
      </c>
      <c r="Z40" s="13">
        <v>4</v>
      </c>
      <c r="AA40" s="51"/>
      <c r="AB40" s="11"/>
      <c r="AC40" s="11"/>
      <c r="AD40" s="11"/>
      <c r="AE40" s="11"/>
      <c r="AF40" s="11"/>
    </row>
    <row r="41" spans="1:32" x14ac:dyDescent="0.35">
      <c r="A41" s="2"/>
      <c r="B41" s="2"/>
      <c r="C41" s="22">
        <v>41</v>
      </c>
      <c r="D41" s="2">
        <v>14421</v>
      </c>
      <c r="E41" s="2">
        <v>4</v>
      </c>
      <c r="F41" s="23"/>
      <c r="G41" s="2"/>
      <c r="H41" s="2"/>
      <c r="I41" s="2"/>
      <c r="J41" s="2"/>
      <c r="K41" s="6"/>
      <c r="L41" s="6"/>
      <c r="M41" s="6"/>
      <c r="N41" s="36">
        <f t="shared" si="3"/>
        <v>30</v>
      </c>
      <c r="O41" s="8">
        <v>58330</v>
      </c>
      <c r="P41" s="8" t="s">
        <v>3</v>
      </c>
      <c r="Q41" s="37"/>
      <c r="R41" s="6"/>
      <c r="S41" s="6"/>
      <c r="T41" s="6"/>
      <c r="U41" s="6"/>
      <c r="V41" s="11"/>
      <c r="W41" s="11"/>
      <c r="X41" s="50">
        <v>41</v>
      </c>
      <c r="Y41" s="13">
        <v>4780</v>
      </c>
      <c r="Z41" s="13">
        <v>4</v>
      </c>
      <c r="AA41" s="51"/>
      <c r="AB41" s="11"/>
      <c r="AC41" s="11"/>
      <c r="AD41" s="11"/>
      <c r="AE41" s="11"/>
      <c r="AF41" s="11"/>
    </row>
    <row r="42" spans="1:32" x14ac:dyDescent="0.35">
      <c r="A42" s="2"/>
      <c r="B42" s="2"/>
      <c r="C42" s="22">
        <v>42</v>
      </c>
      <c r="D42" s="2">
        <v>14131</v>
      </c>
      <c r="E42" s="2">
        <v>4</v>
      </c>
      <c r="F42" s="23"/>
      <c r="G42" s="2"/>
      <c r="H42" s="2"/>
      <c r="I42" s="2"/>
      <c r="J42" s="2"/>
      <c r="K42" s="6"/>
      <c r="L42" s="6"/>
      <c r="M42" s="6"/>
      <c r="N42" s="36">
        <f t="shared" si="3"/>
        <v>31</v>
      </c>
      <c r="O42" s="8">
        <v>52814</v>
      </c>
      <c r="P42" s="8" t="s">
        <v>3</v>
      </c>
      <c r="Q42" s="37"/>
      <c r="R42" s="6"/>
      <c r="S42" s="6"/>
      <c r="T42" s="6"/>
      <c r="U42" s="6"/>
      <c r="V42" s="11"/>
      <c r="W42" s="11"/>
      <c r="X42" s="52">
        <v>42</v>
      </c>
      <c r="Y42" s="53">
        <v>4776</v>
      </c>
      <c r="Z42" s="53">
        <v>4</v>
      </c>
      <c r="AA42" s="54"/>
      <c r="AB42" s="11"/>
      <c r="AC42" s="11"/>
      <c r="AD42" s="11"/>
      <c r="AE42" s="11"/>
      <c r="AF42" s="11"/>
    </row>
    <row r="43" spans="1:32" x14ac:dyDescent="0.35">
      <c r="A43" s="2"/>
      <c r="B43" s="2"/>
      <c r="C43" s="22">
        <v>45</v>
      </c>
      <c r="D43" s="2">
        <v>12468</v>
      </c>
      <c r="E43" s="2">
        <v>4</v>
      </c>
      <c r="F43" s="23"/>
      <c r="G43" s="2"/>
      <c r="H43" s="2"/>
      <c r="I43" s="2"/>
      <c r="J43" s="2"/>
      <c r="K43" s="6"/>
      <c r="L43" s="6"/>
      <c r="M43" s="6"/>
      <c r="N43" s="36">
        <f t="shared" si="3"/>
        <v>32</v>
      </c>
      <c r="O43" s="8">
        <v>49753</v>
      </c>
      <c r="P43" s="8" t="s">
        <v>3</v>
      </c>
      <c r="Q43" s="37"/>
      <c r="R43" s="6"/>
      <c r="S43" s="6"/>
      <c r="T43" s="6"/>
      <c r="U43" s="6"/>
      <c r="V43" s="11"/>
      <c r="W43" s="11"/>
      <c r="X43" s="47">
        <v>5</v>
      </c>
      <c r="Y43" s="48">
        <v>35565</v>
      </c>
      <c r="Z43" s="48" t="s">
        <v>3</v>
      </c>
      <c r="AA43" s="49"/>
      <c r="AB43" s="11"/>
      <c r="AC43" s="11"/>
      <c r="AD43" s="11"/>
      <c r="AE43" s="11"/>
      <c r="AF43" s="11"/>
    </row>
    <row r="44" spans="1:32" x14ac:dyDescent="0.35">
      <c r="A44" s="2"/>
      <c r="B44" s="2"/>
      <c r="C44" s="22">
        <v>46</v>
      </c>
      <c r="D44" s="2">
        <v>8969</v>
      </c>
      <c r="E44" s="2">
        <v>4</v>
      </c>
      <c r="F44" s="23"/>
      <c r="G44" s="2"/>
      <c r="H44" s="2"/>
      <c r="I44" s="2"/>
      <c r="J44" s="2"/>
      <c r="K44" s="6"/>
      <c r="L44" s="6"/>
      <c r="M44" s="6"/>
      <c r="N44" s="36">
        <f t="shared" si="3"/>
        <v>33</v>
      </c>
      <c r="O44" s="8">
        <v>44837</v>
      </c>
      <c r="P44" s="8" t="s">
        <v>3</v>
      </c>
      <c r="Q44" s="37"/>
      <c r="R44" s="6"/>
      <c r="S44" s="6"/>
      <c r="T44" s="6"/>
      <c r="U44" s="6"/>
      <c r="V44" s="11"/>
      <c r="W44" s="11"/>
      <c r="X44" s="50">
        <v>17</v>
      </c>
      <c r="Y44" s="13">
        <v>13392</v>
      </c>
      <c r="Z44" s="13" t="s">
        <v>3</v>
      </c>
      <c r="AA44" s="51"/>
      <c r="AB44" s="11"/>
      <c r="AC44" s="11"/>
      <c r="AD44" s="11"/>
      <c r="AE44" s="11"/>
      <c r="AF44" s="11"/>
    </row>
    <row r="45" spans="1:32" x14ac:dyDescent="0.35">
      <c r="A45" s="2"/>
      <c r="B45" s="2"/>
      <c r="C45" s="22">
        <v>48</v>
      </c>
      <c r="D45" s="2">
        <v>7144</v>
      </c>
      <c r="E45" s="2">
        <v>4</v>
      </c>
      <c r="F45" s="23"/>
      <c r="G45" s="2"/>
      <c r="H45" s="2"/>
      <c r="I45" s="2"/>
      <c r="J45" s="2"/>
      <c r="K45" s="6"/>
      <c r="L45" s="6"/>
      <c r="M45" s="6"/>
      <c r="N45" s="36">
        <f t="shared" si="3"/>
        <v>34</v>
      </c>
      <c r="O45" s="8">
        <v>42766</v>
      </c>
      <c r="P45" s="8" t="s">
        <v>3</v>
      </c>
      <c r="Q45" s="37"/>
      <c r="R45" s="6"/>
      <c r="S45" s="6"/>
      <c r="T45" s="6"/>
      <c r="U45" s="6"/>
      <c r="V45" s="11"/>
      <c r="W45" s="11"/>
      <c r="X45" s="50">
        <v>24</v>
      </c>
      <c r="Y45" s="13">
        <v>9269</v>
      </c>
      <c r="Z45" s="13" t="s">
        <v>3</v>
      </c>
      <c r="AA45" s="51"/>
      <c r="AB45" s="11"/>
      <c r="AC45" s="11"/>
      <c r="AD45" s="11"/>
      <c r="AE45" s="11"/>
      <c r="AF45" s="11"/>
    </row>
    <row r="46" spans="1:32" x14ac:dyDescent="0.35">
      <c r="A46" s="2"/>
      <c r="B46" s="2"/>
      <c r="C46" s="24">
        <v>50</v>
      </c>
      <c r="D46" s="25">
        <v>4612</v>
      </c>
      <c r="E46" s="25">
        <v>4</v>
      </c>
      <c r="F46" s="26"/>
      <c r="G46" s="2"/>
      <c r="H46" s="2"/>
      <c r="I46" s="2"/>
      <c r="J46" s="2"/>
      <c r="K46" s="6"/>
      <c r="L46" s="6"/>
      <c r="M46" s="6"/>
      <c r="N46" s="36">
        <f t="shared" si="3"/>
        <v>35</v>
      </c>
      <c r="O46" s="8">
        <v>42688</v>
      </c>
      <c r="P46" s="8" t="s">
        <v>3</v>
      </c>
      <c r="Q46" s="37"/>
      <c r="R46" s="6"/>
      <c r="S46" s="6"/>
      <c r="T46" s="6"/>
      <c r="U46" s="6"/>
      <c r="V46" s="11"/>
      <c r="W46" s="11"/>
      <c r="X46" s="50">
        <v>25</v>
      </c>
      <c r="Y46" s="13">
        <v>7497</v>
      </c>
      <c r="Z46" s="13" t="s">
        <v>3</v>
      </c>
      <c r="AA46" s="51"/>
      <c r="AB46" s="11"/>
      <c r="AC46" s="11"/>
      <c r="AD46" s="11"/>
      <c r="AE46" s="11"/>
      <c r="AF46" s="11"/>
    </row>
    <row r="47" spans="1:32" x14ac:dyDescent="0.35">
      <c r="A47" s="2"/>
      <c r="B47" s="2"/>
      <c r="C47" s="19">
        <v>1</v>
      </c>
      <c r="D47" s="20">
        <v>133507</v>
      </c>
      <c r="E47" s="20" t="s">
        <v>3</v>
      </c>
      <c r="F47" s="21"/>
      <c r="G47" s="2"/>
      <c r="H47" s="2"/>
      <c r="I47" s="2"/>
      <c r="J47" s="2"/>
      <c r="K47" s="6"/>
      <c r="L47" s="6"/>
      <c r="M47" s="6"/>
      <c r="N47" s="36">
        <f t="shared" si="3"/>
        <v>36</v>
      </c>
      <c r="O47" s="8">
        <v>42362</v>
      </c>
      <c r="P47" s="8" t="s">
        <v>3</v>
      </c>
      <c r="Q47" s="37"/>
      <c r="R47" s="6"/>
      <c r="S47" s="6"/>
      <c r="T47" s="6"/>
      <c r="U47" s="6"/>
      <c r="V47" s="11"/>
      <c r="W47" s="11"/>
      <c r="X47" s="50">
        <v>28</v>
      </c>
      <c r="Y47" s="13">
        <v>7131</v>
      </c>
      <c r="Z47" s="13" t="s">
        <v>3</v>
      </c>
      <c r="AA47" s="51"/>
      <c r="AB47" s="11"/>
      <c r="AC47" s="11"/>
      <c r="AD47" s="11"/>
      <c r="AE47" s="11"/>
      <c r="AF47" s="11"/>
    </row>
    <row r="48" spans="1:32" x14ac:dyDescent="0.35">
      <c r="A48" s="2"/>
      <c r="B48" s="2"/>
      <c r="C48" s="22">
        <v>2</v>
      </c>
      <c r="D48" s="2">
        <v>119066</v>
      </c>
      <c r="E48" s="2" t="s">
        <v>3</v>
      </c>
      <c r="F48" s="23"/>
      <c r="G48" s="2"/>
      <c r="H48" s="2"/>
      <c r="I48" s="2"/>
      <c r="J48" s="2"/>
      <c r="K48" s="6"/>
      <c r="L48" s="6"/>
      <c r="M48" s="6"/>
      <c r="N48" s="36">
        <f t="shared" si="3"/>
        <v>37</v>
      </c>
      <c r="O48" s="8">
        <v>42281</v>
      </c>
      <c r="P48" s="8" t="s">
        <v>3</v>
      </c>
      <c r="Q48" s="37"/>
      <c r="R48" s="6"/>
      <c r="S48" s="6"/>
      <c r="T48" s="6"/>
      <c r="U48" s="6"/>
      <c r="V48" s="11"/>
      <c r="W48" s="11"/>
      <c r="X48" s="50">
        <v>31</v>
      </c>
      <c r="Y48" s="13">
        <v>6618</v>
      </c>
      <c r="Z48" s="13" t="s">
        <v>3</v>
      </c>
      <c r="AA48" s="51"/>
      <c r="AB48" s="11"/>
      <c r="AC48" s="11"/>
      <c r="AD48" s="11"/>
      <c r="AE48" s="11"/>
      <c r="AF48" s="11"/>
    </row>
    <row r="49" spans="1:32" x14ac:dyDescent="0.35">
      <c r="A49" s="2"/>
      <c r="B49" s="2"/>
      <c r="C49" s="22">
        <v>9</v>
      </c>
      <c r="D49" s="2">
        <v>62403</v>
      </c>
      <c r="E49" s="2" t="s">
        <v>3</v>
      </c>
      <c r="F49" s="23"/>
      <c r="G49" s="2"/>
      <c r="H49" s="2"/>
      <c r="I49" s="2"/>
      <c r="J49" s="2"/>
      <c r="K49" s="6"/>
      <c r="L49" s="6"/>
      <c r="M49" s="6"/>
      <c r="N49" s="36">
        <f t="shared" si="3"/>
        <v>38</v>
      </c>
      <c r="O49" s="8">
        <v>42029</v>
      </c>
      <c r="P49" s="8" t="s">
        <v>3</v>
      </c>
      <c r="Q49" s="37"/>
      <c r="R49" s="6"/>
      <c r="S49" s="6"/>
      <c r="T49" s="6"/>
      <c r="U49" s="6"/>
      <c r="V49" s="11"/>
      <c r="W49" s="11"/>
      <c r="X49" s="50">
        <v>32</v>
      </c>
      <c r="Y49" s="13">
        <v>6106</v>
      </c>
      <c r="Z49" s="13" t="s">
        <v>3</v>
      </c>
      <c r="AA49" s="51"/>
      <c r="AB49" s="11"/>
      <c r="AC49" s="11"/>
      <c r="AD49" s="11"/>
      <c r="AE49" s="11"/>
      <c r="AF49" s="11"/>
    </row>
    <row r="50" spans="1:32" x14ac:dyDescent="0.35">
      <c r="A50" s="2"/>
      <c r="B50" s="2"/>
      <c r="C50" s="22">
        <v>14</v>
      </c>
      <c r="D50" s="2">
        <v>52729</v>
      </c>
      <c r="E50" s="2" t="s">
        <v>3</v>
      </c>
      <c r="F50" s="23"/>
      <c r="G50" s="2"/>
      <c r="H50" s="2"/>
      <c r="I50" s="2"/>
      <c r="J50" s="2"/>
      <c r="K50" s="6"/>
      <c r="L50" s="6"/>
      <c r="M50" s="6"/>
      <c r="N50" s="36">
        <f t="shared" si="3"/>
        <v>39</v>
      </c>
      <c r="O50" s="8">
        <v>41596</v>
      </c>
      <c r="P50" s="8" t="s">
        <v>3</v>
      </c>
      <c r="Q50" s="37"/>
      <c r="R50" s="6"/>
      <c r="S50" s="6"/>
      <c r="T50" s="6"/>
      <c r="U50" s="6"/>
      <c r="V50" s="11"/>
      <c r="W50" s="11"/>
      <c r="X50" s="50">
        <v>33</v>
      </c>
      <c r="Y50" s="13">
        <v>6087</v>
      </c>
      <c r="Z50" s="13" t="s">
        <v>3</v>
      </c>
      <c r="AA50" s="51"/>
      <c r="AB50" s="11"/>
      <c r="AC50" s="11"/>
      <c r="AD50" s="11"/>
      <c r="AE50" s="11"/>
      <c r="AF50" s="11"/>
    </row>
    <row r="51" spans="1:32" x14ac:dyDescent="0.35">
      <c r="A51" s="2"/>
      <c r="B51" s="2"/>
      <c r="C51" s="22">
        <v>19</v>
      </c>
      <c r="D51" s="2">
        <v>44660</v>
      </c>
      <c r="E51" s="2" t="s">
        <v>3</v>
      </c>
      <c r="F51" s="23"/>
      <c r="G51" s="2"/>
      <c r="H51" s="2"/>
      <c r="I51" s="2"/>
      <c r="J51" s="2"/>
      <c r="K51" s="6"/>
      <c r="L51" s="6"/>
      <c r="M51" s="6"/>
      <c r="N51" s="36">
        <f t="shared" si="3"/>
        <v>40</v>
      </c>
      <c r="O51" s="8">
        <v>41360</v>
      </c>
      <c r="P51" s="8" t="s">
        <v>3</v>
      </c>
      <c r="Q51" s="37"/>
      <c r="R51" s="6"/>
      <c r="S51" s="6"/>
      <c r="T51" s="6"/>
      <c r="U51" s="6"/>
      <c r="V51" s="11"/>
      <c r="W51" s="11"/>
      <c r="X51" s="50">
        <v>35</v>
      </c>
      <c r="Y51" s="13">
        <v>5486</v>
      </c>
      <c r="Z51" s="13" t="s">
        <v>3</v>
      </c>
      <c r="AA51" s="51"/>
      <c r="AB51" s="11"/>
      <c r="AC51" s="11"/>
      <c r="AD51" s="11"/>
      <c r="AE51" s="11"/>
      <c r="AF51" s="11"/>
    </row>
    <row r="52" spans="1:32" x14ac:dyDescent="0.35">
      <c r="A52" s="2"/>
      <c r="B52" s="2"/>
      <c r="C52" s="22">
        <v>24</v>
      </c>
      <c r="D52" s="2">
        <v>32938</v>
      </c>
      <c r="E52" s="2" t="s">
        <v>3</v>
      </c>
      <c r="F52" s="23"/>
      <c r="G52" s="2"/>
      <c r="H52" s="2"/>
      <c r="I52" s="2"/>
      <c r="J52" s="2"/>
      <c r="K52" s="6"/>
      <c r="L52" s="6"/>
      <c r="M52" s="6"/>
      <c r="N52" s="36">
        <f t="shared" si="3"/>
        <v>41</v>
      </c>
      <c r="O52" s="8">
        <v>39176</v>
      </c>
      <c r="P52" s="8" t="s">
        <v>3</v>
      </c>
      <c r="Q52" s="37"/>
      <c r="R52" s="6"/>
      <c r="S52" s="6"/>
      <c r="T52" s="6"/>
      <c r="U52" s="6"/>
      <c r="V52" s="11"/>
      <c r="W52" s="11"/>
      <c r="X52" s="50">
        <v>36</v>
      </c>
      <c r="Y52" s="13">
        <v>5371</v>
      </c>
      <c r="Z52" s="13" t="s">
        <v>3</v>
      </c>
      <c r="AA52" s="51"/>
      <c r="AB52" s="11"/>
      <c r="AC52" s="11"/>
      <c r="AD52" s="11"/>
      <c r="AE52" s="11"/>
      <c r="AF52" s="11"/>
    </row>
    <row r="53" spans="1:32" x14ac:dyDescent="0.35">
      <c r="A53" s="2"/>
      <c r="B53" s="2"/>
      <c r="C53" s="22">
        <v>28</v>
      </c>
      <c r="D53" s="2">
        <v>25607</v>
      </c>
      <c r="E53" s="2" t="s">
        <v>3</v>
      </c>
      <c r="F53" s="23"/>
      <c r="G53" s="2"/>
      <c r="H53" s="2"/>
      <c r="I53" s="2"/>
      <c r="J53" s="2"/>
      <c r="K53" s="6"/>
      <c r="L53" s="6"/>
      <c r="M53" s="6"/>
      <c r="N53" s="36">
        <f t="shared" si="3"/>
        <v>42</v>
      </c>
      <c r="O53" s="8">
        <v>38225</v>
      </c>
      <c r="P53" s="8" t="s">
        <v>3</v>
      </c>
      <c r="Q53" s="37"/>
      <c r="R53" s="6"/>
      <c r="S53" s="6"/>
      <c r="T53" s="6"/>
      <c r="U53" s="6"/>
      <c r="V53" s="11"/>
      <c r="W53" s="11"/>
      <c r="X53" s="50">
        <v>38</v>
      </c>
      <c r="Y53" s="13">
        <v>5528</v>
      </c>
      <c r="Z53" s="13" t="s">
        <v>3</v>
      </c>
      <c r="AA53" s="51"/>
      <c r="AB53" s="11"/>
      <c r="AC53" s="11"/>
      <c r="AD53" s="11"/>
      <c r="AE53" s="11"/>
      <c r="AF53" s="11"/>
    </row>
    <row r="54" spans="1:32" x14ac:dyDescent="0.35">
      <c r="A54" s="2"/>
      <c r="B54" s="2"/>
      <c r="C54" s="22">
        <v>30</v>
      </c>
      <c r="D54" s="2">
        <v>19499</v>
      </c>
      <c r="E54" s="2" t="s">
        <v>3</v>
      </c>
      <c r="F54" s="23"/>
      <c r="G54" s="2"/>
      <c r="H54" s="2"/>
      <c r="I54" s="2"/>
      <c r="J54" s="2"/>
      <c r="K54" s="6"/>
      <c r="L54" s="6"/>
      <c r="M54" s="6"/>
      <c r="N54" s="36">
        <f t="shared" si="3"/>
        <v>43</v>
      </c>
      <c r="O54" s="8">
        <v>36427</v>
      </c>
      <c r="P54" s="8" t="s">
        <v>3</v>
      </c>
      <c r="Q54" s="37"/>
      <c r="R54" s="6"/>
      <c r="S54" s="6"/>
      <c r="T54" s="6"/>
      <c r="U54" s="6"/>
      <c r="V54" s="11"/>
      <c r="W54" s="11"/>
      <c r="X54" s="50">
        <v>39</v>
      </c>
      <c r="Y54" s="13">
        <v>5207</v>
      </c>
      <c r="Z54" s="13" t="s">
        <v>3</v>
      </c>
      <c r="AA54" s="51"/>
      <c r="AB54" s="11"/>
      <c r="AC54" s="11"/>
      <c r="AD54" s="11"/>
      <c r="AE54" s="11"/>
      <c r="AF54" s="11"/>
    </row>
    <row r="55" spans="1:32" x14ac:dyDescent="0.35">
      <c r="A55" s="2"/>
      <c r="B55" s="2"/>
      <c r="C55" s="22">
        <v>32</v>
      </c>
      <c r="D55" s="2">
        <v>18653</v>
      </c>
      <c r="E55" s="2" t="s">
        <v>3</v>
      </c>
      <c r="F55" s="23"/>
      <c r="G55" s="2"/>
      <c r="H55" s="2"/>
      <c r="I55" s="2"/>
      <c r="J55" s="2"/>
      <c r="K55" s="6"/>
      <c r="L55" s="6"/>
      <c r="M55" s="6"/>
      <c r="N55" s="36">
        <f t="shared" si="3"/>
        <v>44</v>
      </c>
      <c r="O55" s="8">
        <v>36100</v>
      </c>
      <c r="P55" s="8" t="s">
        <v>3</v>
      </c>
      <c r="Q55" s="37"/>
      <c r="R55" s="6"/>
      <c r="S55" s="6"/>
      <c r="T55" s="6"/>
      <c r="U55" s="6"/>
      <c r="V55" s="11"/>
      <c r="W55" s="11"/>
      <c r="X55" s="50">
        <v>43</v>
      </c>
      <c r="Y55" s="13">
        <v>4756</v>
      </c>
      <c r="Z55" s="13" t="s">
        <v>3</v>
      </c>
      <c r="AA55" s="51"/>
      <c r="AB55" s="11"/>
      <c r="AC55" s="11"/>
      <c r="AD55" s="11"/>
      <c r="AE55" s="11"/>
      <c r="AF55" s="11"/>
    </row>
    <row r="56" spans="1:32" x14ac:dyDescent="0.35">
      <c r="A56" s="2"/>
      <c r="B56" s="2"/>
      <c r="C56" s="22">
        <v>33</v>
      </c>
      <c r="D56" s="2">
        <v>18019</v>
      </c>
      <c r="E56" s="2" t="s">
        <v>3</v>
      </c>
      <c r="F56" s="23"/>
      <c r="G56" s="2"/>
      <c r="H56" s="2"/>
      <c r="I56" s="2"/>
      <c r="J56" s="2"/>
      <c r="K56" s="6"/>
      <c r="L56" s="6"/>
      <c r="M56" s="6"/>
      <c r="N56" s="36">
        <f t="shared" si="3"/>
        <v>45</v>
      </c>
      <c r="O56" s="8">
        <v>34505</v>
      </c>
      <c r="P56" s="8" t="s">
        <v>3</v>
      </c>
      <c r="Q56" s="37"/>
      <c r="R56" s="6"/>
      <c r="S56" s="6"/>
      <c r="T56" s="6"/>
      <c r="U56" s="6"/>
      <c r="V56" s="11"/>
      <c r="W56" s="11"/>
      <c r="X56" s="50">
        <v>44</v>
      </c>
      <c r="Y56" s="13">
        <v>4726</v>
      </c>
      <c r="Z56" s="13" t="s">
        <v>3</v>
      </c>
      <c r="AA56" s="51"/>
      <c r="AB56" s="11"/>
      <c r="AC56" s="11"/>
      <c r="AD56" s="11"/>
      <c r="AE56" s="11"/>
      <c r="AF56" s="11"/>
    </row>
    <row r="57" spans="1:32" x14ac:dyDescent="0.35">
      <c r="A57" s="2"/>
      <c r="B57" s="2"/>
      <c r="C57" s="22">
        <v>36</v>
      </c>
      <c r="D57" s="2">
        <v>16218</v>
      </c>
      <c r="E57" s="2" t="s">
        <v>3</v>
      </c>
      <c r="F57" s="23"/>
      <c r="G57" s="2"/>
      <c r="H57" s="2"/>
      <c r="I57" s="2"/>
      <c r="J57" s="2"/>
      <c r="K57" s="6"/>
      <c r="L57" s="6"/>
      <c r="M57" s="6"/>
      <c r="N57" s="36">
        <f t="shared" si="3"/>
        <v>46</v>
      </c>
      <c r="O57" s="8">
        <v>30762</v>
      </c>
      <c r="P57" s="8" t="s">
        <v>3</v>
      </c>
      <c r="Q57" s="37"/>
      <c r="R57" s="6"/>
      <c r="S57" s="6"/>
      <c r="T57" s="6"/>
      <c r="U57" s="6"/>
      <c r="V57" s="11"/>
      <c r="W57" s="11"/>
      <c r="X57" s="50">
        <v>45</v>
      </c>
      <c r="Y57" s="13">
        <v>4656</v>
      </c>
      <c r="Z57" s="13" t="s">
        <v>3</v>
      </c>
      <c r="AA57" s="51"/>
      <c r="AB57" s="11"/>
      <c r="AC57" s="11"/>
      <c r="AD57" s="11"/>
      <c r="AE57" s="11"/>
      <c r="AF57" s="11"/>
    </row>
    <row r="58" spans="1:32" x14ac:dyDescent="0.35">
      <c r="A58" s="2"/>
      <c r="B58" s="2"/>
      <c r="C58" s="22">
        <v>38</v>
      </c>
      <c r="D58" s="2">
        <v>15753</v>
      </c>
      <c r="E58" s="2" t="s">
        <v>3</v>
      </c>
      <c r="F58" s="23"/>
      <c r="G58" s="2"/>
      <c r="H58" s="2"/>
      <c r="I58" s="2"/>
      <c r="J58" s="2"/>
      <c r="K58" s="6"/>
      <c r="L58" s="6"/>
      <c r="M58" s="6"/>
      <c r="N58" s="36">
        <f t="shared" si="3"/>
        <v>47</v>
      </c>
      <c r="O58" s="8">
        <v>28935</v>
      </c>
      <c r="P58" s="8" t="s">
        <v>3</v>
      </c>
      <c r="Q58" s="37"/>
      <c r="R58" s="6"/>
      <c r="S58" s="6"/>
      <c r="T58" s="6"/>
      <c r="U58" s="6"/>
      <c r="V58" s="11"/>
      <c r="W58" s="11"/>
      <c r="X58" s="50">
        <v>47</v>
      </c>
      <c r="Y58" s="13">
        <v>3475</v>
      </c>
      <c r="Z58" s="13" t="s">
        <v>3</v>
      </c>
      <c r="AA58" s="51"/>
      <c r="AB58" s="11"/>
      <c r="AC58" s="11"/>
      <c r="AD58" s="11"/>
      <c r="AE58" s="11"/>
      <c r="AF58" s="11"/>
    </row>
    <row r="59" spans="1:32" x14ac:dyDescent="0.35">
      <c r="A59" s="2"/>
      <c r="B59" s="2"/>
      <c r="C59" s="22">
        <v>43</v>
      </c>
      <c r="D59" s="2">
        <v>13997</v>
      </c>
      <c r="E59" s="2" t="s">
        <v>3</v>
      </c>
      <c r="F59" s="23"/>
      <c r="G59" s="2"/>
      <c r="H59" s="2"/>
      <c r="I59" s="2"/>
      <c r="J59" s="2"/>
      <c r="K59" s="6"/>
      <c r="L59" s="6"/>
      <c r="M59" s="6"/>
      <c r="N59" s="36">
        <f t="shared" si="3"/>
        <v>48</v>
      </c>
      <c r="O59" s="8">
        <v>28307</v>
      </c>
      <c r="P59" s="8" t="s">
        <v>3</v>
      </c>
      <c r="Q59" s="37"/>
      <c r="R59" s="6"/>
      <c r="S59" s="6"/>
      <c r="T59" s="6"/>
      <c r="U59" s="6"/>
      <c r="V59" s="11"/>
      <c r="W59" s="11"/>
      <c r="X59" s="50">
        <v>48</v>
      </c>
      <c r="Y59" s="13">
        <v>2789</v>
      </c>
      <c r="Z59" s="13" t="s">
        <v>3</v>
      </c>
      <c r="AA59" s="51"/>
      <c r="AB59" s="11"/>
      <c r="AC59" s="11"/>
      <c r="AD59" s="11"/>
      <c r="AE59" s="11"/>
      <c r="AF59" s="11"/>
    </row>
    <row r="60" spans="1:32" x14ac:dyDescent="0.35">
      <c r="A60" s="2"/>
      <c r="B60" s="2"/>
      <c r="C60" s="22">
        <v>44</v>
      </c>
      <c r="D60" s="2">
        <v>13297</v>
      </c>
      <c r="E60" s="2" t="s">
        <v>3</v>
      </c>
      <c r="F60" s="23"/>
      <c r="G60" s="2"/>
      <c r="H60" s="2"/>
      <c r="I60" s="2"/>
      <c r="J60" s="2"/>
      <c r="K60" s="6"/>
      <c r="L60" s="6"/>
      <c r="M60" s="6"/>
      <c r="N60" s="36">
        <f t="shared" si="3"/>
        <v>49</v>
      </c>
      <c r="O60" s="8">
        <v>11008</v>
      </c>
      <c r="P60" s="8" t="s">
        <v>3</v>
      </c>
      <c r="Q60" s="37"/>
      <c r="R60" s="6"/>
      <c r="S60" s="6"/>
      <c r="T60" s="6"/>
      <c r="U60" s="6"/>
      <c r="V60" s="11"/>
      <c r="W60" s="11"/>
      <c r="X60" s="50">
        <v>49</v>
      </c>
      <c r="Y60" s="13">
        <v>2376</v>
      </c>
      <c r="Z60" s="13" t="s">
        <v>3</v>
      </c>
      <c r="AA60" s="51"/>
      <c r="AB60" s="11"/>
      <c r="AC60" s="11"/>
      <c r="AD60" s="11"/>
      <c r="AE60" s="11"/>
      <c r="AF60" s="11"/>
    </row>
    <row r="61" spans="1:32" x14ac:dyDescent="0.35">
      <c r="A61" s="2"/>
      <c r="B61" s="2"/>
      <c r="C61" s="24">
        <v>49</v>
      </c>
      <c r="D61" s="25">
        <v>4854</v>
      </c>
      <c r="E61" s="25" t="s">
        <v>3</v>
      </c>
      <c r="F61" s="26"/>
      <c r="G61" s="2"/>
      <c r="H61" s="2"/>
      <c r="I61" s="2"/>
      <c r="J61" s="2"/>
      <c r="K61" s="6"/>
      <c r="L61" s="6"/>
      <c r="M61" s="6"/>
      <c r="N61" s="38">
        <f t="shared" si="3"/>
        <v>50</v>
      </c>
      <c r="O61" s="39">
        <v>5616</v>
      </c>
      <c r="P61" s="39" t="s">
        <v>3</v>
      </c>
      <c r="Q61" s="40"/>
      <c r="R61" s="6"/>
      <c r="S61" s="6"/>
      <c r="T61" s="6"/>
      <c r="U61" s="6"/>
      <c r="V61" s="11"/>
      <c r="W61" s="11"/>
      <c r="X61" s="52">
        <v>50</v>
      </c>
      <c r="Y61" s="53">
        <v>1724</v>
      </c>
      <c r="Z61" s="53" t="s">
        <v>3</v>
      </c>
      <c r="AA61" s="54"/>
      <c r="AB61" s="11"/>
      <c r="AC61" s="11"/>
      <c r="AD61" s="11"/>
      <c r="AE61" s="11"/>
      <c r="AF61" s="11"/>
    </row>
    <row r="62" spans="1:32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</sheetData>
  <sortState xmlns:xlrd2="http://schemas.microsoft.com/office/spreadsheetml/2017/richdata2" ref="C12:E61">
    <sortCondition ref="E12:E6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Matteo Pizzuto</cp:lastModifiedBy>
  <dcterms:created xsi:type="dcterms:W3CDTF">2022-11-09T00:05:45Z</dcterms:created>
  <dcterms:modified xsi:type="dcterms:W3CDTF">2023-04-20T08:27:07Z</dcterms:modified>
</cp:coreProperties>
</file>