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om\Dropbox (ogawalab)\西村_Manuscript\230608_Nature_revision2_2\"/>
    </mc:Choice>
  </mc:AlternateContent>
  <xr:revisionPtr revIDLastSave="0" documentId="13_ncr:1_{6B393222-530B-4DA2-B821-E4183FB987C9}" xr6:coauthVersionLast="47" xr6:coauthVersionMax="47" xr10:uidLastSave="{00000000-0000-0000-0000-000000000000}"/>
  <bookViews>
    <workbookView xWindow="-110" yWindow="-110" windowWidth="19420" windowHeight="10560" xr2:uid="{0B0A7347-0DF9-41C1-A5CF-CE95DDA0DA01}"/>
  </bookViews>
  <sheets>
    <sheet name="ExD_Fig. 9a_KU1195_Newick" sheetId="2" r:id="rId1"/>
    <sheet name="ExD_Fig. 9a_KU1195_tree_constru" sheetId="3" r:id="rId2"/>
    <sheet name="ExD_Fig. 9b_KU1215_Newick" sheetId="4" r:id="rId3"/>
    <sheet name="ExD_Fig. 9b_KU1215_tree_constru" sheetId="5" r:id="rId4"/>
    <sheet name="ExD_Fig. 9d" sheetId="1" r:id="rId5"/>
  </sheets>
  <definedNames>
    <definedName name="_xlnm._FilterDatabase" localSheetId="4" hidden="1">'ExD_Fig. 9d'!$A$1:$D$55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8" i="5" l="1"/>
  <c r="T48" i="5"/>
  <c r="V36" i="5"/>
  <c r="T36" i="5"/>
  <c r="T35" i="5"/>
  <c r="V32" i="5"/>
  <c r="T32" i="5"/>
</calcChain>
</file>

<file path=xl/sharedStrings.xml><?xml version="1.0" encoding="utf-8"?>
<sst xmlns="http://schemas.openxmlformats.org/spreadsheetml/2006/main" count="454" uniqueCount="212">
  <si>
    <t>sample</t>
  </si>
  <si>
    <t>case</t>
  </si>
  <si>
    <t>median VAF</t>
    <phoneticPr fontId="1"/>
  </si>
  <si>
    <t>germline</t>
  </si>
  <si>
    <t>KU1195-1</t>
  </si>
  <si>
    <t>KU1195</t>
  </si>
  <si>
    <t>none</t>
  </si>
  <si>
    <t>BRCA2 positive</t>
  </si>
  <si>
    <t>KU1195-2</t>
  </si>
  <si>
    <t>KU1195-3</t>
  </si>
  <si>
    <t>KU1195-4</t>
  </si>
  <si>
    <t>KU1195-5</t>
  </si>
  <si>
    <t>KU1195-6</t>
  </si>
  <si>
    <t>KU1195-7</t>
  </si>
  <si>
    <t>KU1195-9</t>
  </si>
  <si>
    <t>KU1195-10</t>
  </si>
  <si>
    <t>KU1195-11</t>
  </si>
  <si>
    <t>KU1195-12</t>
  </si>
  <si>
    <t>KU1195-13</t>
  </si>
  <si>
    <t>KU1195-16</t>
  </si>
  <si>
    <t>KU1195-17</t>
  </si>
  <si>
    <t>KU1195-18</t>
  </si>
  <si>
    <t>KU1195-19</t>
  </si>
  <si>
    <t>KU1195-20</t>
  </si>
  <si>
    <t>KU1195-21</t>
  </si>
  <si>
    <t>KU1195-23</t>
  </si>
  <si>
    <t>KU1195-25</t>
  </si>
  <si>
    <t>KU1206</t>
  </si>
  <si>
    <t>KU1206-3</t>
  </si>
  <si>
    <t>KU1206-4</t>
  </si>
  <si>
    <t>KU1206-6</t>
  </si>
  <si>
    <t>KU1206-7</t>
  </si>
  <si>
    <t>KU1206-10</t>
  </si>
  <si>
    <t>KU1206-13</t>
  </si>
  <si>
    <t>KU1206-14</t>
  </si>
  <si>
    <t>KU1206-16</t>
  </si>
  <si>
    <t>KU1206-17</t>
  </si>
  <si>
    <t>KU1206-18</t>
  </si>
  <si>
    <t>KU1206-19</t>
  </si>
  <si>
    <t>KU1206-22</t>
  </si>
  <si>
    <t>KU1206-23</t>
  </si>
  <si>
    <t>KU1206-24</t>
  </si>
  <si>
    <t>KU1206-25</t>
  </si>
  <si>
    <t>KU1215-1</t>
  </si>
  <si>
    <t>KU1215</t>
  </si>
  <si>
    <t>KU1215-2</t>
  </si>
  <si>
    <t>KU1215-3</t>
  </si>
  <si>
    <t>KU1215-4</t>
  </si>
  <si>
    <t>KU1215-8</t>
  </si>
  <si>
    <t>KU1215-10</t>
  </si>
  <si>
    <t>KU1215-11</t>
  </si>
  <si>
    <t>KU1215-12</t>
  </si>
  <si>
    <t>KU1215-13</t>
  </si>
  <si>
    <t>KU1215-14</t>
  </si>
  <si>
    <t>KU1215-15</t>
  </si>
  <si>
    <t>KU1215-17</t>
  </si>
  <si>
    <t>KU1215-18</t>
  </si>
  <si>
    <t>KU1215-19</t>
  </si>
  <si>
    <t>KU1215-20</t>
  </si>
  <si>
    <t>KU1215-21</t>
  </si>
  <si>
    <t>KU1215-24</t>
  </si>
  <si>
    <t>KU1215-25</t>
  </si>
  <si>
    <t>KU1215-27</t>
  </si>
  <si>
    <t>((((((((((((20:68.24166667,21:41.82196970)0.9950:51.48030303,19:70.18939394)1.0000:145.70000000,17:90.48106061)0.7160:19.53235931,16:44.68181818)0.3330:13.82023810,13:33.60800866)0.0760:5.39772727,(8:635.75497835,9:212.31168831)1.0000:151.81666667)0.0360:4.29772727,(4:453.76060606,(18:375.01904762,(1:751.46904762,10:426.61428571)0.4800:57.08333333)0.3360:24.62510823)0.0130:8.41071429)0.1950:5.81558442,12:174.00000000)0.6440:14.97142857,(5:562.16190476,6:353.57142857)1.0000:71.93333333)0.5010:11.05476190,(11:726.08333333,(7:591.78333333,(3:385.16666667,(14:301.25000000,15:357.90833333)1.0000:787.22500000)0.5220:45.01071429)0.4950:18.79404762)0.7020:17.57738095)0.2030:3.32500000,((2:696.15000000,22:369.98333333)0.4450:28.96666667,(23:120.90000000,(24:259.71428571,25:436.12500000)1.0000:55.00595238)0.9630:35.16428571)0.3260:6.79761905):11.44285714,zeros:0);</t>
  </si>
  <si>
    <t>((((((((((22:416.05000000,23:235.86666667)1.0000:102.08333333,16:345.85000000)1.0000:89.13333333,28:474.13333333)1.0000:817.65000000,29:1508.30000000)0.6480:121.41904762,(3:712.40000000,10:898.20000000)0.1250:108.64761905)0.0510:21.58333333,5:268.65238095)0.0640:16.01904762,(((18:197.51666667,19:143.20952381)1.0000:871.72619048,6:1013.61428571)0.7610:48.06666667,(14:774.89047619,(9:951.52380952,11:649.70952381)0.9910:89.98333333)0.8580:37.77380952)0.0190:4.49761905)0.0070:5.71428571,(2:385.42857143,((1:244.13095238,13:585.86904762)0.5760:48.50000000,(4:831.14285714,((7:1040.55952381,8:499.00000000)1.0000:81.22619048,(20:70.86904762,21:120.33333333)1.0000:839.36904762)0.4620:25.34523810)0.3400:13.14285714)0.5290:10.72619048)0.0080:4.51190476)0.0080:4.58809524,((12:1020.35714286,17:690.84285714)0.0400:57.20000000,((26:757.75000000,27:461.10476190)1.0000:276.18809524,(15:704.17857143,(24:666.01666667,25:629.56666667)0.9250:74.58333333)0.1990:19.17857143)0.0630:8.70000000)0.0040:4.33333333):9.04285714,zeros:0);</t>
  </si>
  <si>
    <t>df.id</t>
  </si>
  <si>
    <t>df.profile</t>
  </si>
  <si>
    <t>df.label</t>
  </si>
  <si>
    <t>df.edge_length</t>
  </si>
  <si>
    <t>df.mut_count</t>
  </si>
  <si>
    <t>df.expected_edge_length</t>
  </si>
  <si>
    <t>SNV number</t>
    <phoneticPr fontId="1"/>
  </si>
  <si>
    <t>indel number</t>
    <phoneticPr fontId="1"/>
  </si>
  <si>
    <t>SBS1 contribution</t>
  </si>
  <si>
    <t>SBS5/40 contribution</t>
    <phoneticPr fontId="1"/>
  </si>
  <si>
    <t>SBS2 contribution</t>
  </si>
  <si>
    <t>SBS13 contribution</t>
  </si>
  <si>
    <t>driver</t>
    <phoneticPr fontId="1"/>
  </si>
  <si>
    <t>sample</t>
    <phoneticPr fontId="1"/>
  </si>
  <si>
    <t>pyclone_max.cellular.prevalence</t>
    <phoneticPr fontId="1"/>
  </si>
  <si>
    <t>pyclone_snv.num</t>
    <phoneticPr fontId="1"/>
  </si>
  <si>
    <t>total.snv.num.clonal</t>
    <phoneticPr fontId="1"/>
  </si>
  <si>
    <t>1y.clone</t>
    <phoneticPr fontId="1"/>
  </si>
  <si>
    <t>1y.clone.diameter</t>
    <phoneticPr fontId="1"/>
  </si>
  <si>
    <t>13y.clone</t>
    <phoneticPr fontId="1"/>
  </si>
  <si>
    <t>13y.clone.diameter</t>
    <phoneticPr fontId="1"/>
  </si>
  <si>
    <t>tissue.slice</t>
    <phoneticPr fontId="1"/>
  </si>
  <si>
    <t>1 1 1 1 1 1 1 1 1 1 1 1 1 1 1 1 1 1 1 1 1 1 1 1 1 0</t>
    <phoneticPr fontId="1"/>
  </si>
  <si>
    <t>1 1 1 1 1 1 1 1 1 1 1 1 1 1 1 1 1 1 1 1 0 0 0 0 0 0</t>
    <phoneticPr fontId="1"/>
  </si>
  <si>
    <t>1 1 1 1 1 1 1 1 1 1 1 1 1 1 1 0 0 0 0 0 0 0 0 0 0 0</t>
  </si>
  <si>
    <t>1 1 1 1 1 1 1 1 1 1 1 1 1 0 0 0 0 0 0 0 0 0 0 0 0 0</t>
  </si>
  <si>
    <t>A_B_C</t>
    <phoneticPr fontId="1"/>
  </si>
  <si>
    <t>1 1 1 1 1 1 1 1 1 1 1 1 0 0 0 0 0 0 0 0 0 0 0 0 0 0</t>
  </si>
  <si>
    <t>1 1 1 1 1 1 1 1 0 0 0 0 0 0 0 0 0 0 0 0 0 0 0 0 0 0</t>
    <phoneticPr fontId="1"/>
  </si>
  <si>
    <t>1 1 1 1 1 1 0 0 0 0 0 0 0 0 0 0 0 0 0 0 0 0 0 0 0 0</t>
    <phoneticPr fontId="1"/>
  </si>
  <si>
    <t>1 1 1 1 1 0 0 0 0 0 0 0 0 0 0 0 0 0 0 0 0 0 0 0 0 0</t>
  </si>
  <si>
    <t>1 1 1 1 0 0 0 0 0 0 0 0 0 0 0 0 0 0 0 0 0 0 0 0 0 0</t>
  </si>
  <si>
    <t>1 1 1 0 0 0 0 0 0 0 0 0 0 0 0 0 0 0 0 0 0 0 0 0 0 0</t>
  </si>
  <si>
    <t>1 1 0 0 0 0 0 0 0 0 0 0 0 0 0 0 0 0 0 0 0 0 0 0 0 0</t>
  </si>
  <si>
    <t>1 0 0 0 0 0 0 0 0 0 0 0 0 0 0 0 0 0 0 0 0 0 0 0 0 0</t>
  </si>
  <si>
    <t>C</t>
    <phoneticPr fontId="1"/>
  </si>
  <si>
    <t>0 1 0 0 0 0 0 0 0 0 0 0 0 0 0 0 0 0 0 0 0 0 0 0 0 0</t>
  </si>
  <si>
    <t>0 0 1 0 0 0 0 0 0 0 0 0 0 0 0 0 0 0 0 0 0 0 0 0 0 0</t>
  </si>
  <si>
    <t>0 0 0 1 0 0 0 0 0 0 0 0 0 0 0 0 0 0 0 0 0 0 0 0 0 0</t>
  </si>
  <si>
    <t>0 0 0 0 1 0 0 0 0 0 0 0 0 0 0 0 0 0 0 0 0 0 0 0 0 0</t>
  </si>
  <si>
    <t>0 0 0 0 0 1 0 0 0 0 0 0 0 0 0 0 0 0 0 0 0 0 0 0 0 0</t>
  </si>
  <si>
    <t>B</t>
    <phoneticPr fontId="1"/>
  </si>
  <si>
    <t>0 0 0 0 0 0 1 1 0 0 0 0 0 0 0 0 0 0 0 0 0 0 0 0 0 0</t>
  </si>
  <si>
    <t>0 0 0 0 0 0 1 0 0 0 0 0 0 0 0 0 0 0 0 0 0 0 0 0 0 0</t>
  </si>
  <si>
    <t>0 0 0 0 0 0 0 1 0 0 0 0 0 0 0 0 0 0 0 0 0 0 0 0 0 0</t>
  </si>
  <si>
    <t>0 0 0 0 0 0 0 0 1 1 1 1 0 0 0 0 0 0 0 0 0 0 0 0 0 0</t>
  </si>
  <si>
    <t>0 0 0 0 0 0 0 0 1 0 0 0 0 0 0 0 0 0 0 0 0 0 0 0 0 0</t>
  </si>
  <si>
    <t>A</t>
    <phoneticPr fontId="1"/>
  </si>
  <si>
    <t>0 0 0 0 0 0 0 0 0 1 1 1 0 0 0 0 0 0 0 0 0 0 0 0 0 0</t>
  </si>
  <si>
    <t>0 0 0 0 0 0 0 0 0 1 0 0 0 0 0 0 0 0 0 0 0 0 0 0 0 0</t>
  </si>
  <si>
    <t>0 0 0 0 0 0 0 0 0 0 1 1 0 0 0 0 0 0 0 0 0 0 0 0 0 0</t>
  </si>
  <si>
    <t>0 0 0 0 0 0 0 0 0 0 1 0 0 0 0 0 0 0 0 0 0 0 0 0 0 0</t>
  </si>
  <si>
    <t>0 0 0 0 0 0 0 0 0 0 0 1 0 0 0 0 0 0 0 0 0 0 0 0 0 0</t>
  </si>
  <si>
    <t>0 0 0 0 0 0 0 0 0 0 0 0 1 0 0 0 0 0 0 0 0 0 0 0 0 0</t>
  </si>
  <si>
    <t>0 0 0 0 0 0 0 0 0 0 0 0 0 1 1 0 0 0 0 0 0 0 0 0 0 0</t>
  </si>
  <si>
    <t>0 0 0 0 0 0 0 0 0 0 0 0 0 1 0 0 0 0 0 0 0 0 0 0 0 0</t>
  </si>
  <si>
    <t>0 0 0 0 0 0 0 0 0 0 0 0 0 0 1 0 0 0 0 0 0 0 0 0 0 0</t>
  </si>
  <si>
    <t>0 0 0 0 0 0 0 0 0 0 0 0 0 0 0 1 1 1 1 1 0 0 0 0 0 0</t>
  </si>
  <si>
    <t>0 0 0 0 0 0 0 0 0 0 0 0 0 0 0 1 0 0 0 0 0 0 0 0 0 0</t>
  </si>
  <si>
    <t>0 0 0 0 0 0 0 0 0 0 0 0 0 0 0 0 1 1 1 1 0 0 0 0 0 0</t>
  </si>
  <si>
    <t>0 0 0 0 0 0 0 0 0 0 0 0 0 0 0 0 1 0 0 0 0 0 0 0 0 0</t>
  </si>
  <si>
    <t>0 0 0 0 0 0 0 0 0 0 0 0 0 0 0 0 0 1 1 1 0 0 0 0 0 0</t>
  </si>
  <si>
    <t>0 0 0 0 0 0 0 0 0 0 0 0 0 0 0 0 0 1 0 0 0 0 0 0 0 0</t>
  </si>
  <si>
    <t>0 0 0 0 0 0 0 0 0 0 0 0 0 0 0 0 0 0 1 1 0 0 0 0 0 0</t>
  </si>
  <si>
    <t>MAP3K1(Q1406fs, Q700X)</t>
    <phoneticPr fontId="1"/>
  </si>
  <si>
    <t>0 0 0 0 0 0 0 0 0 0 0 0 0 0 0 0 0 0 1 0 0 0 0 0 0 0</t>
  </si>
  <si>
    <t>0 0 0 0 0 0 0 0 0 0 0 0 0 0 0 0 0 0 0 1 0 0 0 0 0 0</t>
  </si>
  <si>
    <t>0 0 0 0 0 0 0 0 0 0 0 0 0 0 0 0 0 0 0 0 1 1 1 1 1 0</t>
  </si>
  <si>
    <t>0 0 0 0 0 0 0 0 0 0 0 0 0 0 0 0 0 0 0 0 1 1 0 0 0 0</t>
  </si>
  <si>
    <t>0 0 0 0 0 0 0 0 0 0 0 0 0 0 0 0 0 0 0 0 1 0 0 0 0 0</t>
  </si>
  <si>
    <t>0 0 0 0 0 0 0 0 0 0 0 0 0 0 0 0 0 0 0 0 0 1 0 0 0 0</t>
  </si>
  <si>
    <t>PIK3CA(E542K)</t>
    <phoneticPr fontId="1"/>
  </si>
  <si>
    <t>0 0 0 0 0 0 0 0 0 0 0 0 0 0 0 0 0 0 0 0 0 0 1 1 1 0</t>
  </si>
  <si>
    <t>0 0 0 0 0 0 0 0 0 0 0 0 0 0 0 0 0 0 0 0 0 0 1 0 0 0</t>
  </si>
  <si>
    <t>0 0 0 0 0 0 0 0 0 0 0 0 0 0 0 0 0 0 0 0 0 0 0 1 1 0</t>
  </si>
  <si>
    <t>0 0 0 0 0 0 0 0 0 0 0 0 0 0 0 0 0 0 0 0 0 0 0 1 0 0</t>
  </si>
  <si>
    <t>0 0 0 0 0 0 0 0 0 0 0 0 0 0 0 0 0 0 0 0 0 0 0 0 1 0</t>
  </si>
  <si>
    <t>0 0 0 0 0 0 0 0 0 0 0 0 0 0 0 0 0 0 0 0 0 0 0 0 0 1</t>
  </si>
  <si>
    <t>zeros</t>
  </si>
  <si>
    <t>CNV</t>
  </si>
  <si>
    <t>1q+</t>
    <phoneticPr fontId="1"/>
  </si>
  <si>
    <t>1 1 1 1 1 1 1 1 1 1 1 1 1 1 1 1 1 1 1 1 1 1 1 1 1 1 1 1 1 0</t>
  </si>
  <si>
    <t>1 1 1 1 1 1 1 1 1 1 1 1 1 1 1 1 1 1 1 1 1 1 0 0 0 0 0 0 0 0</t>
  </si>
  <si>
    <t>1 1 1 1 1 1 1 1 1 1 1 1 1 1 0 0 0 0 0 0 0 0 0 0 0 0 0 0 0 0</t>
  </si>
  <si>
    <t>1 1 1 1 1 1 1 1 0 0 0 0 0 0 0 0 0 0 0 0 0 0 0 0 0 0 0 0 0 0</t>
  </si>
  <si>
    <t>1 1 1 1 1 1 1 0 0 0 0 0 0 0 0 0 0 0 0 0 0 0 0 0 0 0 0 0 0 0</t>
  </si>
  <si>
    <t>1 1 1 1 1 0 0 0 0 0 0 0 0 0 0 0 0 0 0 0 0 0 0 0 0 0 0 0 0 0</t>
  </si>
  <si>
    <t>cancer-related</t>
    <phoneticPr fontId="1"/>
  </si>
  <si>
    <t>1 1 1 1 0 0 0 0 0 0 0 0 0 0 0 0 0 0 0 0 0 0 0 0 0 0 0 0 0 0</t>
  </si>
  <si>
    <t>CDH1(Q519fs)</t>
    <phoneticPr fontId="1"/>
  </si>
  <si>
    <t>1 1 1 0 0 0 0 0 0 0 0 0 0 0 0 0 0 0 0 0 0 0 0 0 0 0 0 0 0 0</t>
  </si>
  <si>
    <t>1 1 0 0 0 0 0 0 0 0 0 0 0 0 0 0 0 0 0 0 0 0 0 0 0 0 0 0 0 0</t>
  </si>
  <si>
    <t>1 0 0 0 0 0 0 0 0 0 0 0 0 0 0 0 0 0 0 0 0 0 0 0 0 0 0 0 0 0</t>
  </si>
  <si>
    <t>0 1 0 0 0 0 0 0 0 0 0 0 0 0 0 0 0 0 0 0 0 0 0 0 0 0 0 0 0 0</t>
  </si>
  <si>
    <t>0 0 1 0 0 0 0 0 0 0 0 0 0 0 0 0 0 0 0 0 0 0 0 0 0 0 0 0 0 0</t>
  </si>
  <si>
    <t>0 0 0 1 0 0 0 0 0 0 0 0 0 0 0 0 0 0 0 0 0 0 0 0 0 0 0 0 0 0</t>
  </si>
  <si>
    <t>0 0 0 0 1 0 0 0 0 0 0 0 0 0 0 0 0 0 0 0 0 0 0 0 0 0 0 0 0 0</t>
  </si>
  <si>
    <t>GATA3(X308_Splice)</t>
    <phoneticPr fontId="1"/>
  </si>
  <si>
    <t>0 0 0 0 0 1 1 0 0 0 0 0 0 0 0 0 0 0 0 0 0 0 0 0 0 0 0 0 0 0</t>
  </si>
  <si>
    <t>0 0 0 0 0 1 0 0 0 0 0 0 0 0 0 0 0 0 0 0 0 0 0 0 0 0 0 0 0 0</t>
  </si>
  <si>
    <t>0 0 0 0 0 0 1 0 0 0 0 0 0 0 0 0 0 0 0 0 0 0 0 0 0 0 0 0 0 0</t>
  </si>
  <si>
    <t>0 0 0 0 0 0 0 1 0 0 0 0 0 0 0 0 0 0 0 0 0 0 0 0 0 0 0 0 0 0</t>
  </si>
  <si>
    <t>PIK3R1(I672fs)</t>
    <phoneticPr fontId="1"/>
  </si>
  <si>
    <t>0 0 0 0 0 0 0 0 1 1 1 1 1 1 0 0 0 0 0 0 0 0 0 0 0 0 0 0 0 0</t>
  </si>
  <si>
    <t>0 0 0 0 0 0 0 0 1 1 1 0 0 0 0 0 0 0 0 0 0 0 0 0 0 0 0 0 0 0</t>
  </si>
  <si>
    <t>0 0 0 0 0 0 0 0 1 1 0 0 0 0 0 0 0 0 0 0 0 0 0 0 0 0 0 0 0 0</t>
  </si>
  <si>
    <t>0 0 0 0 0 0 0 0 1 0 0 0 0 0 0 0 0 0 0 0 0 0 0 0 0 0 0 0 0 0</t>
  </si>
  <si>
    <t>0 0 0 0 0 0 0 0 0 1 0 0 0 0 0 0 0 0 0 0 0 0 0 0 0 0 0 0 0 0</t>
  </si>
  <si>
    <t>0 0 0 0 0 0 0 0 0 0 1 0 0 0 0 0 0 0 0 0 0 0 0 0 0 0 0 0 0 0</t>
  </si>
  <si>
    <t>PIK3CA(H1047R)</t>
    <phoneticPr fontId="1"/>
  </si>
  <si>
    <t>0 0 0 0 0 0 0 0 0 0 0 1 1 1 0 0 0 0 0 0 0 0 0 0 0 0 0 0 0 0</t>
  </si>
  <si>
    <t>0 0 0 0 0 0 0 0 0 0 0 1 0 0 0 0 0 0 0 0 0 0 0 0 0 0 0 0 0 0</t>
  </si>
  <si>
    <t>0 0 0 0 0 0 0 0 0 0 0 0 1 1 0 0 0 0 0 0 0 0 0 0 0 0 0 0 0 0</t>
  </si>
  <si>
    <t>0 0 0 0 0 0 0 0 0 0 0 0 1 0 0 0 0 0 0 0 0 0 0 0 0 0 0 0 0 0</t>
  </si>
  <si>
    <t>0 0 0 0 0 0 0 0 0 0 0 0 0 1 0 0 0 0 0 0 0 0 0 0 0 0 0 0 0 0</t>
  </si>
  <si>
    <t>0 0 0 0 0 0 0 0 0 0 0 0 0 0 1 1 1 1 1 1 1 1 0 0 0 0 0 0 0 0</t>
  </si>
  <si>
    <t>0 0 0 0 0 0 0 0 0 0 0 0 0 0 1 0 0 0 0 0 0 0 0 0 0 0 0 0 0 0</t>
  </si>
  <si>
    <t>0 0 0 0 0 0 0 0 0 0 0 0 0 0 0 1 1 1 1 1 1 1 0 0 0 0 0 0 0 0</t>
  </si>
  <si>
    <t>0 0 0 0 0 0 0 0 0 0 0 0 0 0 0 1 1 0 0 0 0 0 0 0 0 0 0 0 0 0</t>
  </si>
  <si>
    <t>0 0 0 0 0 0 0 0 0 0 0 0 0 0 0 1 0 0 0 0 0 0 0 0 0 0 0 0 0 0</t>
  </si>
  <si>
    <t>0 0 0 0 0 0 0 0 0 0 0 0 0 0 0 0 1 0 0 0 0 0 0 0 0 0 0 0 0 0</t>
  </si>
  <si>
    <t>0 0 0 0 0 0 0 0 0 0 0 0 0 0 0 0 0 1 1 1 1 1 0 0 0 0 0 0 0 0</t>
  </si>
  <si>
    <t>0 0 0 0 0 0 0 0 0 0 0 0 0 0 0 0 0 1 0 0 0 0 0 0 0 0 0 0 0 0</t>
  </si>
  <si>
    <t>0 0 0 0 0 0 0 0 0 0 0 0 0 0 0 0 0 0 1 1 1 1 0 0 0 0 0 0 0 0</t>
  </si>
  <si>
    <t>0 0 0 0 0 0 0 0 0 0 0 0 0 0 0 0 0 0 1 1 0 0 0 0 0 0 0 0 0 0</t>
  </si>
  <si>
    <t>0 0 0 0 0 0 0 0 0 0 0 0 0 0 0 0 0 0 1 0 0 0 0 0 0 0 0 0 0 0</t>
  </si>
  <si>
    <t>0 0 0 0 0 0 0 0 0 0 0 0 0 0 0 0 0 0 0 1 0 0 0 0 0 0 0 0 0 0</t>
  </si>
  <si>
    <t>0 0 0 0 0 0 0 0 0 0 0 0 0 0 0 0 0 0 0 0 1 1 0 0 0 0 0 0 0 0</t>
  </si>
  <si>
    <t>0 0 0 0 0 0 0 0 0 0 0 0 0 0 0 0 0 0 0 0 1 0 0 0 0 0 0 0 0 0</t>
  </si>
  <si>
    <t>0 0 0 0 0 0 0 0 0 0 0 0 0 0 0 0 0 0 0 0 0 1 0 0 0 0 0 0 0 0</t>
  </si>
  <si>
    <t>0 0 0 0 0 0 0 0 0 0 0 0 0 0 0 0 0 0 0 0 0 0 1 1 1 1 1 1 1 0</t>
  </si>
  <si>
    <t>0 0 0 0 0 0 0 0 0 0 0 0 0 0 0 0 0 0 0 0 0 0 1 1 0 0 0 0 0 0</t>
  </si>
  <si>
    <t>0 0 0 0 0 0 0 0 0 0 0 0 0 0 0 0 0 0 0 0 0 0 1 0 0 0 0 0 0 0</t>
  </si>
  <si>
    <t>0 0 0 0 0 0 0 0 0 0 0 0 0 0 0 0 0 0 0 0 0 0 0 1 0 0 0 0 0 0</t>
  </si>
  <si>
    <t>0 0 0 0 0 0 0 0 0 0 0 0 0 0 0 0 0 0 0 0 0 0 0 0 1 1 1 1 1 0</t>
  </si>
  <si>
    <t>0 0 0 0 0 0 0 0 0 0 0 0 0 0 0 0 0 0 0 0 0 0 0 0 1 1 0 0 0 0</t>
  </si>
  <si>
    <t>0 0 0 0 0 0 0 0 0 0 0 0 0 0 0 0 0 0 0 0 0 0 0 0 1 0 0 0 0 0</t>
  </si>
  <si>
    <t>TP53(Q375X)</t>
    <phoneticPr fontId="1"/>
  </si>
  <si>
    <t>0 0 0 0 0 0 0 0 0 0 0 0 0 0 0 0 0 0 0 0 0 0 0 0 0 1 0 0 0 0</t>
  </si>
  <si>
    <t>0 0 0 0 0 0 0 0 0 0 0 0 0 0 0 0 0 0 0 0 0 0 0 0 0 0 1 1 1 0</t>
  </si>
  <si>
    <t>0 0 0 0 0 0 0 0 0 0 0 0 0 0 0 0 0 0 0 0 0 0 0 0 0 0 1 0 0 0</t>
  </si>
  <si>
    <t>0 0 0 0 0 0 0 0 0 0 0 0 0 0 0 0 0 0 0 0 0 0 0 0 0 0 0 1 1 0</t>
  </si>
  <si>
    <t>0 0 0 0 0 0 0 0 0 0 0 0 0 0 0 0 0 0 0 0 0 0 0 0 0 0 0 1 0 0</t>
  </si>
  <si>
    <t>0 0 0 0 0 0 0 0 0 0 0 0 0 0 0 0 0 0 0 0 0 0 0 0 0 0 0 0 1 0</t>
  </si>
  <si>
    <t>0 0 0 0 0 0 0 0 0 0 0 0 0 0 0 0 0 0 0 0 0 0 0 0 0 0 0 0 0 1</t>
  </si>
  <si>
    <t>der(1;16)</t>
  </si>
  <si>
    <t>1q+, 2q-*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</si>
</sst>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_);[Red]\(0.0\)"/>
    <numFmt numFmtId="178" formatCode="0.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177" fontId="0" fillId="0" borderId="0" xfId="0" applyNumberFormat="1">
      <alignment vertical="center"/>
    </xf>
    <xf numFmtId="176" fontId="2" fillId="0" borderId="0" xfId="0" applyNumberFormat="1" applyFont="1">
      <alignment vertical="center"/>
    </xf>
    <xf numFmtId="178" fontId="2" fillId="0" borderId="0" xfId="0" applyNumberFormat="1" applyFont="1">
      <alignment vertical="center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E75F1-57E2-4818-8A58-2DAB21D8E1CE}">
  <dimension ref="A1"/>
  <sheetViews>
    <sheetView tabSelected="1" workbookViewId="0"/>
  </sheetViews>
  <sheetFormatPr defaultRowHeight="18" x14ac:dyDescent="0.55000000000000004"/>
  <sheetData>
    <row r="1" spans="1:1" x14ac:dyDescent="0.55000000000000004">
      <c r="A1" t="s">
        <v>63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8317A-C08D-49CD-95DD-6AA39B7906F6}">
  <dimension ref="A1:W51"/>
  <sheetViews>
    <sheetView workbookViewId="0">
      <selection activeCell="C5" sqref="C5"/>
    </sheetView>
  </sheetViews>
  <sheetFormatPr defaultRowHeight="18" x14ac:dyDescent="0.55000000000000004"/>
  <cols>
    <col min="1" max="1" width="5.9140625" style="5" customWidth="1"/>
    <col min="2" max="2" width="42.33203125" style="6" customWidth="1"/>
    <col min="3" max="3" width="42.25" style="6" customWidth="1"/>
    <col min="7" max="8" width="8.33203125" customWidth="1"/>
    <col min="9" max="12" width="12.1640625" customWidth="1"/>
    <col min="13" max="14" width="14.08203125" customWidth="1"/>
    <col min="15" max="22" width="8.75" style="5" bestFit="1" customWidth="1"/>
    <col min="23" max="16384" width="8.6640625" style="5"/>
  </cols>
  <sheetData>
    <row r="1" spans="1:23" s="2" customFormat="1" ht="72" x14ac:dyDescent="0.55000000000000004">
      <c r="A1" s="2" t="s">
        <v>65</v>
      </c>
      <c r="B1" s="3" t="s">
        <v>66</v>
      </c>
      <c r="C1" s="3" t="s">
        <v>67</v>
      </c>
      <c r="D1" s="4" t="s">
        <v>68</v>
      </c>
      <c r="E1" s="4" t="s">
        <v>69</v>
      </c>
      <c r="F1" s="4" t="s">
        <v>70</v>
      </c>
      <c r="G1" s="4" t="s">
        <v>71</v>
      </c>
      <c r="H1" s="4" t="s">
        <v>72</v>
      </c>
      <c r="I1" s="4" t="s">
        <v>73</v>
      </c>
      <c r="J1" s="4" t="s">
        <v>74</v>
      </c>
      <c r="K1" s="4" t="s">
        <v>75</v>
      </c>
      <c r="L1" s="4" t="s">
        <v>76</v>
      </c>
      <c r="M1" s="2" t="s">
        <v>77</v>
      </c>
      <c r="N1" s="2" t="s">
        <v>144</v>
      </c>
      <c r="O1" s="2" t="s">
        <v>78</v>
      </c>
      <c r="P1" s="2" t="s">
        <v>79</v>
      </c>
      <c r="Q1" s="2" t="s">
        <v>80</v>
      </c>
      <c r="R1" s="2" t="s">
        <v>81</v>
      </c>
      <c r="S1" s="2" t="s">
        <v>82</v>
      </c>
      <c r="T1" s="2" t="s">
        <v>83</v>
      </c>
      <c r="U1" s="2" t="s">
        <v>84</v>
      </c>
      <c r="V1" s="2" t="s">
        <v>85</v>
      </c>
      <c r="W1" s="2" t="s">
        <v>86</v>
      </c>
    </row>
    <row r="2" spans="1:23" x14ac:dyDescent="0.55000000000000004">
      <c r="A2" s="5">
        <v>1</v>
      </c>
      <c r="B2" s="6" t="s">
        <v>87</v>
      </c>
      <c r="C2" s="6" t="s">
        <v>87</v>
      </c>
      <c r="D2">
        <v>5</v>
      </c>
      <c r="E2">
        <v>25</v>
      </c>
      <c r="F2" s="7">
        <v>5.0002469127279898</v>
      </c>
      <c r="G2">
        <v>2</v>
      </c>
      <c r="H2">
        <v>3</v>
      </c>
      <c r="M2" s="5"/>
      <c r="N2" s="5"/>
      <c r="P2" s="8"/>
      <c r="R2" s="5">
        <v>2</v>
      </c>
      <c r="S2" s="5" t="b">
        <v>0</v>
      </c>
      <c r="T2" s="9"/>
      <c r="U2" s="5" t="b">
        <v>0</v>
      </c>
      <c r="V2" s="9"/>
    </row>
    <row r="3" spans="1:23" x14ac:dyDescent="0.55000000000000004">
      <c r="A3" s="5">
        <v>2</v>
      </c>
      <c r="B3" s="6" t="s">
        <v>88</v>
      </c>
      <c r="C3" s="6" t="s">
        <v>88</v>
      </c>
      <c r="D3">
        <v>3</v>
      </c>
      <c r="E3">
        <v>20</v>
      </c>
      <c r="F3" s="7">
        <v>2.9569086807470599</v>
      </c>
      <c r="G3">
        <v>3</v>
      </c>
      <c r="H3">
        <v>0</v>
      </c>
      <c r="M3" s="5"/>
      <c r="N3" s="5"/>
      <c r="P3" s="8"/>
      <c r="R3" s="5">
        <v>5</v>
      </c>
      <c r="S3" s="5" t="b">
        <v>0</v>
      </c>
      <c r="T3" s="9"/>
      <c r="U3" s="5" t="b">
        <v>0</v>
      </c>
      <c r="V3" s="9"/>
    </row>
    <row r="4" spans="1:23" x14ac:dyDescent="0.55000000000000004">
      <c r="A4" s="5">
        <v>3</v>
      </c>
      <c r="B4" s="6" t="s">
        <v>89</v>
      </c>
      <c r="C4" s="6" t="s">
        <v>89</v>
      </c>
      <c r="D4">
        <v>3</v>
      </c>
      <c r="E4">
        <v>15</v>
      </c>
      <c r="F4" s="7">
        <v>2.6902963350981399</v>
      </c>
      <c r="G4">
        <v>3</v>
      </c>
      <c r="H4">
        <v>0</v>
      </c>
      <c r="M4" s="5"/>
      <c r="N4" s="5"/>
      <c r="P4" s="8"/>
      <c r="R4" s="5">
        <v>8</v>
      </c>
      <c r="S4" s="5" t="b">
        <v>0</v>
      </c>
      <c r="T4" s="9"/>
      <c r="U4" s="5" t="b">
        <v>0</v>
      </c>
      <c r="V4" s="9"/>
    </row>
    <row r="5" spans="1:23" x14ac:dyDescent="0.55000000000000004">
      <c r="A5" s="5">
        <v>4</v>
      </c>
      <c r="B5" s="6" t="s">
        <v>90</v>
      </c>
      <c r="C5" s="6" t="s">
        <v>90</v>
      </c>
      <c r="D5">
        <v>14</v>
      </c>
      <c r="E5">
        <v>13</v>
      </c>
      <c r="F5" s="7">
        <v>14.877753829659801</v>
      </c>
      <c r="G5">
        <v>13</v>
      </c>
      <c r="H5">
        <v>1</v>
      </c>
      <c r="M5" s="5"/>
      <c r="N5" s="5"/>
      <c r="P5" s="8"/>
      <c r="R5" s="5">
        <v>21</v>
      </c>
      <c r="S5" s="5" t="b">
        <v>1</v>
      </c>
      <c r="T5" s="9">
        <v>40</v>
      </c>
      <c r="U5" s="5" t="b">
        <v>0</v>
      </c>
      <c r="V5" s="9"/>
      <c r="W5" s="5" t="s">
        <v>91</v>
      </c>
    </row>
    <row r="6" spans="1:23" x14ac:dyDescent="0.55000000000000004">
      <c r="A6" s="5">
        <v>5</v>
      </c>
      <c r="B6" s="6" t="s">
        <v>92</v>
      </c>
      <c r="C6" s="6" t="s">
        <v>92</v>
      </c>
      <c r="D6">
        <v>9</v>
      </c>
      <c r="E6">
        <v>12</v>
      </c>
      <c r="F6" s="7">
        <v>8.4317203842823307</v>
      </c>
      <c r="G6">
        <v>8</v>
      </c>
      <c r="H6">
        <v>1</v>
      </c>
      <c r="M6" s="5"/>
      <c r="N6" s="5"/>
      <c r="P6" s="8"/>
      <c r="R6" s="5">
        <v>29</v>
      </c>
      <c r="S6" s="5" t="b">
        <v>0</v>
      </c>
      <c r="T6" s="9"/>
      <c r="U6" s="5" t="b">
        <v>0</v>
      </c>
      <c r="V6" s="9"/>
    </row>
    <row r="7" spans="1:23" x14ac:dyDescent="0.55000000000000004">
      <c r="A7" s="5">
        <v>6</v>
      </c>
      <c r="B7" s="6" t="s">
        <v>93</v>
      </c>
      <c r="C7" s="6" t="s">
        <v>93</v>
      </c>
      <c r="D7">
        <v>0</v>
      </c>
      <c r="E7">
        <v>8</v>
      </c>
      <c r="F7" s="7">
        <v>1.3228881906441799E-25</v>
      </c>
      <c r="G7">
        <v>0</v>
      </c>
      <c r="H7">
        <v>0</v>
      </c>
      <c r="M7" s="5"/>
      <c r="N7" s="5"/>
      <c r="P7" s="8"/>
      <c r="S7" s="5" t="b">
        <v>0</v>
      </c>
      <c r="T7" s="9"/>
      <c r="U7" s="5" t="b">
        <v>0</v>
      </c>
      <c r="V7" s="9"/>
    </row>
    <row r="8" spans="1:23" x14ac:dyDescent="0.55000000000000004">
      <c r="A8" s="5">
        <v>7</v>
      </c>
      <c r="B8" s="6" t="s">
        <v>94</v>
      </c>
      <c r="C8" s="6" t="s">
        <v>94</v>
      </c>
      <c r="D8">
        <v>4</v>
      </c>
      <c r="E8">
        <v>6</v>
      </c>
      <c r="F8" s="7">
        <v>3.9939812390957599</v>
      </c>
      <c r="G8">
        <v>4</v>
      </c>
      <c r="H8">
        <v>0</v>
      </c>
      <c r="M8" s="5"/>
      <c r="N8" s="5"/>
      <c r="P8" s="8"/>
      <c r="R8" s="5">
        <v>33</v>
      </c>
      <c r="S8" s="5" t="b">
        <v>0</v>
      </c>
      <c r="T8" s="9"/>
      <c r="U8" s="5" t="b">
        <v>0</v>
      </c>
      <c r="V8" s="9"/>
    </row>
    <row r="9" spans="1:23" x14ac:dyDescent="0.55000000000000004">
      <c r="A9" s="5">
        <v>8</v>
      </c>
      <c r="B9" s="6" t="s">
        <v>95</v>
      </c>
      <c r="C9" s="6" t="s">
        <v>95</v>
      </c>
      <c r="D9">
        <v>2</v>
      </c>
      <c r="E9">
        <v>5</v>
      </c>
      <c r="F9" s="7">
        <v>2.0342108626617099</v>
      </c>
      <c r="G9">
        <v>2</v>
      </c>
      <c r="H9">
        <v>0</v>
      </c>
      <c r="M9" s="5"/>
      <c r="N9" s="5"/>
      <c r="P9" s="8"/>
      <c r="R9" s="5">
        <v>35</v>
      </c>
      <c r="S9" s="5" t="b">
        <v>0</v>
      </c>
      <c r="T9" s="9"/>
      <c r="U9" s="5" t="b">
        <v>0</v>
      </c>
      <c r="V9" s="9"/>
    </row>
    <row r="10" spans="1:23" x14ac:dyDescent="0.55000000000000004">
      <c r="A10" s="5">
        <v>9</v>
      </c>
      <c r="B10" s="6" t="s">
        <v>96</v>
      </c>
      <c r="C10" s="6" t="s">
        <v>96</v>
      </c>
      <c r="D10">
        <v>3</v>
      </c>
      <c r="E10">
        <v>4</v>
      </c>
      <c r="F10" s="7">
        <v>2.8255319658999398</v>
      </c>
      <c r="G10">
        <v>3</v>
      </c>
      <c r="H10">
        <v>0</v>
      </c>
      <c r="M10" s="5"/>
      <c r="N10" s="5"/>
      <c r="P10" s="8"/>
      <c r="R10" s="5">
        <v>38</v>
      </c>
      <c r="S10" s="5" t="b">
        <v>0</v>
      </c>
      <c r="T10" s="9"/>
      <c r="U10" s="5" t="b">
        <v>0</v>
      </c>
      <c r="V10" s="9"/>
    </row>
    <row r="11" spans="1:23" x14ac:dyDescent="0.55000000000000004">
      <c r="A11" s="5">
        <v>10</v>
      </c>
      <c r="B11" s="6" t="s">
        <v>97</v>
      </c>
      <c r="C11" s="6" t="s">
        <v>97</v>
      </c>
      <c r="D11">
        <v>110</v>
      </c>
      <c r="E11">
        <v>3</v>
      </c>
      <c r="F11" s="7">
        <v>108.63480874688899</v>
      </c>
      <c r="G11">
        <v>103</v>
      </c>
      <c r="H11">
        <v>7</v>
      </c>
      <c r="I11" s="1">
        <v>0.14521609463556501</v>
      </c>
      <c r="J11" s="1">
        <v>0.85478390536443505</v>
      </c>
      <c r="K11">
        <v>0</v>
      </c>
      <c r="L11">
        <v>0</v>
      </c>
      <c r="M11" s="5"/>
      <c r="N11" s="5"/>
      <c r="P11" s="8"/>
      <c r="R11" s="5">
        <v>141</v>
      </c>
      <c r="S11" s="5" t="b">
        <v>0</v>
      </c>
      <c r="T11" s="9"/>
      <c r="U11" s="5" t="b">
        <v>0</v>
      </c>
      <c r="V11" s="9"/>
    </row>
    <row r="12" spans="1:23" x14ac:dyDescent="0.55000000000000004">
      <c r="A12" s="5">
        <v>11</v>
      </c>
      <c r="B12" s="6" t="s">
        <v>98</v>
      </c>
      <c r="C12" s="6" t="s">
        <v>98</v>
      </c>
      <c r="D12">
        <v>59</v>
      </c>
      <c r="E12">
        <v>2</v>
      </c>
      <c r="F12" s="7">
        <v>60.207072063313703</v>
      </c>
      <c r="G12">
        <v>53</v>
      </c>
      <c r="H12">
        <v>6</v>
      </c>
      <c r="I12" s="1"/>
      <c r="J12" s="1"/>
      <c r="M12" s="5"/>
      <c r="N12" s="5"/>
      <c r="P12" s="8"/>
      <c r="R12" s="5">
        <v>194</v>
      </c>
      <c r="S12" s="5" t="b">
        <v>0</v>
      </c>
      <c r="T12" s="9"/>
      <c r="U12" s="5" t="b">
        <v>0</v>
      </c>
      <c r="V12" s="9"/>
    </row>
    <row r="13" spans="1:23" x14ac:dyDescent="0.55000000000000004">
      <c r="A13" s="5">
        <v>12</v>
      </c>
      <c r="B13" s="6" t="s">
        <v>99</v>
      </c>
      <c r="C13" s="6">
        <v>20</v>
      </c>
      <c r="D13">
        <v>39</v>
      </c>
      <c r="E13">
        <v>1</v>
      </c>
      <c r="F13" s="7">
        <v>38.745453540489102</v>
      </c>
      <c r="G13">
        <v>39</v>
      </c>
      <c r="H13">
        <v>0</v>
      </c>
      <c r="I13" s="1"/>
      <c r="J13" s="1"/>
      <c r="M13" s="5"/>
      <c r="N13" s="5"/>
      <c r="O13" s="5">
        <v>20</v>
      </c>
      <c r="P13" s="8">
        <v>0.64359999999999995</v>
      </c>
      <c r="Q13" s="5">
        <v>39</v>
      </c>
      <c r="R13" s="5">
        <v>233</v>
      </c>
      <c r="S13" s="5" t="b">
        <v>0</v>
      </c>
      <c r="T13" s="9"/>
      <c r="U13" s="5" t="b">
        <v>0</v>
      </c>
      <c r="V13" s="9"/>
      <c r="W13" s="5" t="s">
        <v>100</v>
      </c>
    </row>
    <row r="14" spans="1:23" x14ac:dyDescent="0.55000000000000004">
      <c r="A14" s="5">
        <v>13</v>
      </c>
      <c r="B14" s="6" t="s">
        <v>101</v>
      </c>
      <c r="C14" s="6">
        <v>21</v>
      </c>
      <c r="D14">
        <v>11</v>
      </c>
      <c r="E14">
        <v>1</v>
      </c>
      <c r="F14" s="7">
        <v>11.6470158457235</v>
      </c>
      <c r="G14">
        <v>10</v>
      </c>
      <c r="H14">
        <v>1</v>
      </c>
      <c r="I14" s="1"/>
      <c r="J14" s="1"/>
      <c r="M14" s="5"/>
      <c r="N14" s="5"/>
      <c r="O14" s="5">
        <v>21</v>
      </c>
      <c r="P14" s="8">
        <v>0.58950000000000002</v>
      </c>
      <c r="Q14" s="5">
        <v>10</v>
      </c>
      <c r="R14" s="5">
        <v>204</v>
      </c>
      <c r="S14" s="5" t="b">
        <v>0</v>
      </c>
      <c r="T14" s="9"/>
      <c r="U14" s="5" t="b">
        <v>0</v>
      </c>
      <c r="V14" s="9"/>
      <c r="W14" s="5" t="s">
        <v>100</v>
      </c>
    </row>
    <row r="15" spans="1:23" x14ac:dyDescent="0.55000000000000004">
      <c r="A15" s="5">
        <v>14</v>
      </c>
      <c r="B15" s="6" t="s">
        <v>102</v>
      </c>
      <c r="C15" s="6">
        <v>19</v>
      </c>
      <c r="D15">
        <v>36</v>
      </c>
      <c r="E15">
        <v>1</v>
      </c>
      <c r="F15" s="7">
        <v>36.797519294162001</v>
      </c>
      <c r="G15">
        <v>35</v>
      </c>
      <c r="H15">
        <v>1</v>
      </c>
      <c r="I15" s="1"/>
      <c r="J15" s="1"/>
      <c r="M15" s="5"/>
      <c r="N15" s="5"/>
      <c r="O15" s="5">
        <v>19</v>
      </c>
      <c r="P15" s="8">
        <v>0.70850000000000002</v>
      </c>
      <c r="Q15" s="5">
        <v>35</v>
      </c>
      <c r="R15" s="5">
        <v>176</v>
      </c>
      <c r="S15" s="5" t="b">
        <v>0</v>
      </c>
      <c r="T15" s="9"/>
      <c r="U15" s="5" t="b">
        <v>0</v>
      </c>
      <c r="V15" s="9"/>
      <c r="W15" s="5" t="s">
        <v>100</v>
      </c>
    </row>
    <row r="16" spans="1:23" x14ac:dyDescent="0.55000000000000004">
      <c r="A16" s="5">
        <v>15</v>
      </c>
      <c r="B16" s="6" t="s">
        <v>103</v>
      </c>
      <c r="C16" s="6">
        <v>17</v>
      </c>
      <c r="D16">
        <v>64</v>
      </c>
      <c r="E16">
        <v>1</v>
      </c>
      <c r="F16" s="7">
        <v>63.994696011225003</v>
      </c>
      <c r="G16">
        <v>62</v>
      </c>
      <c r="H16">
        <v>2</v>
      </c>
      <c r="I16" s="1"/>
      <c r="J16" s="1"/>
      <c r="M16" s="5"/>
      <c r="N16" s="5"/>
      <c r="O16" s="5">
        <v>17</v>
      </c>
      <c r="P16" s="8">
        <v>0.67789999999999995</v>
      </c>
      <c r="Q16" s="5">
        <v>62</v>
      </c>
      <c r="R16" s="5">
        <v>100</v>
      </c>
      <c r="S16" s="5" t="b">
        <v>0</v>
      </c>
      <c r="T16" s="9"/>
      <c r="U16" s="5" t="b">
        <v>0</v>
      </c>
      <c r="V16" s="9"/>
      <c r="W16" s="5" t="s">
        <v>100</v>
      </c>
    </row>
    <row r="17" spans="1:23" x14ac:dyDescent="0.55000000000000004">
      <c r="A17" s="5">
        <v>16</v>
      </c>
      <c r="B17" s="6" t="s">
        <v>104</v>
      </c>
      <c r="C17" s="6">
        <v>16</v>
      </c>
      <c r="D17">
        <v>17</v>
      </c>
      <c r="E17">
        <v>1</v>
      </c>
      <c r="F17" s="7">
        <v>16.936322826530599</v>
      </c>
      <c r="G17">
        <v>16</v>
      </c>
      <c r="H17">
        <v>1</v>
      </c>
      <c r="I17" s="1"/>
      <c r="J17" s="1"/>
      <c r="M17" s="5"/>
      <c r="N17" s="5"/>
      <c r="O17" s="5">
        <v>16</v>
      </c>
      <c r="P17" s="8">
        <v>0.65539999999999998</v>
      </c>
      <c r="Q17" s="5">
        <v>16</v>
      </c>
      <c r="R17" s="5">
        <v>51</v>
      </c>
      <c r="S17" s="5" t="b">
        <v>0</v>
      </c>
      <c r="T17" s="9"/>
      <c r="U17" s="5" t="b">
        <v>0</v>
      </c>
      <c r="V17" s="9"/>
      <c r="W17" s="5" t="s">
        <v>100</v>
      </c>
    </row>
    <row r="18" spans="1:23" x14ac:dyDescent="0.55000000000000004">
      <c r="A18" s="5">
        <v>17</v>
      </c>
      <c r="B18" s="6" t="s">
        <v>105</v>
      </c>
      <c r="C18" s="6">
        <v>13</v>
      </c>
      <c r="D18">
        <v>11</v>
      </c>
      <c r="E18">
        <v>1</v>
      </c>
      <c r="F18" s="7">
        <v>10.7582970508972</v>
      </c>
      <c r="G18">
        <v>11</v>
      </c>
      <c r="H18">
        <v>0</v>
      </c>
      <c r="I18" s="1"/>
      <c r="J18" s="1"/>
      <c r="M18" s="5"/>
      <c r="N18" s="5"/>
      <c r="O18" s="5">
        <v>13</v>
      </c>
      <c r="P18" s="8">
        <v>0.60229999999999995</v>
      </c>
      <c r="Q18" s="5">
        <v>11</v>
      </c>
      <c r="R18" s="5">
        <v>44</v>
      </c>
      <c r="S18" s="5" t="b">
        <v>0</v>
      </c>
      <c r="T18" s="9"/>
      <c r="U18" s="5" t="b">
        <v>0</v>
      </c>
      <c r="V18" s="9"/>
      <c r="W18" s="5" t="s">
        <v>106</v>
      </c>
    </row>
    <row r="19" spans="1:23" x14ac:dyDescent="0.55000000000000004">
      <c r="A19" s="5">
        <v>18</v>
      </c>
      <c r="B19" s="6" t="s">
        <v>107</v>
      </c>
      <c r="C19" s="6" t="s">
        <v>107</v>
      </c>
      <c r="D19">
        <v>59</v>
      </c>
      <c r="E19">
        <v>2</v>
      </c>
      <c r="F19" s="7">
        <v>60.113817350430999</v>
      </c>
      <c r="G19">
        <v>58</v>
      </c>
      <c r="H19">
        <v>1</v>
      </c>
      <c r="I19" s="1"/>
      <c r="J19" s="1"/>
      <c r="M19" s="5"/>
      <c r="N19" s="5"/>
      <c r="P19" s="8"/>
      <c r="R19" s="5">
        <v>87</v>
      </c>
      <c r="S19" s="5" t="b">
        <v>0</v>
      </c>
      <c r="T19" s="9"/>
      <c r="U19" s="5" t="b">
        <v>0</v>
      </c>
      <c r="V19" s="9"/>
    </row>
    <row r="20" spans="1:23" x14ac:dyDescent="0.55000000000000004">
      <c r="A20" s="5">
        <v>19</v>
      </c>
      <c r="B20" s="6" t="s">
        <v>108</v>
      </c>
      <c r="C20" s="6">
        <v>8</v>
      </c>
      <c r="D20">
        <v>671</v>
      </c>
      <c r="E20">
        <v>1</v>
      </c>
      <c r="F20" s="7">
        <v>669.74316168718201</v>
      </c>
      <c r="G20">
        <v>616</v>
      </c>
      <c r="H20">
        <v>55</v>
      </c>
      <c r="I20" s="1">
        <v>0.283858875324348</v>
      </c>
      <c r="J20" s="1">
        <v>0.71614112467565205</v>
      </c>
      <c r="K20">
        <v>0</v>
      </c>
      <c r="L20">
        <v>0</v>
      </c>
      <c r="M20" s="5"/>
      <c r="N20" s="5" t="s">
        <v>145</v>
      </c>
      <c r="O20" s="5">
        <v>8</v>
      </c>
      <c r="P20" s="8">
        <v>0.67430000000000001</v>
      </c>
      <c r="Q20" s="5">
        <v>616</v>
      </c>
      <c r="R20" s="5">
        <v>703</v>
      </c>
      <c r="S20" s="5" t="b">
        <v>0</v>
      </c>
      <c r="T20" s="9"/>
      <c r="U20" s="5" t="b">
        <v>1</v>
      </c>
      <c r="V20" s="9">
        <v>3.0033300000000001</v>
      </c>
      <c r="W20" s="5" t="s">
        <v>106</v>
      </c>
    </row>
    <row r="21" spans="1:23" x14ac:dyDescent="0.55000000000000004">
      <c r="A21" s="5">
        <v>20</v>
      </c>
      <c r="B21" s="6" t="s">
        <v>109</v>
      </c>
      <c r="C21" s="6">
        <v>9</v>
      </c>
      <c r="D21">
        <v>181</v>
      </c>
      <c r="E21">
        <v>1</v>
      </c>
      <c r="F21" s="7">
        <v>180.419480232209</v>
      </c>
      <c r="G21">
        <v>172</v>
      </c>
      <c r="H21">
        <v>9</v>
      </c>
      <c r="I21" s="1">
        <v>0.20945350574935601</v>
      </c>
      <c r="J21" s="1">
        <v>0.79054649425064405</v>
      </c>
      <c r="K21">
        <v>0</v>
      </c>
      <c r="L21">
        <v>0</v>
      </c>
      <c r="M21" s="5"/>
      <c r="N21" s="5"/>
      <c r="O21" s="5">
        <v>9</v>
      </c>
      <c r="P21" s="8">
        <v>0.69569999999999999</v>
      </c>
      <c r="Q21" s="5">
        <v>172</v>
      </c>
      <c r="R21" s="5">
        <v>259</v>
      </c>
      <c r="S21" s="5" t="b">
        <v>0</v>
      </c>
      <c r="T21" s="9"/>
      <c r="U21" s="5" t="b">
        <v>1</v>
      </c>
      <c r="V21" s="9">
        <v>2.9501499999999998</v>
      </c>
      <c r="W21" s="5" t="s">
        <v>106</v>
      </c>
    </row>
    <row r="22" spans="1:23" x14ac:dyDescent="0.55000000000000004">
      <c r="A22" s="5">
        <v>21</v>
      </c>
      <c r="B22" s="6" t="s">
        <v>110</v>
      </c>
      <c r="C22" s="6" t="s">
        <v>110</v>
      </c>
      <c r="D22">
        <v>0</v>
      </c>
      <c r="E22">
        <v>4</v>
      </c>
      <c r="F22" s="7">
        <v>3.8394740821601398E-38</v>
      </c>
      <c r="G22">
        <v>0</v>
      </c>
      <c r="H22">
        <v>0</v>
      </c>
      <c r="I22" s="1"/>
      <c r="J22" s="1"/>
      <c r="M22" s="5"/>
      <c r="N22" s="5"/>
      <c r="P22" s="8"/>
      <c r="S22" s="5" t="b">
        <v>0</v>
      </c>
      <c r="T22" s="9"/>
      <c r="U22" s="5" t="b">
        <v>0</v>
      </c>
      <c r="V22" s="9"/>
    </row>
    <row r="23" spans="1:23" x14ac:dyDescent="0.55000000000000004">
      <c r="A23" s="5">
        <v>22</v>
      </c>
      <c r="B23" s="6" t="s">
        <v>111</v>
      </c>
      <c r="C23" s="6">
        <v>4</v>
      </c>
      <c r="D23">
        <v>431</v>
      </c>
      <c r="E23">
        <v>1</v>
      </c>
      <c r="F23" s="7">
        <v>430.61991738841601</v>
      </c>
      <c r="G23">
        <v>405</v>
      </c>
      <c r="H23">
        <v>26</v>
      </c>
      <c r="I23" s="1">
        <v>0.12750675987174601</v>
      </c>
      <c r="J23" s="1">
        <v>0.87249324012825402</v>
      </c>
      <c r="K23">
        <v>0</v>
      </c>
      <c r="L23">
        <v>0</v>
      </c>
      <c r="M23" s="5"/>
      <c r="N23" s="5"/>
      <c r="O23" s="5">
        <v>4</v>
      </c>
      <c r="P23" s="8">
        <v>0.83609999999999995</v>
      </c>
      <c r="Q23" s="5">
        <v>405</v>
      </c>
      <c r="R23" s="5">
        <v>434</v>
      </c>
      <c r="S23" s="5" t="b">
        <v>0</v>
      </c>
      <c r="T23" s="9"/>
      <c r="U23" s="5" t="b">
        <v>1</v>
      </c>
      <c r="V23" s="9">
        <v>3.0294300000000001</v>
      </c>
      <c r="W23" s="5" t="s">
        <v>112</v>
      </c>
    </row>
    <row r="24" spans="1:23" x14ac:dyDescent="0.55000000000000004">
      <c r="A24" s="5">
        <v>23</v>
      </c>
      <c r="B24" s="6" t="s">
        <v>113</v>
      </c>
      <c r="C24" s="6" t="s">
        <v>113</v>
      </c>
      <c r="D24">
        <v>0</v>
      </c>
      <c r="E24">
        <v>3</v>
      </c>
      <c r="F24" s="7">
        <v>0.18458412945893399</v>
      </c>
      <c r="G24">
        <v>0</v>
      </c>
      <c r="H24">
        <v>0</v>
      </c>
      <c r="I24" s="1"/>
      <c r="J24" s="1"/>
      <c r="M24" s="5"/>
      <c r="N24" s="5"/>
      <c r="P24" s="8"/>
      <c r="S24" s="5" t="b">
        <v>0</v>
      </c>
      <c r="T24" s="9"/>
      <c r="U24" s="5" t="b">
        <v>0</v>
      </c>
      <c r="V24" s="9"/>
    </row>
    <row r="25" spans="1:23" x14ac:dyDescent="0.55000000000000004">
      <c r="A25" s="5">
        <v>24</v>
      </c>
      <c r="B25" s="6" t="s">
        <v>114</v>
      </c>
      <c r="C25" s="6">
        <v>18</v>
      </c>
      <c r="D25">
        <v>340</v>
      </c>
      <c r="E25">
        <v>1</v>
      </c>
      <c r="F25" s="7">
        <v>340.00481983340501</v>
      </c>
      <c r="G25">
        <v>323</v>
      </c>
      <c r="H25">
        <v>17</v>
      </c>
      <c r="I25" s="1">
        <v>0.114596028078</v>
      </c>
      <c r="J25" s="1">
        <v>0.88540397192200004</v>
      </c>
      <c r="K25">
        <v>0</v>
      </c>
      <c r="L25">
        <v>0</v>
      </c>
      <c r="M25" s="5"/>
      <c r="N25" s="5"/>
      <c r="O25" s="5">
        <v>18</v>
      </c>
      <c r="P25" s="8">
        <v>0.85980000000000001</v>
      </c>
      <c r="Q25" s="5">
        <v>323</v>
      </c>
      <c r="R25" s="5">
        <v>352</v>
      </c>
      <c r="S25" s="5" t="b">
        <v>0</v>
      </c>
      <c r="T25" s="9"/>
      <c r="U25" s="5" t="b">
        <v>1</v>
      </c>
      <c r="V25" s="9">
        <v>0.5</v>
      </c>
      <c r="W25" s="5" t="s">
        <v>100</v>
      </c>
    </row>
    <row r="26" spans="1:23" x14ac:dyDescent="0.55000000000000004">
      <c r="A26" s="5">
        <v>25</v>
      </c>
      <c r="B26" s="6" t="s">
        <v>115</v>
      </c>
      <c r="C26" s="6" t="s">
        <v>115</v>
      </c>
      <c r="D26">
        <v>0</v>
      </c>
      <c r="E26">
        <v>2</v>
      </c>
      <c r="F26" s="7">
        <v>5.8128807270762995E-14</v>
      </c>
      <c r="G26">
        <v>0</v>
      </c>
      <c r="H26">
        <v>0</v>
      </c>
      <c r="I26" s="1"/>
      <c r="J26" s="1"/>
      <c r="M26" s="5"/>
      <c r="N26" s="5"/>
      <c r="P26" s="8"/>
      <c r="S26" s="5" t="b">
        <v>0</v>
      </c>
      <c r="T26" s="9"/>
      <c r="U26" s="5" t="b">
        <v>0</v>
      </c>
      <c r="V26" s="9"/>
    </row>
    <row r="27" spans="1:23" x14ac:dyDescent="0.55000000000000004">
      <c r="A27" s="5">
        <v>26</v>
      </c>
      <c r="B27" s="6" t="s">
        <v>116</v>
      </c>
      <c r="C27" s="6">
        <v>1</v>
      </c>
      <c r="D27">
        <v>759</v>
      </c>
      <c r="E27">
        <v>1</v>
      </c>
      <c r="F27" s="7">
        <v>758.69312674987304</v>
      </c>
      <c r="G27">
        <v>703</v>
      </c>
      <c r="H27">
        <v>56</v>
      </c>
      <c r="I27" s="1">
        <v>4.7231305406912297E-2</v>
      </c>
      <c r="J27" s="1">
        <v>0.95276869459308799</v>
      </c>
      <c r="K27">
        <v>0</v>
      </c>
      <c r="L27">
        <v>0</v>
      </c>
      <c r="M27" s="5"/>
      <c r="N27" s="5"/>
      <c r="O27" s="5">
        <v>1</v>
      </c>
      <c r="P27" s="8">
        <v>0.99490000000000001</v>
      </c>
      <c r="Q27" s="5">
        <v>703</v>
      </c>
      <c r="R27" s="5">
        <v>732</v>
      </c>
      <c r="S27" s="5" t="b">
        <v>0</v>
      </c>
      <c r="T27" s="9"/>
      <c r="U27" s="5" t="b">
        <v>1</v>
      </c>
      <c r="V27" s="9">
        <v>10</v>
      </c>
      <c r="W27" s="5" t="s">
        <v>112</v>
      </c>
    </row>
    <row r="28" spans="1:23" x14ac:dyDescent="0.55000000000000004">
      <c r="A28" s="5">
        <v>27</v>
      </c>
      <c r="B28" s="6" t="s">
        <v>117</v>
      </c>
      <c r="C28" s="6">
        <v>10</v>
      </c>
      <c r="D28">
        <v>420</v>
      </c>
      <c r="E28">
        <v>1</v>
      </c>
      <c r="F28" s="7">
        <v>419.65009704277901</v>
      </c>
      <c r="G28">
        <v>393</v>
      </c>
      <c r="H28">
        <v>27</v>
      </c>
      <c r="I28" s="1">
        <v>0.151541721200006</v>
      </c>
      <c r="J28" s="1">
        <v>0.84845827879999403</v>
      </c>
      <c r="K28">
        <v>0</v>
      </c>
      <c r="L28">
        <v>0</v>
      </c>
      <c r="M28" s="5"/>
      <c r="N28" s="5"/>
      <c r="O28" s="5">
        <v>10</v>
      </c>
      <c r="P28" s="8">
        <v>0.95840000000000003</v>
      </c>
      <c r="Q28" s="5">
        <v>393</v>
      </c>
      <c r="R28" s="5">
        <v>422</v>
      </c>
      <c r="S28" s="5" t="b">
        <v>0</v>
      </c>
      <c r="T28" s="9"/>
      <c r="U28" s="5" t="b">
        <v>1</v>
      </c>
      <c r="V28" s="9">
        <v>3.3390599999999999</v>
      </c>
      <c r="W28" s="5" t="s">
        <v>106</v>
      </c>
    </row>
    <row r="29" spans="1:23" x14ac:dyDescent="0.55000000000000004">
      <c r="A29" s="5">
        <v>28</v>
      </c>
      <c r="B29" s="6" t="s">
        <v>118</v>
      </c>
      <c r="C29" s="6">
        <v>12</v>
      </c>
      <c r="D29">
        <v>150</v>
      </c>
      <c r="E29">
        <v>1</v>
      </c>
      <c r="F29" s="7">
        <v>149.71186311909199</v>
      </c>
      <c r="G29">
        <v>136</v>
      </c>
      <c r="H29">
        <v>14</v>
      </c>
      <c r="I29" s="1">
        <v>9.4974533157799995E-2</v>
      </c>
      <c r="J29" s="1">
        <v>0.86720217701454205</v>
      </c>
      <c r="K29" s="1">
        <v>3.7823289827658098E-2</v>
      </c>
      <c r="L29">
        <v>0</v>
      </c>
      <c r="M29" s="5"/>
      <c r="N29" s="5"/>
      <c r="O29" s="5">
        <v>12</v>
      </c>
      <c r="P29" s="8">
        <v>0.98440000000000005</v>
      </c>
      <c r="Q29" s="5">
        <v>136</v>
      </c>
      <c r="R29" s="5">
        <v>157</v>
      </c>
      <c r="S29" s="5" t="b">
        <v>0</v>
      </c>
      <c r="T29" s="9"/>
      <c r="U29" s="5" t="b">
        <v>0</v>
      </c>
      <c r="V29" s="9"/>
      <c r="W29" s="5" t="s">
        <v>106</v>
      </c>
    </row>
    <row r="30" spans="1:23" x14ac:dyDescent="0.55000000000000004">
      <c r="A30" s="5">
        <v>29</v>
      </c>
      <c r="B30" s="6" t="s">
        <v>119</v>
      </c>
      <c r="C30" s="6" t="s">
        <v>119</v>
      </c>
      <c r="D30">
        <v>50</v>
      </c>
      <c r="E30">
        <v>2</v>
      </c>
      <c r="F30" s="7">
        <v>49.809210641735703</v>
      </c>
      <c r="G30">
        <v>47</v>
      </c>
      <c r="H30">
        <v>3</v>
      </c>
      <c r="I30" s="1"/>
      <c r="J30" s="1"/>
      <c r="M30" s="5"/>
      <c r="N30" s="5"/>
      <c r="P30" s="8"/>
      <c r="R30" s="5">
        <v>55</v>
      </c>
      <c r="S30" s="5" t="b">
        <v>1</v>
      </c>
      <c r="T30" s="9">
        <v>10</v>
      </c>
      <c r="U30" s="5" t="b">
        <v>0</v>
      </c>
      <c r="V30" s="9"/>
      <c r="W30" s="5" t="s">
        <v>112</v>
      </c>
    </row>
    <row r="31" spans="1:23" x14ac:dyDescent="0.55000000000000004">
      <c r="A31" s="5">
        <v>30</v>
      </c>
      <c r="B31" s="6" t="s">
        <v>120</v>
      </c>
      <c r="C31" s="6">
        <v>5</v>
      </c>
      <c r="D31">
        <v>529</v>
      </c>
      <c r="E31">
        <v>1</v>
      </c>
      <c r="F31" s="7">
        <v>528.96760907494604</v>
      </c>
      <c r="G31">
        <v>492</v>
      </c>
      <c r="H31">
        <v>37</v>
      </c>
      <c r="I31" s="1">
        <v>0.10743743749294001</v>
      </c>
      <c r="J31" s="1">
        <v>0.89256256250706001</v>
      </c>
      <c r="K31">
        <v>0</v>
      </c>
      <c r="L31">
        <v>0</v>
      </c>
      <c r="M31" s="5"/>
      <c r="N31" s="5"/>
      <c r="O31" s="5">
        <v>5</v>
      </c>
      <c r="P31" s="8">
        <v>0.96179999999999999</v>
      </c>
      <c r="Q31" s="5">
        <v>492</v>
      </c>
      <c r="R31" s="5">
        <v>547</v>
      </c>
      <c r="S31" s="5" t="b">
        <v>0</v>
      </c>
      <c r="T31" s="9"/>
      <c r="U31" s="5" t="b">
        <v>1</v>
      </c>
      <c r="V31" s="9">
        <v>3.3654700000000002</v>
      </c>
      <c r="W31" s="5" t="s">
        <v>112</v>
      </c>
    </row>
    <row r="32" spans="1:23" x14ac:dyDescent="0.55000000000000004">
      <c r="A32" s="5">
        <v>31</v>
      </c>
      <c r="B32" s="6" t="s">
        <v>121</v>
      </c>
      <c r="C32" s="6">
        <v>6</v>
      </c>
      <c r="D32">
        <v>339</v>
      </c>
      <c r="E32">
        <v>1</v>
      </c>
      <c r="F32" s="7">
        <v>339.54277552643401</v>
      </c>
      <c r="G32">
        <v>314</v>
      </c>
      <c r="H32">
        <v>25</v>
      </c>
      <c r="I32" s="1">
        <v>0.12825470176499801</v>
      </c>
      <c r="J32" s="1">
        <v>0.87174529823500202</v>
      </c>
      <c r="K32">
        <v>0</v>
      </c>
      <c r="L32">
        <v>0</v>
      </c>
      <c r="M32" s="5"/>
      <c r="N32" s="5"/>
      <c r="O32" s="5">
        <v>6</v>
      </c>
      <c r="P32" s="8">
        <v>0.9879</v>
      </c>
      <c r="Q32" s="5">
        <v>314</v>
      </c>
      <c r="R32" s="5">
        <v>369</v>
      </c>
      <c r="S32" s="5" t="b">
        <v>0</v>
      </c>
      <c r="T32" s="9"/>
      <c r="U32" s="5" t="b">
        <v>1</v>
      </c>
      <c r="V32" s="9">
        <v>3.7801499999999999</v>
      </c>
      <c r="W32" s="5" t="s">
        <v>112</v>
      </c>
    </row>
    <row r="33" spans="1:23" x14ac:dyDescent="0.55000000000000004">
      <c r="A33" s="5">
        <v>32</v>
      </c>
      <c r="B33" s="6" t="s">
        <v>122</v>
      </c>
      <c r="C33" s="6" t="s">
        <v>122</v>
      </c>
      <c r="D33">
        <v>0</v>
      </c>
      <c r="E33">
        <v>5</v>
      </c>
      <c r="F33" s="7">
        <v>7.2237274728649898E-16</v>
      </c>
      <c r="G33">
        <v>0</v>
      </c>
      <c r="H33">
        <v>0</v>
      </c>
      <c r="I33" s="1"/>
      <c r="J33" s="1"/>
      <c r="M33" s="5"/>
      <c r="N33" s="5"/>
      <c r="P33" s="8"/>
      <c r="S33" s="5" t="b">
        <v>0</v>
      </c>
      <c r="T33" s="9"/>
      <c r="U33" s="5" t="b">
        <v>0</v>
      </c>
      <c r="V33" s="9"/>
    </row>
    <row r="34" spans="1:23" x14ac:dyDescent="0.55000000000000004">
      <c r="A34" s="5">
        <v>33</v>
      </c>
      <c r="B34" s="6" t="s">
        <v>123</v>
      </c>
      <c r="C34" s="6">
        <v>11</v>
      </c>
      <c r="D34">
        <v>690</v>
      </c>
      <c r="E34">
        <v>1</v>
      </c>
      <c r="F34" s="7">
        <v>690.29338496148398</v>
      </c>
      <c r="G34">
        <v>653</v>
      </c>
      <c r="H34">
        <v>37</v>
      </c>
      <c r="I34" s="1">
        <v>9.3673880216938704E-2</v>
      </c>
      <c r="J34" s="1">
        <v>0.90632611978306099</v>
      </c>
      <c r="K34">
        <v>0</v>
      </c>
      <c r="L34">
        <v>0</v>
      </c>
      <c r="M34" s="5"/>
      <c r="N34" s="5"/>
      <c r="O34" s="5">
        <v>11</v>
      </c>
      <c r="P34" s="8">
        <v>0.99139999999999995</v>
      </c>
      <c r="Q34" s="5">
        <v>653</v>
      </c>
      <c r="R34" s="5">
        <v>658</v>
      </c>
      <c r="S34" s="5" t="b">
        <v>1</v>
      </c>
      <c r="T34" s="9">
        <v>3.0888499999999999</v>
      </c>
      <c r="U34" s="5" t="b">
        <v>1</v>
      </c>
      <c r="V34" s="9">
        <v>3.0888499999999999</v>
      </c>
      <c r="W34" s="5" t="s">
        <v>106</v>
      </c>
    </row>
    <row r="35" spans="1:23" x14ac:dyDescent="0.55000000000000004">
      <c r="A35" s="5">
        <v>34</v>
      </c>
      <c r="B35" s="6" t="s">
        <v>124</v>
      </c>
      <c r="C35" s="6" t="s">
        <v>124</v>
      </c>
      <c r="D35">
        <v>7</v>
      </c>
      <c r="E35">
        <v>4</v>
      </c>
      <c r="F35" s="7">
        <v>6.8582623952200503</v>
      </c>
      <c r="G35">
        <v>6</v>
      </c>
      <c r="H35">
        <v>1</v>
      </c>
      <c r="I35" s="1"/>
      <c r="J35" s="1"/>
      <c r="M35" s="5"/>
      <c r="N35" s="5"/>
      <c r="P35" s="8"/>
      <c r="R35" s="5">
        <v>11</v>
      </c>
      <c r="S35" s="5" t="b">
        <v>0</v>
      </c>
      <c r="T35" s="9"/>
      <c r="U35" s="5" t="b">
        <v>0</v>
      </c>
      <c r="V35" s="9"/>
    </row>
    <row r="36" spans="1:23" x14ac:dyDescent="0.55000000000000004">
      <c r="A36" s="5">
        <v>35</v>
      </c>
      <c r="B36" s="6" t="s">
        <v>125</v>
      </c>
      <c r="C36" s="6">
        <v>7</v>
      </c>
      <c r="D36">
        <v>576</v>
      </c>
      <c r="E36">
        <v>1</v>
      </c>
      <c r="F36" s="7">
        <v>576.02788939038305</v>
      </c>
      <c r="G36">
        <v>525</v>
      </c>
      <c r="H36">
        <v>51</v>
      </c>
      <c r="I36" s="1">
        <v>0.122654330613927</v>
      </c>
      <c r="J36" s="1">
        <v>0.87734566938607295</v>
      </c>
      <c r="K36">
        <v>0</v>
      </c>
      <c r="L36">
        <v>0</v>
      </c>
      <c r="M36" s="5"/>
      <c r="N36" s="5"/>
      <c r="O36" s="5">
        <v>7</v>
      </c>
      <c r="P36" s="8">
        <v>0.99529999999999996</v>
      </c>
      <c r="Q36" s="5">
        <v>525</v>
      </c>
      <c r="R36" s="5">
        <v>536</v>
      </c>
      <c r="S36" s="5" t="b">
        <v>1</v>
      </c>
      <c r="T36" s="9">
        <v>3.5659000000000001</v>
      </c>
      <c r="U36" s="5" t="b">
        <v>1</v>
      </c>
      <c r="V36" s="9">
        <v>3.5659000000000001</v>
      </c>
      <c r="W36" s="5" t="s">
        <v>112</v>
      </c>
    </row>
    <row r="37" spans="1:23" x14ac:dyDescent="0.55000000000000004">
      <c r="A37" s="5">
        <v>36</v>
      </c>
      <c r="B37" s="6" t="s">
        <v>126</v>
      </c>
      <c r="C37" s="6" t="s">
        <v>126</v>
      </c>
      <c r="D37">
        <v>9</v>
      </c>
      <c r="E37">
        <v>3</v>
      </c>
      <c r="F37" s="7">
        <v>9.2876095193133192</v>
      </c>
      <c r="G37">
        <v>8</v>
      </c>
      <c r="H37">
        <v>1</v>
      </c>
      <c r="I37" s="1"/>
      <c r="J37" s="1"/>
      <c r="M37" s="5"/>
      <c r="N37" s="5"/>
      <c r="P37" s="8"/>
      <c r="R37" s="5">
        <v>19</v>
      </c>
      <c r="S37" s="5" t="b">
        <v>0</v>
      </c>
      <c r="T37" s="9"/>
      <c r="U37" s="5" t="b">
        <v>0</v>
      </c>
      <c r="V37" s="9"/>
    </row>
    <row r="38" spans="1:23" x14ac:dyDescent="0.55000000000000004">
      <c r="A38" s="5">
        <v>37</v>
      </c>
      <c r="B38" s="6" t="s">
        <v>127</v>
      </c>
      <c r="C38" s="6">
        <v>3</v>
      </c>
      <c r="D38">
        <v>370</v>
      </c>
      <c r="E38">
        <v>1</v>
      </c>
      <c r="F38" s="7">
        <v>370.000079259637</v>
      </c>
      <c r="G38">
        <v>348</v>
      </c>
      <c r="H38">
        <v>22</v>
      </c>
      <c r="I38" s="1">
        <v>0.22140806959059101</v>
      </c>
      <c r="J38" s="1">
        <v>0.77859193040940899</v>
      </c>
      <c r="K38">
        <v>0</v>
      </c>
      <c r="L38">
        <v>0</v>
      </c>
      <c r="M38" s="5"/>
      <c r="N38" s="5"/>
      <c r="O38" s="5">
        <v>3</v>
      </c>
      <c r="P38" s="8">
        <v>0.85260000000000002</v>
      </c>
      <c r="Q38" s="5">
        <v>348</v>
      </c>
      <c r="R38" s="5">
        <v>367</v>
      </c>
      <c r="S38" s="5" t="b">
        <v>1</v>
      </c>
      <c r="T38" s="9">
        <v>2.43133</v>
      </c>
      <c r="U38" s="5" t="b">
        <v>1</v>
      </c>
      <c r="V38" s="9">
        <v>2.43133</v>
      </c>
      <c r="W38" s="5" t="s">
        <v>112</v>
      </c>
    </row>
    <row r="39" spans="1:23" x14ac:dyDescent="0.55000000000000004">
      <c r="A39" s="5">
        <v>38</v>
      </c>
      <c r="B39" s="6" t="s">
        <v>128</v>
      </c>
      <c r="C39" s="6" t="s">
        <v>128</v>
      </c>
      <c r="D39">
        <v>791</v>
      </c>
      <c r="E39">
        <v>2</v>
      </c>
      <c r="F39" s="7">
        <v>791.13600599207803</v>
      </c>
      <c r="G39">
        <v>730</v>
      </c>
      <c r="H39">
        <v>61</v>
      </c>
      <c r="I39" s="1">
        <v>0.11974289931361</v>
      </c>
      <c r="J39" s="1">
        <v>0.88025710068639096</v>
      </c>
      <c r="K39">
        <v>0</v>
      </c>
      <c r="L39">
        <v>0</v>
      </c>
      <c r="M39" s="5" t="s">
        <v>129</v>
      </c>
      <c r="N39" s="5"/>
      <c r="P39" s="8"/>
      <c r="R39" s="5">
        <v>749</v>
      </c>
      <c r="S39" s="5" t="b">
        <v>1</v>
      </c>
      <c r="T39" s="9">
        <v>10</v>
      </c>
      <c r="U39" s="5" t="b">
        <v>1</v>
      </c>
      <c r="V39" s="9">
        <v>10</v>
      </c>
      <c r="W39" s="5" t="s">
        <v>106</v>
      </c>
    </row>
    <row r="40" spans="1:23" x14ac:dyDescent="0.55000000000000004">
      <c r="A40" s="5">
        <v>39</v>
      </c>
      <c r="B40" s="6" t="s">
        <v>130</v>
      </c>
      <c r="C40" s="6">
        <v>14</v>
      </c>
      <c r="D40">
        <v>278</v>
      </c>
      <c r="E40">
        <v>1</v>
      </c>
      <c r="F40" s="7">
        <v>277.84430528235498</v>
      </c>
      <c r="G40">
        <v>264</v>
      </c>
      <c r="H40">
        <v>14</v>
      </c>
      <c r="I40" s="1">
        <v>0.10977557973690601</v>
      </c>
      <c r="J40" s="1">
        <v>0.89022442026309401</v>
      </c>
      <c r="K40">
        <v>0</v>
      </c>
      <c r="L40">
        <v>0</v>
      </c>
      <c r="M40" s="5"/>
      <c r="N40" s="5"/>
      <c r="O40" s="5">
        <v>14</v>
      </c>
      <c r="P40" s="8">
        <v>0.97499999999999998</v>
      </c>
      <c r="Q40" s="5">
        <v>264</v>
      </c>
      <c r="R40" s="5">
        <v>1013</v>
      </c>
      <c r="S40" s="5" t="b">
        <v>0</v>
      </c>
      <c r="T40" s="9"/>
      <c r="U40" s="5" t="b">
        <v>0</v>
      </c>
      <c r="V40" s="9"/>
      <c r="W40" s="5" t="s">
        <v>106</v>
      </c>
    </row>
    <row r="41" spans="1:23" x14ac:dyDescent="0.55000000000000004">
      <c r="A41" s="5">
        <v>40</v>
      </c>
      <c r="B41" s="6" t="s">
        <v>131</v>
      </c>
      <c r="C41" s="6">
        <v>15</v>
      </c>
      <c r="D41">
        <v>332</v>
      </c>
      <c r="E41">
        <v>1</v>
      </c>
      <c r="F41" s="7">
        <v>331.81277404149199</v>
      </c>
      <c r="G41">
        <v>305</v>
      </c>
      <c r="H41">
        <v>27</v>
      </c>
      <c r="I41" s="1">
        <v>0.1360672248798</v>
      </c>
      <c r="J41" s="1">
        <v>0.86393277512019995</v>
      </c>
      <c r="K41">
        <v>0</v>
      </c>
      <c r="L41">
        <v>0</v>
      </c>
      <c r="M41" s="5"/>
      <c r="N41" s="5"/>
      <c r="O41" s="5">
        <v>15</v>
      </c>
      <c r="P41" s="8">
        <v>0.96540000000000004</v>
      </c>
      <c r="Q41" s="5">
        <v>305</v>
      </c>
      <c r="R41" s="5">
        <v>1054</v>
      </c>
      <c r="S41" s="5" t="b">
        <v>0</v>
      </c>
      <c r="T41" s="9"/>
      <c r="U41" s="5" t="b">
        <v>0</v>
      </c>
      <c r="V41" s="9"/>
      <c r="W41" s="5" t="s">
        <v>106</v>
      </c>
    </row>
    <row r="42" spans="1:23" x14ac:dyDescent="0.55000000000000004">
      <c r="A42" s="5">
        <v>41</v>
      </c>
      <c r="B42" s="6" t="s">
        <v>132</v>
      </c>
      <c r="C42" s="6" t="s">
        <v>132</v>
      </c>
      <c r="D42">
        <v>0</v>
      </c>
      <c r="E42">
        <v>5</v>
      </c>
      <c r="F42" s="7">
        <v>9.6150640053645493E-49</v>
      </c>
      <c r="G42">
        <v>0</v>
      </c>
      <c r="H42">
        <v>0</v>
      </c>
      <c r="I42" s="1"/>
      <c r="J42" s="1"/>
      <c r="M42" s="5"/>
      <c r="N42" s="5"/>
      <c r="P42" s="8"/>
      <c r="S42" s="5" t="b">
        <v>0</v>
      </c>
      <c r="T42" s="9"/>
      <c r="U42" s="5" t="b">
        <v>0</v>
      </c>
      <c r="V42" s="9"/>
    </row>
    <row r="43" spans="1:23" x14ac:dyDescent="0.55000000000000004">
      <c r="A43" s="5">
        <v>42</v>
      </c>
      <c r="B43" s="6" t="s">
        <v>133</v>
      </c>
      <c r="C43" s="6" t="s">
        <v>133</v>
      </c>
      <c r="D43">
        <v>0</v>
      </c>
      <c r="E43">
        <v>2</v>
      </c>
      <c r="F43" s="7">
        <v>1.6818091961317399E-7</v>
      </c>
      <c r="G43">
        <v>0</v>
      </c>
      <c r="H43">
        <v>0</v>
      </c>
      <c r="I43" s="1"/>
      <c r="J43" s="1"/>
      <c r="M43" s="5"/>
      <c r="N43" s="5"/>
      <c r="P43" s="8"/>
      <c r="S43" s="5" t="b">
        <v>0</v>
      </c>
      <c r="T43" s="9"/>
      <c r="U43" s="5" t="b">
        <v>0</v>
      </c>
      <c r="V43" s="9"/>
    </row>
    <row r="44" spans="1:23" x14ac:dyDescent="0.55000000000000004">
      <c r="A44" s="5">
        <v>43</v>
      </c>
      <c r="B44" s="6" t="s">
        <v>134</v>
      </c>
      <c r="C44" s="6">
        <v>2</v>
      </c>
      <c r="D44">
        <v>688</v>
      </c>
      <c r="E44">
        <v>1</v>
      </c>
      <c r="F44" s="7">
        <v>688.37456608232299</v>
      </c>
      <c r="G44">
        <v>631</v>
      </c>
      <c r="H44">
        <v>57</v>
      </c>
      <c r="I44" s="1">
        <v>0.107171941750813</v>
      </c>
      <c r="J44" s="1">
        <v>0.89282805824918798</v>
      </c>
      <c r="K44">
        <v>0</v>
      </c>
      <c r="L44">
        <v>0</v>
      </c>
      <c r="M44" s="5"/>
      <c r="N44" s="5"/>
      <c r="O44" s="5">
        <v>2</v>
      </c>
      <c r="P44" s="8">
        <v>0.81289999999999996</v>
      </c>
      <c r="Q44" s="5">
        <v>631</v>
      </c>
      <c r="R44" s="5">
        <v>633</v>
      </c>
      <c r="S44" s="5" t="b">
        <v>1</v>
      </c>
      <c r="T44" s="9">
        <v>2.7513899999999998</v>
      </c>
      <c r="U44" s="5" t="b">
        <v>1</v>
      </c>
      <c r="V44" s="9">
        <v>2.7513899999999998</v>
      </c>
      <c r="W44" s="5" t="s">
        <v>112</v>
      </c>
    </row>
    <row r="45" spans="1:23" x14ac:dyDescent="0.55000000000000004">
      <c r="A45" s="5">
        <v>44</v>
      </c>
      <c r="B45" s="6" t="s">
        <v>135</v>
      </c>
      <c r="C45" s="6">
        <v>22</v>
      </c>
      <c r="D45">
        <v>357</v>
      </c>
      <c r="E45">
        <v>1</v>
      </c>
      <c r="F45" s="7">
        <v>356.995543664384</v>
      </c>
      <c r="G45">
        <v>336</v>
      </c>
      <c r="H45">
        <v>21</v>
      </c>
      <c r="I45" s="1">
        <v>0.122667571212629</v>
      </c>
      <c r="J45" s="1">
        <v>0.87733242878737105</v>
      </c>
      <c r="K45">
        <v>0</v>
      </c>
      <c r="L45">
        <v>0</v>
      </c>
      <c r="M45" s="5" t="s">
        <v>136</v>
      </c>
      <c r="N45" s="5"/>
      <c r="O45" s="5">
        <v>22</v>
      </c>
      <c r="P45" s="8">
        <v>0.99350000000000005</v>
      </c>
      <c r="Q45" s="5">
        <v>336</v>
      </c>
      <c r="R45" s="5">
        <v>338</v>
      </c>
      <c r="S45" s="5" t="b">
        <v>1</v>
      </c>
      <c r="T45" s="9">
        <v>7</v>
      </c>
      <c r="U45" s="5" t="b">
        <v>1</v>
      </c>
      <c r="V45" s="9">
        <v>7</v>
      </c>
      <c r="W45" s="5" t="s">
        <v>100</v>
      </c>
    </row>
    <row r="46" spans="1:23" x14ac:dyDescent="0.55000000000000004">
      <c r="A46" s="5">
        <v>45</v>
      </c>
      <c r="B46" s="6" t="s">
        <v>137</v>
      </c>
      <c r="C46" s="6" t="s">
        <v>137</v>
      </c>
      <c r="D46">
        <v>8</v>
      </c>
      <c r="E46">
        <v>3</v>
      </c>
      <c r="F46" s="7">
        <v>7.8362147530278001</v>
      </c>
      <c r="G46">
        <v>7</v>
      </c>
      <c r="H46">
        <v>1</v>
      </c>
      <c r="I46" s="1"/>
      <c r="J46" s="1"/>
      <c r="M46" s="5"/>
      <c r="N46" s="5"/>
      <c r="P46" s="8"/>
      <c r="R46" s="5">
        <v>9</v>
      </c>
      <c r="S46" s="5" t="b">
        <v>0</v>
      </c>
      <c r="T46" s="9"/>
      <c r="U46" s="5" t="b">
        <v>0</v>
      </c>
      <c r="V46" s="9"/>
    </row>
    <row r="47" spans="1:23" x14ac:dyDescent="0.55000000000000004">
      <c r="A47" s="5">
        <v>46</v>
      </c>
      <c r="B47" s="6" t="s">
        <v>138</v>
      </c>
      <c r="C47" s="6">
        <v>23</v>
      </c>
      <c r="D47">
        <v>95</v>
      </c>
      <c r="E47">
        <v>1</v>
      </c>
      <c r="F47" s="7">
        <v>94.999565081886004</v>
      </c>
      <c r="G47">
        <v>85</v>
      </c>
      <c r="H47">
        <v>10</v>
      </c>
      <c r="I47" s="1"/>
      <c r="J47" s="1"/>
      <c r="M47" s="5"/>
      <c r="N47" s="5"/>
      <c r="O47" s="5">
        <v>23</v>
      </c>
      <c r="P47" s="8">
        <v>0.96599999999999997</v>
      </c>
      <c r="Q47" s="5">
        <v>85</v>
      </c>
      <c r="R47" s="5">
        <v>94</v>
      </c>
      <c r="S47" s="5" t="b">
        <v>1</v>
      </c>
      <c r="T47" s="9">
        <v>4.0015999999999998</v>
      </c>
      <c r="U47" s="5" t="b">
        <v>0</v>
      </c>
      <c r="V47" s="9"/>
      <c r="W47" s="5" t="s">
        <v>100</v>
      </c>
    </row>
    <row r="48" spans="1:23" x14ac:dyDescent="0.55000000000000004">
      <c r="A48" s="5">
        <v>47</v>
      </c>
      <c r="B48" s="6" t="s">
        <v>139</v>
      </c>
      <c r="C48" s="6" t="s">
        <v>139</v>
      </c>
      <c r="D48">
        <v>37</v>
      </c>
      <c r="E48">
        <v>2</v>
      </c>
      <c r="F48" s="7">
        <v>37.063277764848102</v>
      </c>
      <c r="G48">
        <v>36</v>
      </c>
      <c r="H48">
        <v>1</v>
      </c>
      <c r="I48" s="1"/>
      <c r="J48" s="1"/>
      <c r="M48" s="5"/>
      <c r="N48" s="5"/>
      <c r="P48" s="8"/>
      <c r="R48" s="5">
        <v>45</v>
      </c>
      <c r="S48" s="5" t="b">
        <v>1</v>
      </c>
      <c r="T48" s="9">
        <v>8</v>
      </c>
      <c r="U48" s="5" t="b">
        <v>0</v>
      </c>
      <c r="V48" s="9"/>
      <c r="W48" s="5" t="s">
        <v>100</v>
      </c>
    </row>
    <row r="49" spans="1:23" x14ac:dyDescent="0.55000000000000004">
      <c r="A49" s="5">
        <v>48</v>
      </c>
      <c r="B49" s="6" t="s">
        <v>140</v>
      </c>
      <c r="C49" s="6">
        <v>24</v>
      </c>
      <c r="D49">
        <v>229</v>
      </c>
      <c r="E49">
        <v>1</v>
      </c>
      <c r="F49" s="7">
        <v>229.13823957341</v>
      </c>
      <c r="G49">
        <v>218</v>
      </c>
      <c r="H49">
        <v>11</v>
      </c>
      <c r="I49" s="1">
        <v>0.14741261581699899</v>
      </c>
      <c r="J49" s="1">
        <v>0.85258738418300095</v>
      </c>
      <c r="K49">
        <v>0</v>
      </c>
      <c r="L49">
        <v>0</v>
      </c>
      <c r="M49" s="5"/>
      <c r="N49" s="5"/>
      <c r="O49" s="5">
        <v>24</v>
      </c>
      <c r="P49" s="8">
        <v>0.75370000000000004</v>
      </c>
      <c r="Q49" s="5">
        <v>218</v>
      </c>
      <c r="R49" s="5">
        <v>263</v>
      </c>
      <c r="S49" s="5" t="b">
        <v>0</v>
      </c>
      <c r="T49" s="9"/>
      <c r="U49" s="5" t="b">
        <v>1</v>
      </c>
      <c r="V49" s="9">
        <v>2.6677399999999998</v>
      </c>
      <c r="W49" s="5" t="s">
        <v>100</v>
      </c>
    </row>
    <row r="50" spans="1:23" x14ac:dyDescent="0.55000000000000004">
      <c r="A50" s="5">
        <v>49</v>
      </c>
      <c r="B50" s="6" t="s">
        <v>141</v>
      </c>
      <c r="C50" s="6">
        <v>25</v>
      </c>
      <c r="D50">
        <v>414</v>
      </c>
      <c r="E50">
        <v>1</v>
      </c>
      <c r="F50" s="7">
        <v>414.33998370461399</v>
      </c>
      <c r="G50">
        <v>388</v>
      </c>
      <c r="H50">
        <v>26</v>
      </c>
      <c r="I50" s="1">
        <v>0.10339725484578299</v>
      </c>
      <c r="J50" s="1">
        <v>0.89660274515421701</v>
      </c>
      <c r="K50">
        <v>0</v>
      </c>
      <c r="L50">
        <v>0</v>
      </c>
      <c r="O50" s="5">
        <v>25</v>
      </c>
      <c r="P50" s="8">
        <v>0.86650000000000005</v>
      </c>
      <c r="Q50" s="5">
        <v>388</v>
      </c>
      <c r="R50" s="5">
        <v>433</v>
      </c>
      <c r="S50" s="5" t="b">
        <v>0</v>
      </c>
      <c r="T50" s="9"/>
      <c r="U50" s="5" t="b">
        <v>1</v>
      </c>
      <c r="V50" s="9">
        <v>3.9950000000000001</v>
      </c>
      <c r="W50" s="5" t="s">
        <v>100</v>
      </c>
    </row>
    <row r="51" spans="1:23" x14ac:dyDescent="0.55000000000000004">
      <c r="A51" s="5">
        <v>50</v>
      </c>
      <c r="B51" s="6" t="s">
        <v>142</v>
      </c>
      <c r="C51" s="6" t="s">
        <v>143</v>
      </c>
      <c r="D51">
        <v>0</v>
      </c>
      <c r="E51">
        <v>1</v>
      </c>
      <c r="F51" s="7">
        <v>3.09610065138896E-14</v>
      </c>
      <c r="G51">
        <v>0</v>
      </c>
      <c r="H51">
        <v>0</v>
      </c>
      <c r="P51" s="8"/>
      <c r="S51" s="5" t="b">
        <v>0</v>
      </c>
      <c r="T51" s="9"/>
      <c r="U51" s="5" t="b">
        <v>0</v>
      </c>
      <c r="V51" s="9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0329-4B3D-47A4-AC79-1D21BFA3AB0B}">
  <dimension ref="A1"/>
  <sheetViews>
    <sheetView workbookViewId="0">
      <selection activeCell="F9" sqref="F9"/>
    </sheetView>
  </sheetViews>
  <sheetFormatPr defaultRowHeight="18" x14ac:dyDescent="0.55000000000000004"/>
  <sheetData>
    <row r="1" spans="1:1" x14ac:dyDescent="0.55000000000000004">
      <c r="A1" t="s">
        <v>64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3ECE-4BB4-48AA-92B9-351484487648}">
  <dimension ref="A1:W59"/>
  <sheetViews>
    <sheetView workbookViewId="0">
      <selection activeCell="C8" sqref="C8"/>
    </sheetView>
  </sheetViews>
  <sheetFormatPr defaultRowHeight="18" x14ac:dyDescent="0.55000000000000004"/>
  <cols>
    <col min="1" max="1" width="5.9140625" style="5" customWidth="1"/>
    <col min="2" max="2" width="48.4140625" style="6" customWidth="1"/>
    <col min="3" max="3" width="49.33203125" style="6" customWidth="1"/>
    <col min="7" max="8" width="8.33203125" customWidth="1"/>
    <col min="9" max="12" width="12.1640625" customWidth="1"/>
    <col min="13" max="13" width="20.1640625" style="5" customWidth="1"/>
    <col min="14" max="14" width="10.33203125" style="5" customWidth="1"/>
    <col min="15" max="18" width="8.75" style="5" bestFit="1" customWidth="1"/>
    <col min="19" max="19" width="14.25" style="5" customWidth="1"/>
    <col min="20" max="20" width="8.75" style="5" bestFit="1" customWidth="1"/>
    <col min="21" max="21" width="13.9140625" style="5" customWidth="1"/>
    <col min="22" max="22" width="8.75" style="5" bestFit="1" customWidth="1"/>
    <col min="23" max="23" width="10.6640625" style="5" customWidth="1"/>
    <col min="24" max="16384" width="8.6640625" style="5"/>
  </cols>
  <sheetData>
    <row r="1" spans="1:23" s="2" customFormat="1" ht="72" x14ac:dyDescent="0.55000000000000004">
      <c r="A1" s="2" t="s">
        <v>65</v>
      </c>
      <c r="B1" s="3" t="s">
        <v>66</v>
      </c>
      <c r="C1" s="3" t="s">
        <v>67</v>
      </c>
      <c r="D1" s="4" t="s">
        <v>68</v>
      </c>
      <c r="E1" s="4" t="s">
        <v>69</v>
      </c>
      <c r="F1" s="4" t="s">
        <v>70</v>
      </c>
      <c r="G1" s="4" t="s">
        <v>71</v>
      </c>
      <c r="H1" s="4" t="s">
        <v>72</v>
      </c>
      <c r="I1" s="4" t="s">
        <v>73</v>
      </c>
      <c r="J1" s="4" t="s">
        <v>74</v>
      </c>
      <c r="K1" s="4" t="s">
        <v>75</v>
      </c>
      <c r="L1" s="4" t="s">
        <v>76</v>
      </c>
      <c r="M1" s="2" t="s">
        <v>77</v>
      </c>
      <c r="N1" s="2" t="s">
        <v>144</v>
      </c>
      <c r="O1" s="2" t="s">
        <v>78</v>
      </c>
      <c r="P1" s="2" t="s">
        <v>79</v>
      </c>
      <c r="Q1" s="2" t="s">
        <v>80</v>
      </c>
      <c r="R1" s="2" t="s">
        <v>81</v>
      </c>
      <c r="S1" s="2" t="s">
        <v>82</v>
      </c>
      <c r="T1" s="2" t="s">
        <v>83</v>
      </c>
      <c r="U1" s="2" t="s">
        <v>84</v>
      </c>
      <c r="V1" s="2" t="s">
        <v>85</v>
      </c>
      <c r="W1" s="2" t="s">
        <v>86</v>
      </c>
    </row>
    <row r="2" spans="1:23" x14ac:dyDescent="0.55000000000000004">
      <c r="A2" s="5">
        <v>1</v>
      </c>
      <c r="B2" s="6" t="s">
        <v>146</v>
      </c>
      <c r="C2" s="6" t="s">
        <v>146</v>
      </c>
      <c r="D2">
        <v>2</v>
      </c>
      <c r="E2">
        <v>29</v>
      </c>
      <c r="F2" s="7">
        <v>1.9999502899827599</v>
      </c>
      <c r="G2">
        <v>0</v>
      </c>
      <c r="H2">
        <v>0</v>
      </c>
      <c r="S2" s="5" t="b">
        <v>0</v>
      </c>
      <c r="T2" s="9"/>
      <c r="U2" s="5" t="b">
        <v>0</v>
      </c>
      <c r="V2" s="9"/>
    </row>
    <row r="3" spans="1:23" x14ac:dyDescent="0.55000000000000004">
      <c r="A3" s="5">
        <v>2</v>
      </c>
      <c r="B3" s="6" t="s">
        <v>147</v>
      </c>
      <c r="C3" s="6" t="s">
        <v>147</v>
      </c>
      <c r="D3">
        <v>1</v>
      </c>
      <c r="E3">
        <v>22</v>
      </c>
      <c r="F3" s="7">
        <v>1.0000497100172401</v>
      </c>
      <c r="G3">
        <v>0</v>
      </c>
      <c r="H3">
        <v>0</v>
      </c>
      <c r="S3" s="5" t="b">
        <v>0</v>
      </c>
      <c r="T3" s="9"/>
      <c r="U3" s="5" t="b">
        <v>0</v>
      </c>
      <c r="V3" s="9"/>
    </row>
    <row r="4" spans="1:23" x14ac:dyDescent="0.55000000000000004">
      <c r="A4" s="5">
        <v>3</v>
      </c>
      <c r="B4" s="6" t="s">
        <v>148</v>
      </c>
      <c r="C4" s="6" t="s">
        <v>148</v>
      </c>
      <c r="D4">
        <v>0</v>
      </c>
      <c r="E4">
        <v>14</v>
      </c>
      <c r="F4" s="7">
        <v>5.0531799567885298E-45</v>
      </c>
      <c r="G4">
        <v>0</v>
      </c>
      <c r="H4">
        <v>0</v>
      </c>
      <c r="S4" s="5" t="b">
        <v>0</v>
      </c>
      <c r="T4" s="9"/>
      <c r="U4" s="5" t="b">
        <v>0</v>
      </c>
      <c r="V4" s="9"/>
    </row>
    <row r="5" spans="1:23" x14ac:dyDescent="0.55000000000000004">
      <c r="A5" s="5">
        <v>4</v>
      </c>
      <c r="B5" s="6" t="s">
        <v>149</v>
      </c>
      <c r="C5" s="6" t="s">
        <v>149</v>
      </c>
      <c r="D5">
        <v>0</v>
      </c>
      <c r="E5">
        <v>8</v>
      </c>
      <c r="F5" s="7">
        <v>4.4745612281216298E-76</v>
      </c>
      <c r="G5">
        <v>0</v>
      </c>
      <c r="H5">
        <v>0</v>
      </c>
      <c r="S5" s="5" t="b">
        <v>0</v>
      </c>
      <c r="T5" s="9"/>
      <c r="U5" s="5" t="b">
        <v>0</v>
      </c>
      <c r="V5" s="9"/>
    </row>
    <row r="6" spans="1:23" x14ac:dyDescent="0.55000000000000004">
      <c r="A6" s="5">
        <v>5</v>
      </c>
      <c r="B6" s="6" t="s">
        <v>150</v>
      </c>
      <c r="C6" s="6" t="s">
        <v>150</v>
      </c>
      <c r="D6">
        <v>0</v>
      </c>
      <c r="E6">
        <v>7</v>
      </c>
      <c r="F6" s="7">
        <v>6.7062738963679397E-49</v>
      </c>
      <c r="G6">
        <v>0</v>
      </c>
      <c r="H6">
        <v>0</v>
      </c>
      <c r="S6" s="5" t="b">
        <v>0</v>
      </c>
      <c r="T6" s="9"/>
      <c r="U6" s="5" t="b">
        <v>0</v>
      </c>
      <c r="V6" s="9"/>
    </row>
    <row r="7" spans="1:23" x14ac:dyDescent="0.55000000000000004">
      <c r="A7" s="5">
        <v>6</v>
      </c>
      <c r="B7" s="6" t="s">
        <v>151</v>
      </c>
      <c r="C7" s="6" t="s">
        <v>151</v>
      </c>
      <c r="D7">
        <v>24</v>
      </c>
      <c r="E7">
        <v>5</v>
      </c>
      <c r="F7" s="7">
        <v>23.988182572936001</v>
      </c>
      <c r="G7">
        <v>21</v>
      </c>
      <c r="H7">
        <v>3</v>
      </c>
      <c r="R7" s="5">
        <v>21</v>
      </c>
      <c r="S7" s="5" t="s">
        <v>152</v>
      </c>
      <c r="T7" s="9"/>
      <c r="U7" s="5" t="b">
        <v>0</v>
      </c>
      <c r="V7" s="9"/>
    </row>
    <row r="8" spans="1:23" x14ac:dyDescent="0.55000000000000004">
      <c r="A8" s="5">
        <v>7</v>
      </c>
      <c r="B8" s="6" t="s">
        <v>153</v>
      </c>
      <c r="C8" s="6" t="s">
        <v>153</v>
      </c>
      <c r="D8">
        <v>861</v>
      </c>
      <c r="E8">
        <v>4</v>
      </c>
      <c r="F8" s="7">
        <v>859.36598426746502</v>
      </c>
      <c r="G8">
        <v>796</v>
      </c>
      <c r="H8">
        <v>65</v>
      </c>
      <c r="I8" s="1">
        <v>8.9649461910170605E-2</v>
      </c>
      <c r="J8" s="1">
        <v>0.91035053808982902</v>
      </c>
      <c r="K8">
        <v>0</v>
      </c>
      <c r="L8">
        <v>0</v>
      </c>
      <c r="M8" s="5" t="s">
        <v>154</v>
      </c>
      <c r="N8" s="5" t="s">
        <v>210</v>
      </c>
      <c r="R8" s="5">
        <v>817</v>
      </c>
      <c r="S8" s="5" t="b">
        <v>0</v>
      </c>
      <c r="T8" s="9"/>
      <c r="U8" s="5" t="s">
        <v>152</v>
      </c>
      <c r="V8" s="9"/>
    </row>
    <row r="9" spans="1:23" x14ac:dyDescent="0.55000000000000004">
      <c r="A9" s="5">
        <v>8</v>
      </c>
      <c r="B9" s="6" t="s">
        <v>155</v>
      </c>
      <c r="C9" s="6" t="s">
        <v>155</v>
      </c>
      <c r="D9">
        <v>77</v>
      </c>
      <c r="E9">
        <v>3</v>
      </c>
      <c r="F9" s="7">
        <v>78.644809339846702</v>
      </c>
      <c r="G9">
        <v>65</v>
      </c>
      <c r="H9">
        <v>12</v>
      </c>
      <c r="I9" s="1"/>
      <c r="J9" s="1"/>
      <c r="R9" s="5">
        <v>882</v>
      </c>
      <c r="S9" s="5" t="b">
        <v>0</v>
      </c>
      <c r="T9" s="9"/>
      <c r="U9" s="5" t="b">
        <v>0</v>
      </c>
      <c r="V9" s="9"/>
    </row>
    <row r="10" spans="1:23" x14ac:dyDescent="0.55000000000000004">
      <c r="A10" s="5">
        <v>9</v>
      </c>
      <c r="B10" s="6" t="s">
        <v>156</v>
      </c>
      <c r="C10" s="6" t="s">
        <v>156</v>
      </c>
      <c r="D10">
        <v>71</v>
      </c>
      <c r="E10">
        <v>2</v>
      </c>
      <c r="F10" s="7">
        <v>71.471344983414397</v>
      </c>
      <c r="G10">
        <v>67</v>
      </c>
      <c r="H10">
        <v>4</v>
      </c>
      <c r="I10" s="1"/>
      <c r="J10" s="1"/>
      <c r="R10" s="5">
        <v>949</v>
      </c>
      <c r="S10" s="5" t="b">
        <v>0</v>
      </c>
      <c r="T10" s="9"/>
      <c r="U10" s="5" t="b">
        <v>0</v>
      </c>
      <c r="V10" s="9"/>
    </row>
    <row r="11" spans="1:23" x14ac:dyDescent="0.55000000000000004">
      <c r="A11" s="5">
        <v>10</v>
      </c>
      <c r="B11" s="6" t="s">
        <v>157</v>
      </c>
      <c r="C11" s="6">
        <v>22</v>
      </c>
      <c r="D11">
        <v>358</v>
      </c>
      <c r="E11">
        <v>1</v>
      </c>
      <c r="F11" s="7">
        <v>357.99447642624398</v>
      </c>
      <c r="G11">
        <v>324</v>
      </c>
      <c r="H11">
        <v>34</v>
      </c>
      <c r="I11" s="1">
        <v>9.3365597214184998E-2</v>
      </c>
      <c r="J11" s="1">
        <v>0.86943601959967798</v>
      </c>
      <c r="K11" s="1">
        <v>3.7198383186137503E-2</v>
      </c>
      <c r="L11">
        <v>0</v>
      </c>
      <c r="O11" s="5">
        <v>22</v>
      </c>
      <c r="P11" s="8">
        <v>0.71099999999999997</v>
      </c>
      <c r="Q11" s="5">
        <v>324</v>
      </c>
      <c r="R11" s="5">
        <v>1273</v>
      </c>
      <c r="S11" s="5" t="b">
        <v>0</v>
      </c>
      <c r="T11" s="9"/>
      <c r="U11" s="5" t="b">
        <v>0</v>
      </c>
      <c r="V11" s="9"/>
      <c r="W11" s="5" t="s">
        <v>106</v>
      </c>
    </row>
    <row r="12" spans="1:23" x14ac:dyDescent="0.55000000000000004">
      <c r="A12" s="5">
        <v>11</v>
      </c>
      <c r="B12" s="6" t="s">
        <v>158</v>
      </c>
      <c r="C12" s="6">
        <v>23</v>
      </c>
      <c r="D12">
        <v>200</v>
      </c>
      <c r="E12">
        <v>1</v>
      </c>
      <c r="F12" s="7">
        <v>199.53275962762001</v>
      </c>
      <c r="G12">
        <v>188</v>
      </c>
      <c r="H12">
        <v>12</v>
      </c>
      <c r="I12" s="1">
        <v>0.11627624409317699</v>
      </c>
      <c r="J12" s="1">
        <v>0.80533257040435902</v>
      </c>
      <c r="K12" s="1">
        <v>7.8391185502464295E-2</v>
      </c>
      <c r="L12">
        <v>0</v>
      </c>
      <c r="O12" s="5">
        <v>23</v>
      </c>
      <c r="P12" s="8">
        <v>0.83299999999999996</v>
      </c>
      <c r="Q12" s="5">
        <v>188</v>
      </c>
      <c r="R12" s="5">
        <v>1137</v>
      </c>
      <c r="S12" s="5" t="b">
        <v>0</v>
      </c>
      <c r="T12" s="9"/>
      <c r="U12" s="5" t="b">
        <v>0</v>
      </c>
      <c r="V12" s="9"/>
      <c r="W12" s="5" t="s">
        <v>106</v>
      </c>
    </row>
    <row r="13" spans="1:23" x14ac:dyDescent="0.55000000000000004">
      <c r="A13" s="5">
        <v>12</v>
      </c>
      <c r="B13" s="6" t="s">
        <v>159</v>
      </c>
      <c r="C13" s="6">
        <v>16</v>
      </c>
      <c r="D13">
        <v>314</v>
      </c>
      <c r="E13">
        <v>1</v>
      </c>
      <c r="F13" s="7">
        <v>314.00101664361102</v>
      </c>
      <c r="G13">
        <v>299</v>
      </c>
      <c r="H13">
        <v>15</v>
      </c>
      <c r="I13" s="1">
        <v>0.1302856026351</v>
      </c>
      <c r="J13" s="1">
        <v>0.82504967840315202</v>
      </c>
      <c r="K13" s="1">
        <v>4.4664718961747799E-2</v>
      </c>
      <c r="L13">
        <v>0</v>
      </c>
      <c r="O13" s="5">
        <v>16</v>
      </c>
      <c r="P13" s="8">
        <v>0.97970000000000002</v>
      </c>
      <c r="Q13" s="5">
        <v>299</v>
      </c>
      <c r="R13" s="5">
        <v>1181</v>
      </c>
      <c r="S13" s="5" t="b">
        <v>0</v>
      </c>
      <c r="T13" s="9"/>
      <c r="U13" s="5" t="b">
        <v>0</v>
      </c>
      <c r="V13" s="9"/>
      <c r="W13" s="5" t="s">
        <v>106</v>
      </c>
    </row>
    <row r="14" spans="1:23" x14ac:dyDescent="0.55000000000000004">
      <c r="A14" s="5">
        <v>13</v>
      </c>
      <c r="B14" s="6" t="s">
        <v>160</v>
      </c>
      <c r="C14" s="6">
        <v>28</v>
      </c>
      <c r="D14">
        <v>381</v>
      </c>
      <c r="E14">
        <v>1</v>
      </c>
      <c r="F14" s="7">
        <v>381.001864127033</v>
      </c>
      <c r="G14">
        <v>355</v>
      </c>
      <c r="H14">
        <v>26</v>
      </c>
      <c r="I14" s="1">
        <v>0.13152323446942699</v>
      </c>
      <c r="J14" s="1">
        <v>0.77731164247465501</v>
      </c>
      <c r="K14" s="1">
        <v>9.1165123055918104E-2</v>
      </c>
      <c r="L14">
        <v>0</v>
      </c>
      <c r="O14" s="5">
        <v>28</v>
      </c>
      <c r="P14" s="8">
        <v>0.86209999999999998</v>
      </c>
      <c r="Q14" s="5">
        <v>355</v>
      </c>
      <c r="R14" s="5">
        <v>1172</v>
      </c>
      <c r="S14" s="5" t="b">
        <v>0</v>
      </c>
      <c r="T14" s="9"/>
      <c r="U14" s="5" t="b">
        <v>0</v>
      </c>
      <c r="V14" s="9"/>
      <c r="W14" s="5" t="s">
        <v>106</v>
      </c>
    </row>
    <row r="15" spans="1:23" x14ac:dyDescent="0.55000000000000004">
      <c r="A15" s="5">
        <v>14</v>
      </c>
      <c r="B15" s="6" t="s">
        <v>161</v>
      </c>
      <c r="C15" s="6">
        <v>29</v>
      </c>
      <c r="D15">
        <v>1393</v>
      </c>
      <c r="E15">
        <v>1</v>
      </c>
      <c r="F15" s="7">
        <v>1393.1667144800399</v>
      </c>
      <c r="G15">
        <v>1295</v>
      </c>
      <c r="H15">
        <v>98</v>
      </c>
      <c r="I15" s="1">
        <v>9.9441397268622E-2</v>
      </c>
      <c r="J15" s="1">
        <v>0.900558602731378</v>
      </c>
      <c r="K15">
        <v>0</v>
      </c>
      <c r="L15">
        <v>0</v>
      </c>
      <c r="M15" s="5" t="s">
        <v>162</v>
      </c>
      <c r="N15" s="5" t="s">
        <v>211</v>
      </c>
      <c r="O15" s="5">
        <v>29</v>
      </c>
      <c r="P15" s="8">
        <v>0.95930000000000004</v>
      </c>
      <c r="Q15" s="5">
        <v>1295</v>
      </c>
      <c r="R15" s="5">
        <v>1316</v>
      </c>
      <c r="S15" s="5" t="b">
        <v>0</v>
      </c>
      <c r="T15" s="9"/>
      <c r="U15" s="5" t="b">
        <v>0</v>
      </c>
      <c r="V15" s="9"/>
      <c r="W15" s="5" t="s">
        <v>106</v>
      </c>
    </row>
    <row r="16" spans="1:23" x14ac:dyDescent="0.55000000000000004">
      <c r="A16" s="5">
        <v>15</v>
      </c>
      <c r="B16" s="6" t="s">
        <v>163</v>
      </c>
      <c r="C16" s="6" t="s">
        <v>163</v>
      </c>
      <c r="D16">
        <v>0</v>
      </c>
      <c r="E16">
        <v>2</v>
      </c>
      <c r="F16" s="7">
        <v>2.9779737738399202E-26</v>
      </c>
      <c r="G16">
        <v>0</v>
      </c>
      <c r="H16">
        <v>0</v>
      </c>
      <c r="I16" s="1"/>
      <c r="J16" s="1"/>
      <c r="P16" s="8"/>
      <c r="S16" s="5" t="b">
        <v>0</v>
      </c>
      <c r="T16" s="9"/>
      <c r="U16" s="5" t="b">
        <v>0</v>
      </c>
      <c r="V16" s="9"/>
    </row>
    <row r="17" spans="1:23" x14ac:dyDescent="0.55000000000000004">
      <c r="A17" s="5">
        <v>16</v>
      </c>
      <c r="B17" s="6" t="s">
        <v>164</v>
      </c>
      <c r="C17" s="6">
        <v>3</v>
      </c>
      <c r="D17">
        <v>533</v>
      </c>
      <c r="E17">
        <v>1</v>
      </c>
      <c r="F17" s="7">
        <v>532.99999360108802</v>
      </c>
      <c r="G17">
        <v>504</v>
      </c>
      <c r="H17">
        <v>29</v>
      </c>
      <c r="I17" s="1">
        <v>0.119231850126807</v>
      </c>
      <c r="J17" s="1">
        <v>0.88076814987319296</v>
      </c>
      <c r="K17">
        <v>0</v>
      </c>
      <c r="L17">
        <v>0</v>
      </c>
      <c r="O17" s="5">
        <v>3</v>
      </c>
      <c r="P17" s="8">
        <v>0.99839999999999995</v>
      </c>
      <c r="Q17" s="5">
        <v>504</v>
      </c>
      <c r="R17" s="5">
        <v>504</v>
      </c>
      <c r="S17" s="5" t="b">
        <v>1</v>
      </c>
      <c r="T17" s="9">
        <v>4.0834700000000002</v>
      </c>
      <c r="U17" s="5" t="b">
        <v>1</v>
      </c>
      <c r="V17" s="9">
        <v>4.0834700000000002</v>
      </c>
      <c r="W17" s="5" t="s">
        <v>112</v>
      </c>
    </row>
    <row r="18" spans="1:23" x14ac:dyDescent="0.55000000000000004">
      <c r="A18" s="5">
        <v>17</v>
      </c>
      <c r="B18" s="6" t="s">
        <v>165</v>
      </c>
      <c r="C18" s="6">
        <v>10</v>
      </c>
      <c r="D18">
        <v>876</v>
      </c>
      <c r="E18">
        <v>1</v>
      </c>
      <c r="F18" s="7">
        <v>876.00013617391903</v>
      </c>
      <c r="G18">
        <v>826</v>
      </c>
      <c r="H18">
        <v>50</v>
      </c>
      <c r="I18" s="1">
        <v>9.1006731898571794E-2</v>
      </c>
      <c r="J18" s="1">
        <v>0.908993268101428</v>
      </c>
      <c r="K18">
        <v>0</v>
      </c>
      <c r="L18">
        <v>0</v>
      </c>
      <c r="O18" s="5">
        <v>10</v>
      </c>
      <c r="P18" s="8">
        <v>0.8478</v>
      </c>
      <c r="Q18" s="5">
        <v>826</v>
      </c>
      <c r="R18" s="5">
        <v>826</v>
      </c>
      <c r="S18" s="5" t="b">
        <v>1</v>
      </c>
      <c r="T18" s="9">
        <v>4.2833699999999997</v>
      </c>
      <c r="U18" s="5" t="b">
        <v>1</v>
      </c>
      <c r="V18" s="9">
        <v>4.2833699999999997</v>
      </c>
      <c r="W18" s="5" t="s">
        <v>106</v>
      </c>
    </row>
    <row r="19" spans="1:23" x14ac:dyDescent="0.55000000000000004">
      <c r="A19" s="5">
        <v>18</v>
      </c>
      <c r="B19" s="6" t="s">
        <v>166</v>
      </c>
      <c r="C19" s="6">
        <v>5</v>
      </c>
      <c r="D19">
        <v>209</v>
      </c>
      <c r="E19">
        <v>1</v>
      </c>
      <c r="F19" s="7">
        <v>209.00530175728099</v>
      </c>
      <c r="G19">
        <v>195</v>
      </c>
      <c r="H19">
        <v>14</v>
      </c>
      <c r="I19" s="1">
        <v>0.12959819679721299</v>
      </c>
      <c r="J19" s="1">
        <v>0.87040180320278704</v>
      </c>
      <c r="K19">
        <v>0</v>
      </c>
      <c r="L19">
        <v>0</v>
      </c>
      <c r="M19" s="5" t="s">
        <v>167</v>
      </c>
      <c r="O19" s="5">
        <v>5</v>
      </c>
      <c r="P19" s="8">
        <v>0.81379999999999997</v>
      </c>
      <c r="Q19" s="5">
        <v>195</v>
      </c>
      <c r="R19" s="5">
        <v>195</v>
      </c>
      <c r="S19" s="5" t="b">
        <v>1</v>
      </c>
      <c r="T19" s="9">
        <v>2.7932600000000001</v>
      </c>
      <c r="U19" s="5" t="b">
        <v>0</v>
      </c>
      <c r="V19" s="9"/>
      <c r="W19" s="5" t="s">
        <v>112</v>
      </c>
    </row>
    <row r="20" spans="1:23" x14ac:dyDescent="0.55000000000000004">
      <c r="A20" s="5">
        <v>19</v>
      </c>
      <c r="B20" s="6" t="s">
        <v>168</v>
      </c>
      <c r="C20" s="6" t="s">
        <v>168</v>
      </c>
      <c r="D20">
        <v>0</v>
      </c>
      <c r="E20">
        <v>6</v>
      </c>
      <c r="F20" s="7">
        <v>3.9911557683549999E-41</v>
      </c>
      <c r="G20">
        <v>0</v>
      </c>
      <c r="H20">
        <v>0</v>
      </c>
      <c r="I20" s="1"/>
      <c r="J20" s="1"/>
      <c r="P20" s="8"/>
      <c r="S20" s="5" t="b">
        <v>0</v>
      </c>
      <c r="T20" s="9"/>
      <c r="U20" s="5" t="b">
        <v>0</v>
      </c>
      <c r="V20" s="9"/>
    </row>
    <row r="21" spans="1:23" x14ac:dyDescent="0.55000000000000004">
      <c r="A21" s="5">
        <v>20</v>
      </c>
      <c r="B21" s="6" t="s">
        <v>169</v>
      </c>
      <c r="C21" s="6" t="s">
        <v>169</v>
      </c>
      <c r="D21">
        <v>8</v>
      </c>
      <c r="E21">
        <v>3</v>
      </c>
      <c r="F21" s="7">
        <v>7.8673819570617001</v>
      </c>
      <c r="G21">
        <v>7</v>
      </c>
      <c r="H21">
        <v>1</v>
      </c>
      <c r="I21" s="1"/>
      <c r="J21" s="1"/>
      <c r="P21" s="8"/>
      <c r="R21" s="5">
        <v>7</v>
      </c>
      <c r="S21" s="5" t="b">
        <v>0</v>
      </c>
      <c r="T21" s="9"/>
      <c r="U21" s="5" t="b">
        <v>0</v>
      </c>
      <c r="V21" s="9"/>
    </row>
    <row r="22" spans="1:23" x14ac:dyDescent="0.55000000000000004">
      <c r="A22" s="5">
        <v>21</v>
      </c>
      <c r="B22" s="6" t="s">
        <v>170</v>
      </c>
      <c r="C22" s="6" t="s">
        <v>170</v>
      </c>
      <c r="D22">
        <v>688</v>
      </c>
      <c r="E22">
        <v>2</v>
      </c>
      <c r="F22" s="7">
        <v>688.67185479904197</v>
      </c>
      <c r="G22">
        <v>640</v>
      </c>
      <c r="H22">
        <v>48</v>
      </c>
      <c r="I22" s="1">
        <v>0.12990459237516999</v>
      </c>
      <c r="J22" s="1">
        <v>0.87009540762482995</v>
      </c>
      <c r="K22">
        <v>0</v>
      </c>
      <c r="L22">
        <v>0</v>
      </c>
      <c r="P22" s="8"/>
      <c r="R22" s="5">
        <v>647</v>
      </c>
      <c r="S22" s="5" t="b">
        <v>1</v>
      </c>
      <c r="T22" s="9">
        <v>3.87025</v>
      </c>
      <c r="U22" s="5" t="b">
        <v>1</v>
      </c>
      <c r="V22" s="9">
        <v>3.87025</v>
      </c>
      <c r="W22" s="5" t="s">
        <v>106</v>
      </c>
    </row>
    <row r="23" spans="1:23" x14ac:dyDescent="0.55000000000000004">
      <c r="A23" s="5">
        <v>22</v>
      </c>
      <c r="B23" s="6" t="s">
        <v>171</v>
      </c>
      <c r="C23" s="6">
        <v>18</v>
      </c>
      <c r="D23">
        <v>342</v>
      </c>
      <c r="E23">
        <v>1</v>
      </c>
      <c r="F23" s="7">
        <v>342.430414679943</v>
      </c>
      <c r="G23">
        <v>315</v>
      </c>
      <c r="H23">
        <v>27</v>
      </c>
      <c r="I23" s="1">
        <v>8.1002322933546603E-2</v>
      </c>
      <c r="J23" s="1">
        <v>0.91899767706645297</v>
      </c>
      <c r="K23">
        <v>0</v>
      </c>
      <c r="L23">
        <v>0</v>
      </c>
      <c r="O23" s="5">
        <v>18</v>
      </c>
      <c r="P23" s="8">
        <v>0.79239999999999999</v>
      </c>
      <c r="Q23" s="5">
        <v>315</v>
      </c>
      <c r="R23" s="5">
        <v>962</v>
      </c>
      <c r="S23" s="5" t="b">
        <v>0</v>
      </c>
      <c r="T23" s="9"/>
      <c r="U23" s="5" t="b">
        <v>0</v>
      </c>
      <c r="V23" s="9"/>
      <c r="W23" s="5" t="s">
        <v>106</v>
      </c>
    </row>
    <row r="24" spans="1:23" x14ac:dyDescent="0.55000000000000004">
      <c r="A24" s="5">
        <v>23</v>
      </c>
      <c r="B24" s="6" t="s">
        <v>172</v>
      </c>
      <c r="C24" s="6">
        <v>19</v>
      </c>
      <c r="D24">
        <v>110</v>
      </c>
      <c r="E24">
        <v>1</v>
      </c>
      <c r="F24" s="7">
        <v>109.069830721686</v>
      </c>
      <c r="G24">
        <v>101</v>
      </c>
      <c r="H24">
        <v>9</v>
      </c>
      <c r="I24" s="1">
        <v>7.7428120856583599E-2</v>
      </c>
      <c r="J24" s="1">
        <v>0.92257187914341598</v>
      </c>
      <c r="K24">
        <v>0</v>
      </c>
      <c r="L24">
        <v>0</v>
      </c>
      <c r="O24" s="5">
        <v>19</v>
      </c>
      <c r="P24" s="8">
        <v>0.75570000000000004</v>
      </c>
      <c r="Q24" s="5">
        <v>101</v>
      </c>
      <c r="R24" s="5">
        <v>748</v>
      </c>
      <c r="S24" s="5" t="b">
        <v>0</v>
      </c>
      <c r="T24" s="9"/>
      <c r="U24" s="5" t="b">
        <v>0</v>
      </c>
      <c r="V24" s="9"/>
      <c r="W24" s="5" t="s">
        <v>106</v>
      </c>
    </row>
    <row r="25" spans="1:23" x14ac:dyDescent="0.55000000000000004">
      <c r="A25" s="5">
        <v>24</v>
      </c>
      <c r="B25" s="6" t="s">
        <v>173</v>
      </c>
      <c r="C25" s="6">
        <v>6</v>
      </c>
      <c r="D25">
        <v>955</v>
      </c>
      <c r="E25">
        <v>1</v>
      </c>
      <c r="F25" s="7">
        <v>955.05373735087403</v>
      </c>
      <c r="G25">
        <v>894</v>
      </c>
      <c r="H25">
        <v>61</v>
      </c>
      <c r="I25" s="1">
        <v>0.100196487235193</v>
      </c>
      <c r="J25" s="1">
        <v>0.85704779102428397</v>
      </c>
      <c r="K25" s="1">
        <v>4.2755721740523098E-2</v>
      </c>
      <c r="L25">
        <v>0</v>
      </c>
      <c r="M25" s="5" t="s">
        <v>174</v>
      </c>
      <c r="O25" s="5">
        <v>6</v>
      </c>
      <c r="P25" s="8">
        <v>0.96650000000000003</v>
      </c>
      <c r="Q25" s="5">
        <v>894</v>
      </c>
      <c r="R25" s="5">
        <v>901</v>
      </c>
      <c r="S25" s="5" t="b">
        <v>1</v>
      </c>
      <c r="T25" s="9">
        <v>3.8424299999999998</v>
      </c>
      <c r="U25" s="5" t="b">
        <v>1</v>
      </c>
      <c r="V25" s="9">
        <v>3.8424299999999998</v>
      </c>
      <c r="W25" s="5" t="s">
        <v>112</v>
      </c>
    </row>
    <row r="26" spans="1:23" x14ac:dyDescent="0.55000000000000004">
      <c r="A26" s="5">
        <v>25</v>
      </c>
      <c r="B26" s="6" t="s">
        <v>175</v>
      </c>
      <c r="C26" s="6" t="s">
        <v>175</v>
      </c>
      <c r="D26">
        <v>16</v>
      </c>
      <c r="E26">
        <v>3</v>
      </c>
      <c r="F26" s="7">
        <v>16.007161870950998</v>
      </c>
      <c r="G26">
        <v>14</v>
      </c>
      <c r="H26">
        <v>2</v>
      </c>
      <c r="I26" s="1"/>
      <c r="J26" s="1"/>
      <c r="P26" s="8"/>
      <c r="R26" s="5">
        <v>14</v>
      </c>
      <c r="S26" s="5" t="b">
        <v>0</v>
      </c>
      <c r="T26" s="9"/>
      <c r="U26" s="5" t="b">
        <v>0</v>
      </c>
      <c r="V26" s="9"/>
    </row>
    <row r="27" spans="1:23" x14ac:dyDescent="0.55000000000000004">
      <c r="A27" s="5">
        <v>26</v>
      </c>
      <c r="B27" s="6" t="s">
        <v>176</v>
      </c>
      <c r="C27" s="6">
        <v>14</v>
      </c>
      <c r="D27">
        <v>720</v>
      </c>
      <c r="E27">
        <v>1</v>
      </c>
      <c r="F27" s="7">
        <v>719.83894088646605</v>
      </c>
      <c r="G27">
        <v>670</v>
      </c>
      <c r="H27">
        <v>50</v>
      </c>
      <c r="I27" s="1">
        <v>0.13313559007331299</v>
      </c>
      <c r="J27" s="1">
        <v>0.86686440992668701</v>
      </c>
      <c r="K27">
        <v>0</v>
      </c>
      <c r="L27">
        <v>0</v>
      </c>
      <c r="O27" s="5">
        <v>14</v>
      </c>
      <c r="P27" s="8">
        <v>0.83930000000000005</v>
      </c>
      <c r="Q27" s="5">
        <v>670</v>
      </c>
      <c r="R27" s="5">
        <v>684</v>
      </c>
      <c r="S27" s="5" t="b">
        <v>1</v>
      </c>
      <c r="T27" s="9">
        <v>2.0247299999999999</v>
      </c>
      <c r="U27" s="5" t="b">
        <v>1</v>
      </c>
      <c r="V27" s="9">
        <v>2.0247299999999999</v>
      </c>
      <c r="W27" s="5" t="s">
        <v>106</v>
      </c>
    </row>
    <row r="28" spans="1:23" x14ac:dyDescent="0.55000000000000004">
      <c r="A28" s="5">
        <v>27</v>
      </c>
      <c r="B28" s="6" t="s">
        <v>177</v>
      </c>
      <c r="C28" s="6" t="s">
        <v>177</v>
      </c>
      <c r="D28">
        <v>12</v>
      </c>
      <c r="E28">
        <v>2</v>
      </c>
      <c r="F28" s="7">
        <v>12.8089091916524</v>
      </c>
      <c r="G28">
        <v>8</v>
      </c>
      <c r="H28">
        <v>4</v>
      </c>
      <c r="I28" s="1"/>
      <c r="J28" s="1"/>
      <c r="P28" s="8"/>
      <c r="R28" s="5">
        <v>22</v>
      </c>
      <c r="S28" s="5" t="b">
        <v>1</v>
      </c>
      <c r="T28" s="9">
        <v>18</v>
      </c>
      <c r="U28" s="5" t="b">
        <v>0</v>
      </c>
      <c r="V28" s="9"/>
      <c r="W28" s="5" t="s">
        <v>106</v>
      </c>
    </row>
    <row r="29" spans="1:23" x14ac:dyDescent="0.55000000000000004">
      <c r="A29" s="5">
        <v>28</v>
      </c>
      <c r="B29" s="6" t="s">
        <v>178</v>
      </c>
      <c r="C29" s="6">
        <v>9</v>
      </c>
      <c r="D29">
        <v>914</v>
      </c>
      <c r="E29">
        <v>1</v>
      </c>
      <c r="F29" s="7">
        <v>913.18503582565904</v>
      </c>
      <c r="G29">
        <v>848</v>
      </c>
      <c r="H29">
        <v>66</v>
      </c>
      <c r="I29" s="1">
        <v>8.5734845826167097E-2</v>
      </c>
      <c r="J29" s="1">
        <v>0.91426515417383303</v>
      </c>
      <c r="K29">
        <v>0</v>
      </c>
      <c r="L29">
        <v>0</v>
      </c>
      <c r="M29" s="5" t="s">
        <v>162</v>
      </c>
      <c r="O29" s="5">
        <v>9</v>
      </c>
      <c r="P29" s="8">
        <v>0.99960000000000004</v>
      </c>
      <c r="Q29" s="5">
        <v>848</v>
      </c>
      <c r="R29" s="5">
        <v>870</v>
      </c>
      <c r="S29" s="5" t="b">
        <v>0</v>
      </c>
      <c r="T29" s="9"/>
      <c r="U29" s="5" t="b">
        <v>1</v>
      </c>
      <c r="V29" s="9">
        <v>5.2069099999999997</v>
      </c>
      <c r="W29" s="5" t="s">
        <v>106</v>
      </c>
    </row>
    <row r="30" spans="1:23" x14ac:dyDescent="0.55000000000000004">
      <c r="A30" s="5">
        <v>29</v>
      </c>
      <c r="B30" s="6" t="s">
        <v>179</v>
      </c>
      <c r="C30" s="6">
        <v>11</v>
      </c>
      <c r="D30">
        <v>574</v>
      </c>
      <c r="E30">
        <v>1</v>
      </c>
      <c r="F30" s="7">
        <v>573.99946067525195</v>
      </c>
      <c r="G30">
        <v>528</v>
      </c>
      <c r="H30">
        <v>46</v>
      </c>
      <c r="I30" s="1">
        <v>0.168307066700356</v>
      </c>
      <c r="J30" s="1">
        <v>0.831692933299644</v>
      </c>
      <c r="K30">
        <v>0</v>
      </c>
      <c r="L30">
        <v>0</v>
      </c>
      <c r="O30" s="5">
        <v>11</v>
      </c>
      <c r="P30" s="8">
        <v>0.80969999999999998</v>
      </c>
      <c r="Q30" s="5">
        <v>528</v>
      </c>
      <c r="R30" s="5">
        <v>550</v>
      </c>
      <c r="S30" s="5" t="b">
        <v>0</v>
      </c>
      <c r="T30" s="9"/>
      <c r="U30" s="5" t="b">
        <v>1</v>
      </c>
      <c r="V30" s="9">
        <v>10</v>
      </c>
      <c r="W30" s="5" t="s">
        <v>106</v>
      </c>
    </row>
    <row r="31" spans="1:23" x14ac:dyDescent="0.55000000000000004">
      <c r="A31" s="5">
        <v>30</v>
      </c>
      <c r="B31" s="6" t="s">
        <v>180</v>
      </c>
      <c r="C31" s="6" t="s">
        <v>180</v>
      </c>
      <c r="D31">
        <v>0</v>
      </c>
      <c r="E31">
        <v>8</v>
      </c>
      <c r="F31" s="7">
        <v>1.1334994486529601E-23</v>
      </c>
      <c r="G31">
        <v>0</v>
      </c>
      <c r="H31">
        <v>0</v>
      </c>
      <c r="I31" s="1"/>
      <c r="J31" s="1"/>
      <c r="P31" s="8"/>
      <c r="S31" s="5" t="b">
        <v>0</v>
      </c>
      <c r="T31" s="9"/>
      <c r="U31" s="5" t="b">
        <v>0</v>
      </c>
      <c r="V31" s="9"/>
    </row>
    <row r="32" spans="1:23" x14ac:dyDescent="0.55000000000000004">
      <c r="A32" s="5">
        <v>31</v>
      </c>
      <c r="B32" s="6" t="s">
        <v>181</v>
      </c>
      <c r="C32" s="6">
        <v>2</v>
      </c>
      <c r="D32">
        <v>315</v>
      </c>
      <c r="E32">
        <v>1</v>
      </c>
      <c r="F32" s="7">
        <v>315.01951767934003</v>
      </c>
      <c r="G32">
        <v>299</v>
      </c>
      <c r="H32">
        <v>16</v>
      </c>
      <c r="I32" s="1">
        <v>0.158406710438041</v>
      </c>
      <c r="J32" s="1">
        <v>0.841593289561959</v>
      </c>
      <c r="K32">
        <v>0</v>
      </c>
      <c r="L32">
        <v>0</v>
      </c>
      <c r="O32" s="5">
        <v>2</v>
      </c>
      <c r="P32" s="8">
        <v>0.86419999999999997</v>
      </c>
      <c r="Q32" s="5">
        <v>299</v>
      </c>
      <c r="R32" s="5">
        <v>299</v>
      </c>
      <c r="S32" s="5" t="b">
        <v>1</v>
      </c>
      <c r="T32" s="9">
        <f>3.5846+3.82394</f>
        <v>7.4085400000000003</v>
      </c>
      <c r="U32" s="5" t="b">
        <v>1</v>
      </c>
      <c r="V32" s="9">
        <f>3.5846+3.82394</f>
        <v>7.4085400000000003</v>
      </c>
      <c r="W32" s="5" t="s">
        <v>112</v>
      </c>
    </row>
    <row r="33" spans="1:23" x14ac:dyDescent="0.55000000000000004">
      <c r="A33" s="5">
        <v>32</v>
      </c>
      <c r="B33" s="6" t="s">
        <v>182</v>
      </c>
      <c r="C33" s="6" t="s">
        <v>182</v>
      </c>
      <c r="D33">
        <v>7</v>
      </c>
      <c r="E33">
        <v>7</v>
      </c>
      <c r="F33" s="7">
        <v>7.0001167102766599</v>
      </c>
      <c r="G33">
        <v>6</v>
      </c>
      <c r="H33">
        <v>1</v>
      </c>
      <c r="I33" s="1"/>
      <c r="J33" s="1"/>
      <c r="P33" s="8"/>
      <c r="R33" s="5">
        <v>6</v>
      </c>
      <c r="S33" s="5" t="b">
        <v>0</v>
      </c>
      <c r="T33" s="9"/>
      <c r="U33" s="5" t="b">
        <v>0</v>
      </c>
      <c r="V33" s="9"/>
    </row>
    <row r="34" spans="1:23" x14ac:dyDescent="0.55000000000000004">
      <c r="A34" s="5">
        <v>33</v>
      </c>
      <c r="B34" s="6" t="s">
        <v>183</v>
      </c>
      <c r="C34" s="6" t="s">
        <v>183</v>
      </c>
      <c r="D34">
        <v>5</v>
      </c>
      <c r="E34">
        <v>2</v>
      </c>
      <c r="F34" s="7">
        <v>4.8346731547277804</v>
      </c>
      <c r="G34">
        <v>5</v>
      </c>
      <c r="H34">
        <v>0</v>
      </c>
      <c r="I34" s="1"/>
      <c r="J34" s="1"/>
      <c r="P34" s="8"/>
      <c r="R34" s="5">
        <v>11</v>
      </c>
      <c r="S34" s="5" t="b">
        <v>0</v>
      </c>
      <c r="T34" s="9"/>
      <c r="U34" s="5" t="b">
        <v>0</v>
      </c>
      <c r="V34" s="9"/>
    </row>
    <row r="35" spans="1:23" x14ac:dyDescent="0.55000000000000004">
      <c r="A35" s="5">
        <v>34</v>
      </c>
      <c r="B35" s="6" t="s">
        <v>184</v>
      </c>
      <c r="C35" s="6">
        <v>1</v>
      </c>
      <c r="D35">
        <v>185</v>
      </c>
      <c r="E35">
        <v>1</v>
      </c>
      <c r="F35" s="7">
        <v>185.38292199834899</v>
      </c>
      <c r="G35">
        <v>168</v>
      </c>
      <c r="H35">
        <v>17</v>
      </c>
      <c r="I35" s="1">
        <v>0.12668939688464401</v>
      </c>
      <c r="J35" s="1">
        <v>0.87331060311535602</v>
      </c>
      <c r="K35">
        <v>0</v>
      </c>
      <c r="L35">
        <v>0</v>
      </c>
      <c r="O35" s="5">
        <v>1</v>
      </c>
      <c r="P35" s="8">
        <v>0.83089999999999997</v>
      </c>
      <c r="Q35" s="5">
        <v>168</v>
      </c>
      <c r="R35" s="5">
        <v>179</v>
      </c>
      <c r="S35" s="5" t="b">
        <v>1</v>
      </c>
      <c r="T35" s="9">
        <f>3.21769+4.39484</f>
        <v>7.6125300000000005</v>
      </c>
      <c r="U35" s="5" t="b">
        <v>0</v>
      </c>
      <c r="V35" s="9"/>
      <c r="W35" s="5" t="s">
        <v>112</v>
      </c>
    </row>
    <row r="36" spans="1:23" x14ac:dyDescent="0.55000000000000004">
      <c r="A36" s="5">
        <v>35</v>
      </c>
      <c r="B36" s="6" t="s">
        <v>185</v>
      </c>
      <c r="C36" s="6">
        <v>13</v>
      </c>
      <c r="D36">
        <v>568</v>
      </c>
      <c r="E36">
        <v>1</v>
      </c>
      <c r="F36" s="7">
        <v>568.16721951213697</v>
      </c>
      <c r="G36">
        <v>542</v>
      </c>
      <c r="H36">
        <v>26</v>
      </c>
      <c r="I36" s="1">
        <v>0.143223531968067</v>
      </c>
      <c r="J36" s="1">
        <v>0.85677646803193297</v>
      </c>
      <c r="K36">
        <v>0</v>
      </c>
      <c r="L36">
        <v>0</v>
      </c>
      <c r="O36" s="5">
        <v>13</v>
      </c>
      <c r="P36" s="8">
        <v>0.82250000000000001</v>
      </c>
      <c r="Q36" s="5">
        <v>542</v>
      </c>
      <c r="R36" s="5">
        <v>553</v>
      </c>
      <c r="S36" s="5" t="b">
        <v>1</v>
      </c>
      <c r="T36" s="9">
        <f>2.81873+4.90538</f>
        <v>7.7241099999999996</v>
      </c>
      <c r="U36" s="5" t="b">
        <v>1</v>
      </c>
      <c r="V36" s="9">
        <f>2.81873+4.90538</f>
        <v>7.7241099999999996</v>
      </c>
      <c r="W36" s="5" t="s">
        <v>106</v>
      </c>
    </row>
    <row r="37" spans="1:23" x14ac:dyDescent="0.55000000000000004">
      <c r="A37" s="5">
        <v>36</v>
      </c>
      <c r="B37" s="6" t="s">
        <v>186</v>
      </c>
      <c r="C37" s="6" t="s">
        <v>186</v>
      </c>
      <c r="D37">
        <v>0</v>
      </c>
      <c r="E37">
        <v>5</v>
      </c>
      <c r="F37" s="7">
        <v>3.88078229367314E-23</v>
      </c>
      <c r="G37">
        <v>0</v>
      </c>
      <c r="H37">
        <v>0</v>
      </c>
      <c r="I37" s="1"/>
      <c r="J37" s="1"/>
      <c r="P37" s="8"/>
      <c r="S37" s="5" t="b">
        <v>0</v>
      </c>
      <c r="T37" s="9"/>
      <c r="U37" s="5" t="b">
        <v>0</v>
      </c>
      <c r="V37" s="9"/>
    </row>
    <row r="38" spans="1:23" x14ac:dyDescent="0.55000000000000004">
      <c r="A38" s="5">
        <v>37</v>
      </c>
      <c r="B38" s="6" t="s">
        <v>187</v>
      </c>
      <c r="C38" s="6">
        <v>4</v>
      </c>
      <c r="D38">
        <v>770</v>
      </c>
      <c r="E38">
        <v>1</v>
      </c>
      <c r="F38" s="7">
        <v>769.78113340772995</v>
      </c>
      <c r="G38">
        <v>712</v>
      </c>
      <c r="H38">
        <v>58</v>
      </c>
      <c r="I38" s="1">
        <v>0.13081240874053701</v>
      </c>
      <c r="J38" s="1">
        <v>0.86918759125946299</v>
      </c>
      <c r="K38">
        <v>0</v>
      </c>
      <c r="L38">
        <v>0</v>
      </c>
      <c r="O38" s="5">
        <v>4</v>
      </c>
      <c r="P38" s="8">
        <v>0.99719999999999998</v>
      </c>
      <c r="Q38" s="5">
        <v>712</v>
      </c>
      <c r="R38" s="5">
        <v>718</v>
      </c>
      <c r="S38" s="5" t="b">
        <v>1</v>
      </c>
      <c r="T38" s="9">
        <v>4.2424099999999996</v>
      </c>
      <c r="U38" s="5" t="b">
        <v>1</v>
      </c>
      <c r="V38" s="9">
        <v>4.2424099999999996</v>
      </c>
      <c r="W38" s="5" t="s">
        <v>112</v>
      </c>
    </row>
    <row r="39" spans="1:23" x14ac:dyDescent="0.55000000000000004">
      <c r="A39" s="5">
        <v>38</v>
      </c>
      <c r="B39" s="6" t="s">
        <v>188</v>
      </c>
      <c r="C39" s="6" t="s">
        <v>188</v>
      </c>
      <c r="D39">
        <v>11</v>
      </c>
      <c r="E39">
        <v>4</v>
      </c>
      <c r="F39" s="7">
        <v>11.000000305152399</v>
      </c>
      <c r="G39">
        <v>9</v>
      </c>
      <c r="H39">
        <v>2</v>
      </c>
      <c r="I39" s="1"/>
      <c r="J39" s="1"/>
      <c r="P39" s="8"/>
      <c r="R39" s="5">
        <v>15</v>
      </c>
      <c r="S39" s="5" t="b">
        <v>0</v>
      </c>
      <c r="T39" s="9"/>
      <c r="U39" s="5" t="b">
        <v>0</v>
      </c>
      <c r="V39" s="9"/>
    </row>
    <row r="40" spans="1:23" x14ac:dyDescent="0.55000000000000004">
      <c r="A40" s="5">
        <v>39</v>
      </c>
      <c r="B40" s="6" t="s">
        <v>189</v>
      </c>
      <c r="C40" s="6" t="s">
        <v>189</v>
      </c>
      <c r="D40">
        <v>20</v>
      </c>
      <c r="E40">
        <v>2</v>
      </c>
      <c r="F40" s="7">
        <v>20.284509452788399</v>
      </c>
      <c r="G40">
        <v>18</v>
      </c>
      <c r="H40">
        <v>2</v>
      </c>
      <c r="I40" s="1"/>
      <c r="J40" s="1"/>
      <c r="P40" s="8"/>
      <c r="R40" s="5">
        <v>33</v>
      </c>
      <c r="S40" s="5" t="b">
        <v>1</v>
      </c>
      <c r="T40" s="9">
        <v>10</v>
      </c>
      <c r="U40" s="5" t="b">
        <v>0</v>
      </c>
      <c r="V40" s="9"/>
      <c r="W40" s="5" t="s">
        <v>112</v>
      </c>
    </row>
    <row r="41" spans="1:23" x14ac:dyDescent="0.55000000000000004">
      <c r="A41" s="5">
        <v>40</v>
      </c>
      <c r="B41" s="6" t="s">
        <v>190</v>
      </c>
      <c r="C41" s="6">
        <v>7</v>
      </c>
      <c r="D41">
        <v>990</v>
      </c>
      <c r="E41">
        <v>1</v>
      </c>
      <c r="F41" s="7">
        <v>989.96416355724295</v>
      </c>
      <c r="G41">
        <v>915</v>
      </c>
      <c r="H41">
        <v>75</v>
      </c>
      <c r="I41" s="1">
        <v>0.101661998685061</v>
      </c>
      <c r="J41" s="1">
        <v>0.89833800131493902</v>
      </c>
      <c r="K41">
        <v>0</v>
      </c>
      <c r="L41">
        <v>0</v>
      </c>
      <c r="M41" s="5" t="s">
        <v>174</v>
      </c>
      <c r="O41" s="5">
        <v>7</v>
      </c>
      <c r="P41" s="8">
        <v>0.97799999999999998</v>
      </c>
      <c r="Q41" s="5">
        <v>915</v>
      </c>
      <c r="R41" s="5">
        <v>948</v>
      </c>
      <c r="S41" s="5" t="b">
        <v>0</v>
      </c>
      <c r="T41" s="9"/>
      <c r="U41" s="5" t="b">
        <v>1</v>
      </c>
      <c r="V41" s="9">
        <v>2.3008500000000001</v>
      </c>
      <c r="W41" s="5" t="s">
        <v>112</v>
      </c>
    </row>
    <row r="42" spans="1:23" x14ac:dyDescent="0.55000000000000004">
      <c r="A42" s="5">
        <v>41</v>
      </c>
      <c r="B42" s="6" t="s">
        <v>191</v>
      </c>
      <c r="C42" s="6">
        <v>8</v>
      </c>
      <c r="D42">
        <v>474</v>
      </c>
      <c r="E42">
        <v>1</v>
      </c>
      <c r="F42" s="7">
        <v>473.90776683474098</v>
      </c>
      <c r="G42">
        <v>444</v>
      </c>
      <c r="H42">
        <v>30</v>
      </c>
      <c r="I42" s="1">
        <v>0.106213865763901</v>
      </c>
      <c r="J42" s="1">
        <v>0.89378613423609898</v>
      </c>
      <c r="K42">
        <v>0</v>
      </c>
      <c r="L42">
        <v>0</v>
      </c>
      <c r="O42" s="5">
        <v>8</v>
      </c>
      <c r="P42" s="8">
        <v>0.99119999999999997</v>
      </c>
      <c r="Q42" s="5">
        <v>444</v>
      </c>
      <c r="R42" s="5">
        <v>477</v>
      </c>
      <c r="S42" s="5" t="b">
        <v>0</v>
      </c>
      <c r="T42" s="9"/>
      <c r="U42" s="5" t="b">
        <v>1</v>
      </c>
      <c r="V42" s="9">
        <v>2.3178100000000001</v>
      </c>
      <c r="W42" s="5" t="s">
        <v>112</v>
      </c>
    </row>
    <row r="43" spans="1:23" x14ac:dyDescent="0.55000000000000004">
      <c r="A43" s="5">
        <v>42</v>
      </c>
      <c r="B43" s="6" t="s">
        <v>192</v>
      </c>
      <c r="C43" s="6" t="s">
        <v>192</v>
      </c>
      <c r="D43">
        <v>814</v>
      </c>
      <c r="E43">
        <v>2</v>
      </c>
      <c r="F43" s="7">
        <v>813.33293491175596</v>
      </c>
      <c r="G43">
        <v>764</v>
      </c>
      <c r="H43">
        <v>50</v>
      </c>
      <c r="I43" s="1">
        <v>0.11301872667966099</v>
      </c>
      <c r="J43" s="1">
        <v>0.88698127332033905</v>
      </c>
      <c r="K43">
        <v>0</v>
      </c>
      <c r="L43">
        <v>0</v>
      </c>
      <c r="P43" s="8"/>
      <c r="R43" s="5">
        <v>779</v>
      </c>
      <c r="S43" s="5" t="b">
        <v>1</v>
      </c>
      <c r="T43" s="9">
        <v>2.3077399999999999</v>
      </c>
      <c r="U43" s="5" t="b">
        <v>1</v>
      </c>
      <c r="V43" s="9">
        <v>2.3077399999999999</v>
      </c>
      <c r="W43" s="5" t="s">
        <v>106</v>
      </c>
    </row>
    <row r="44" spans="1:23" x14ac:dyDescent="0.55000000000000004">
      <c r="A44" s="5">
        <v>43</v>
      </c>
      <c r="B44" s="6" t="s">
        <v>193</v>
      </c>
      <c r="C44" s="6">
        <v>20</v>
      </c>
      <c r="D44">
        <v>33</v>
      </c>
      <c r="E44">
        <v>1</v>
      </c>
      <c r="F44" s="7">
        <v>33.655019033970902</v>
      </c>
      <c r="G44">
        <v>30</v>
      </c>
      <c r="H44">
        <v>3</v>
      </c>
      <c r="I44" s="1"/>
      <c r="J44" s="1"/>
      <c r="O44" s="5">
        <v>20</v>
      </c>
      <c r="P44" s="8">
        <v>0.62660000000000005</v>
      </c>
      <c r="Q44" s="5">
        <v>30</v>
      </c>
      <c r="R44" s="5">
        <v>809</v>
      </c>
      <c r="S44" s="5" t="b">
        <v>0</v>
      </c>
      <c r="T44" s="9"/>
      <c r="U44" s="5" t="b">
        <v>0</v>
      </c>
      <c r="V44" s="9"/>
      <c r="W44" s="5" t="s">
        <v>106</v>
      </c>
    </row>
    <row r="45" spans="1:23" x14ac:dyDescent="0.55000000000000004">
      <c r="A45" s="5">
        <v>44</v>
      </c>
      <c r="B45" s="6" t="s">
        <v>194</v>
      </c>
      <c r="C45" s="6">
        <v>21</v>
      </c>
      <c r="D45">
        <v>23</v>
      </c>
      <c r="E45">
        <v>1</v>
      </c>
      <c r="F45" s="7">
        <v>23.011748596193499</v>
      </c>
      <c r="G45">
        <v>21</v>
      </c>
      <c r="H45">
        <v>2</v>
      </c>
      <c r="I45" s="1"/>
      <c r="J45" s="1"/>
      <c r="O45" s="5">
        <v>21</v>
      </c>
      <c r="P45" s="8">
        <v>0.53710000000000002</v>
      </c>
      <c r="Q45" s="5">
        <v>21</v>
      </c>
      <c r="R45" s="5">
        <v>800</v>
      </c>
      <c r="S45" s="5" t="b">
        <v>0</v>
      </c>
      <c r="T45" s="9"/>
      <c r="U45" s="5" t="b">
        <v>0</v>
      </c>
      <c r="V45" s="9"/>
      <c r="W45" s="5" t="s">
        <v>106</v>
      </c>
    </row>
    <row r="46" spans="1:23" x14ac:dyDescent="0.55000000000000004">
      <c r="A46" s="5">
        <v>45</v>
      </c>
      <c r="B46" s="6" t="s">
        <v>195</v>
      </c>
      <c r="C46" s="6" t="s">
        <v>195</v>
      </c>
      <c r="D46">
        <v>1</v>
      </c>
      <c r="E46">
        <v>7</v>
      </c>
      <c r="F46" s="7">
        <v>0.896669314006456</v>
      </c>
      <c r="G46">
        <v>1</v>
      </c>
      <c r="H46">
        <v>0</v>
      </c>
      <c r="I46" s="1"/>
      <c r="J46" s="1"/>
      <c r="P46" s="8"/>
      <c r="R46" s="5">
        <v>1</v>
      </c>
      <c r="S46" s="5" t="b">
        <v>0</v>
      </c>
      <c r="T46" s="9"/>
      <c r="U46" s="5" t="b">
        <v>0</v>
      </c>
      <c r="V46" s="9"/>
    </row>
    <row r="47" spans="1:23" x14ac:dyDescent="0.55000000000000004">
      <c r="A47" s="5">
        <v>46</v>
      </c>
      <c r="B47" s="6" t="s">
        <v>196</v>
      </c>
      <c r="C47" s="6" t="s">
        <v>196</v>
      </c>
      <c r="D47">
        <v>1</v>
      </c>
      <c r="E47">
        <v>2</v>
      </c>
      <c r="F47" s="7">
        <v>0.99964113161887902</v>
      </c>
      <c r="G47">
        <v>1</v>
      </c>
      <c r="H47">
        <v>0</v>
      </c>
      <c r="I47" s="1"/>
      <c r="J47" s="1"/>
      <c r="P47" s="8"/>
      <c r="R47" s="5">
        <v>2</v>
      </c>
      <c r="S47" s="5" t="b">
        <v>0</v>
      </c>
      <c r="T47" s="9"/>
      <c r="U47" s="5" t="b">
        <v>0</v>
      </c>
      <c r="V47" s="9"/>
    </row>
    <row r="48" spans="1:23" x14ac:dyDescent="0.55000000000000004">
      <c r="A48" s="5">
        <v>47</v>
      </c>
      <c r="B48" s="6" t="s">
        <v>197</v>
      </c>
      <c r="C48" s="6">
        <v>12</v>
      </c>
      <c r="D48">
        <v>992</v>
      </c>
      <c r="E48">
        <v>1</v>
      </c>
      <c r="F48" s="7">
        <v>991.47794597359598</v>
      </c>
      <c r="G48">
        <v>928</v>
      </c>
      <c r="H48">
        <v>64</v>
      </c>
      <c r="I48" s="1">
        <v>0.111630034868931</v>
      </c>
      <c r="J48" s="1">
        <v>0.88836996513106903</v>
      </c>
      <c r="K48">
        <v>0</v>
      </c>
      <c r="L48">
        <v>0</v>
      </c>
      <c r="O48" s="5">
        <v>12</v>
      </c>
      <c r="P48" s="8">
        <v>0.7036</v>
      </c>
      <c r="Q48" s="5">
        <v>928</v>
      </c>
      <c r="R48" s="5">
        <v>930</v>
      </c>
      <c r="S48" s="5" t="b">
        <v>1</v>
      </c>
      <c r="T48" s="9">
        <f>2.41435+5.3366</f>
        <v>7.7509499999999996</v>
      </c>
      <c r="U48" s="5" t="b">
        <v>1</v>
      </c>
      <c r="V48" s="9">
        <f>2.41435+5.3366</f>
        <v>7.7509499999999996</v>
      </c>
      <c r="W48" s="5" t="s">
        <v>106</v>
      </c>
    </row>
    <row r="49" spans="1:23" x14ac:dyDescent="0.55000000000000004">
      <c r="A49" s="5">
        <v>48</v>
      </c>
      <c r="B49" s="6" t="s">
        <v>198</v>
      </c>
      <c r="C49" s="6">
        <v>17</v>
      </c>
      <c r="D49">
        <v>659</v>
      </c>
      <c r="E49">
        <v>1</v>
      </c>
      <c r="F49" s="7">
        <v>659.00038450031298</v>
      </c>
      <c r="G49">
        <v>609</v>
      </c>
      <c r="H49">
        <v>50</v>
      </c>
      <c r="I49" s="1">
        <v>0.115178957866983</v>
      </c>
      <c r="J49" s="1">
        <v>0.88482104213301704</v>
      </c>
      <c r="K49">
        <v>0</v>
      </c>
      <c r="L49">
        <v>0</v>
      </c>
      <c r="O49" s="5">
        <v>17</v>
      </c>
      <c r="P49" s="8">
        <v>0.99890000000000001</v>
      </c>
      <c r="Q49" s="5">
        <v>609</v>
      </c>
      <c r="R49" s="5">
        <v>611</v>
      </c>
      <c r="S49" s="5" t="b">
        <v>1</v>
      </c>
      <c r="T49" s="9">
        <v>1.68415</v>
      </c>
      <c r="U49" s="5" t="b">
        <v>1</v>
      </c>
      <c r="V49" s="9">
        <v>1.68415</v>
      </c>
      <c r="W49" s="5" t="s">
        <v>106</v>
      </c>
    </row>
    <row r="50" spans="1:23" x14ac:dyDescent="0.55000000000000004">
      <c r="A50" s="5">
        <v>49</v>
      </c>
      <c r="B50" s="6" t="s">
        <v>199</v>
      </c>
      <c r="C50" s="6" t="s">
        <v>199</v>
      </c>
      <c r="D50">
        <v>4</v>
      </c>
      <c r="E50">
        <v>5</v>
      </c>
      <c r="F50" s="7">
        <v>4.1033307296254904</v>
      </c>
      <c r="G50">
        <v>4</v>
      </c>
      <c r="H50">
        <v>0</v>
      </c>
      <c r="I50" s="1"/>
      <c r="J50" s="1"/>
      <c r="P50" s="8"/>
      <c r="R50" s="5">
        <v>5</v>
      </c>
      <c r="S50" s="5" t="b">
        <v>0</v>
      </c>
      <c r="T50" s="9"/>
      <c r="U50" s="5" t="b">
        <v>0</v>
      </c>
      <c r="V50" s="9"/>
    </row>
    <row r="51" spans="1:23" x14ac:dyDescent="0.55000000000000004">
      <c r="A51" s="5">
        <v>50</v>
      </c>
      <c r="B51" s="6" t="s">
        <v>200</v>
      </c>
      <c r="C51" s="6" t="s">
        <v>200</v>
      </c>
      <c r="D51">
        <v>238</v>
      </c>
      <c r="E51">
        <v>2</v>
      </c>
      <c r="F51" s="7">
        <v>237.94220276889001</v>
      </c>
      <c r="G51">
        <v>216</v>
      </c>
      <c r="H51">
        <v>22</v>
      </c>
      <c r="I51" s="1">
        <v>0.165061052356795</v>
      </c>
      <c r="J51" s="1">
        <v>0.83493894764320498</v>
      </c>
      <c r="K51">
        <v>0</v>
      </c>
      <c r="L51">
        <v>0</v>
      </c>
      <c r="P51" s="8"/>
      <c r="R51" s="5">
        <v>221</v>
      </c>
      <c r="S51" s="5" t="b">
        <v>1</v>
      </c>
      <c r="T51" s="9">
        <v>10</v>
      </c>
      <c r="U51" s="5" t="b">
        <v>0</v>
      </c>
      <c r="V51" s="9"/>
      <c r="W51" s="5" t="s">
        <v>100</v>
      </c>
    </row>
    <row r="52" spans="1:23" x14ac:dyDescent="0.55000000000000004">
      <c r="A52" s="5">
        <v>51</v>
      </c>
      <c r="B52" s="6" t="s">
        <v>201</v>
      </c>
      <c r="C52" s="6">
        <v>26</v>
      </c>
      <c r="D52">
        <v>727</v>
      </c>
      <c r="E52">
        <v>1</v>
      </c>
      <c r="F52" s="7">
        <v>727.08086185315005</v>
      </c>
      <c r="G52">
        <v>663</v>
      </c>
      <c r="H52">
        <v>64</v>
      </c>
      <c r="I52" s="1">
        <v>0.100862430556969</v>
      </c>
      <c r="J52" s="1">
        <v>0.89913756944303103</v>
      </c>
      <c r="K52">
        <v>0</v>
      </c>
      <c r="L52">
        <v>0</v>
      </c>
      <c r="M52" s="5" t="s">
        <v>202</v>
      </c>
      <c r="O52" s="5">
        <v>26</v>
      </c>
      <c r="P52" s="8">
        <v>0.99270000000000003</v>
      </c>
      <c r="Q52" s="5">
        <v>663</v>
      </c>
      <c r="R52" s="5">
        <v>884</v>
      </c>
      <c r="S52" s="5" t="b">
        <v>0</v>
      </c>
      <c r="T52" s="9"/>
      <c r="U52" s="5" t="b">
        <v>1</v>
      </c>
      <c r="V52" s="9">
        <v>4.3608700000000002</v>
      </c>
      <c r="W52" s="5" t="s">
        <v>100</v>
      </c>
    </row>
    <row r="53" spans="1:23" x14ac:dyDescent="0.55000000000000004">
      <c r="A53" s="5">
        <v>52</v>
      </c>
      <c r="B53" s="6" t="s">
        <v>203</v>
      </c>
      <c r="C53" s="6">
        <v>27</v>
      </c>
      <c r="D53">
        <v>432</v>
      </c>
      <c r="E53">
        <v>1</v>
      </c>
      <c r="F53" s="7">
        <v>431.99949620352101</v>
      </c>
      <c r="G53">
        <v>398</v>
      </c>
      <c r="H53">
        <v>34</v>
      </c>
      <c r="I53" s="1">
        <v>8.52781178463725E-2</v>
      </c>
      <c r="J53" s="1">
        <v>0.91472188215362704</v>
      </c>
      <c r="K53">
        <v>0</v>
      </c>
      <c r="L53">
        <v>0</v>
      </c>
      <c r="O53" s="5">
        <v>27</v>
      </c>
      <c r="P53" s="8">
        <v>0.96960000000000002</v>
      </c>
      <c r="Q53" s="5">
        <v>398</v>
      </c>
      <c r="R53" s="5">
        <v>619</v>
      </c>
      <c r="S53" s="5" t="b">
        <v>0</v>
      </c>
      <c r="T53" s="9"/>
      <c r="U53" s="5" t="b">
        <v>1</v>
      </c>
      <c r="V53" s="9">
        <v>5.1319800000000004</v>
      </c>
      <c r="W53" s="5" t="s">
        <v>100</v>
      </c>
    </row>
    <row r="54" spans="1:23" x14ac:dyDescent="0.55000000000000004">
      <c r="A54" s="5">
        <v>53</v>
      </c>
      <c r="B54" s="6" t="s">
        <v>204</v>
      </c>
      <c r="C54" s="6" t="s">
        <v>204</v>
      </c>
      <c r="D54">
        <v>6</v>
      </c>
      <c r="E54">
        <v>3</v>
      </c>
      <c r="F54" s="7">
        <v>5.9364780771052796</v>
      </c>
      <c r="G54">
        <v>5</v>
      </c>
      <c r="H54">
        <v>1</v>
      </c>
      <c r="I54" s="1"/>
      <c r="J54" s="1"/>
      <c r="P54" s="8"/>
      <c r="R54" s="5">
        <v>10</v>
      </c>
      <c r="S54" s="5" t="b">
        <v>0</v>
      </c>
      <c r="T54" s="9"/>
      <c r="U54" s="5" t="b">
        <v>0</v>
      </c>
      <c r="V54" s="9"/>
    </row>
    <row r="55" spans="1:23" x14ac:dyDescent="0.55000000000000004">
      <c r="A55" s="5">
        <v>54</v>
      </c>
      <c r="B55" s="6" t="s">
        <v>205</v>
      </c>
      <c r="C55" s="6">
        <v>15</v>
      </c>
      <c r="D55">
        <v>665</v>
      </c>
      <c r="E55">
        <v>1</v>
      </c>
      <c r="F55" s="7">
        <v>665.00027497438703</v>
      </c>
      <c r="G55">
        <v>607</v>
      </c>
      <c r="H55">
        <v>58</v>
      </c>
      <c r="I55" s="1">
        <v>0.116285276067197</v>
      </c>
      <c r="J55" s="1">
        <v>0.88371472393280304</v>
      </c>
      <c r="K55">
        <v>0</v>
      </c>
      <c r="L55">
        <v>0</v>
      </c>
      <c r="O55" s="5">
        <v>15</v>
      </c>
      <c r="P55" s="8">
        <v>0.84889999999999999</v>
      </c>
      <c r="Q55" s="5">
        <v>607</v>
      </c>
      <c r="R55" s="5">
        <v>617</v>
      </c>
      <c r="S55" s="5" t="b">
        <v>1</v>
      </c>
      <c r="T55" s="9">
        <v>1.9507099999999999</v>
      </c>
      <c r="U55" s="5" t="b">
        <v>1</v>
      </c>
      <c r="V55" s="9">
        <v>1.9507099999999999</v>
      </c>
      <c r="W55" s="5" t="s">
        <v>106</v>
      </c>
    </row>
    <row r="56" spans="1:23" x14ac:dyDescent="0.55000000000000004">
      <c r="A56" s="5">
        <v>55</v>
      </c>
      <c r="B56" s="6" t="s">
        <v>206</v>
      </c>
      <c r="C56" s="6" t="s">
        <v>206</v>
      </c>
      <c r="D56">
        <v>12</v>
      </c>
      <c r="E56">
        <v>2</v>
      </c>
      <c r="F56" s="7">
        <v>11.9299113761783</v>
      </c>
      <c r="G56">
        <v>12</v>
      </c>
      <c r="H56">
        <v>0</v>
      </c>
      <c r="I56" s="1"/>
      <c r="J56" s="1"/>
      <c r="P56" s="8"/>
      <c r="R56" s="5">
        <v>22</v>
      </c>
      <c r="S56" s="5" t="b">
        <v>1</v>
      </c>
      <c r="T56" s="9">
        <v>2.3250000000000002</v>
      </c>
      <c r="U56" s="5" t="b">
        <v>0</v>
      </c>
      <c r="V56" s="9"/>
      <c r="W56" s="5" t="s">
        <v>100</v>
      </c>
    </row>
    <row r="57" spans="1:23" x14ac:dyDescent="0.55000000000000004">
      <c r="A57" s="5">
        <v>56</v>
      </c>
      <c r="B57" s="6" t="s">
        <v>207</v>
      </c>
      <c r="C57" s="6">
        <v>24</v>
      </c>
      <c r="D57">
        <v>646</v>
      </c>
      <c r="E57">
        <v>1</v>
      </c>
      <c r="F57" s="7">
        <v>646.11351008260704</v>
      </c>
      <c r="G57">
        <v>598</v>
      </c>
      <c r="H57">
        <v>48</v>
      </c>
      <c r="I57" s="1">
        <v>0.14889415546371501</v>
      </c>
      <c r="J57" s="1">
        <v>0.85110584453628502</v>
      </c>
      <c r="K57">
        <v>0</v>
      </c>
      <c r="L57">
        <v>0</v>
      </c>
      <c r="O57" s="5">
        <v>24</v>
      </c>
      <c r="P57" s="8">
        <v>0.86419999999999997</v>
      </c>
      <c r="Q57" s="5">
        <v>598</v>
      </c>
      <c r="R57" s="5">
        <v>620</v>
      </c>
      <c r="S57" s="5" t="b">
        <v>0</v>
      </c>
      <c r="T57" s="9"/>
      <c r="U57" s="5" t="b">
        <v>1</v>
      </c>
      <c r="V57" s="9">
        <v>1.4303999999999999</v>
      </c>
      <c r="W57" s="5" t="s">
        <v>100</v>
      </c>
    </row>
    <row r="58" spans="1:23" x14ac:dyDescent="0.55000000000000004">
      <c r="A58" s="5">
        <v>57</v>
      </c>
      <c r="B58" s="6" t="s">
        <v>208</v>
      </c>
      <c r="C58" s="6">
        <v>25</v>
      </c>
      <c r="D58">
        <v>587</v>
      </c>
      <c r="E58">
        <v>1</v>
      </c>
      <c r="F58" s="7">
        <v>587.07225590150995</v>
      </c>
      <c r="G58">
        <v>561</v>
      </c>
      <c r="H58">
        <v>26</v>
      </c>
      <c r="I58" s="1">
        <v>0.14844153435152099</v>
      </c>
      <c r="J58" s="1">
        <v>0.85155846564847903</v>
      </c>
      <c r="K58">
        <v>0</v>
      </c>
      <c r="L58">
        <v>0</v>
      </c>
      <c r="O58" s="5">
        <v>25</v>
      </c>
      <c r="P58" s="8">
        <v>0.86450000000000005</v>
      </c>
      <c r="Q58" s="5">
        <v>561</v>
      </c>
      <c r="R58" s="5">
        <v>583</v>
      </c>
      <c r="S58" s="5" t="b">
        <v>0</v>
      </c>
      <c r="T58" s="9"/>
      <c r="U58" s="5" t="b">
        <v>1</v>
      </c>
      <c r="V58" s="9">
        <v>1.4555499999999999</v>
      </c>
      <c r="W58" s="5" t="s">
        <v>100</v>
      </c>
    </row>
    <row r="59" spans="1:23" x14ac:dyDescent="0.55000000000000004">
      <c r="A59" s="5">
        <v>58</v>
      </c>
      <c r="B59" s="6" t="s">
        <v>209</v>
      </c>
      <c r="C59" s="6" t="s">
        <v>143</v>
      </c>
      <c r="D59">
        <v>0</v>
      </c>
      <c r="E59">
        <v>1</v>
      </c>
      <c r="F59" s="7">
        <v>1.02725876173834E-13</v>
      </c>
      <c r="G59">
        <v>0</v>
      </c>
      <c r="H59">
        <v>0</v>
      </c>
      <c r="I59" s="1"/>
      <c r="J59" s="1"/>
      <c r="P59" s="8"/>
      <c r="S59" s="5" t="b">
        <v>0</v>
      </c>
      <c r="T59" s="9"/>
      <c r="U59" s="5" t="b">
        <v>0</v>
      </c>
      <c r="V59" s="9"/>
    </row>
  </sheetData>
  <phoneticPr fontId="1"/>
  <conditionalFormatting sqref="A1:XFD1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48413-17F7-49B7-A212-A53DF6F3F787}">
  <dimension ref="A1:D55"/>
  <sheetViews>
    <sheetView workbookViewId="0">
      <selection activeCell="F8" sqref="F8"/>
    </sheetView>
  </sheetViews>
  <sheetFormatPr defaultRowHeight="18" x14ac:dyDescent="0.55000000000000004"/>
  <cols>
    <col min="1" max="1" width="13.08203125" customWidth="1"/>
    <col min="3" max="3" width="11.9140625" customWidth="1"/>
    <col min="4" max="4" width="17.58203125" customWidth="1"/>
  </cols>
  <sheetData>
    <row r="1" spans="1:4" x14ac:dyDescent="0.55000000000000004">
      <c r="A1" t="s">
        <v>0</v>
      </c>
      <c r="B1" t="s">
        <v>1</v>
      </c>
      <c r="C1" t="s">
        <v>2</v>
      </c>
      <c r="D1" t="s">
        <v>3</v>
      </c>
    </row>
    <row r="2" spans="1:4" x14ac:dyDescent="0.55000000000000004">
      <c r="A2" t="s">
        <v>4</v>
      </c>
      <c r="B2" t="s">
        <v>5</v>
      </c>
      <c r="C2" s="1">
        <v>0.3</v>
      </c>
      <c r="D2" t="s">
        <v>7</v>
      </c>
    </row>
    <row r="3" spans="1:4" x14ac:dyDescent="0.55000000000000004">
      <c r="A3" t="s">
        <v>15</v>
      </c>
      <c r="B3" t="s">
        <v>5</v>
      </c>
      <c r="C3" s="1">
        <v>0.4</v>
      </c>
      <c r="D3" t="s">
        <v>7</v>
      </c>
    </row>
    <row r="4" spans="1:4" x14ac:dyDescent="0.55000000000000004">
      <c r="A4" t="s">
        <v>16</v>
      </c>
      <c r="B4" t="s">
        <v>5</v>
      </c>
      <c r="C4" s="1">
        <v>0.29166700000000001</v>
      </c>
      <c r="D4" t="s">
        <v>7</v>
      </c>
    </row>
    <row r="5" spans="1:4" x14ac:dyDescent="0.55000000000000004">
      <c r="A5" t="s">
        <v>17</v>
      </c>
      <c r="B5" t="s">
        <v>5</v>
      </c>
      <c r="C5" s="1">
        <v>0.352941</v>
      </c>
      <c r="D5" t="s">
        <v>7</v>
      </c>
    </row>
    <row r="6" spans="1:4" x14ac:dyDescent="0.55000000000000004">
      <c r="A6" t="s">
        <v>18</v>
      </c>
      <c r="B6" t="s">
        <v>5</v>
      </c>
      <c r="C6" s="1">
        <v>0.20833299999999999</v>
      </c>
      <c r="D6" t="s">
        <v>7</v>
      </c>
    </row>
    <row r="7" spans="1:4" x14ac:dyDescent="0.55000000000000004">
      <c r="A7" t="s">
        <v>19</v>
      </c>
      <c r="B7" t="s">
        <v>5</v>
      </c>
      <c r="C7" s="1">
        <v>0.17857100000000001</v>
      </c>
      <c r="D7" t="s">
        <v>7</v>
      </c>
    </row>
    <row r="8" spans="1:4" x14ac:dyDescent="0.55000000000000004">
      <c r="A8" t="s">
        <v>20</v>
      </c>
      <c r="B8" t="s">
        <v>5</v>
      </c>
      <c r="C8" s="1">
        <v>0.19230800000000001</v>
      </c>
      <c r="D8" t="s">
        <v>7</v>
      </c>
    </row>
    <row r="9" spans="1:4" x14ac:dyDescent="0.55000000000000004">
      <c r="A9" t="s">
        <v>21</v>
      </c>
      <c r="B9" t="s">
        <v>5</v>
      </c>
      <c r="C9" s="1">
        <v>0.228571</v>
      </c>
      <c r="D9" t="s">
        <v>7</v>
      </c>
    </row>
    <row r="10" spans="1:4" x14ac:dyDescent="0.55000000000000004">
      <c r="A10" t="s">
        <v>22</v>
      </c>
      <c r="B10" t="s">
        <v>5</v>
      </c>
      <c r="C10" s="1">
        <v>0.169048</v>
      </c>
      <c r="D10" t="s">
        <v>7</v>
      </c>
    </row>
    <row r="11" spans="1:4" x14ac:dyDescent="0.55000000000000004">
      <c r="A11" t="s">
        <v>8</v>
      </c>
      <c r="B11" t="s">
        <v>5</v>
      </c>
      <c r="C11" s="1">
        <v>0.24190149999999999</v>
      </c>
      <c r="D11" t="s">
        <v>7</v>
      </c>
    </row>
    <row r="12" spans="1:4" x14ac:dyDescent="0.55000000000000004">
      <c r="A12" t="s">
        <v>23</v>
      </c>
      <c r="B12" t="s">
        <v>5</v>
      </c>
      <c r="C12" s="1">
        <v>0.20550499999999999</v>
      </c>
      <c r="D12" t="s">
        <v>7</v>
      </c>
    </row>
    <row r="13" spans="1:4" x14ac:dyDescent="0.55000000000000004">
      <c r="A13" t="s">
        <v>24</v>
      </c>
      <c r="B13" t="s">
        <v>5</v>
      </c>
      <c r="C13" s="1">
        <v>0.193548</v>
      </c>
      <c r="D13" t="s">
        <v>7</v>
      </c>
    </row>
    <row r="14" spans="1:4" x14ac:dyDescent="0.55000000000000004">
      <c r="A14" t="s">
        <v>25</v>
      </c>
      <c r="B14" t="s">
        <v>5</v>
      </c>
      <c r="C14" s="1">
        <v>0.196154</v>
      </c>
      <c r="D14" t="s">
        <v>7</v>
      </c>
    </row>
    <row r="15" spans="1:4" x14ac:dyDescent="0.55000000000000004">
      <c r="A15" t="s">
        <v>26</v>
      </c>
      <c r="B15" t="s">
        <v>5</v>
      </c>
      <c r="C15" s="1">
        <v>0.272727</v>
      </c>
      <c r="D15" t="s">
        <v>7</v>
      </c>
    </row>
    <row r="16" spans="1:4" x14ac:dyDescent="0.55000000000000004">
      <c r="A16" t="s">
        <v>9</v>
      </c>
      <c r="B16" t="s">
        <v>5</v>
      </c>
      <c r="C16" s="1">
        <v>0.236068</v>
      </c>
      <c r="D16" t="s">
        <v>7</v>
      </c>
    </row>
    <row r="17" spans="1:4" x14ac:dyDescent="0.55000000000000004">
      <c r="A17" t="s">
        <v>10</v>
      </c>
      <c r="B17" t="s">
        <v>5</v>
      </c>
      <c r="C17" s="1">
        <v>0.30434800000000001</v>
      </c>
      <c r="D17" t="s">
        <v>7</v>
      </c>
    </row>
    <row r="18" spans="1:4" x14ac:dyDescent="0.55000000000000004">
      <c r="A18" t="s">
        <v>11</v>
      </c>
      <c r="B18" t="s">
        <v>5</v>
      </c>
      <c r="C18" s="1">
        <v>0.30769200000000002</v>
      </c>
      <c r="D18" t="s">
        <v>7</v>
      </c>
    </row>
    <row r="19" spans="1:4" x14ac:dyDescent="0.55000000000000004">
      <c r="A19" t="s">
        <v>12</v>
      </c>
      <c r="B19" t="s">
        <v>5</v>
      </c>
      <c r="C19" s="1">
        <v>0.33333299999999999</v>
      </c>
      <c r="D19" t="s">
        <v>7</v>
      </c>
    </row>
    <row r="20" spans="1:4" x14ac:dyDescent="0.55000000000000004">
      <c r="A20" t="s">
        <v>13</v>
      </c>
      <c r="B20" t="s">
        <v>5</v>
      </c>
      <c r="C20" s="1">
        <v>0.34782600000000002</v>
      </c>
      <c r="D20" t="s">
        <v>7</v>
      </c>
    </row>
    <row r="21" spans="1:4" x14ac:dyDescent="0.55000000000000004">
      <c r="A21" t="s">
        <v>14</v>
      </c>
      <c r="B21" t="s">
        <v>5</v>
      </c>
      <c r="C21" s="1">
        <v>0.17499999999999999</v>
      </c>
      <c r="D21" t="s">
        <v>7</v>
      </c>
    </row>
    <row r="22" spans="1:4" x14ac:dyDescent="0.55000000000000004">
      <c r="A22" t="s">
        <v>32</v>
      </c>
      <c r="B22" t="s">
        <v>27</v>
      </c>
      <c r="C22" s="1">
        <v>0.18518499999999999</v>
      </c>
      <c r="D22" t="s">
        <v>6</v>
      </c>
    </row>
    <row r="23" spans="1:4" x14ac:dyDescent="0.55000000000000004">
      <c r="A23" t="s">
        <v>33</v>
      </c>
      <c r="B23" t="s">
        <v>27</v>
      </c>
      <c r="C23" s="1">
        <v>0.25</v>
      </c>
      <c r="D23" t="s">
        <v>6</v>
      </c>
    </row>
    <row r="24" spans="1:4" x14ac:dyDescent="0.55000000000000004">
      <c r="A24" t="s">
        <v>34</v>
      </c>
      <c r="B24" t="s">
        <v>27</v>
      </c>
      <c r="C24" s="1">
        <v>0.4</v>
      </c>
      <c r="D24" t="s">
        <v>6</v>
      </c>
    </row>
    <row r="25" spans="1:4" x14ac:dyDescent="0.55000000000000004">
      <c r="A25" t="s">
        <v>35</v>
      </c>
      <c r="B25" t="s">
        <v>27</v>
      </c>
      <c r="C25" s="1">
        <v>0.28571400000000002</v>
      </c>
      <c r="D25" t="s">
        <v>6</v>
      </c>
    </row>
    <row r="26" spans="1:4" x14ac:dyDescent="0.55000000000000004">
      <c r="A26" t="s">
        <v>36</v>
      </c>
      <c r="B26" t="s">
        <v>27</v>
      </c>
      <c r="C26" s="1">
        <v>0.2063895</v>
      </c>
      <c r="D26" t="s">
        <v>6</v>
      </c>
    </row>
    <row r="27" spans="1:4" x14ac:dyDescent="0.55000000000000004">
      <c r="A27" t="s">
        <v>37</v>
      </c>
      <c r="B27" t="s">
        <v>27</v>
      </c>
      <c r="C27" s="1">
        <v>0.189189</v>
      </c>
      <c r="D27" t="s">
        <v>6</v>
      </c>
    </row>
    <row r="28" spans="1:4" x14ac:dyDescent="0.55000000000000004">
      <c r="A28" t="s">
        <v>38</v>
      </c>
      <c r="B28" t="s">
        <v>27</v>
      </c>
      <c r="C28" s="1">
        <v>0.30769200000000002</v>
      </c>
      <c r="D28" t="s">
        <v>6</v>
      </c>
    </row>
    <row r="29" spans="1:4" x14ac:dyDescent="0.55000000000000004">
      <c r="A29" t="s">
        <v>39</v>
      </c>
      <c r="B29" t="s">
        <v>27</v>
      </c>
      <c r="C29" s="1">
        <v>0.1704725</v>
      </c>
      <c r="D29" t="s">
        <v>6</v>
      </c>
    </row>
    <row r="30" spans="1:4" x14ac:dyDescent="0.55000000000000004">
      <c r="A30" t="s">
        <v>40</v>
      </c>
      <c r="B30" t="s">
        <v>27</v>
      </c>
      <c r="C30" s="1">
        <v>0.25</v>
      </c>
      <c r="D30" t="s">
        <v>6</v>
      </c>
    </row>
    <row r="31" spans="1:4" x14ac:dyDescent="0.55000000000000004">
      <c r="A31" t="s">
        <v>41</v>
      </c>
      <c r="B31" t="s">
        <v>27</v>
      </c>
      <c r="C31" s="1">
        <v>0.18518499999999999</v>
      </c>
      <c r="D31" t="s">
        <v>6</v>
      </c>
    </row>
    <row r="32" spans="1:4" x14ac:dyDescent="0.55000000000000004">
      <c r="A32" t="s">
        <v>42</v>
      </c>
      <c r="B32" t="s">
        <v>27</v>
      </c>
      <c r="C32" s="1">
        <v>0.17499999999999999</v>
      </c>
      <c r="D32" t="s">
        <v>6</v>
      </c>
    </row>
    <row r="33" spans="1:4" x14ac:dyDescent="0.55000000000000004">
      <c r="A33" t="s">
        <v>28</v>
      </c>
      <c r="B33" t="s">
        <v>27</v>
      </c>
      <c r="C33" s="1">
        <v>0.16666700000000001</v>
      </c>
      <c r="D33" t="s">
        <v>6</v>
      </c>
    </row>
    <row r="34" spans="1:4" x14ac:dyDescent="0.55000000000000004">
      <c r="A34" t="s">
        <v>29</v>
      </c>
      <c r="B34" t="s">
        <v>27</v>
      </c>
      <c r="C34" s="1">
        <v>0.18181800000000001</v>
      </c>
      <c r="D34" t="s">
        <v>6</v>
      </c>
    </row>
    <row r="35" spans="1:4" x14ac:dyDescent="0.55000000000000004">
      <c r="A35" t="s">
        <v>30</v>
      </c>
      <c r="B35" t="s">
        <v>27</v>
      </c>
      <c r="C35" s="1">
        <v>0.25</v>
      </c>
      <c r="D35" t="s">
        <v>6</v>
      </c>
    </row>
    <row r="36" spans="1:4" x14ac:dyDescent="0.55000000000000004">
      <c r="A36" t="s">
        <v>31</v>
      </c>
      <c r="B36" t="s">
        <v>27</v>
      </c>
      <c r="C36" s="1">
        <v>0.26086999999999999</v>
      </c>
      <c r="D36" t="s">
        <v>6</v>
      </c>
    </row>
    <row r="37" spans="1:4" x14ac:dyDescent="0.55000000000000004">
      <c r="A37" t="s">
        <v>43</v>
      </c>
      <c r="B37" t="s">
        <v>44</v>
      </c>
      <c r="C37" s="1">
        <v>0.18518499999999999</v>
      </c>
      <c r="D37" t="s">
        <v>6</v>
      </c>
    </row>
    <row r="38" spans="1:4" x14ac:dyDescent="0.55000000000000004">
      <c r="A38" t="s">
        <v>49</v>
      </c>
      <c r="B38" t="s">
        <v>44</v>
      </c>
      <c r="C38" s="1">
        <v>0.28571400000000002</v>
      </c>
      <c r="D38" t="s">
        <v>6</v>
      </c>
    </row>
    <row r="39" spans="1:4" x14ac:dyDescent="0.55000000000000004">
      <c r="A39" t="s">
        <v>50</v>
      </c>
      <c r="B39" t="s">
        <v>44</v>
      </c>
      <c r="C39" s="1">
        <v>0.222222</v>
      </c>
      <c r="D39" t="s">
        <v>6</v>
      </c>
    </row>
    <row r="40" spans="1:4" x14ac:dyDescent="0.55000000000000004">
      <c r="A40" t="s">
        <v>51</v>
      </c>
      <c r="B40" t="s">
        <v>44</v>
      </c>
      <c r="C40" s="1">
        <v>0.27083299999999999</v>
      </c>
      <c r="D40" t="s">
        <v>6</v>
      </c>
    </row>
    <row r="41" spans="1:4" x14ac:dyDescent="0.55000000000000004">
      <c r="A41" t="s">
        <v>52</v>
      </c>
      <c r="B41" t="s">
        <v>44</v>
      </c>
      <c r="C41" s="1">
        <v>0.20833299999999999</v>
      </c>
      <c r="D41" t="s">
        <v>6</v>
      </c>
    </row>
    <row r="42" spans="1:4" x14ac:dyDescent="0.55000000000000004">
      <c r="A42" t="s">
        <v>53</v>
      </c>
      <c r="B42" t="s">
        <v>44</v>
      </c>
      <c r="C42" s="1">
        <v>0.23913000000000001</v>
      </c>
      <c r="D42" t="s">
        <v>6</v>
      </c>
    </row>
    <row r="43" spans="1:4" x14ac:dyDescent="0.55000000000000004">
      <c r="A43" t="s">
        <v>54</v>
      </c>
      <c r="B43" t="s">
        <v>44</v>
      </c>
      <c r="C43" s="1">
        <v>0.28571400000000002</v>
      </c>
      <c r="D43" t="s">
        <v>6</v>
      </c>
    </row>
    <row r="44" spans="1:4" x14ac:dyDescent="0.55000000000000004">
      <c r="A44" t="s">
        <v>55</v>
      </c>
      <c r="B44" t="s">
        <v>44</v>
      </c>
      <c r="C44" s="1">
        <v>0.38709700000000002</v>
      </c>
      <c r="D44" t="s">
        <v>6</v>
      </c>
    </row>
    <row r="45" spans="1:4" x14ac:dyDescent="0.55000000000000004">
      <c r="A45" t="s">
        <v>56</v>
      </c>
      <c r="B45" t="s">
        <v>44</v>
      </c>
      <c r="C45" s="1">
        <v>0.230769</v>
      </c>
      <c r="D45" t="s">
        <v>6</v>
      </c>
    </row>
    <row r="46" spans="1:4" x14ac:dyDescent="0.55000000000000004">
      <c r="A46" t="s">
        <v>57</v>
      </c>
      <c r="B46" t="s">
        <v>44</v>
      </c>
      <c r="C46" s="1">
        <v>0.18181800000000001</v>
      </c>
      <c r="D46" t="s">
        <v>6</v>
      </c>
    </row>
    <row r="47" spans="1:4" x14ac:dyDescent="0.55000000000000004">
      <c r="A47" t="s">
        <v>45</v>
      </c>
      <c r="B47" t="s">
        <v>44</v>
      </c>
      <c r="C47" s="1">
        <v>0.20930199999999999</v>
      </c>
      <c r="D47" t="s">
        <v>6</v>
      </c>
    </row>
    <row r="48" spans="1:4" x14ac:dyDescent="0.55000000000000004">
      <c r="A48" t="s">
        <v>58</v>
      </c>
      <c r="B48" t="s">
        <v>44</v>
      </c>
      <c r="C48" s="1">
        <v>0.32500000000000001</v>
      </c>
      <c r="D48" t="s">
        <v>6</v>
      </c>
    </row>
    <row r="49" spans="1:4" x14ac:dyDescent="0.55000000000000004">
      <c r="A49" t="s">
        <v>59</v>
      </c>
      <c r="B49" t="s">
        <v>44</v>
      </c>
      <c r="C49" s="1">
        <v>0.28571400000000002</v>
      </c>
      <c r="D49" t="s">
        <v>6</v>
      </c>
    </row>
    <row r="50" spans="1:4" x14ac:dyDescent="0.55000000000000004">
      <c r="A50" t="s">
        <v>60</v>
      </c>
      <c r="B50" t="s">
        <v>44</v>
      </c>
      <c r="C50" s="1">
        <v>0.235294</v>
      </c>
      <c r="D50" t="s">
        <v>6</v>
      </c>
    </row>
    <row r="51" spans="1:4" x14ac:dyDescent="0.55000000000000004">
      <c r="A51" t="s">
        <v>61</v>
      </c>
      <c r="B51" t="s">
        <v>44</v>
      </c>
      <c r="C51" s="1">
        <v>0.230769</v>
      </c>
      <c r="D51" t="s">
        <v>6</v>
      </c>
    </row>
    <row r="52" spans="1:4" x14ac:dyDescent="0.55000000000000004">
      <c r="A52" t="s">
        <v>62</v>
      </c>
      <c r="B52" t="s">
        <v>44</v>
      </c>
      <c r="C52" s="1">
        <v>0.26086999999999999</v>
      </c>
      <c r="D52" t="s">
        <v>6</v>
      </c>
    </row>
    <row r="53" spans="1:4" x14ac:dyDescent="0.55000000000000004">
      <c r="A53" t="s">
        <v>46</v>
      </c>
      <c r="B53" t="s">
        <v>44</v>
      </c>
      <c r="C53" s="1">
        <v>0.2</v>
      </c>
      <c r="D53" t="s">
        <v>6</v>
      </c>
    </row>
    <row r="54" spans="1:4" x14ac:dyDescent="0.55000000000000004">
      <c r="A54" t="s">
        <v>47</v>
      </c>
      <c r="B54" t="s">
        <v>44</v>
      </c>
      <c r="C54" s="1">
        <v>0.33771899999999999</v>
      </c>
      <c r="D54" t="s">
        <v>6</v>
      </c>
    </row>
    <row r="55" spans="1:4" x14ac:dyDescent="0.55000000000000004">
      <c r="A55" t="s">
        <v>48</v>
      </c>
      <c r="B55" t="s">
        <v>44</v>
      </c>
      <c r="C55" s="1">
        <v>0.290995</v>
      </c>
      <c r="D55" t="s">
        <v>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ExD_Fig. 9a_KU1195_Newick</vt:lpstr>
      <vt:lpstr>ExD_Fig. 9a_KU1195_tree_constru</vt:lpstr>
      <vt:lpstr>ExD_Fig. 9b_KU1215_Newick</vt:lpstr>
      <vt:lpstr>ExD_Fig. 9b_KU1215_tree_constru</vt:lpstr>
      <vt:lpstr>ExD_Fig. 9d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Tomomi Nishimura</dc:creator>
  <cp:lastModifiedBy>Tomomi Nishimura</cp:lastModifiedBy>
  <dcterms:created xsi:type="dcterms:W3CDTF">2023-06-03T18:48:10Z</dcterms:created>
  <dcterms:modified xsi:type="dcterms:W3CDTF">2023-06-08T05:56:05Z</dcterms:modified>
</cp:coreProperties>
</file>