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ience\My_papers\lichas\Revision_final\"/>
    </mc:Choice>
  </mc:AlternateContent>
  <xr:revisionPtr revIDLastSave="0" documentId="13_ncr:1_{752200D1-5FA9-40A4-880C-93BC5E8209B9}" xr6:coauthVersionLast="36" xr6:coauthVersionMax="47" xr10:uidLastSave="{00000000-0000-0000-0000-000000000000}"/>
  <bookViews>
    <workbookView xWindow="-105" yWindow="-105" windowWidth="23250" windowHeight="12450" tabRatio="500" xr2:uid="{00000000-000D-0000-FFFF-FFFF00000000}"/>
  </bookViews>
  <sheets>
    <sheet name="groups" sheetId="1" r:id="rId1"/>
    <sheet name="all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2" i="1" l="1"/>
  <c r="C22" i="1"/>
  <c r="N15" i="1" l="1"/>
  <c r="K15" i="1"/>
  <c r="J15" i="1"/>
  <c r="D16" i="2"/>
  <c r="D15" i="2"/>
  <c r="C16" i="2"/>
  <c r="C15" i="2"/>
  <c r="O16" i="1"/>
  <c r="O15" i="1"/>
  <c r="N16" i="1"/>
  <c r="K16" i="1"/>
  <c r="J16" i="1"/>
  <c r="G16" i="1"/>
  <c r="F16" i="1"/>
  <c r="G15" i="1"/>
  <c r="F15" i="1"/>
  <c r="P5" i="1"/>
  <c r="E5" i="2"/>
  <c r="H5" i="1"/>
  <c r="C16" i="1"/>
  <c r="B16" i="1"/>
  <c r="C15" i="1"/>
  <c r="B15" i="1"/>
  <c r="L5" i="1"/>
  <c r="D5" i="1"/>
</calcChain>
</file>

<file path=xl/sharedStrings.xml><?xml version="1.0" encoding="utf-8"?>
<sst xmlns="http://schemas.openxmlformats.org/spreadsheetml/2006/main" count="124" uniqueCount="29">
  <si>
    <t>carpoids</t>
  </si>
  <si>
    <t>unidentified</t>
  </si>
  <si>
    <t>bivalves</t>
  </si>
  <si>
    <t>ostracodes</t>
  </si>
  <si>
    <t>t-Test: Two-Sample Assuming Unequal Variances</t>
  </si>
  <si>
    <t>Variable 1</t>
  </si>
  <si>
    <t>Variable 2</t>
  </si>
  <si>
    <t>Mean</t>
  </si>
  <si>
    <t>Variance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</si>
  <si>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</si>
  <si>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</si>
  <si>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</si>
  <si>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</si>
  <si>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</si>
  <si>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</si>
  <si>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</si>
  <si>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Observations (n)</t>
  </si>
  <si>
    <t>Min</t>
  </si>
  <si>
    <t>Max</t>
  </si>
  <si>
    <t>Confidence interval</t>
  </si>
  <si>
    <t>t Stat &lt; t Critical two-tail</t>
  </si>
  <si>
    <t>P &gt; 0,05</t>
  </si>
  <si>
    <t>all fragments</t>
  </si>
  <si>
    <t>ventriculi (variable 1)</t>
  </si>
  <si>
    <t>Percentage difference of means</t>
  </si>
  <si>
    <t>Type of gut fragments</t>
  </si>
  <si>
    <t>gut (variable 2)</t>
  </si>
  <si>
    <t>Location of fragments</t>
  </si>
  <si>
    <t>Largest dimension of each individual fragment (in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</si>
</sst>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\ %"/>
    <numFmt numFmtId="166" formatCode="0\ %"/>
    <numFmt numFmtId="167" formatCode="0.0%"/>
  </numFmts>
  <fonts count="4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8CBAD"/>
        <bgColor rgb="FFE2F0D9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6" fontId="3" fillId="0" borderId="0" applyBorder="0" applyProtection="0"/>
  </cellStyleXfs>
  <cellXfs count="4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ont="1" applyBorder="1" applyAlignment="1"/>
    <xf numFmtId="164" fontId="0" fillId="0" borderId="0" xfId="0" applyNumberFormat="1" applyBorder="1" applyAlignment="1"/>
    <xf numFmtId="164" fontId="0" fillId="2" borderId="0" xfId="0" applyNumberFormat="1" applyFill="1" applyBorder="1" applyAlignment="1"/>
    <xf numFmtId="164" fontId="0" fillId="3" borderId="0" xfId="0" applyNumberFormat="1" applyFill="1" applyBorder="1" applyAlignment="1"/>
    <xf numFmtId="0" fontId="0" fillId="0" borderId="2" xfId="0" applyFont="1" applyBorder="1" applyAlignment="1"/>
    <xf numFmtId="164" fontId="0" fillId="2" borderId="2" xfId="0" applyNumberFormat="1" applyFill="1" applyBorder="1" applyAlignment="1"/>
    <xf numFmtId="166" fontId="0" fillId="0" borderId="0" xfId="0" applyNumberFormat="1"/>
    <xf numFmtId="0" fontId="0" fillId="2" borderId="0" xfId="0" applyFont="1" applyFill="1"/>
    <xf numFmtId="0" fontId="0" fillId="3" borderId="0" xfId="0" applyFont="1" applyFill="1"/>
    <xf numFmtId="0" fontId="0" fillId="0" borderId="0" xfId="0" applyAlignment="1">
      <alignment horizontal="center"/>
    </xf>
    <xf numFmtId="1" fontId="0" fillId="0" borderId="0" xfId="0" applyNumberFormat="1" applyBorder="1" applyAlignmen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3" xfId="0" applyBorder="1"/>
    <xf numFmtId="0" fontId="0" fillId="0" borderId="0" xfId="0" applyBorder="1"/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Font="1" applyBorder="1" applyAlignment="1"/>
    <xf numFmtId="0" fontId="0" fillId="0" borderId="5" xfId="0" applyFont="1" applyBorder="1" applyAlignment="1"/>
    <xf numFmtId="166" fontId="0" fillId="0" borderId="0" xfId="0" applyNumberFormat="1" applyBorder="1"/>
    <xf numFmtId="0" fontId="0" fillId="0" borderId="3" xfId="0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2" xfId="0" applyBorder="1"/>
    <xf numFmtId="0" fontId="0" fillId="0" borderId="5" xfId="0" applyBorder="1"/>
    <xf numFmtId="0" fontId="0" fillId="0" borderId="0" xfId="0" applyBorder="1" applyAlignment="1">
      <alignment vertical="center"/>
    </xf>
    <xf numFmtId="164" fontId="0" fillId="0" borderId="0" xfId="0" applyNumberFormat="1" applyFill="1" applyBorder="1" applyAlignment="1"/>
    <xf numFmtId="165" fontId="0" fillId="0" borderId="0" xfId="0" applyNumberFormat="1" applyFill="1"/>
    <xf numFmtId="165" fontId="0" fillId="0" borderId="6" xfId="0" applyNumberFormat="1" applyFill="1" applyBorder="1"/>
    <xf numFmtId="0" fontId="0" fillId="0" borderId="0" xfId="0" applyFont="1" applyFill="1" applyBorder="1" applyAlignment="1"/>
    <xf numFmtId="9" fontId="0" fillId="0" borderId="0" xfId="0" applyNumberFormat="1"/>
    <xf numFmtId="167" fontId="0" fillId="0" borderId="0" xfId="1" applyNumberFormat="1" applyFont="1" applyFill="1" applyBorder="1" applyAlignment="1" applyProtection="1"/>
    <xf numFmtId="0" fontId="1" fillId="0" borderId="2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0" xfId="0" applyFont="1" applyBorder="1" applyAlignment="1">
      <alignment horizontal="center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70"/>
  <sheetViews>
    <sheetView tabSelected="1" zoomScaleNormal="100" workbookViewId="0">
      <selection activeCell="C43" sqref="C43"/>
    </sheetView>
  </sheetViews>
  <sheetFormatPr defaultColWidth="8.7109375" defaultRowHeight="15" x14ac:dyDescent="0.25"/>
  <cols>
    <col min="1" max="1" width="28.42578125" customWidth="1"/>
    <col min="2" max="2" width="13" customWidth="1"/>
    <col min="3" max="3" width="11.42578125" customWidth="1"/>
    <col min="4" max="4" width="14" customWidth="1"/>
    <col min="5" max="5" width="30.7109375" customWidth="1"/>
    <col min="6" max="6" width="11.7109375" customWidth="1"/>
    <col min="7" max="7" width="10.28515625" customWidth="1"/>
    <col min="8" max="8" width="13.28515625" customWidth="1"/>
    <col min="9" max="9" width="30.28515625" customWidth="1"/>
    <col min="10" max="10" width="13.5703125" customWidth="1"/>
    <col min="11" max="11" width="10.7109375" customWidth="1"/>
    <col min="12" max="12" width="13" customWidth="1"/>
    <col min="13" max="13" width="25.85546875" customWidth="1"/>
    <col min="14" max="14" width="11.140625" customWidth="1"/>
    <col min="15" max="15" width="9.85546875" customWidth="1"/>
    <col min="16" max="16" width="14.5703125" customWidth="1"/>
    <col min="18" max="18" width="29.140625" customWidth="1"/>
    <col min="22" max="22" width="22.5703125" bestFit="1" customWidth="1"/>
  </cols>
  <sheetData>
    <row r="2" spans="1:16" ht="30.75" customHeight="1" x14ac:dyDescent="0.25">
      <c r="A2" t="s">
        <v>4</v>
      </c>
      <c r="E2" s="18" t="s">
        <v>4</v>
      </c>
      <c r="F2" s="19"/>
      <c r="G2" s="19"/>
      <c r="H2" s="27"/>
      <c r="I2" t="s">
        <v>4</v>
      </c>
      <c r="L2" s="27"/>
      <c r="M2" t="s">
        <v>4</v>
      </c>
      <c r="P2" s="27"/>
    </row>
    <row r="3" spans="1:16" ht="15.75" thickBot="1" x14ac:dyDescent="0.3">
      <c r="A3" s="2" t="s">
        <v>0</v>
      </c>
      <c r="B3" s="2"/>
      <c r="E3" s="20" t="s">
        <v>1</v>
      </c>
      <c r="F3" s="1"/>
      <c r="G3" s="19"/>
      <c r="H3" s="27"/>
      <c r="I3" s="2" t="s">
        <v>2</v>
      </c>
      <c r="J3" s="2"/>
      <c r="L3" s="27"/>
      <c r="M3" s="2" t="s">
        <v>3</v>
      </c>
      <c r="N3" s="2"/>
      <c r="P3" s="27"/>
    </row>
    <row r="4" spans="1:16" ht="44.25" customHeight="1" x14ac:dyDescent="0.25">
      <c r="A4" s="3"/>
      <c r="B4" s="3" t="s">
        <v>5</v>
      </c>
      <c r="C4" s="3" t="s">
        <v>6</v>
      </c>
      <c r="D4" s="16" t="s">
        <v>24</v>
      </c>
      <c r="E4" s="21"/>
      <c r="F4" s="3" t="s">
        <v>5</v>
      </c>
      <c r="G4" s="3" t="s">
        <v>6</v>
      </c>
      <c r="H4" s="28" t="s">
        <v>24</v>
      </c>
      <c r="I4" s="3"/>
      <c r="J4" s="3" t="s">
        <v>5</v>
      </c>
      <c r="K4" s="3" t="s">
        <v>6</v>
      </c>
      <c r="L4" s="28" t="s">
        <v>24</v>
      </c>
      <c r="M4" s="3"/>
      <c r="N4" s="3" t="s">
        <v>5</v>
      </c>
      <c r="O4" s="3" t="s">
        <v>6</v>
      </c>
      <c r="P4" s="28" t="s">
        <v>24</v>
      </c>
    </row>
    <row r="5" spans="1:16" x14ac:dyDescent="0.25">
      <c r="A5" s="4" t="s">
        <v>7</v>
      </c>
      <c r="B5" s="32">
        <v>1.08454545454545</v>
      </c>
      <c r="C5" s="32">
        <v>1.0421428571428599</v>
      </c>
      <c r="D5" s="33">
        <f>C5/B5-1</f>
        <v>-3.9097114118063159E-2</v>
      </c>
      <c r="E5" s="22" t="s">
        <v>7</v>
      </c>
      <c r="F5" s="32">
        <v>0.5464</v>
      </c>
      <c r="G5" s="32">
        <v>0.53473684210526296</v>
      </c>
      <c r="H5" s="34">
        <f>G5/F5-1</f>
        <v>-2.1345457347615393E-2</v>
      </c>
      <c r="I5" s="4" t="s">
        <v>7</v>
      </c>
      <c r="J5" s="32">
        <v>0.79764705882352904</v>
      </c>
      <c r="K5" s="32">
        <v>0.72363636363636297</v>
      </c>
      <c r="L5" s="34">
        <f>K5/J5-1</f>
        <v>-9.278626977742066E-2</v>
      </c>
      <c r="M5" s="4" t="s">
        <v>7</v>
      </c>
      <c r="N5" s="32">
        <v>0.44115384615384601</v>
      </c>
      <c r="O5" s="32">
        <v>0.46538461538461501</v>
      </c>
      <c r="P5" s="34">
        <f>O5/N5-1</f>
        <v>5.4925893635570544E-2</v>
      </c>
    </row>
    <row r="6" spans="1:16" x14ac:dyDescent="0.25">
      <c r="A6" s="4" t="s">
        <v>8</v>
      </c>
      <c r="B6" s="5">
        <v>0.124747272727273</v>
      </c>
      <c r="C6" s="5">
        <v>6.1679670329670297E-2</v>
      </c>
      <c r="E6" s="22" t="s">
        <v>8</v>
      </c>
      <c r="F6" s="5">
        <v>4.4398999999999703E-2</v>
      </c>
      <c r="G6" s="5">
        <v>4.5392982456140499E-2</v>
      </c>
      <c r="H6" s="27"/>
      <c r="I6" s="4" t="s">
        <v>8</v>
      </c>
      <c r="J6" s="5">
        <v>7.2544117647058606E-2</v>
      </c>
      <c r="K6" s="5">
        <v>0.100909956709957</v>
      </c>
      <c r="L6" s="27"/>
      <c r="M6" s="4" t="s">
        <v>8</v>
      </c>
      <c r="N6" s="5">
        <v>1.10346153846154E-2</v>
      </c>
      <c r="O6" s="5">
        <v>3.60567119155355E-2</v>
      </c>
      <c r="P6" s="27"/>
    </row>
    <row r="7" spans="1:16" x14ac:dyDescent="0.25">
      <c r="A7" s="4" t="s">
        <v>16</v>
      </c>
      <c r="B7" s="4">
        <v>11</v>
      </c>
      <c r="C7" s="4">
        <v>14</v>
      </c>
      <c r="E7" s="22" t="s">
        <v>16</v>
      </c>
      <c r="F7" s="4">
        <v>25</v>
      </c>
      <c r="G7" s="4">
        <v>19</v>
      </c>
      <c r="H7" s="27"/>
      <c r="I7" s="4" t="s">
        <v>16</v>
      </c>
      <c r="J7" s="4">
        <v>17</v>
      </c>
      <c r="K7" s="4">
        <v>22</v>
      </c>
      <c r="L7" s="27"/>
      <c r="M7" s="4" t="s">
        <v>16</v>
      </c>
      <c r="N7" s="4">
        <v>26</v>
      </c>
      <c r="O7" s="4">
        <v>45</v>
      </c>
      <c r="P7" s="27"/>
    </row>
    <row r="8" spans="1:16" x14ac:dyDescent="0.25">
      <c r="A8" s="4" t="s">
        <v>9</v>
      </c>
      <c r="B8" s="4">
        <v>0</v>
      </c>
      <c r="C8" s="4"/>
      <c r="E8" s="22" t="s">
        <v>9</v>
      </c>
      <c r="F8" s="4">
        <v>0</v>
      </c>
      <c r="G8" s="4"/>
      <c r="H8" s="27"/>
      <c r="I8" s="4" t="s">
        <v>9</v>
      </c>
      <c r="J8" s="4">
        <v>0</v>
      </c>
      <c r="K8" s="4"/>
      <c r="L8" s="27"/>
      <c r="M8" s="4" t="s">
        <v>9</v>
      </c>
      <c r="N8" s="4">
        <v>0</v>
      </c>
      <c r="O8" s="4"/>
      <c r="P8" s="27"/>
    </row>
    <row r="9" spans="1:16" x14ac:dyDescent="0.25">
      <c r="A9" s="4" t="s">
        <v>10</v>
      </c>
      <c r="B9" s="4">
        <v>17</v>
      </c>
      <c r="C9" s="4"/>
      <c r="E9" s="22" t="s">
        <v>10</v>
      </c>
      <c r="F9" s="4">
        <v>39</v>
      </c>
      <c r="G9" s="4"/>
      <c r="H9" s="27"/>
      <c r="I9" s="4" t="s">
        <v>10</v>
      </c>
      <c r="J9" s="4">
        <v>37</v>
      </c>
      <c r="K9" s="4"/>
      <c r="L9" s="27"/>
      <c r="M9" s="4" t="s">
        <v>10</v>
      </c>
      <c r="N9" s="4">
        <v>75</v>
      </c>
      <c r="O9" s="4"/>
      <c r="P9" s="27"/>
    </row>
    <row r="10" spans="1:16" x14ac:dyDescent="0.25">
      <c r="A10" s="4" t="s">
        <v>11</v>
      </c>
      <c r="B10" s="6">
        <v>0.33791112022469599</v>
      </c>
      <c r="C10" s="4"/>
      <c r="E10" s="22" t="s">
        <v>11</v>
      </c>
      <c r="F10" s="6">
        <v>0.180719617131192</v>
      </c>
      <c r="G10" s="4"/>
      <c r="H10" s="27"/>
      <c r="I10" s="4" t="s">
        <v>11</v>
      </c>
      <c r="J10" s="6">
        <v>0.78654187498511396</v>
      </c>
      <c r="K10" s="4"/>
      <c r="L10" s="27"/>
      <c r="M10" s="4" t="s">
        <v>11</v>
      </c>
      <c r="N10" s="6">
        <v>-0.72474273176499904</v>
      </c>
      <c r="O10" s="4"/>
      <c r="P10" s="27"/>
    </row>
    <row r="11" spans="1:16" x14ac:dyDescent="0.25">
      <c r="A11" s="4" t="s">
        <v>12</v>
      </c>
      <c r="B11" s="5">
        <v>0.369783537304752</v>
      </c>
      <c r="C11" s="4"/>
      <c r="E11" s="22" t="s">
        <v>12</v>
      </c>
      <c r="F11" s="5">
        <v>0.42876176528862198</v>
      </c>
      <c r="G11" s="4"/>
      <c r="H11" s="27"/>
      <c r="I11" s="4" t="s">
        <v>12</v>
      </c>
      <c r="J11" s="5">
        <v>0.21827952052025601</v>
      </c>
      <c r="K11" s="4"/>
      <c r="L11" s="27"/>
      <c r="M11" s="4" t="s">
        <v>12</v>
      </c>
      <c r="N11" s="5">
        <v>0.23543245114144601</v>
      </c>
      <c r="O11" s="4"/>
      <c r="P11" s="27"/>
    </row>
    <row r="12" spans="1:16" x14ac:dyDescent="0.25">
      <c r="A12" s="4" t="s">
        <v>13</v>
      </c>
      <c r="B12" s="5">
        <v>1.7396067260750701</v>
      </c>
      <c r="C12" s="4"/>
      <c r="E12" s="22" t="s">
        <v>13</v>
      </c>
      <c r="F12" s="5">
        <v>1.6848751217112199</v>
      </c>
      <c r="G12" s="4"/>
      <c r="H12" s="27"/>
      <c r="I12" s="4" t="s">
        <v>13</v>
      </c>
      <c r="J12" s="5">
        <v>1.68709361959626</v>
      </c>
      <c r="K12" s="4"/>
      <c r="L12" s="27"/>
      <c r="M12" s="4" t="s">
        <v>13</v>
      </c>
      <c r="N12" s="5">
        <v>1.6654253733225599</v>
      </c>
      <c r="O12" s="4"/>
      <c r="P12" s="27"/>
    </row>
    <row r="13" spans="1:16" x14ac:dyDescent="0.25">
      <c r="A13" s="4" t="s">
        <v>14</v>
      </c>
      <c r="B13" s="7">
        <v>0.73956707460950399</v>
      </c>
      <c r="C13" s="4"/>
      <c r="E13" s="22" t="s">
        <v>14</v>
      </c>
      <c r="F13" s="7">
        <v>0.85752353057724395</v>
      </c>
      <c r="G13" s="4"/>
      <c r="H13" s="27"/>
      <c r="I13" s="4" t="s">
        <v>14</v>
      </c>
      <c r="J13" s="7">
        <v>0.43655904104051102</v>
      </c>
      <c r="K13" s="4"/>
      <c r="L13" s="27"/>
      <c r="M13" s="4" t="s">
        <v>14</v>
      </c>
      <c r="N13" s="7">
        <v>0.47086490228289302</v>
      </c>
      <c r="O13" s="4"/>
      <c r="P13" s="27"/>
    </row>
    <row r="14" spans="1:16" ht="15.75" thickBot="1" x14ac:dyDescent="0.3">
      <c r="A14" s="8" t="s">
        <v>15</v>
      </c>
      <c r="B14" s="9">
        <v>2.1098155778333201</v>
      </c>
      <c r="C14" s="8"/>
      <c r="E14" s="23" t="s">
        <v>15</v>
      </c>
      <c r="F14" s="9">
        <v>2.02269092003676</v>
      </c>
      <c r="G14" s="8"/>
      <c r="H14" s="27"/>
      <c r="I14" s="8" t="s">
        <v>15</v>
      </c>
      <c r="J14" s="9">
        <v>2.0261924630291102</v>
      </c>
      <c r="K14" s="8"/>
      <c r="L14" s="27"/>
      <c r="M14" s="8" t="s">
        <v>15</v>
      </c>
      <c r="N14" s="9">
        <v>1.9921021540022401</v>
      </c>
      <c r="O14" s="8"/>
      <c r="P14" s="27"/>
    </row>
    <row r="15" spans="1:16" x14ac:dyDescent="0.25">
      <c r="A15" t="s">
        <v>17</v>
      </c>
      <c r="B15">
        <f>MIN(B26:B39)</f>
        <v>0.64</v>
      </c>
      <c r="C15">
        <f>MIN(C26:C39)</f>
        <v>0.63</v>
      </c>
      <c r="D15" s="27"/>
      <c r="E15" t="s">
        <v>17</v>
      </c>
      <c r="F15" s="19">
        <f>MIN(F26:F50)</f>
        <v>0.26</v>
      </c>
      <c r="G15" s="19">
        <f>MIN(G26:G44)</f>
        <v>0.28000000000000003</v>
      </c>
      <c r="H15" s="27"/>
      <c r="I15" t="s">
        <v>17</v>
      </c>
      <c r="J15">
        <f>MIN(J26:J42)</f>
        <v>0.42</v>
      </c>
      <c r="K15">
        <f>MIN(K26:K47)</f>
        <v>0.31</v>
      </c>
      <c r="L15" s="27"/>
      <c r="M15" t="s">
        <v>17</v>
      </c>
      <c r="N15">
        <f>MIN(N26:N51)</f>
        <v>0.24</v>
      </c>
      <c r="O15">
        <f>MIN(O26:O70)</f>
        <v>0.19</v>
      </c>
      <c r="P15" s="27"/>
    </row>
    <row r="16" spans="1:16" x14ac:dyDescent="0.25">
      <c r="A16" t="s">
        <v>18</v>
      </c>
      <c r="B16">
        <f>MAX(B26:B39)</f>
        <v>1.75</v>
      </c>
      <c r="C16">
        <f>MAX(C26:C39)</f>
        <v>1.57</v>
      </c>
      <c r="D16" s="27"/>
      <c r="E16" t="s">
        <v>18</v>
      </c>
      <c r="F16" s="19">
        <f>MAX(F26:F50)</f>
        <v>1</v>
      </c>
      <c r="G16" s="19">
        <f>MAX(G26:G44)</f>
        <v>0.94</v>
      </c>
      <c r="H16" s="27"/>
      <c r="I16" t="s">
        <v>18</v>
      </c>
      <c r="J16">
        <f>MAX(J26:J42)</f>
        <v>1.41</v>
      </c>
      <c r="K16">
        <f>MAX(K26:K47)</f>
        <v>1.46</v>
      </c>
      <c r="L16" s="27"/>
      <c r="M16" t="s">
        <v>18</v>
      </c>
      <c r="N16">
        <f>MAX(N26:N51)</f>
        <v>0.72</v>
      </c>
      <c r="O16">
        <f>MAX(O26:O70)</f>
        <v>1.1000000000000001</v>
      </c>
      <c r="P16" s="27"/>
    </row>
    <row r="17" spans="1:16" x14ac:dyDescent="0.25">
      <c r="A17" t="s">
        <v>19</v>
      </c>
      <c r="B17" s="10">
        <v>0.95</v>
      </c>
      <c r="E17" s="18" t="s">
        <v>19</v>
      </c>
      <c r="F17" s="24">
        <v>0.95</v>
      </c>
      <c r="G17" s="19"/>
      <c r="H17" s="27"/>
      <c r="I17" s="18" t="s">
        <v>19</v>
      </c>
      <c r="J17" s="24">
        <v>0.95</v>
      </c>
      <c r="L17" s="27"/>
      <c r="M17" s="19" t="s">
        <v>19</v>
      </c>
      <c r="N17" s="24">
        <v>0.95</v>
      </c>
      <c r="P17" s="27"/>
    </row>
    <row r="18" spans="1:16" x14ac:dyDescent="0.25">
      <c r="E18" s="18"/>
      <c r="F18" s="19"/>
      <c r="G18" s="19"/>
      <c r="H18" s="27"/>
      <c r="I18" s="18"/>
      <c r="L18" s="27"/>
      <c r="M18" s="19"/>
      <c r="P18" s="27"/>
    </row>
    <row r="19" spans="1:16" x14ac:dyDescent="0.25">
      <c r="A19" s="11" t="s">
        <v>20</v>
      </c>
      <c r="E19" s="18"/>
      <c r="F19" s="19"/>
      <c r="G19" s="19"/>
      <c r="H19" s="27"/>
      <c r="I19" s="18"/>
      <c r="L19" s="27"/>
      <c r="M19" s="19"/>
      <c r="P19" s="27"/>
    </row>
    <row r="20" spans="1:16" x14ac:dyDescent="0.25">
      <c r="A20" s="12" t="s">
        <v>21</v>
      </c>
      <c r="E20" s="18"/>
      <c r="F20" s="19"/>
      <c r="G20" s="19"/>
      <c r="H20" s="27"/>
      <c r="I20" s="18"/>
      <c r="L20" s="27"/>
      <c r="M20" s="19"/>
      <c r="P20" s="27"/>
    </row>
    <row r="21" spans="1:16" x14ac:dyDescent="0.25">
      <c r="E21" s="18"/>
      <c r="F21" s="19"/>
      <c r="G21" s="19"/>
      <c r="H21" s="27"/>
      <c r="I21" s="18"/>
      <c r="L21" s="27"/>
      <c r="M21" s="19"/>
      <c r="P21" s="27"/>
    </row>
    <row r="22" spans="1:16" x14ac:dyDescent="0.25">
      <c r="B22">
        <f>B7+F7+J7+N7</f>
        <v>79</v>
      </c>
      <c r="C22">
        <f>C7+G7+K7+O7</f>
        <v>100</v>
      </c>
      <c r="E22" s="18"/>
      <c r="F22" s="19"/>
      <c r="G22" s="19"/>
      <c r="H22" s="27"/>
      <c r="I22" s="18"/>
      <c r="L22" s="27"/>
      <c r="M22" s="19"/>
      <c r="P22" s="27"/>
    </row>
    <row r="23" spans="1:16" x14ac:dyDescent="0.25">
      <c r="E23" s="18"/>
      <c r="F23" s="19"/>
      <c r="G23" s="19"/>
      <c r="H23" s="27"/>
      <c r="I23" s="18"/>
      <c r="L23" s="27"/>
      <c r="M23" s="19"/>
      <c r="P23" s="27"/>
    </row>
    <row r="24" spans="1:16" ht="15.75" thickBot="1" x14ac:dyDescent="0.3">
      <c r="A24" s="29" t="s">
        <v>25</v>
      </c>
      <c r="B24" s="38" t="s">
        <v>0</v>
      </c>
      <c r="C24" s="38"/>
      <c r="E24" s="30" t="s">
        <v>25</v>
      </c>
      <c r="F24" s="38" t="s">
        <v>1</v>
      </c>
      <c r="G24" s="38"/>
      <c r="H24" s="27"/>
      <c r="I24" s="30" t="s">
        <v>25</v>
      </c>
      <c r="J24" s="38" t="s">
        <v>2</v>
      </c>
      <c r="K24" s="38"/>
      <c r="L24" s="27"/>
      <c r="M24" s="29" t="s">
        <v>25</v>
      </c>
      <c r="N24" s="38" t="s">
        <v>3</v>
      </c>
      <c r="O24" s="38"/>
      <c r="P24" s="27"/>
    </row>
    <row r="25" spans="1:16" ht="45" x14ac:dyDescent="0.25">
      <c r="A25" s="17" t="s">
        <v>27</v>
      </c>
      <c r="B25" s="15" t="s">
        <v>23</v>
      </c>
      <c r="C25" s="15" t="s">
        <v>26</v>
      </c>
      <c r="E25" s="25" t="s">
        <v>27</v>
      </c>
      <c r="F25" s="26" t="s">
        <v>23</v>
      </c>
      <c r="G25" s="26" t="s">
        <v>26</v>
      </c>
      <c r="H25" s="27"/>
      <c r="I25" s="25" t="s">
        <v>27</v>
      </c>
      <c r="J25" s="26" t="s">
        <v>23</v>
      </c>
      <c r="K25" s="26" t="s">
        <v>26</v>
      </c>
      <c r="L25" s="27"/>
      <c r="M25" s="31" t="s">
        <v>27</v>
      </c>
      <c r="N25" s="26" t="s">
        <v>23</v>
      </c>
      <c r="O25" s="26" t="s">
        <v>26</v>
      </c>
      <c r="P25" s="27"/>
    </row>
    <row r="26" spans="1:16" x14ac:dyDescent="0.25">
      <c r="A26" s="39" t="s">
        <v>28</v>
      </c>
      <c r="B26">
        <v>1.75</v>
      </c>
      <c r="C26">
        <v>1.35</v>
      </c>
      <c r="E26" s="40" t="s">
        <v>28</v>
      </c>
      <c r="F26" s="19">
        <v>1</v>
      </c>
      <c r="G26" s="19">
        <v>0.45</v>
      </c>
      <c r="H26" s="27"/>
      <c r="I26" s="40" t="s">
        <v>28</v>
      </c>
      <c r="J26">
        <v>1.41</v>
      </c>
      <c r="K26">
        <v>0.71</v>
      </c>
      <c r="L26" s="27"/>
      <c r="M26" s="39" t="s">
        <v>28</v>
      </c>
      <c r="N26">
        <v>0.51</v>
      </c>
      <c r="O26">
        <v>0.88</v>
      </c>
      <c r="P26" s="27"/>
    </row>
    <row r="27" spans="1:16" x14ac:dyDescent="0.25">
      <c r="A27" s="39"/>
      <c r="B27">
        <v>0.64</v>
      </c>
      <c r="C27">
        <v>1.25</v>
      </c>
      <c r="E27" s="40"/>
      <c r="F27" s="19">
        <v>0.91</v>
      </c>
      <c r="G27" s="19">
        <v>0.85</v>
      </c>
      <c r="H27" s="27"/>
      <c r="I27" s="40"/>
      <c r="J27">
        <v>1.0900000000000001</v>
      </c>
      <c r="K27">
        <v>0.31</v>
      </c>
      <c r="L27" s="27"/>
      <c r="M27" s="39"/>
      <c r="N27">
        <v>0.51</v>
      </c>
      <c r="O27">
        <v>0.38</v>
      </c>
      <c r="P27" s="27"/>
    </row>
    <row r="28" spans="1:16" x14ac:dyDescent="0.25">
      <c r="A28" s="39"/>
      <c r="B28">
        <v>0.7</v>
      </c>
      <c r="C28">
        <v>0.89</v>
      </c>
      <c r="E28" s="40"/>
      <c r="F28" s="19">
        <v>0.93</v>
      </c>
      <c r="G28" s="19">
        <v>0.55000000000000004</v>
      </c>
      <c r="H28" s="27"/>
      <c r="I28" s="40"/>
      <c r="J28">
        <v>0.67</v>
      </c>
      <c r="K28">
        <v>0.33</v>
      </c>
      <c r="L28" s="27"/>
      <c r="M28" s="39"/>
      <c r="N28">
        <v>0.33</v>
      </c>
      <c r="O28">
        <v>0.19</v>
      </c>
      <c r="P28" s="27"/>
    </row>
    <row r="29" spans="1:16" x14ac:dyDescent="0.25">
      <c r="A29" s="39"/>
      <c r="B29">
        <v>0.91</v>
      </c>
      <c r="C29">
        <v>1.02</v>
      </c>
      <c r="E29" s="40"/>
      <c r="F29" s="19">
        <v>0.59</v>
      </c>
      <c r="G29" s="19">
        <v>0.7</v>
      </c>
      <c r="H29" s="27"/>
      <c r="I29" s="40"/>
      <c r="J29">
        <v>0.82</v>
      </c>
      <c r="K29">
        <v>0.57999999999999996</v>
      </c>
      <c r="L29" s="27"/>
      <c r="M29" s="39"/>
      <c r="N29">
        <v>0.38</v>
      </c>
      <c r="O29">
        <v>0.26</v>
      </c>
      <c r="P29" s="27"/>
    </row>
    <row r="30" spans="1:16" x14ac:dyDescent="0.25">
      <c r="A30" s="39"/>
      <c r="B30">
        <v>1.51</v>
      </c>
      <c r="C30">
        <v>0.79</v>
      </c>
      <c r="E30" s="40"/>
      <c r="F30" s="19">
        <v>0.45</v>
      </c>
      <c r="G30" s="19">
        <v>0.51</v>
      </c>
      <c r="H30" s="27"/>
      <c r="I30" s="40"/>
      <c r="J30">
        <v>0.56000000000000005</v>
      </c>
      <c r="K30">
        <v>0.69</v>
      </c>
      <c r="L30" s="27"/>
      <c r="M30" s="39"/>
      <c r="N30">
        <v>0.53</v>
      </c>
      <c r="O30">
        <v>0.3</v>
      </c>
      <c r="P30" s="27"/>
    </row>
    <row r="31" spans="1:16" x14ac:dyDescent="0.25">
      <c r="A31" s="39"/>
      <c r="B31">
        <v>1.1100000000000001</v>
      </c>
      <c r="C31">
        <v>1.28</v>
      </c>
      <c r="E31" s="40"/>
      <c r="F31" s="19">
        <v>0.59</v>
      </c>
      <c r="G31" s="19">
        <v>0.69</v>
      </c>
      <c r="H31" s="27"/>
      <c r="I31" s="40"/>
      <c r="J31">
        <v>0.64</v>
      </c>
      <c r="K31">
        <v>0.5</v>
      </c>
      <c r="L31" s="27"/>
      <c r="M31" s="39"/>
      <c r="N31">
        <v>0.56999999999999995</v>
      </c>
      <c r="O31">
        <v>0.26</v>
      </c>
      <c r="P31" s="27"/>
    </row>
    <row r="32" spans="1:16" x14ac:dyDescent="0.25">
      <c r="A32" s="39"/>
      <c r="B32">
        <v>1.06</v>
      </c>
      <c r="C32">
        <v>1.02</v>
      </c>
      <c r="E32" s="40"/>
      <c r="F32" s="19">
        <v>0.56000000000000005</v>
      </c>
      <c r="G32" s="19">
        <v>0.33</v>
      </c>
      <c r="H32" s="27"/>
      <c r="I32" s="40"/>
      <c r="J32">
        <v>0.74</v>
      </c>
      <c r="K32">
        <v>0.56000000000000005</v>
      </c>
      <c r="L32" s="27"/>
      <c r="M32" s="39"/>
      <c r="N32">
        <v>0.61</v>
      </c>
      <c r="O32">
        <v>0.6</v>
      </c>
      <c r="P32" s="27"/>
    </row>
    <row r="33" spans="1:16" x14ac:dyDescent="0.25">
      <c r="A33" s="39"/>
      <c r="B33">
        <v>1.41</v>
      </c>
      <c r="C33">
        <v>0.9</v>
      </c>
      <c r="E33" s="40"/>
      <c r="F33" s="19">
        <v>0.44</v>
      </c>
      <c r="G33" s="19">
        <v>0.31</v>
      </c>
      <c r="H33" s="27"/>
      <c r="I33" s="40"/>
      <c r="J33">
        <v>0.56000000000000005</v>
      </c>
      <c r="K33">
        <v>0.41</v>
      </c>
      <c r="L33" s="27"/>
      <c r="M33" s="39"/>
      <c r="N33">
        <v>0.47</v>
      </c>
      <c r="O33">
        <v>0.57999999999999996</v>
      </c>
      <c r="P33" s="27"/>
    </row>
    <row r="34" spans="1:16" x14ac:dyDescent="0.25">
      <c r="A34" s="39"/>
      <c r="B34">
        <v>1.18</v>
      </c>
      <c r="C34">
        <v>0.86</v>
      </c>
      <c r="E34" s="40"/>
      <c r="F34" s="19">
        <v>0.45</v>
      </c>
      <c r="G34" s="19">
        <v>0.41</v>
      </c>
      <c r="H34" s="27"/>
      <c r="I34" s="40"/>
      <c r="J34">
        <v>0.67</v>
      </c>
      <c r="K34">
        <v>0.35</v>
      </c>
      <c r="L34" s="27"/>
      <c r="M34" s="39"/>
      <c r="N34">
        <v>0.72</v>
      </c>
      <c r="O34">
        <v>0.79</v>
      </c>
      <c r="P34" s="27"/>
    </row>
    <row r="35" spans="1:16" x14ac:dyDescent="0.25">
      <c r="A35" s="39"/>
      <c r="B35">
        <v>0.8</v>
      </c>
      <c r="C35">
        <v>0.92</v>
      </c>
      <c r="E35" s="40"/>
      <c r="F35" s="19">
        <v>0.32</v>
      </c>
      <c r="G35" s="19">
        <v>0.85</v>
      </c>
      <c r="H35" s="27"/>
      <c r="I35" s="40"/>
      <c r="J35">
        <v>1.17</v>
      </c>
      <c r="K35">
        <v>1.46</v>
      </c>
      <c r="L35" s="27"/>
      <c r="M35" s="39"/>
      <c r="N35">
        <v>0.36</v>
      </c>
      <c r="O35">
        <v>0.26</v>
      </c>
      <c r="P35" s="27"/>
    </row>
    <row r="36" spans="1:16" x14ac:dyDescent="0.25">
      <c r="A36" s="39"/>
      <c r="B36">
        <v>0.86</v>
      </c>
      <c r="C36">
        <v>1.57</v>
      </c>
      <c r="E36" s="40"/>
      <c r="F36" s="19">
        <v>0.32</v>
      </c>
      <c r="G36" s="19">
        <v>0.36</v>
      </c>
      <c r="H36" s="27"/>
      <c r="I36" s="40"/>
      <c r="J36">
        <v>0.96</v>
      </c>
      <c r="K36">
        <v>1.1100000000000001</v>
      </c>
      <c r="L36" s="27"/>
      <c r="M36" s="39"/>
      <c r="N36">
        <v>0.45</v>
      </c>
      <c r="O36">
        <v>0.35</v>
      </c>
      <c r="P36" s="27"/>
    </row>
    <row r="37" spans="1:16" x14ac:dyDescent="0.25">
      <c r="A37" s="39"/>
      <c r="C37">
        <v>1.02</v>
      </c>
      <c r="E37" s="40"/>
      <c r="F37" s="19">
        <v>0.26</v>
      </c>
      <c r="G37" s="19">
        <v>0.36</v>
      </c>
      <c r="H37" s="27"/>
      <c r="I37" s="40"/>
      <c r="J37">
        <v>0.42</v>
      </c>
      <c r="K37">
        <v>0.84</v>
      </c>
      <c r="L37" s="27"/>
      <c r="M37" s="39"/>
      <c r="N37">
        <v>0.47</v>
      </c>
      <c r="O37">
        <v>0.53</v>
      </c>
      <c r="P37" s="27"/>
    </row>
    <row r="38" spans="1:16" x14ac:dyDescent="0.25">
      <c r="A38" s="39"/>
      <c r="C38">
        <v>1.0900000000000001</v>
      </c>
      <c r="E38" s="40"/>
      <c r="F38" s="19">
        <v>0.3</v>
      </c>
      <c r="G38" s="19">
        <v>0.37</v>
      </c>
      <c r="H38" s="27"/>
      <c r="I38" s="40"/>
      <c r="J38">
        <v>0.88</v>
      </c>
      <c r="K38">
        <v>0.87</v>
      </c>
      <c r="L38" s="27"/>
      <c r="M38" s="39"/>
      <c r="N38">
        <v>0.59</v>
      </c>
      <c r="O38">
        <v>0.39</v>
      </c>
      <c r="P38" s="27"/>
    </row>
    <row r="39" spans="1:16" x14ac:dyDescent="0.25">
      <c r="A39" s="39"/>
      <c r="C39">
        <v>0.63</v>
      </c>
      <c r="E39" s="40"/>
      <c r="F39" s="19">
        <v>0.43</v>
      </c>
      <c r="G39" s="19">
        <v>0.62</v>
      </c>
      <c r="H39" s="27"/>
      <c r="I39" s="40"/>
      <c r="J39">
        <v>1.05</v>
      </c>
      <c r="K39">
        <v>0.53</v>
      </c>
      <c r="L39" s="27"/>
      <c r="M39" s="39"/>
      <c r="N39">
        <v>0.46</v>
      </c>
      <c r="O39">
        <v>0.46</v>
      </c>
      <c r="P39" s="27"/>
    </row>
    <row r="40" spans="1:16" x14ac:dyDescent="0.25">
      <c r="E40" s="40"/>
      <c r="F40" s="19">
        <v>0.43</v>
      </c>
      <c r="G40" s="19">
        <v>0.5</v>
      </c>
      <c r="H40" s="27"/>
      <c r="I40" s="40"/>
      <c r="J40">
        <v>0.86</v>
      </c>
      <c r="K40">
        <v>0.91</v>
      </c>
      <c r="L40" s="27"/>
      <c r="M40" s="39"/>
      <c r="N40">
        <v>0.34</v>
      </c>
      <c r="O40">
        <v>0.3</v>
      </c>
      <c r="P40" s="27"/>
    </row>
    <row r="41" spans="1:16" x14ac:dyDescent="0.25">
      <c r="E41" s="40"/>
      <c r="F41" s="19">
        <v>0.53</v>
      </c>
      <c r="G41" s="19">
        <v>0.94</v>
      </c>
      <c r="H41" s="27"/>
      <c r="I41" s="40"/>
      <c r="J41">
        <v>0.55000000000000004</v>
      </c>
      <c r="K41">
        <v>0.77</v>
      </c>
      <c r="L41" s="27"/>
      <c r="M41" s="39"/>
      <c r="N41">
        <v>0.39</v>
      </c>
      <c r="O41">
        <v>0.68</v>
      </c>
      <c r="P41" s="27"/>
    </row>
    <row r="42" spans="1:16" x14ac:dyDescent="0.25">
      <c r="E42" s="40"/>
      <c r="F42" s="19">
        <v>0.73</v>
      </c>
      <c r="G42" s="19">
        <v>0.79</v>
      </c>
      <c r="H42" s="27"/>
      <c r="I42" s="40"/>
      <c r="J42">
        <v>0.51</v>
      </c>
      <c r="K42">
        <v>0.44</v>
      </c>
      <c r="L42" s="27"/>
      <c r="M42" s="39"/>
      <c r="N42">
        <v>0.32</v>
      </c>
      <c r="O42">
        <v>0.45</v>
      </c>
      <c r="P42" s="27"/>
    </row>
    <row r="43" spans="1:16" x14ac:dyDescent="0.25">
      <c r="E43" s="40"/>
      <c r="F43" s="19">
        <v>0.63</v>
      </c>
      <c r="G43" s="19">
        <v>0.28000000000000003</v>
      </c>
      <c r="H43" s="27"/>
      <c r="I43" s="40"/>
      <c r="K43">
        <v>0.56000000000000005</v>
      </c>
      <c r="L43" s="27"/>
      <c r="M43" s="39"/>
      <c r="N43">
        <v>0.35</v>
      </c>
      <c r="O43">
        <v>0.36</v>
      </c>
      <c r="P43" s="27"/>
    </row>
    <row r="44" spans="1:16" x14ac:dyDescent="0.25">
      <c r="E44" s="40"/>
      <c r="F44" s="19">
        <v>0.46</v>
      </c>
      <c r="G44" s="19">
        <v>0.28999999999999998</v>
      </c>
      <c r="H44" s="27"/>
      <c r="I44" s="40"/>
      <c r="K44">
        <v>0.61</v>
      </c>
      <c r="L44" s="27"/>
      <c r="M44" s="39"/>
      <c r="N44">
        <v>0.37</v>
      </c>
      <c r="O44">
        <v>0.61</v>
      </c>
      <c r="P44" s="27"/>
    </row>
    <row r="45" spans="1:16" x14ac:dyDescent="0.25">
      <c r="E45" s="40"/>
      <c r="F45" s="19">
        <v>0.47</v>
      </c>
      <c r="G45" s="19"/>
      <c r="H45" s="27"/>
      <c r="I45" s="40"/>
      <c r="K45">
        <v>0.95</v>
      </c>
      <c r="L45" s="27"/>
      <c r="M45" s="39"/>
      <c r="N45">
        <v>0.24</v>
      </c>
      <c r="O45">
        <v>0.54</v>
      </c>
      <c r="P45" s="27"/>
    </row>
    <row r="46" spans="1:16" x14ac:dyDescent="0.25">
      <c r="E46" s="40"/>
      <c r="F46" s="19">
        <v>0.65</v>
      </c>
      <c r="G46" s="19"/>
      <c r="H46" s="27"/>
      <c r="I46" s="40"/>
      <c r="K46">
        <v>1.19</v>
      </c>
      <c r="L46" s="27"/>
      <c r="M46" s="39"/>
      <c r="N46">
        <v>0.4</v>
      </c>
      <c r="O46">
        <v>0.47</v>
      </c>
      <c r="P46" s="27"/>
    </row>
    <row r="47" spans="1:16" x14ac:dyDescent="0.25">
      <c r="E47" s="40"/>
      <c r="F47" s="19">
        <v>0.35</v>
      </c>
      <c r="G47" s="19"/>
      <c r="H47" s="27"/>
      <c r="I47" s="40"/>
      <c r="K47">
        <v>1.24</v>
      </c>
      <c r="L47" s="27"/>
      <c r="M47" s="39"/>
      <c r="N47">
        <v>0.41</v>
      </c>
      <c r="O47">
        <v>0.27</v>
      </c>
      <c r="P47" s="27"/>
    </row>
    <row r="48" spans="1:16" x14ac:dyDescent="0.25">
      <c r="E48" s="40"/>
      <c r="F48" s="19">
        <v>0.3</v>
      </c>
      <c r="G48" s="19"/>
      <c r="H48" s="27"/>
      <c r="L48" s="27"/>
      <c r="M48" s="39"/>
      <c r="N48">
        <v>0.43</v>
      </c>
      <c r="O48">
        <v>0.42</v>
      </c>
      <c r="P48" s="27"/>
    </row>
    <row r="49" spans="4:16" x14ac:dyDescent="0.25">
      <c r="E49" s="40"/>
      <c r="F49" s="19">
        <v>0.76</v>
      </c>
      <c r="G49" s="19"/>
      <c r="H49" s="27"/>
      <c r="L49" s="27"/>
      <c r="M49" s="39"/>
      <c r="N49">
        <v>0.46</v>
      </c>
      <c r="O49">
        <v>0.46</v>
      </c>
      <c r="P49" s="27"/>
    </row>
    <row r="50" spans="4:16" x14ac:dyDescent="0.25">
      <c r="E50" s="40"/>
      <c r="F50" s="19">
        <v>0.8</v>
      </c>
      <c r="G50" s="19"/>
      <c r="H50" s="27"/>
      <c r="L50" s="27"/>
      <c r="M50" s="39"/>
      <c r="N50">
        <v>0.38</v>
      </c>
      <c r="O50">
        <v>0.44</v>
      </c>
      <c r="P50" s="27"/>
    </row>
    <row r="51" spans="4:16" x14ac:dyDescent="0.25">
      <c r="D51" s="27"/>
      <c r="I51" s="18"/>
      <c r="J51" s="19"/>
      <c r="K51" s="19"/>
      <c r="L51" s="27"/>
      <c r="M51" s="39"/>
      <c r="N51">
        <v>0.42</v>
      </c>
      <c r="O51">
        <v>0.54</v>
      </c>
      <c r="P51" s="27"/>
    </row>
    <row r="52" spans="4:16" x14ac:dyDescent="0.25">
      <c r="D52" s="27"/>
      <c r="I52" s="18"/>
      <c r="J52" s="19"/>
      <c r="K52" s="19"/>
      <c r="L52" s="27"/>
      <c r="M52" s="39"/>
      <c r="O52">
        <v>0.27</v>
      </c>
      <c r="P52" s="27"/>
    </row>
    <row r="53" spans="4:16" x14ac:dyDescent="0.25">
      <c r="D53" s="27"/>
      <c r="I53" s="18"/>
      <c r="J53" s="19"/>
      <c r="K53" s="19"/>
      <c r="L53" s="27"/>
      <c r="M53" s="39"/>
      <c r="O53">
        <v>1.02</v>
      </c>
      <c r="P53" s="27"/>
    </row>
    <row r="54" spans="4:16" x14ac:dyDescent="0.25">
      <c r="D54" s="27"/>
      <c r="I54" s="18"/>
      <c r="J54" s="19"/>
      <c r="K54" s="19"/>
      <c r="L54" s="27"/>
      <c r="M54" s="39"/>
      <c r="O54">
        <v>0.34</v>
      </c>
      <c r="P54" s="27"/>
    </row>
    <row r="55" spans="4:16" x14ac:dyDescent="0.25">
      <c r="D55" s="27"/>
      <c r="I55" s="18"/>
      <c r="J55" s="19"/>
      <c r="K55" s="19"/>
      <c r="L55" s="27"/>
      <c r="M55" s="39"/>
      <c r="O55">
        <v>1.1000000000000001</v>
      </c>
      <c r="P55" s="27"/>
    </row>
    <row r="56" spans="4:16" x14ac:dyDescent="0.25">
      <c r="D56" s="27"/>
      <c r="I56" s="18"/>
      <c r="J56" s="19"/>
      <c r="K56" s="19"/>
      <c r="L56" s="27"/>
      <c r="M56" s="39"/>
      <c r="O56">
        <v>0.31</v>
      </c>
      <c r="P56" s="27"/>
    </row>
    <row r="57" spans="4:16" x14ac:dyDescent="0.25">
      <c r="D57" s="27"/>
      <c r="I57" s="18"/>
      <c r="J57" s="19"/>
      <c r="K57" s="19"/>
      <c r="L57" s="27"/>
      <c r="M57" s="39"/>
      <c r="O57">
        <v>0.38</v>
      </c>
      <c r="P57" s="27"/>
    </row>
    <row r="58" spans="4:16" x14ac:dyDescent="0.25">
      <c r="D58" s="27"/>
      <c r="I58" s="18"/>
      <c r="J58" s="19"/>
      <c r="K58" s="19"/>
      <c r="L58" s="27"/>
      <c r="M58" s="39"/>
      <c r="O58">
        <v>0.55000000000000004</v>
      </c>
      <c r="P58" s="27"/>
    </row>
    <row r="59" spans="4:16" x14ac:dyDescent="0.25">
      <c r="D59" s="27"/>
      <c r="I59" s="18"/>
      <c r="J59" s="19"/>
      <c r="K59" s="19"/>
      <c r="L59" s="27"/>
      <c r="M59" s="39"/>
      <c r="O59">
        <v>0.59</v>
      </c>
      <c r="P59" s="27"/>
    </row>
    <row r="60" spans="4:16" x14ac:dyDescent="0.25">
      <c r="D60" s="27"/>
      <c r="I60" s="18"/>
      <c r="J60" s="19"/>
      <c r="K60" s="19"/>
      <c r="L60" s="27"/>
      <c r="M60" s="39"/>
      <c r="O60">
        <v>0.32</v>
      </c>
      <c r="P60" s="27"/>
    </row>
    <row r="61" spans="4:16" x14ac:dyDescent="0.25">
      <c r="D61" s="27"/>
      <c r="I61" s="18"/>
      <c r="J61" s="19"/>
      <c r="K61" s="19"/>
      <c r="L61" s="27"/>
      <c r="M61" s="39"/>
      <c r="O61">
        <v>0.4</v>
      </c>
      <c r="P61" s="27"/>
    </row>
    <row r="62" spans="4:16" x14ac:dyDescent="0.25">
      <c r="D62" s="27"/>
      <c r="I62" s="18"/>
      <c r="J62" s="19"/>
      <c r="K62" s="19"/>
      <c r="L62" s="27"/>
      <c r="M62" s="39"/>
      <c r="O62">
        <v>0.33</v>
      </c>
      <c r="P62" s="27"/>
    </row>
    <row r="63" spans="4:16" x14ac:dyDescent="0.25">
      <c r="D63" s="27"/>
      <c r="I63" s="18"/>
      <c r="J63" s="19"/>
      <c r="K63" s="19"/>
      <c r="L63" s="27"/>
      <c r="M63" s="39"/>
      <c r="O63">
        <v>0.56000000000000005</v>
      </c>
      <c r="P63" s="27"/>
    </row>
    <row r="64" spans="4:16" x14ac:dyDescent="0.25">
      <c r="D64" s="27"/>
      <c r="I64" s="18"/>
      <c r="J64" s="19"/>
      <c r="K64" s="19"/>
      <c r="L64" s="27"/>
      <c r="M64" s="39"/>
      <c r="O64">
        <v>0.61</v>
      </c>
      <c r="P64" s="27"/>
    </row>
    <row r="65" spans="4:16" x14ac:dyDescent="0.25">
      <c r="D65" s="27"/>
      <c r="I65" s="18"/>
      <c r="J65" s="19"/>
      <c r="K65" s="19"/>
      <c r="L65" s="27"/>
      <c r="M65" s="39"/>
      <c r="O65">
        <v>0.26</v>
      </c>
      <c r="P65" s="27"/>
    </row>
    <row r="66" spans="4:16" x14ac:dyDescent="0.25">
      <c r="D66" s="27"/>
      <c r="I66" s="18"/>
      <c r="J66" s="19"/>
      <c r="K66" s="19"/>
      <c r="L66" s="27"/>
      <c r="M66" s="39"/>
      <c r="O66">
        <v>0.61</v>
      </c>
      <c r="P66" s="27"/>
    </row>
    <row r="67" spans="4:16" x14ac:dyDescent="0.25">
      <c r="D67" s="27"/>
      <c r="I67" s="18"/>
      <c r="J67" s="19"/>
      <c r="K67" s="19"/>
      <c r="L67" s="27"/>
      <c r="M67" s="39"/>
      <c r="O67">
        <v>0.61</v>
      </c>
      <c r="P67" s="27"/>
    </row>
    <row r="68" spans="4:16" x14ac:dyDescent="0.25">
      <c r="D68" s="27"/>
      <c r="I68" s="18"/>
      <c r="J68" s="19"/>
      <c r="K68" s="19"/>
      <c r="L68" s="27"/>
      <c r="M68" s="39"/>
      <c r="O68">
        <v>0.26</v>
      </c>
      <c r="P68" s="27"/>
    </row>
    <row r="69" spans="4:16" x14ac:dyDescent="0.25">
      <c r="D69" s="27"/>
      <c r="I69" s="18"/>
      <c r="J69" s="19"/>
      <c r="K69" s="19"/>
      <c r="L69" s="27"/>
      <c r="M69" s="39"/>
      <c r="O69">
        <v>0.26</v>
      </c>
      <c r="P69" s="27"/>
    </row>
    <row r="70" spans="4:16" x14ac:dyDescent="0.25">
      <c r="D70" s="27"/>
      <c r="I70" s="18"/>
      <c r="J70" s="19"/>
      <c r="K70" s="19"/>
      <c r="L70" s="27"/>
      <c r="M70" s="39"/>
      <c r="O70">
        <v>0.3</v>
      </c>
      <c r="P70" s="27"/>
    </row>
  </sheetData>
  <mergeCells count="8">
    <mergeCell ref="N24:O24"/>
    <mergeCell ref="A26:A39"/>
    <mergeCell ref="E26:E50"/>
    <mergeCell ref="I26:I47"/>
    <mergeCell ref="M26:M70"/>
    <mergeCell ref="B24:C24"/>
    <mergeCell ref="F24:G24"/>
    <mergeCell ref="J24:K24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145"/>
  <sheetViews>
    <sheetView zoomScaleNormal="100" workbookViewId="0">
      <selection activeCell="F30" sqref="F30"/>
    </sheetView>
  </sheetViews>
  <sheetFormatPr defaultColWidth="8.7109375" defaultRowHeight="15" x14ac:dyDescent="0.25"/>
  <cols>
    <col min="1" max="1" width="1.5703125" customWidth="1"/>
    <col min="2" max="2" width="47.5703125" customWidth="1"/>
    <col min="3" max="3" width="12.28515625" customWidth="1"/>
    <col min="4" max="4" width="11.140625" customWidth="1"/>
    <col min="5" max="5" width="13.140625" customWidth="1"/>
    <col min="6" max="6" width="23.7109375" customWidth="1"/>
    <col min="9" max="9" width="9" customWidth="1"/>
  </cols>
  <sheetData>
    <row r="1" spans="2:20" x14ac:dyDescent="0.25">
      <c r="C1" s="2"/>
      <c r="D1" s="13"/>
      <c r="E1" s="13"/>
      <c r="G1" s="2"/>
      <c r="H1" s="13"/>
      <c r="I1" s="13"/>
      <c r="K1" s="41"/>
      <c r="L1" s="41"/>
      <c r="N1" s="41"/>
      <c r="O1" s="41"/>
      <c r="P1" s="41"/>
      <c r="R1" s="41"/>
      <c r="S1" s="41"/>
      <c r="T1" s="41"/>
    </row>
    <row r="2" spans="2:20" x14ac:dyDescent="0.25">
      <c r="B2" t="s">
        <v>4</v>
      </c>
    </row>
    <row r="3" spans="2:20" ht="15.75" thickBot="1" x14ac:dyDescent="0.3">
      <c r="B3" s="2" t="s">
        <v>22</v>
      </c>
      <c r="C3" s="2"/>
    </row>
    <row r="4" spans="2:20" ht="45" x14ac:dyDescent="0.25">
      <c r="B4" s="3"/>
      <c r="C4" s="3" t="s">
        <v>5</v>
      </c>
      <c r="D4" s="3" t="s">
        <v>6</v>
      </c>
      <c r="E4" s="16" t="s">
        <v>24</v>
      </c>
    </row>
    <row r="5" spans="2:20" x14ac:dyDescent="0.25">
      <c r="B5" s="4" t="s">
        <v>7</v>
      </c>
      <c r="C5" s="32">
        <v>0.67032967032967095</v>
      </c>
      <c r="D5" s="32">
        <v>0.64633333333333298</v>
      </c>
      <c r="E5" s="37">
        <f>D5/C5-1</f>
        <v>-3.5797814207651713E-2</v>
      </c>
    </row>
    <row r="6" spans="2:20" x14ac:dyDescent="0.25">
      <c r="B6" s="4" t="s">
        <v>8</v>
      </c>
      <c r="C6" s="5">
        <v>0.104074334554334</v>
      </c>
      <c r="D6" s="5">
        <v>0.109423417366947</v>
      </c>
    </row>
    <row r="7" spans="2:20" x14ac:dyDescent="0.25">
      <c r="B7" s="4" t="s">
        <v>16</v>
      </c>
      <c r="C7" s="14">
        <v>91</v>
      </c>
      <c r="D7" s="4">
        <v>120</v>
      </c>
    </row>
    <row r="8" spans="2:20" x14ac:dyDescent="0.25">
      <c r="B8" s="4" t="s">
        <v>9</v>
      </c>
      <c r="C8" s="14">
        <v>0</v>
      </c>
      <c r="D8" s="4"/>
    </row>
    <row r="9" spans="2:20" x14ac:dyDescent="0.25">
      <c r="B9" s="4" t="s">
        <v>10</v>
      </c>
      <c r="C9" s="14">
        <v>196</v>
      </c>
      <c r="D9" s="4"/>
    </row>
    <row r="10" spans="2:20" x14ac:dyDescent="0.25">
      <c r="B10" s="4" t="s">
        <v>11</v>
      </c>
      <c r="C10" s="6">
        <v>0.52927627623432505</v>
      </c>
      <c r="D10" s="4"/>
    </row>
    <row r="11" spans="2:20" x14ac:dyDescent="0.25">
      <c r="B11" s="4" t="s">
        <v>12</v>
      </c>
      <c r="C11" s="5">
        <v>0.29860637127959</v>
      </c>
      <c r="D11" s="4"/>
    </row>
    <row r="12" spans="2:20" x14ac:dyDescent="0.25">
      <c r="B12" s="4" t="s">
        <v>13</v>
      </c>
      <c r="C12" s="5">
        <v>1.65266505923336</v>
      </c>
      <c r="D12" s="4"/>
    </row>
    <row r="13" spans="2:20" x14ac:dyDescent="0.25">
      <c r="B13" s="4" t="s">
        <v>14</v>
      </c>
      <c r="C13" s="7">
        <v>0.59721274255918</v>
      </c>
      <c r="D13" s="4"/>
    </row>
    <row r="14" spans="2:20" ht="15.75" thickBot="1" x14ac:dyDescent="0.3">
      <c r="B14" s="8" t="s">
        <v>15</v>
      </c>
      <c r="C14" s="9">
        <v>1.97214122166204</v>
      </c>
      <c r="D14" s="8"/>
      <c r="K14" s="41"/>
      <c r="L14" s="41"/>
    </row>
    <row r="15" spans="2:20" x14ac:dyDescent="0.25">
      <c r="B15" s="35" t="s">
        <v>17</v>
      </c>
      <c r="C15">
        <f>MIN(C26:C116)</f>
        <v>0.24</v>
      </c>
      <c r="D15">
        <f>MIN(D26:D145)</f>
        <v>0.19</v>
      </c>
    </row>
    <row r="16" spans="2:20" x14ac:dyDescent="0.25">
      <c r="B16" s="35" t="s">
        <v>18</v>
      </c>
      <c r="C16">
        <f>MAX(C26:C116)</f>
        <v>1.75</v>
      </c>
      <c r="D16">
        <f>MAX(D26:D145)</f>
        <v>1.91</v>
      </c>
    </row>
    <row r="17" spans="2:4" x14ac:dyDescent="0.25">
      <c r="B17" t="s">
        <v>19</v>
      </c>
      <c r="C17" s="36">
        <v>0.95</v>
      </c>
    </row>
    <row r="19" spans="2:4" x14ac:dyDescent="0.25">
      <c r="B19" s="11" t="s">
        <v>20</v>
      </c>
    </row>
    <row r="20" spans="2:4" x14ac:dyDescent="0.25">
      <c r="B20" s="12" t="s">
        <v>21</v>
      </c>
    </row>
    <row r="24" spans="2:4" ht="15.75" thickBot="1" x14ac:dyDescent="0.3">
      <c r="B24" s="29" t="s">
        <v>25</v>
      </c>
      <c r="C24" s="38" t="s">
        <v>22</v>
      </c>
      <c r="D24" s="38"/>
    </row>
    <row r="25" spans="2:4" ht="30" x14ac:dyDescent="0.25">
      <c r="B25" s="17" t="s">
        <v>27</v>
      </c>
      <c r="C25" s="15" t="s">
        <v>23</v>
      </c>
      <c r="D25" s="15" t="s">
        <v>26</v>
      </c>
    </row>
    <row r="26" spans="2:4" x14ac:dyDescent="0.25">
      <c r="B26" s="39" t="s">
        <v>28</v>
      </c>
      <c r="C26">
        <v>1.75</v>
      </c>
      <c r="D26">
        <v>1.35</v>
      </c>
    </row>
    <row r="27" spans="2:4" x14ac:dyDescent="0.25">
      <c r="B27" s="39"/>
      <c r="C27">
        <v>0.64</v>
      </c>
      <c r="D27">
        <v>1.25</v>
      </c>
    </row>
    <row r="28" spans="2:4" x14ac:dyDescent="0.25">
      <c r="B28" s="39"/>
      <c r="C28">
        <v>0.7</v>
      </c>
      <c r="D28">
        <v>0.89</v>
      </c>
    </row>
    <row r="29" spans="2:4" x14ac:dyDescent="0.25">
      <c r="B29" s="39"/>
      <c r="C29">
        <v>0.91</v>
      </c>
      <c r="D29">
        <v>1.02</v>
      </c>
    </row>
    <row r="30" spans="2:4" x14ac:dyDescent="0.25">
      <c r="B30" s="39"/>
      <c r="C30">
        <v>1.51</v>
      </c>
      <c r="D30">
        <v>0.79</v>
      </c>
    </row>
    <row r="31" spans="2:4" x14ac:dyDescent="0.25">
      <c r="B31" s="39"/>
      <c r="C31">
        <v>1.1100000000000001</v>
      </c>
      <c r="D31">
        <v>1.28</v>
      </c>
    </row>
    <row r="32" spans="2:4" x14ac:dyDescent="0.25">
      <c r="B32" s="39"/>
      <c r="C32">
        <v>1.06</v>
      </c>
      <c r="D32">
        <v>1.02</v>
      </c>
    </row>
    <row r="33" spans="2:4" x14ac:dyDescent="0.25">
      <c r="B33" s="39"/>
      <c r="C33">
        <v>1.41</v>
      </c>
      <c r="D33">
        <v>0.9</v>
      </c>
    </row>
    <row r="34" spans="2:4" x14ac:dyDescent="0.25">
      <c r="B34" s="39"/>
      <c r="C34">
        <v>1.18</v>
      </c>
      <c r="D34">
        <v>0.86</v>
      </c>
    </row>
    <row r="35" spans="2:4" x14ac:dyDescent="0.25">
      <c r="B35" s="39"/>
      <c r="C35">
        <v>0.8</v>
      </c>
      <c r="D35">
        <v>0.92</v>
      </c>
    </row>
    <row r="36" spans="2:4" x14ac:dyDescent="0.25">
      <c r="B36" s="39"/>
      <c r="C36">
        <v>0.86</v>
      </c>
      <c r="D36">
        <v>1.57</v>
      </c>
    </row>
    <row r="37" spans="2:4" x14ac:dyDescent="0.25">
      <c r="B37" s="39"/>
      <c r="C37">
        <v>1</v>
      </c>
      <c r="D37">
        <v>1.02</v>
      </c>
    </row>
    <row r="38" spans="2:4" x14ac:dyDescent="0.25">
      <c r="B38" s="39"/>
      <c r="C38">
        <v>0.91</v>
      </c>
      <c r="D38">
        <v>1.0900000000000001</v>
      </c>
    </row>
    <row r="39" spans="2:4" x14ac:dyDescent="0.25">
      <c r="B39" s="39"/>
      <c r="C39">
        <v>0.93</v>
      </c>
      <c r="D39">
        <v>0.63</v>
      </c>
    </row>
    <row r="40" spans="2:4" x14ac:dyDescent="0.25">
      <c r="B40" s="39"/>
      <c r="C40">
        <v>0.59</v>
      </c>
      <c r="D40">
        <v>0.45</v>
      </c>
    </row>
    <row r="41" spans="2:4" x14ac:dyDescent="0.25">
      <c r="B41" s="39"/>
      <c r="C41">
        <v>0.45</v>
      </c>
      <c r="D41">
        <v>0.85</v>
      </c>
    </row>
    <row r="42" spans="2:4" x14ac:dyDescent="0.25">
      <c r="B42" s="39"/>
      <c r="C42">
        <v>0.59</v>
      </c>
      <c r="D42">
        <v>0.55000000000000004</v>
      </c>
    </row>
    <row r="43" spans="2:4" x14ac:dyDescent="0.25">
      <c r="B43" s="39"/>
      <c r="C43">
        <v>0.56000000000000005</v>
      </c>
      <c r="D43">
        <v>0.7</v>
      </c>
    </row>
    <row r="44" spans="2:4" x14ac:dyDescent="0.25">
      <c r="B44" s="39"/>
      <c r="C44">
        <v>0.44</v>
      </c>
      <c r="D44">
        <v>0.51</v>
      </c>
    </row>
    <row r="45" spans="2:4" x14ac:dyDescent="0.25">
      <c r="B45" s="39"/>
      <c r="C45">
        <v>0.45</v>
      </c>
      <c r="D45">
        <v>0.69</v>
      </c>
    </row>
    <row r="46" spans="2:4" x14ac:dyDescent="0.25">
      <c r="B46" s="39"/>
      <c r="C46">
        <v>0.32</v>
      </c>
      <c r="D46">
        <v>0.33</v>
      </c>
    </row>
    <row r="47" spans="2:4" x14ac:dyDescent="0.25">
      <c r="B47" s="39"/>
      <c r="C47">
        <v>0.32</v>
      </c>
      <c r="D47">
        <v>0.31</v>
      </c>
    </row>
    <row r="48" spans="2:4" x14ac:dyDescent="0.25">
      <c r="B48" s="39"/>
      <c r="C48">
        <v>0.26</v>
      </c>
      <c r="D48">
        <v>0.41</v>
      </c>
    </row>
    <row r="49" spans="2:4" x14ac:dyDescent="0.25">
      <c r="B49" s="39"/>
      <c r="C49">
        <v>0.3</v>
      </c>
      <c r="D49">
        <v>0.85</v>
      </c>
    </row>
    <row r="50" spans="2:4" x14ac:dyDescent="0.25">
      <c r="B50" s="39"/>
      <c r="C50">
        <v>0.43</v>
      </c>
      <c r="D50">
        <v>0.36</v>
      </c>
    </row>
    <row r="51" spans="2:4" x14ac:dyDescent="0.25">
      <c r="B51" s="39"/>
      <c r="C51">
        <v>0.43</v>
      </c>
      <c r="D51">
        <v>0.36</v>
      </c>
    </row>
    <row r="52" spans="2:4" x14ac:dyDescent="0.25">
      <c r="B52" s="39"/>
      <c r="C52">
        <v>0.53</v>
      </c>
      <c r="D52">
        <v>0.37</v>
      </c>
    </row>
    <row r="53" spans="2:4" x14ac:dyDescent="0.25">
      <c r="B53" s="39"/>
      <c r="C53">
        <v>0.73</v>
      </c>
      <c r="D53">
        <v>0.62</v>
      </c>
    </row>
    <row r="54" spans="2:4" x14ac:dyDescent="0.25">
      <c r="B54" s="39"/>
      <c r="C54">
        <v>0.63</v>
      </c>
      <c r="D54">
        <v>0.5</v>
      </c>
    </row>
    <row r="55" spans="2:4" x14ac:dyDescent="0.25">
      <c r="B55" s="39"/>
      <c r="C55">
        <v>0.46</v>
      </c>
      <c r="D55">
        <v>0.94</v>
      </c>
    </row>
    <row r="56" spans="2:4" x14ac:dyDescent="0.25">
      <c r="B56" s="39"/>
      <c r="C56">
        <v>0.47</v>
      </c>
      <c r="D56">
        <v>0.79</v>
      </c>
    </row>
    <row r="57" spans="2:4" x14ac:dyDescent="0.25">
      <c r="B57" s="39"/>
      <c r="C57">
        <v>0.65</v>
      </c>
      <c r="D57">
        <v>0.28000000000000003</v>
      </c>
    </row>
    <row r="58" spans="2:4" x14ac:dyDescent="0.25">
      <c r="B58" s="39"/>
      <c r="C58">
        <v>0.35</v>
      </c>
      <c r="D58">
        <v>0.28999999999999998</v>
      </c>
    </row>
    <row r="59" spans="2:4" x14ac:dyDescent="0.25">
      <c r="B59" s="39"/>
      <c r="C59">
        <v>0.3</v>
      </c>
      <c r="D59">
        <v>0.71</v>
      </c>
    </row>
    <row r="60" spans="2:4" x14ac:dyDescent="0.25">
      <c r="B60" s="39"/>
      <c r="C60">
        <v>0.76</v>
      </c>
      <c r="D60">
        <v>0.31</v>
      </c>
    </row>
    <row r="61" spans="2:4" x14ac:dyDescent="0.25">
      <c r="B61" s="39"/>
      <c r="C61">
        <v>0.8</v>
      </c>
      <c r="D61">
        <v>0.33</v>
      </c>
    </row>
    <row r="62" spans="2:4" x14ac:dyDescent="0.25">
      <c r="B62" s="39"/>
      <c r="C62">
        <v>1.41</v>
      </c>
      <c r="D62">
        <v>0.57999999999999996</v>
      </c>
    </row>
    <row r="63" spans="2:4" x14ac:dyDescent="0.25">
      <c r="B63" s="39"/>
      <c r="C63">
        <v>1.0900000000000001</v>
      </c>
      <c r="D63">
        <v>0.69</v>
      </c>
    </row>
    <row r="64" spans="2:4" x14ac:dyDescent="0.25">
      <c r="B64" s="39"/>
      <c r="C64">
        <v>0.67</v>
      </c>
      <c r="D64">
        <v>0.5</v>
      </c>
    </row>
    <row r="65" spans="2:4" x14ac:dyDescent="0.25">
      <c r="B65" s="39"/>
      <c r="C65">
        <v>0.82</v>
      </c>
      <c r="D65">
        <v>0.56000000000000005</v>
      </c>
    </row>
    <row r="66" spans="2:4" x14ac:dyDescent="0.25">
      <c r="B66" s="39"/>
      <c r="C66">
        <v>0.56000000000000005</v>
      </c>
      <c r="D66">
        <v>0.41</v>
      </c>
    </row>
    <row r="67" spans="2:4" x14ac:dyDescent="0.25">
      <c r="B67" s="39"/>
      <c r="C67">
        <v>0.64</v>
      </c>
      <c r="D67">
        <v>0.35</v>
      </c>
    </row>
    <row r="68" spans="2:4" x14ac:dyDescent="0.25">
      <c r="B68" s="39"/>
      <c r="C68">
        <v>0.74</v>
      </c>
      <c r="D68">
        <v>1.46</v>
      </c>
    </row>
    <row r="69" spans="2:4" x14ac:dyDescent="0.25">
      <c r="B69" s="39"/>
      <c r="C69">
        <v>0.56000000000000005</v>
      </c>
      <c r="D69">
        <v>1.1100000000000001</v>
      </c>
    </row>
    <row r="70" spans="2:4" x14ac:dyDescent="0.25">
      <c r="B70" s="39"/>
      <c r="C70">
        <v>0.67</v>
      </c>
      <c r="D70">
        <v>0.84</v>
      </c>
    </row>
    <row r="71" spans="2:4" x14ac:dyDescent="0.25">
      <c r="B71" s="39"/>
      <c r="C71">
        <v>1.17</v>
      </c>
      <c r="D71">
        <v>0.87</v>
      </c>
    </row>
    <row r="72" spans="2:4" x14ac:dyDescent="0.25">
      <c r="B72" s="39"/>
      <c r="C72">
        <v>0.96</v>
      </c>
      <c r="D72">
        <v>0.53</v>
      </c>
    </row>
    <row r="73" spans="2:4" x14ac:dyDescent="0.25">
      <c r="B73" s="39"/>
      <c r="C73">
        <v>0.42</v>
      </c>
      <c r="D73">
        <v>0.91</v>
      </c>
    </row>
    <row r="74" spans="2:4" x14ac:dyDescent="0.25">
      <c r="B74" s="39"/>
      <c r="C74">
        <v>0.88</v>
      </c>
      <c r="D74">
        <v>0.77</v>
      </c>
    </row>
    <row r="75" spans="2:4" x14ac:dyDescent="0.25">
      <c r="B75" s="39"/>
      <c r="C75">
        <v>1.05</v>
      </c>
      <c r="D75">
        <v>0.44</v>
      </c>
    </row>
    <row r="76" spans="2:4" x14ac:dyDescent="0.25">
      <c r="B76" s="39"/>
      <c r="C76">
        <v>0.86</v>
      </c>
      <c r="D76">
        <v>0.56000000000000005</v>
      </c>
    </row>
    <row r="77" spans="2:4" x14ac:dyDescent="0.25">
      <c r="B77" s="39"/>
      <c r="C77">
        <v>0.55000000000000004</v>
      </c>
      <c r="D77">
        <v>0.61</v>
      </c>
    </row>
    <row r="78" spans="2:4" x14ac:dyDescent="0.25">
      <c r="B78" s="39"/>
      <c r="C78">
        <v>0.51</v>
      </c>
      <c r="D78">
        <v>0.95</v>
      </c>
    </row>
    <row r="79" spans="2:4" x14ac:dyDescent="0.25">
      <c r="B79" s="39"/>
      <c r="C79">
        <v>0.99</v>
      </c>
      <c r="D79">
        <v>1.19</v>
      </c>
    </row>
    <row r="80" spans="2:4" x14ac:dyDescent="0.25">
      <c r="B80" s="39"/>
      <c r="C80">
        <v>1.29</v>
      </c>
      <c r="D80">
        <v>1.24</v>
      </c>
    </row>
    <row r="81" spans="2:4" x14ac:dyDescent="0.25">
      <c r="B81" s="39"/>
      <c r="C81">
        <v>0.74</v>
      </c>
      <c r="D81">
        <v>0.79</v>
      </c>
    </row>
    <row r="82" spans="2:4" x14ac:dyDescent="0.25">
      <c r="B82" s="39"/>
      <c r="C82">
        <v>1.2</v>
      </c>
      <c r="D82">
        <v>1.26</v>
      </c>
    </row>
    <row r="83" spans="2:4" x14ac:dyDescent="0.25">
      <c r="B83" s="39"/>
      <c r="C83">
        <v>1.4</v>
      </c>
      <c r="D83">
        <v>0.79</v>
      </c>
    </row>
    <row r="84" spans="2:4" x14ac:dyDescent="0.25">
      <c r="B84" s="39"/>
      <c r="C84">
        <v>1.2</v>
      </c>
      <c r="D84">
        <v>0.74</v>
      </c>
    </row>
    <row r="85" spans="2:4" x14ac:dyDescent="0.25">
      <c r="B85" s="39"/>
      <c r="C85">
        <v>0.7</v>
      </c>
      <c r="D85">
        <v>1.91</v>
      </c>
    </row>
    <row r="86" spans="2:4" x14ac:dyDescent="0.25">
      <c r="B86" s="39"/>
      <c r="C86">
        <v>0.6</v>
      </c>
      <c r="D86">
        <v>0.99</v>
      </c>
    </row>
    <row r="87" spans="2:4" x14ac:dyDescent="0.25">
      <c r="B87" s="39"/>
      <c r="C87">
        <v>0.36</v>
      </c>
      <c r="D87">
        <v>1.1100000000000001</v>
      </c>
    </row>
    <row r="88" spans="2:4" x14ac:dyDescent="0.25">
      <c r="B88" s="39"/>
      <c r="C88">
        <v>0.54</v>
      </c>
      <c r="D88">
        <v>1.1399999999999999</v>
      </c>
    </row>
    <row r="89" spans="2:4" x14ac:dyDescent="0.25">
      <c r="B89" s="39"/>
      <c r="C89">
        <v>0.7</v>
      </c>
      <c r="D89">
        <v>0.83</v>
      </c>
    </row>
    <row r="90" spans="2:4" x14ac:dyDescent="0.25">
      <c r="B90" s="39"/>
      <c r="C90">
        <v>0.66</v>
      </c>
      <c r="D90">
        <v>0.65</v>
      </c>
    </row>
    <row r="91" spans="2:4" x14ac:dyDescent="0.25">
      <c r="B91" s="39"/>
      <c r="C91">
        <v>0.51</v>
      </c>
      <c r="D91">
        <v>1.37</v>
      </c>
    </row>
    <row r="92" spans="2:4" x14ac:dyDescent="0.25">
      <c r="B92" s="39"/>
      <c r="C92">
        <v>0.51</v>
      </c>
      <c r="D92">
        <v>0.5</v>
      </c>
    </row>
    <row r="93" spans="2:4" x14ac:dyDescent="0.25">
      <c r="B93" s="39"/>
      <c r="C93">
        <v>0.33</v>
      </c>
      <c r="D93">
        <v>0.61</v>
      </c>
    </row>
    <row r="94" spans="2:4" x14ac:dyDescent="0.25">
      <c r="B94" s="39"/>
      <c r="C94">
        <v>0.38</v>
      </c>
      <c r="D94">
        <v>0.88</v>
      </c>
    </row>
    <row r="95" spans="2:4" x14ac:dyDescent="0.25">
      <c r="B95" s="39"/>
      <c r="C95">
        <v>0.53</v>
      </c>
      <c r="D95">
        <v>0.38</v>
      </c>
    </row>
    <row r="96" spans="2:4" x14ac:dyDescent="0.25">
      <c r="B96" s="39"/>
      <c r="C96">
        <v>0.56999999999999995</v>
      </c>
      <c r="D96">
        <v>0.19</v>
      </c>
    </row>
    <row r="97" spans="2:4" x14ac:dyDescent="0.25">
      <c r="B97" s="39"/>
      <c r="C97">
        <v>0.61</v>
      </c>
      <c r="D97">
        <v>0.26</v>
      </c>
    </row>
    <row r="98" spans="2:4" x14ac:dyDescent="0.25">
      <c r="B98" s="39"/>
      <c r="C98">
        <v>0.47</v>
      </c>
      <c r="D98">
        <v>0.3</v>
      </c>
    </row>
    <row r="99" spans="2:4" x14ac:dyDescent="0.25">
      <c r="B99" s="39"/>
      <c r="C99">
        <v>0.72</v>
      </c>
      <c r="D99">
        <v>0.26</v>
      </c>
    </row>
    <row r="100" spans="2:4" x14ac:dyDescent="0.25">
      <c r="B100" s="39"/>
      <c r="C100">
        <v>0.36</v>
      </c>
      <c r="D100">
        <v>0.6</v>
      </c>
    </row>
    <row r="101" spans="2:4" x14ac:dyDescent="0.25">
      <c r="B101" s="39"/>
      <c r="C101">
        <v>0.45</v>
      </c>
      <c r="D101">
        <v>0.57999999999999996</v>
      </c>
    </row>
    <row r="102" spans="2:4" x14ac:dyDescent="0.25">
      <c r="B102" s="39"/>
      <c r="C102">
        <v>0.47</v>
      </c>
      <c r="D102">
        <v>0.79</v>
      </c>
    </row>
    <row r="103" spans="2:4" x14ac:dyDescent="0.25">
      <c r="B103" s="39"/>
      <c r="C103">
        <v>0.59</v>
      </c>
      <c r="D103">
        <v>0.26</v>
      </c>
    </row>
    <row r="104" spans="2:4" x14ac:dyDescent="0.25">
      <c r="B104" s="39"/>
      <c r="C104">
        <v>0.46</v>
      </c>
      <c r="D104">
        <v>0.35</v>
      </c>
    </row>
    <row r="105" spans="2:4" x14ac:dyDescent="0.25">
      <c r="B105" s="39"/>
      <c r="C105">
        <v>0.34</v>
      </c>
      <c r="D105">
        <v>0.53</v>
      </c>
    </row>
    <row r="106" spans="2:4" x14ac:dyDescent="0.25">
      <c r="B106" s="39"/>
      <c r="C106">
        <v>0.39</v>
      </c>
      <c r="D106">
        <v>0.39</v>
      </c>
    </row>
    <row r="107" spans="2:4" x14ac:dyDescent="0.25">
      <c r="B107" s="39"/>
      <c r="C107">
        <v>0.32</v>
      </c>
      <c r="D107">
        <v>0.46</v>
      </c>
    </row>
    <row r="108" spans="2:4" x14ac:dyDescent="0.25">
      <c r="B108" s="39"/>
      <c r="C108">
        <v>0.35</v>
      </c>
      <c r="D108">
        <v>0.3</v>
      </c>
    </row>
    <row r="109" spans="2:4" x14ac:dyDescent="0.25">
      <c r="B109" s="39"/>
      <c r="C109">
        <v>0.37</v>
      </c>
      <c r="D109">
        <v>0.68</v>
      </c>
    </row>
    <row r="110" spans="2:4" x14ac:dyDescent="0.25">
      <c r="B110" s="39"/>
      <c r="C110">
        <v>0.24</v>
      </c>
      <c r="D110">
        <v>0.45</v>
      </c>
    </row>
    <row r="111" spans="2:4" x14ac:dyDescent="0.25">
      <c r="B111" s="39"/>
      <c r="C111">
        <v>0.4</v>
      </c>
      <c r="D111">
        <v>0.36</v>
      </c>
    </row>
    <row r="112" spans="2:4" x14ac:dyDescent="0.25">
      <c r="B112" s="39"/>
      <c r="C112">
        <v>0.41</v>
      </c>
      <c r="D112">
        <v>0.61</v>
      </c>
    </row>
    <row r="113" spans="2:4" x14ac:dyDescent="0.25">
      <c r="B113" s="39"/>
      <c r="C113">
        <v>0.43</v>
      </c>
      <c r="D113">
        <v>0.54</v>
      </c>
    </row>
    <row r="114" spans="2:4" x14ac:dyDescent="0.25">
      <c r="B114" s="39"/>
      <c r="C114">
        <v>0.46</v>
      </c>
      <c r="D114">
        <v>0.47</v>
      </c>
    </row>
    <row r="115" spans="2:4" x14ac:dyDescent="0.25">
      <c r="B115" s="39"/>
      <c r="C115">
        <v>0.38</v>
      </c>
      <c r="D115">
        <v>0.27</v>
      </c>
    </row>
    <row r="116" spans="2:4" x14ac:dyDescent="0.25">
      <c r="B116" s="39"/>
      <c r="C116">
        <v>0.42</v>
      </c>
      <c r="D116">
        <v>0.42</v>
      </c>
    </row>
    <row r="117" spans="2:4" x14ac:dyDescent="0.25">
      <c r="B117" s="39"/>
      <c r="D117">
        <v>0.46</v>
      </c>
    </row>
    <row r="118" spans="2:4" x14ac:dyDescent="0.25">
      <c r="B118" s="39"/>
      <c r="D118">
        <v>0.44</v>
      </c>
    </row>
    <row r="119" spans="2:4" x14ac:dyDescent="0.25">
      <c r="B119" s="39"/>
      <c r="D119">
        <v>0.54</v>
      </c>
    </row>
    <row r="120" spans="2:4" x14ac:dyDescent="0.25">
      <c r="B120" s="39"/>
      <c r="D120">
        <v>0.27</v>
      </c>
    </row>
    <row r="121" spans="2:4" x14ac:dyDescent="0.25">
      <c r="B121" s="39"/>
      <c r="D121">
        <v>1.02</v>
      </c>
    </row>
    <row r="122" spans="2:4" x14ac:dyDescent="0.25">
      <c r="B122" s="39"/>
      <c r="D122">
        <v>0.34</v>
      </c>
    </row>
    <row r="123" spans="2:4" x14ac:dyDescent="0.25">
      <c r="B123" s="39"/>
      <c r="D123">
        <v>1.1000000000000001</v>
      </c>
    </row>
    <row r="124" spans="2:4" x14ac:dyDescent="0.25">
      <c r="B124" s="39"/>
      <c r="D124">
        <v>0.31</v>
      </c>
    </row>
    <row r="125" spans="2:4" x14ac:dyDescent="0.25">
      <c r="B125" s="39"/>
      <c r="D125">
        <v>0.38</v>
      </c>
    </row>
    <row r="126" spans="2:4" x14ac:dyDescent="0.25">
      <c r="B126" s="39"/>
      <c r="D126">
        <v>0.55000000000000004</v>
      </c>
    </row>
    <row r="127" spans="2:4" x14ac:dyDescent="0.25">
      <c r="B127" s="39"/>
      <c r="D127">
        <v>0.59</v>
      </c>
    </row>
    <row r="128" spans="2:4" x14ac:dyDescent="0.25">
      <c r="B128" s="39"/>
      <c r="D128">
        <v>0.32</v>
      </c>
    </row>
    <row r="129" spans="2:4" x14ac:dyDescent="0.25">
      <c r="B129" s="39"/>
      <c r="D129">
        <v>0.4</v>
      </c>
    </row>
    <row r="130" spans="2:4" x14ac:dyDescent="0.25">
      <c r="B130" s="39"/>
      <c r="D130">
        <v>0.33</v>
      </c>
    </row>
    <row r="131" spans="2:4" x14ac:dyDescent="0.25">
      <c r="B131" s="39"/>
      <c r="D131">
        <v>0.56000000000000005</v>
      </c>
    </row>
    <row r="132" spans="2:4" x14ac:dyDescent="0.25">
      <c r="B132" s="39"/>
      <c r="D132">
        <v>0.61</v>
      </c>
    </row>
    <row r="133" spans="2:4" x14ac:dyDescent="0.25">
      <c r="B133" s="39"/>
      <c r="D133">
        <v>0.26</v>
      </c>
    </row>
    <row r="134" spans="2:4" x14ac:dyDescent="0.25">
      <c r="B134" s="39"/>
      <c r="D134">
        <v>0.61</v>
      </c>
    </row>
    <row r="135" spans="2:4" x14ac:dyDescent="0.25">
      <c r="B135" s="39"/>
      <c r="D135">
        <v>0.61</v>
      </c>
    </row>
    <row r="136" spans="2:4" x14ac:dyDescent="0.25">
      <c r="B136" s="39"/>
      <c r="D136">
        <v>0.26</v>
      </c>
    </row>
    <row r="137" spans="2:4" x14ac:dyDescent="0.25">
      <c r="B137" s="39"/>
      <c r="D137">
        <v>0.26</v>
      </c>
    </row>
    <row r="138" spans="2:4" x14ac:dyDescent="0.25">
      <c r="B138" s="39"/>
      <c r="D138">
        <v>0.3</v>
      </c>
    </row>
    <row r="139" spans="2:4" x14ac:dyDescent="0.25">
      <c r="B139" s="39"/>
      <c r="D139">
        <v>0.54</v>
      </c>
    </row>
    <row r="140" spans="2:4" x14ac:dyDescent="0.25">
      <c r="B140" s="39"/>
      <c r="D140">
        <v>0.41</v>
      </c>
    </row>
    <row r="141" spans="2:4" x14ac:dyDescent="0.25">
      <c r="B141" s="39"/>
      <c r="D141">
        <v>0.42</v>
      </c>
    </row>
    <row r="142" spans="2:4" x14ac:dyDescent="0.25">
      <c r="B142" s="39"/>
      <c r="D142">
        <v>0.46</v>
      </c>
    </row>
    <row r="143" spans="2:4" x14ac:dyDescent="0.25">
      <c r="B143" s="39"/>
      <c r="D143">
        <v>0.54</v>
      </c>
    </row>
    <row r="144" spans="2:4" x14ac:dyDescent="0.25">
      <c r="B144" s="39"/>
      <c r="D144">
        <v>0.55000000000000004</v>
      </c>
    </row>
    <row r="145" spans="2:4" x14ac:dyDescent="0.25">
      <c r="B145" s="39"/>
      <c r="D145">
        <v>0.43</v>
      </c>
    </row>
  </sheetData>
  <mergeCells count="6">
    <mergeCell ref="B26:B145"/>
    <mergeCell ref="C24:D24"/>
    <mergeCell ref="K1:L1"/>
    <mergeCell ref="N1:P1"/>
    <mergeCell ref="R1:T1"/>
    <mergeCell ref="K14:L1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groups</vt:lpstr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Valeria</dc:creator>
  <dc:description/>
  <cp:lastModifiedBy>Valeria</cp:lastModifiedBy>
  <cp:revision>1</cp:revision>
  <dcterms:created xsi:type="dcterms:W3CDTF">2022-10-17T10:18:32Z</dcterms:created>
  <dcterms:modified xsi:type="dcterms:W3CDTF">2023-08-18T10:24:23Z</dcterms:modified>
  <dc:language>cs-CZ</dc:language>
</cp:coreProperties>
</file>