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filterPrivacy="1"/>
  <xr:revisionPtr revIDLastSave="0" documentId="13_ncr:1_{EA82433B-F0FC-6C40-8A79-9A2D066093F1}" xr6:coauthVersionLast="47" xr6:coauthVersionMax="47" xr10:uidLastSave="{00000000-0000-0000-0000-000000000000}"/>
  <bookViews>
    <workbookView xWindow="0" yWindow="760" windowWidth="30240" windowHeight="17760" activeTab="1" xr2:uid="{00000000-000D-0000-FFFF-FFFF00000000}"/>
  </bookViews>
  <sheets>
    <sheet name="Mice" sheetId="2" r:id="rId1"/>
    <sheet name="Tissue slic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<sst xmlns="http://schemas.openxmlformats.org/spreadsheetml/2006/main" count="108" uniqueCount="73">
  <si>
    <t>Slice # (Fig. 1c)</t>
  </si>
  <si>
    <t>Spinal cord, Lumbar</t>
  </si>
  <si>
    <t>Mouse</t>
  </si>
  <si>
    <t>A</t>
  </si>
  <si>
    <t>Tissue slice</t>
  </si>
  <si>
    <t>B</t>
  </si>
  <si>
    <t>C</t>
  </si>
  <si>
    <t>Sex</t>
  </si>
  <si>
    <t>Strain</t>
  </si>
  <si>
    <t>Viral transduction</t>
  </si>
  <si>
    <t>sagittal3</t>
  </si>
  <si>
    <t>sagittal2</t>
  </si>
  <si>
    <t>sagittal1</t>
  </si>
  <si>
    <t>well01OB</t>
  </si>
  <si>
    <t>well1_5</t>
  </si>
  <si>
    <t>well01brain</t>
  </si>
  <si>
    <t>well2_5</t>
  </si>
  <si>
    <t>well03</t>
  </si>
  <si>
    <t>well04</t>
  </si>
  <si>
    <t>well05</t>
  </si>
  <si>
    <t>well11</t>
  </si>
  <si>
    <t>well06</t>
  </si>
  <si>
    <t>well07</t>
  </si>
  <si>
    <t>well7_5</t>
  </si>
  <si>
    <t>well08</t>
  </si>
  <si>
    <t>well09</t>
  </si>
  <si>
    <t>well10</t>
  </si>
  <si>
    <t>well10_5</t>
  </si>
  <si>
    <t>spinalcord</t>
  </si>
  <si>
    <t>Bregma (mm)</t>
  </si>
  <si>
    <t>--</t>
  </si>
  <si>
    <t># Tiles</t>
  </si>
  <si>
    <t>Batch correction groups</t>
  </si>
  <si>
    <t>B|C</t>
  </si>
  <si>
    <t>C|D</t>
  </si>
  <si>
    <t>D|E</t>
  </si>
  <si>
    <t>E|F</t>
  </si>
  <si>
    <t>F</t>
  </si>
  <si>
    <t>F|G</t>
  </si>
  <si>
    <t>G</t>
  </si>
  <si>
    <t>G|H</t>
  </si>
  <si>
    <t>H|I</t>
  </si>
  <si>
    <t>I|J</t>
  </si>
  <si>
    <t>J</t>
  </si>
  <si>
    <t>K</t>
  </si>
  <si>
    <t>L</t>
  </si>
  <si>
    <t>#reads</t>
  </si>
  <si>
    <t>#reads after ClusterMap</t>
  </si>
  <si>
    <t>#cells identified</t>
  </si>
  <si>
    <t>#reads per cell (mean)</t>
  </si>
  <si>
    <t>#reads per cell (SD)</t>
  </si>
  <si>
    <t>#reads per cell (median)</t>
  </si>
  <si>
    <t>#genes per cell (mean)</t>
  </si>
  <si>
    <t>#genes per cell (SD)</t>
  </si>
  <si>
    <t>#genes per cell (median)</t>
  </si>
  <si>
    <t>C57BL/6</t>
  </si>
  <si>
    <t>B6.Cg-Tg(Thy1-YFP)HJrs/J</t>
  </si>
  <si>
    <t>Male</t>
  </si>
  <si>
    <t>Female</t>
  </si>
  <si>
    <t>One dose</t>
  </si>
  <si>
    <t>Two doses</t>
  </si>
  <si>
    <t>Well # (sample name)</t>
  </si>
  <si>
    <t>Age -Tissue collection</t>
  </si>
  <si>
    <t>Age - AAV injection</t>
  </si>
  <si>
    <t>10w</t>
  </si>
  <si>
    <t xml:space="preserve"> 5w</t>
  </si>
  <si>
    <t>8w</t>
  </si>
  <si>
    <t>12w</t>
  </si>
  <si>
    <t>14w</t>
  </si>
  <si>
    <t>well3_5</t>
  </si>
  <si>
    <t>SUM</t>
  </si>
  <si>
    <t>Sagittal, Medial --&gt; Lateral</t>
  </si>
  <si>
    <t>Coronal, Anterior --&gt; Posterior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</si>
</sst>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3157-0174-4805-8620-02A045EE781F}">
  <dimension ref="A1:G4"/>
  <sheetViews>
    <sheetView workbookViewId="0">
      <selection activeCell="C14" sqref="C14"/>
    </sheetView>
  </sheetViews>
  <sheetFormatPr baseColWidth="10" defaultColWidth="8.6640625" defaultRowHeight="15" x14ac:dyDescent="0.2"/>
  <cols>
    <col min="1" max="1" width="8.6640625" style="8"/>
    <col min="2" max="2" width="24.33203125" style="8" customWidth="1"/>
    <col min="3" max="3" width="19.1640625" style="8" customWidth="1"/>
    <col min="4" max="4" width="21.6640625" style="8" customWidth="1"/>
    <col min="5" max="5" width="8.6640625" style="8"/>
    <col min="6" max="6" width="18.6640625" style="8" customWidth="1"/>
    <col min="7" max="16384" width="8.6640625" style="8"/>
  </cols>
  <sheetData>
    <row r="1" spans="1:7" x14ac:dyDescent="0.2">
      <c r="A1" s="18" t="s">
        <v>2</v>
      </c>
      <c r="B1" s="18" t="s">
        <v>8</v>
      </c>
      <c r="C1" s="18" t="s">
        <v>63</v>
      </c>
      <c r="D1" s="18" t="s">
        <v>62</v>
      </c>
      <c r="E1" s="18" t="s">
        <v>7</v>
      </c>
      <c r="F1" s="18" t="s">
        <v>9</v>
      </c>
      <c r="G1" s="6"/>
    </row>
    <row r="2" spans="1:7" x14ac:dyDescent="0.2">
      <c r="A2" s="9" t="s">
        <v>3</v>
      </c>
      <c r="B2" s="17" t="s">
        <v>56</v>
      </c>
      <c r="C2" s="9" t="s">
        <v>65</v>
      </c>
      <c r="D2" s="9" t="s">
        <v>64</v>
      </c>
      <c r="E2" s="9" t="s">
        <v>57</v>
      </c>
      <c r="F2" s="9" t="s">
        <v>59</v>
      </c>
      <c r="G2" s="1"/>
    </row>
    <row r="3" spans="1:7" x14ac:dyDescent="0.2">
      <c r="A3" s="9" t="s">
        <v>5</v>
      </c>
      <c r="B3" s="9" t="s">
        <v>55</v>
      </c>
      <c r="C3" s="9" t="s">
        <v>66</v>
      </c>
      <c r="D3" s="9" t="s">
        <v>67</v>
      </c>
      <c r="E3" s="9" t="s">
        <v>58</v>
      </c>
      <c r="F3" s="9" t="s">
        <v>60</v>
      </c>
      <c r="G3" s="1"/>
    </row>
    <row r="4" spans="1:7" x14ac:dyDescent="0.2">
      <c r="A4" s="9" t="s">
        <v>6</v>
      </c>
      <c r="B4" s="9" t="s">
        <v>55</v>
      </c>
      <c r="C4" s="9" t="s">
        <v>64</v>
      </c>
      <c r="D4" s="9" t="s">
        <v>68</v>
      </c>
      <c r="E4" s="9" t="s">
        <v>58</v>
      </c>
      <c r="F4" s="9" t="s">
        <v>60</v>
      </c>
      <c r="G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="113" workbookViewId="0">
      <selection activeCell="G34" sqref="G34"/>
    </sheetView>
  </sheetViews>
  <sheetFormatPr baseColWidth="10" defaultColWidth="8.6640625" defaultRowHeight="13" x14ac:dyDescent="0.15"/>
  <cols>
    <col min="1" max="1" width="10.5" style="2" customWidth="1"/>
    <col min="2" max="2" width="8.6640625" style="1"/>
    <col min="3" max="3" width="11.1640625" style="1" customWidth="1"/>
    <col min="4" max="5" width="8.6640625" style="4"/>
    <col min="6" max="6" width="8.6640625" style="2"/>
    <col min="7" max="7" width="11.83203125" style="4" customWidth="1"/>
    <col min="8" max="8" width="14.6640625" style="1" customWidth="1"/>
    <col min="9" max="9" width="11.83203125" style="1" customWidth="1"/>
    <col min="10" max="10" width="10.33203125" style="1" customWidth="1"/>
    <col min="11" max="11" width="12.33203125" style="1" customWidth="1"/>
    <col min="12" max="12" width="10.1640625" style="1" customWidth="1"/>
    <col min="13" max="13" width="13.1640625" style="1" customWidth="1"/>
    <col min="14" max="14" width="11.5" style="1" customWidth="1"/>
    <col min="15" max="15" width="11.1640625" style="1" customWidth="1"/>
    <col min="16" max="16" width="12.1640625" style="1" customWidth="1"/>
    <col min="17" max="16384" width="8.6640625" style="2"/>
  </cols>
  <sheetData>
    <row r="1" spans="1:16" s="3" customFormat="1" ht="49" customHeight="1" x14ac:dyDescent="0.2">
      <c r="A1" s="19" t="s">
        <v>4</v>
      </c>
      <c r="B1" s="19" t="s">
        <v>0</v>
      </c>
      <c r="C1" s="19" t="s">
        <v>61</v>
      </c>
      <c r="D1" s="19" t="s">
        <v>2</v>
      </c>
      <c r="E1" s="19" t="s">
        <v>29</v>
      </c>
      <c r="F1" s="19" t="s">
        <v>31</v>
      </c>
      <c r="G1" s="19" t="s">
        <v>32</v>
      </c>
      <c r="H1" s="19" t="s">
        <v>46</v>
      </c>
      <c r="I1" s="19" t="s">
        <v>47</v>
      </c>
      <c r="J1" s="19" t="s">
        <v>48</v>
      </c>
      <c r="K1" s="19" t="s">
        <v>49</v>
      </c>
      <c r="L1" s="19" t="s">
        <v>50</v>
      </c>
      <c r="M1" s="19" t="s">
        <v>51</v>
      </c>
      <c r="N1" s="19" t="s">
        <v>52</v>
      </c>
      <c r="O1" s="19" t="s">
        <v>53</v>
      </c>
      <c r="P1" s="19" t="s">
        <v>54</v>
      </c>
    </row>
    <row r="2" spans="1:16" x14ac:dyDescent="0.15">
      <c r="A2" s="22" t="s">
        <v>71</v>
      </c>
      <c r="B2" s="9">
        <v>1</v>
      </c>
      <c r="C2" s="9" t="s">
        <v>10</v>
      </c>
      <c r="D2" s="9" t="s">
        <v>3</v>
      </c>
      <c r="E2" s="10" t="s">
        <v>30</v>
      </c>
      <c r="F2" s="11">
        <v>1219</v>
      </c>
      <c r="G2" s="12" t="s">
        <v>45</v>
      </c>
      <c r="H2" s="13">
        <v>54670664</v>
      </c>
      <c r="I2" s="14">
        <v>29689309</v>
      </c>
      <c r="J2" s="14">
        <v>222111</v>
      </c>
      <c r="K2" s="9">
        <v>140.1</v>
      </c>
      <c r="L2" s="9">
        <v>89.7</v>
      </c>
      <c r="M2" s="9">
        <v>118</v>
      </c>
      <c r="N2" s="9">
        <v>70.5</v>
      </c>
      <c r="O2" s="9">
        <v>36.200000000000003</v>
      </c>
      <c r="P2" s="9">
        <v>63</v>
      </c>
    </row>
    <row r="3" spans="1:16" x14ac:dyDescent="0.15">
      <c r="A3" s="22"/>
      <c r="B3" s="9">
        <v>2</v>
      </c>
      <c r="C3" s="9" t="s">
        <v>11</v>
      </c>
      <c r="D3" s="9" t="s">
        <v>3</v>
      </c>
      <c r="E3" s="10" t="s">
        <v>30</v>
      </c>
      <c r="F3" s="12">
        <v>899</v>
      </c>
      <c r="G3" s="12" t="s">
        <v>45</v>
      </c>
      <c r="H3" s="14">
        <v>29217714</v>
      </c>
      <c r="I3" s="14">
        <v>15745139</v>
      </c>
      <c r="J3" s="14">
        <v>135840</v>
      </c>
      <c r="K3" s="9">
        <v>123.4</v>
      </c>
      <c r="L3" s="9">
        <v>79.8</v>
      </c>
      <c r="M3" s="9">
        <v>103</v>
      </c>
      <c r="N3" s="9">
        <v>63.5</v>
      </c>
      <c r="O3" s="9">
        <v>32.299999999999997</v>
      </c>
      <c r="P3" s="9">
        <v>57</v>
      </c>
    </row>
    <row r="4" spans="1:16" x14ac:dyDescent="0.15">
      <c r="A4" s="22"/>
      <c r="B4" s="9">
        <v>3</v>
      </c>
      <c r="C4" s="9" t="s">
        <v>12</v>
      </c>
      <c r="D4" s="9" t="s">
        <v>3</v>
      </c>
      <c r="E4" s="10" t="s">
        <v>30</v>
      </c>
      <c r="F4" s="12">
        <v>630</v>
      </c>
      <c r="G4" s="12" t="s">
        <v>45</v>
      </c>
      <c r="H4" s="14">
        <v>17441888</v>
      </c>
      <c r="I4" s="14">
        <v>14918291</v>
      </c>
      <c r="J4" s="14">
        <v>81100</v>
      </c>
      <c r="K4" s="9">
        <v>159.9</v>
      </c>
      <c r="L4" s="9">
        <v>116.5</v>
      </c>
      <c r="M4" s="9">
        <v>127</v>
      </c>
      <c r="N4" s="9">
        <v>78.900000000000006</v>
      </c>
      <c r="O4" s="9">
        <v>44.5</v>
      </c>
      <c r="P4" s="9">
        <v>69</v>
      </c>
    </row>
    <row r="5" spans="1:16" x14ac:dyDescent="0.15">
      <c r="A5" s="22" t="s">
        <v>72</v>
      </c>
      <c r="B5" s="9">
        <v>4</v>
      </c>
      <c r="C5" s="9" t="s">
        <v>13</v>
      </c>
      <c r="D5" s="9" t="s">
        <v>5</v>
      </c>
      <c r="E5" s="12">
        <v>4.4450000000000003</v>
      </c>
      <c r="F5" s="12">
        <v>80</v>
      </c>
      <c r="G5" s="12" t="s">
        <v>3</v>
      </c>
      <c r="H5" s="14">
        <v>2473999</v>
      </c>
      <c r="I5" s="14">
        <v>2351286</v>
      </c>
      <c r="J5" s="14">
        <v>17977</v>
      </c>
      <c r="K5" s="9">
        <v>145.80000000000001</v>
      </c>
      <c r="L5" s="9">
        <v>103</v>
      </c>
      <c r="M5" s="9">
        <v>118</v>
      </c>
      <c r="N5" s="9">
        <v>76.5</v>
      </c>
      <c r="O5" s="9">
        <v>40.6</v>
      </c>
      <c r="P5" s="9">
        <v>68</v>
      </c>
    </row>
    <row r="6" spans="1:16" x14ac:dyDescent="0.15">
      <c r="A6" s="22"/>
      <c r="B6" s="9">
        <v>5</v>
      </c>
      <c r="C6" s="9" t="s">
        <v>14</v>
      </c>
      <c r="D6" s="9" t="s">
        <v>6</v>
      </c>
      <c r="E6" s="12">
        <v>3.8450000000000002</v>
      </c>
      <c r="F6" s="12">
        <v>104</v>
      </c>
      <c r="G6" s="12" t="s">
        <v>3</v>
      </c>
      <c r="H6" s="14">
        <v>3330889</v>
      </c>
      <c r="I6" s="14">
        <v>3019478</v>
      </c>
      <c r="J6" s="14">
        <v>22600</v>
      </c>
      <c r="K6" s="9">
        <v>148.80000000000001</v>
      </c>
      <c r="L6" s="9">
        <v>112.9</v>
      </c>
      <c r="M6" s="9">
        <v>116</v>
      </c>
      <c r="N6" s="9">
        <v>74.099999999999994</v>
      </c>
      <c r="O6" s="9">
        <v>40</v>
      </c>
      <c r="P6" s="9">
        <v>65</v>
      </c>
    </row>
    <row r="7" spans="1:16" x14ac:dyDescent="0.15">
      <c r="A7" s="22"/>
      <c r="B7" s="9">
        <v>6</v>
      </c>
      <c r="C7" s="9" t="s">
        <v>15</v>
      </c>
      <c r="D7" s="9" t="s">
        <v>5</v>
      </c>
      <c r="E7" s="12">
        <v>2.0449999999999999</v>
      </c>
      <c r="F7" s="12">
        <v>280</v>
      </c>
      <c r="G7" s="12" t="s">
        <v>5</v>
      </c>
      <c r="H7" s="14">
        <v>6857495</v>
      </c>
      <c r="I7" s="14">
        <v>6138109</v>
      </c>
      <c r="J7" s="14">
        <v>31981</v>
      </c>
      <c r="K7" s="9">
        <v>204.7</v>
      </c>
      <c r="L7" s="9">
        <v>138</v>
      </c>
      <c r="M7" s="9">
        <v>173</v>
      </c>
      <c r="N7" s="9">
        <v>95.3</v>
      </c>
      <c r="O7" s="9">
        <v>49.3</v>
      </c>
      <c r="P7" s="9">
        <v>88</v>
      </c>
    </row>
    <row r="8" spans="1:16" x14ac:dyDescent="0.15">
      <c r="A8" s="22"/>
      <c r="B8" s="9">
        <v>7</v>
      </c>
      <c r="C8" s="9" t="s">
        <v>16</v>
      </c>
      <c r="D8" s="12" t="s">
        <v>6</v>
      </c>
      <c r="E8" s="12">
        <v>1.42</v>
      </c>
      <c r="F8" s="12">
        <v>320</v>
      </c>
      <c r="G8" s="12" t="s">
        <v>33</v>
      </c>
      <c r="H8" s="14">
        <v>7847646</v>
      </c>
      <c r="I8" s="14">
        <v>7184249</v>
      </c>
      <c r="J8" s="14">
        <v>31550</v>
      </c>
      <c r="K8" s="9">
        <v>241.2</v>
      </c>
      <c r="L8" s="9">
        <v>162.6</v>
      </c>
      <c r="M8" s="9">
        <v>205</v>
      </c>
      <c r="N8" s="9">
        <v>110.3</v>
      </c>
      <c r="O8" s="9">
        <v>55.7</v>
      </c>
      <c r="P8" s="9">
        <v>103</v>
      </c>
    </row>
    <row r="9" spans="1:16" x14ac:dyDescent="0.15">
      <c r="A9" s="22"/>
      <c r="B9" s="9">
        <v>8</v>
      </c>
      <c r="C9" s="9" t="s">
        <v>17</v>
      </c>
      <c r="D9" s="12" t="s">
        <v>5</v>
      </c>
      <c r="E9" s="12">
        <v>1.145</v>
      </c>
      <c r="F9" s="12">
        <v>352</v>
      </c>
      <c r="G9" s="12" t="s">
        <v>6</v>
      </c>
      <c r="H9" s="14">
        <v>6369202</v>
      </c>
      <c r="I9" s="14">
        <v>5454694</v>
      </c>
      <c r="J9" s="14">
        <v>40468</v>
      </c>
      <c r="K9" s="9">
        <v>145</v>
      </c>
      <c r="L9" s="9">
        <v>88.1</v>
      </c>
      <c r="M9" s="9">
        <v>126</v>
      </c>
      <c r="N9" s="9">
        <v>82.4</v>
      </c>
      <c r="O9" s="9">
        <v>39.6</v>
      </c>
      <c r="P9" s="9">
        <v>77</v>
      </c>
    </row>
    <row r="10" spans="1:16" x14ac:dyDescent="0.15">
      <c r="A10" s="22"/>
      <c r="B10" s="9">
        <v>9</v>
      </c>
      <c r="C10" s="9" t="s">
        <v>69</v>
      </c>
      <c r="D10" s="12" t="s">
        <v>6</v>
      </c>
      <c r="E10" s="12">
        <v>0.245</v>
      </c>
      <c r="F10" s="12">
        <v>391</v>
      </c>
      <c r="G10" s="12" t="s">
        <v>34</v>
      </c>
      <c r="H10" s="14">
        <v>11598921</v>
      </c>
      <c r="I10" s="14">
        <v>9902659</v>
      </c>
      <c r="J10" s="14">
        <v>51144</v>
      </c>
      <c r="K10" s="9">
        <v>205.7</v>
      </c>
      <c r="L10" s="9">
        <v>130</v>
      </c>
      <c r="M10" s="9">
        <v>178</v>
      </c>
      <c r="N10" s="9">
        <v>94.2</v>
      </c>
      <c r="O10" s="9">
        <v>46.4</v>
      </c>
      <c r="P10" s="9">
        <v>88</v>
      </c>
    </row>
    <row r="11" spans="1:16" x14ac:dyDescent="0.15">
      <c r="A11" s="22"/>
      <c r="B11" s="9">
        <v>10</v>
      </c>
      <c r="C11" s="9" t="s">
        <v>18</v>
      </c>
      <c r="D11" s="12" t="s">
        <v>5</v>
      </c>
      <c r="E11" s="12">
        <v>-0.38</v>
      </c>
      <c r="F11" s="12">
        <v>475</v>
      </c>
      <c r="G11" s="12" t="s">
        <v>35</v>
      </c>
      <c r="H11" s="14">
        <v>10026671</v>
      </c>
      <c r="I11" s="14">
        <v>8211771</v>
      </c>
      <c r="J11" s="14">
        <v>48311</v>
      </c>
      <c r="K11" s="9">
        <v>181.7</v>
      </c>
      <c r="L11" s="9">
        <v>108.5</v>
      </c>
      <c r="M11" s="9">
        <v>162</v>
      </c>
      <c r="N11" s="9">
        <v>92.1</v>
      </c>
      <c r="O11" s="9">
        <v>44.1</v>
      </c>
      <c r="P11" s="9">
        <v>87</v>
      </c>
    </row>
    <row r="12" spans="1:16" x14ac:dyDescent="0.15">
      <c r="A12" s="22"/>
      <c r="B12" s="9">
        <v>11</v>
      </c>
      <c r="C12" s="9" t="s">
        <v>19</v>
      </c>
      <c r="D12" s="12" t="s">
        <v>5</v>
      </c>
      <c r="E12" s="12">
        <v>-1.155</v>
      </c>
      <c r="F12" s="12">
        <v>480</v>
      </c>
      <c r="G12" s="12" t="s">
        <v>36</v>
      </c>
      <c r="H12" s="14">
        <v>14837502</v>
      </c>
      <c r="I12" s="14">
        <v>11958152</v>
      </c>
      <c r="J12" s="14">
        <v>48475</v>
      </c>
      <c r="K12" s="9">
        <v>255.9</v>
      </c>
      <c r="L12" s="9">
        <v>157</v>
      </c>
      <c r="M12" s="9">
        <v>227</v>
      </c>
      <c r="N12" s="9">
        <v>112.9</v>
      </c>
      <c r="O12" s="9">
        <v>54.3</v>
      </c>
      <c r="P12" s="9">
        <v>107</v>
      </c>
    </row>
    <row r="13" spans="1:16" x14ac:dyDescent="0.15">
      <c r="A13" s="22"/>
      <c r="B13" s="9">
        <v>12</v>
      </c>
      <c r="C13" s="9" t="s">
        <v>20</v>
      </c>
      <c r="D13" s="12" t="s">
        <v>5</v>
      </c>
      <c r="E13" s="12">
        <v>-1.7549999999999999</v>
      </c>
      <c r="F13" s="12">
        <v>494</v>
      </c>
      <c r="G13" s="12" t="s">
        <v>37</v>
      </c>
      <c r="H13" s="14">
        <v>13753182</v>
      </c>
      <c r="I13" s="14">
        <v>11206005</v>
      </c>
      <c r="J13" s="14">
        <v>44885</v>
      </c>
      <c r="K13" s="9">
        <v>256.5</v>
      </c>
      <c r="L13" s="9">
        <v>159.9</v>
      </c>
      <c r="M13" s="9">
        <v>222</v>
      </c>
      <c r="N13" s="9">
        <v>111.3</v>
      </c>
      <c r="O13" s="9">
        <v>54.2</v>
      </c>
      <c r="P13" s="9">
        <v>105</v>
      </c>
    </row>
    <row r="14" spans="1:16" x14ac:dyDescent="0.15">
      <c r="A14" s="22"/>
      <c r="B14" s="9">
        <v>13</v>
      </c>
      <c r="C14" s="9" t="s">
        <v>21</v>
      </c>
      <c r="D14" s="12" t="s">
        <v>5</v>
      </c>
      <c r="E14" s="12">
        <v>-2.355</v>
      </c>
      <c r="F14" s="12">
        <v>500</v>
      </c>
      <c r="G14" s="12" t="s">
        <v>38</v>
      </c>
      <c r="H14" s="14">
        <v>15601116</v>
      </c>
      <c r="I14" s="14">
        <v>12465218</v>
      </c>
      <c r="J14" s="14">
        <v>61425</v>
      </c>
      <c r="K14" s="9">
        <v>211.8</v>
      </c>
      <c r="L14" s="9">
        <v>128.4</v>
      </c>
      <c r="M14" s="9">
        <v>186</v>
      </c>
      <c r="N14" s="9">
        <v>95.1</v>
      </c>
      <c r="O14" s="9">
        <v>45.7</v>
      </c>
      <c r="P14" s="9">
        <v>89</v>
      </c>
    </row>
    <row r="15" spans="1:16" x14ac:dyDescent="0.15">
      <c r="A15" s="22"/>
      <c r="B15" s="9">
        <v>14</v>
      </c>
      <c r="C15" s="9" t="s">
        <v>22</v>
      </c>
      <c r="D15" s="12" t="s">
        <v>5</v>
      </c>
      <c r="E15" s="12">
        <v>-3.68</v>
      </c>
      <c r="F15" s="12">
        <v>399</v>
      </c>
      <c r="G15" s="12" t="s">
        <v>39</v>
      </c>
      <c r="H15" s="14">
        <v>9014266</v>
      </c>
      <c r="I15" s="14">
        <v>6202512</v>
      </c>
      <c r="J15" s="14">
        <v>52151</v>
      </c>
      <c r="K15" s="9">
        <v>132.80000000000001</v>
      </c>
      <c r="L15" s="9">
        <v>80.7</v>
      </c>
      <c r="M15" s="9">
        <v>115</v>
      </c>
      <c r="N15" s="9">
        <v>65.3</v>
      </c>
      <c r="O15" s="9">
        <v>31.7</v>
      </c>
      <c r="P15" s="9">
        <v>59</v>
      </c>
    </row>
    <row r="16" spans="1:16" x14ac:dyDescent="0.15">
      <c r="A16" s="22"/>
      <c r="B16" s="9">
        <v>15</v>
      </c>
      <c r="C16" s="9" t="s">
        <v>23</v>
      </c>
      <c r="D16" s="12" t="s">
        <v>6</v>
      </c>
      <c r="E16" s="12">
        <v>-3.78</v>
      </c>
      <c r="F16" s="12">
        <v>420</v>
      </c>
      <c r="G16" s="12" t="s">
        <v>40</v>
      </c>
      <c r="H16" s="14">
        <v>10450745</v>
      </c>
      <c r="I16" s="14">
        <v>9170009</v>
      </c>
      <c r="J16" s="14">
        <v>48742</v>
      </c>
      <c r="K16" s="9">
        <v>201.5</v>
      </c>
      <c r="L16" s="9">
        <v>133.9</v>
      </c>
      <c r="M16" s="9">
        <v>171</v>
      </c>
      <c r="N16" s="9">
        <v>91.7</v>
      </c>
      <c r="O16" s="9">
        <v>47.6</v>
      </c>
      <c r="P16" s="9">
        <v>85</v>
      </c>
    </row>
    <row r="17" spans="1:16" x14ac:dyDescent="0.15">
      <c r="A17" s="22"/>
      <c r="B17" s="9">
        <v>16</v>
      </c>
      <c r="C17" s="9" t="s">
        <v>24</v>
      </c>
      <c r="D17" s="12" t="s">
        <v>5</v>
      </c>
      <c r="E17" s="12">
        <v>-5.0549999999999997</v>
      </c>
      <c r="F17" s="12">
        <v>374</v>
      </c>
      <c r="G17" s="12" t="s">
        <v>41</v>
      </c>
      <c r="H17" s="14">
        <v>9810459</v>
      </c>
      <c r="I17" s="14">
        <v>6652924</v>
      </c>
      <c r="J17" s="14">
        <v>57724</v>
      </c>
      <c r="K17" s="9">
        <v>132.6</v>
      </c>
      <c r="L17" s="9">
        <v>85</v>
      </c>
      <c r="M17" s="9">
        <v>112</v>
      </c>
      <c r="N17" s="9">
        <v>65.900000000000006</v>
      </c>
      <c r="O17" s="9">
        <v>33.799999999999997</v>
      </c>
      <c r="P17" s="9">
        <v>59</v>
      </c>
    </row>
    <row r="18" spans="1:16" x14ac:dyDescent="0.15">
      <c r="A18" s="22"/>
      <c r="B18" s="9">
        <v>17</v>
      </c>
      <c r="C18" s="9" t="s">
        <v>25</v>
      </c>
      <c r="D18" s="12" t="s">
        <v>5</v>
      </c>
      <c r="E18" s="12">
        <v>-5.9550000000000001</v>
      </c>
      <c r="F18" s="12">
        <v>378</v>
      </c>
      <c r="G18" s="12" t="s">
        <v>42</v>
      </c>
      <c r="H18" s="14">
        <v>11000931</v>
      </c>
      <c r="I18" s="14">
        <v>9118183</v>
      </c>
      <c r="J18" s="14">
        <v>58780</v>
      </c>
      <c r="K18" s="9">
        <v>180.5</v>
      </c>
      <c r="L18" s="9">
        <v>143.19999999999999</v>
      </c>
      <c r="M18" s="9">
        <v>141</v>
      </c>
      <c r="N18" s="9">
        <v>78.900000000000006</v>
      </c>
      <c r="O18" s="9">
        <v>45</v>
      </c>
      <c r="P18" s="9">
        <v>69</v>
      </c>
    </row>
    <row r="19" spans="1:16" x14ac:dyDescent="0.15">
      <c r="A19" s="22"/>
      <c r="B19" s="9">
        <v>18</v>
      </c>
      <c r="C19" s="9" t="s">
        <v>26</v>
      </c>
      <c r="D19" s="12" t="s">
        <v>5</v>
      </c>
      <c r="E19" s="12">
        <v>-6.0549999999999997</v>
      </c>
      <c r="F19" s="12">
        <v>391</v>
      </c>
      <c r="G19" s="12" t="s">
        <v>43</v>
      </c>
      <c r="H19" s="14">
        <v>12780830</v>
      </c>
      <c r="I19" s="14">
        <v>11187521</v>
      </c>
      <c r="J19" s="14">
        <v>65590</v>
      </c>
      <c r="K19" s="9">
        <v>178.5</v>
      </c>
      <c r="L19" s="9">
        <v>127.2</v>
      </c>
      <c r="M19" s="9">
        <v>147</v>
      </c>
      <c r="N19" s="9">
        <v>78.900000000000006</v>
      </c>
      <c r="O19" s="9">
        <v>41</v>
      </c>
      <c r="P19" s="9">
        <v>71</v>
      </c>
    </row>
    <row r="20" spans="1:16" x14ac:dyDescent="0.15">
      <c r="A20" s="22"/>
      <c r="B20" s="9">
        <v>19</v>
      </c>
      <c r="C20" s="9" t="s">
        <v>27</v>
      </c>
      <c r="D20" s="12" t="s">
        <v>5</v>
      </c>
      <c r="E20" s="12">
        <v>-7.5549999999999997</v>
      </c>
      <c r="F20" s="12">
        <v>312</v>
      </c>
      <c r="G20" s="12" t="s">
        <v>43</v>
      </c>
      <c r="H20" s="14">
        <v>7256285</v>
      </c>
      <c r="I20" s="14">
        <v>5657637</v>
      </c>
      <c r="J20" s="14">
        <v>51278</v>
      </c>
      <c r="K20" s="9">
        <v>143.19999999999999</v>
      </c>
      <c r="L20" s="9">
        <v>116.4</v>
      </c>
      <c r="M20" s="9">
        <v>108</v>
      </c>
      <c r="N20" s="9">
        <v>72.8</v>
      </c>
      <c r="O20" s="9">
        <v>44.2</v>
      </c>
      <c r="P20" s="9">
        <v>61</v>
      </c>
    </row>
    <row r="21" spans="1:16" s="1" customFormat="1" x14ac:dyDescent="0.2">
      <c r="A21" s="15" t="s">
        <v>1</v>
      </c>
      <c r="B21" s="9">
        <v>20</v>
      </c>
      <c r="C21" s="9" t="s">
        <v>28</v>
      </c>
      <c r="D21" s="9" t="s">
        <v>6</v>
      </c>
      <c r="E21" s="16" t="s">
        <v>30</v>
      </c>
      <c r="F21" s="9">
        <v>54</v>
      </c>
      <c r="G21" s="9" t="s">
        <v>44</v>
      </c>
      <c r="H21" s="14">
        <v>2104273</v>
      </c>
      <c r="I21" s="14">
        <v>1516710</v>
      </c>
      <c r="J21" s="14">
        <v>6000</v>
      </c>
      <c r="K21" s="9">
        <v>256.5</v>
      </c>
      <c r="L21" s="9">
        <v>159.9</v>
      </c>
      <c r="M21" s="9">
        <v>222</v>
      </c>
      <c r="N21" s="9">
        <v>111.7</v>
      </c>
      <c r="O21" s="9">
        <v>53.1</v>
      </c>
      <c r="P21" s="9">
        <v>104</v>
      </c>
    </row>
    <row r="22" spans="1:16" x14ac:dyDescent="0.15">
      <c r="G22" s="20" t="s">
        <v>70</v>
      </c>
      <c r="H22" s="21">
        <f>SUM(H2:H21)</f>
        <v>256444678</v>
      </c>
      <c r="I22" s="21">
        <f t="shared" ref="I22:J22" si="0">SUM(I2:I21)</f>
        <v>187749856</v>
      </c>
      <c r="J22" s="21">
        <f>SUM(J2:J21)</f>
        <v>1178132</v>
      </c>
    </row>
    <row r="23" spans="1:16" x14ac:dyDescent="0.15">
      <c r="K23" s="6"/>
      <c r="L23" s="6"/>
      <c r="M23" s="6"/>
      <c r="N23" s="6"/>
      <c r="O23" s="6"/>
      <c r="P23" s="6"/>
    </row>
    <row r="24" spans="1:16" s="5" customFormat="1" x14ac:dyDescent="0.15">
      <c r="C24" s="7"/>
      <c r="D24" s="7"/>
      <c r="E24" s="4"/>
      <c r="G24" s="7"/>
      <c r="H24" s="6"/>
      <c r="I24" s="6"/>
      <c r="J24" s="6"/>
      <c r="K24" s="1"/>
      <c r="L24" s="1"/>
      <c r="M24" s="1"/>
      <c r="N24" s="1"/>
      <c r="O24" s="1"/>
      <c r="P24" s="1"/>
    </row>
    <row r="26" spans="1:16" x14ac:dyDescent="0.15">
      <c r="E26" s="7"/>
    </row>
  </sheetData>
  <sortState xmlns:xlrd2="http://schemas.microsoft.com/office/spreadsheetml/2017/richdata2" ref="E4:E19">
    <sortCondition descending="1" ref="E4:E19"/>
  </sortState>
  <mergeCells count="2">
    <mergeCell ref="A2:A4"/>
    <mergeCell ref="A5:A20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Mice</vt:lpstr>
      <vt:lpstr>Tissue slices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2023-04-13T02:31:18Z</dcterms:modified>
</cp:coreProperties>
</file>