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sgurev/Dropbox (MIT)/ViralEscape/Manuscript/Supplemental_Data_V2/"/>
    </mc:Choice>
  </mc:AlternateContent>
  <xr:revisionPtr revIDLastSave="0" documentId="13_ncr:1_{99C38AB9-2110-BB4C-9A8A-A09E08EC97C0}" xr6:coauthVersionLast="47" xr6:coauthVersionMax="47" xr10:uidLastSave="{00000000-0000-0000-0000-000000000000}"/>
  <bookViews>
    <workbookView xWindow="2080" yWindow="460" windowWidth="35840" windowHeight="20380" xr2:uid="{00000000-000D-0000-FFFF-FFFF00000000}"/>
  </bookViews>
  <sheets>
    <sheet name="no_glycosylation" sheetId="2" r:id="rId1"/>
    <sheet name="glycosylatio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2" l="1"/>
  <c r="F37" i="2" s="1"/>
  <c r="E36" i="2"/>
  <c r="E37" i="2" s="1"/>
  <c r="D36" i="2"/>
  <c r="D37" i="2" s="1"/>
  <c r="C36" i="2"/>
  <c r="C37" i="2" s="1"/>
  <c r="B36" i="2"/>
  <c r="B37" i="2" s="1"/>
  <c r="F23" i="2"/>
  <c r="F24" i="2" s="1" a="1"/>
  <c r="F24" i="2" s="1"/>
  <c r="E23" i="2"/>
  <c r="E24" i="2" s="1"/>
  <c r="D23" i="2"/>
  <c r="D24" i="2" s="1"/>
  <c r="C23" i="2"/>
  <c r="C24" i="2" s="1"/>
  <c r="B23" i="2"/>
  <c r="B24" i="2" s="1"/>
  <c r="C11" i="2"/>
  <c r="F10" i="2"/>
  <c r="F11" i="2" s="1"/>
  <c r="E10" i="2"/>
  <c r="E11" i="2" s="1"/>
  <c r="D10" i="2"/>
  <c r="D11" i="2" s="1"/>
  <c r="C10" i="2"/>
  <c r="B10" i="2"/>
  <c r="B11" i="2" s="1"/>
  <c r="F36" i="1"/>
  <c r="F37" i="1" s="1"/>
  <c r="E36" i="1"/>
  <c r="E37" i="1" s="1"/>
  <c r="D36" i="1"/>
  <c r="D37" i="1" s="1"/>
  <c r="C36" i="1"/>
  <c r="C37" i="1" s="1"/>
  <c r="B36" i="1"/>
  <c r="B37" i="1" s="1"/>
  <c r="F23" i="1"/>
  <c r="F24" i="1" s="1"/>
  <c r="E23" i="1"/>
  <c r="E24" i="1" s="1"/>
  <c r="D23" i="1"/>
  <c r="D24" i="1" s="1"/>
  <c r="C23" i="1"/>
  <c r="C24" i="1" s="1"/>
  <c r="B23" i="1"/>
  <c r="B24" i="1" s="1"/>
  <c r="F10" i="1"/>
  <c r="F11" i="1" s="1"/>
  <c r="E10" i="1"/>
  <c r="E11" i="1" s="1"/>
  <c r="D10" i="1"/>
  <c r="D11" i="1" s="1"/>
  <c r="C10" i="1"/>
  <c r="C11" i="1" s="1"/>
  <c r="B10" i="1"/>
  <c r="B11" i="1" s="1"/>
</calcChain>
</file>

<file path=xl/sharedStrings.xml><?xml version="1.0" encoding="utf-8"?>
<sst xmlns="http://schemas.openxmlformats.org/spreadsheetml/2006/main" count="54" uniqueCount="12">
  <si>
    <t>Temperature</t>
  </si>
  <si>
    <t>FLU</t>
  </si>
  <si>
    <t>HIV</t>
  </si>
  <si>
    <t>RBD-Bloom</t>
  </si>
  <si>
    <t>RBD-Xie</t>
  </si>
  <si>
    <t>Average</t>
  </si>
  <si>
    <t>Optimal temperature value</t>
  </si>
  <si>
    <t>Hyperparam search for temperature scaling of dissimilarity term (keeping other temperatures fixed at 1.0) - Reported values are AUROC</t>
  </si>
  <si>
    <t>Maximum AUROC</t>
  </si>
  <si>
    <t>Hyperparam search for temperature scaling of fitness term (keeping accessibilty temperature fixed at 1.0 and dissimilarity fixed at 2.0) - Reported values are AUROC</t>
  </si>
  <si>
    <t>Hyperparam search for temperature scaling of accessibility term (keeping accessibility temperature fixed at 1.0 and dissimilarity fixed at 2.0) - Reported values are AUROC</t>
  </si>
  <si>
    <t>Hyperparam search for temperature scaling of accessibility term (keeping fitness temperature fixed at 1.0 and dissimilarity fixed at 2.0) - Reported values are AUROC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</si>
</sst>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4" xfId="0" applyFont="1" applyFill="1" applyBorder="1" applyAlignment="1"/>
    <xf numFmtId="0" fontId="3" fillId="0" borderId="4" xfId="0" applyFont="1" applyBorder="1" applyAlignment="1">
      <alignment horizontal="right"/>
    </xf>
    <xf numFmtId="10" fontId="4" fillId="0" borderId="4" xfId="0" applyNumberFormat="1" applyFont="1" applyBorder="1"/>
    <xf numFmtId="0" fontId="3" fillId="0" borderId="5" xfId="0" applyFont="1" applyBorder="1" applyAlignment="1">
      <alignment horizontal="right"/>
    </xf>
    <xf numFmtId="10" fontId="4" fillId="0" borderId="5" xfId="0" applyNumberFormat="1" applyFont="1" applyBorder="1"/>
    <xf numFmtId="0" fontId="3" fillId="0" borderId="6" xfId="0" applyFont="1" applyBorder="1" applyAlignment="1">
      <alignment horizontal="right"/>
    </xf>
    <xf numFmtId="10" fontId="4" fillId="0" borderId="7" xfId="0" applyNumberFormat="1" applyFont="1" applyBorder="1"/>
    <xf numFmtId="10" fontId="4" fillId="0" borderId="8" xfId="0" applyNumberFormat="1" applyFont="1" applyBorder="1"/>
    <xf numFmtId="0" fontId="3" fillId="0" borderId="9" xfId="0" applyFont="1" applyBorder="1" applyAlignment="1">
      <alignment horizontal="right"/>
    </xf>
    <xf numFmtId="10" fontId="4" fillId="0" borderId="9" xfId="0" applyNumberFormat="1" applyFont="1" applyBorder="1"/>
    <xf numFmtId="0" fontId="1" fillId="0" borderId="4" xfId="0" applyFont="1" applyBorder="1" applyAlignment="1"/>
    <xf numFmtId="10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3" fillId="0" borderId="0" xfId="0" applyFont="1" applyAlignment="1"/>
    <xf numFmtId="0" fontId="1" fillId="2" borderId="5" xfId="0" applyFont="1" applyFill="1" applyBorder="1" applyAlignment="1"/>
    <xf numFmtId="0" fontId="3" fillId="0" borderId="1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10" fontId="1" fillId="0" borderId="9" xfId="0" applyNumberFormat="1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U41"/>
  <sheetViews>
    <sheetView tabSelected="1" workbookViewId="0">
      <selection activeCell="B20" sqref="B20"/>
    </sheetView>
  </sheetViews>
  <sheetFormatPr baseColWidth="10" defaultColWidth="12.6640625" defaultRowHeight="15.75" customHeight="1" x14ac:dyDescent="0.15"/>
  <cols>
    <col min="1" max="1" width="26.1640625" customWidth="1"/>
    <col min="2" max="6" width="24.6640625" customWidth="1"/>
  </cols>
  <sheetData>
    <row r="1" spans="1:21" ht="15.75" customHeight="1" x14ac:dyDescent="0.15">
      <c r="A1" s="22" t="s">
        <v>7</v>
      </c>
      <c r="B1" s="23"/>
      <c r="C1" s="23"/>
      <c r="D1" s="23"/>
      <c r="E1" s="23"/>
      <c r="F1" s="24"/>
      <c r="G1" s="14"/>
      <c r="O1" s="14"/>
      <c r="P1" s="14"/>
      <c r="Q1" s="14"/>
      <c r="R1" s="14"/>
      <c r="S1" s="14"/>
      <c r="T1" s="14"/>
      <c r="U1" s="14"/>
    </row>
    <row r="2" spans="1:21" ht="15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4"/>
      <c r="O2" s="14"/>
      <c r="P2" s="14"/>
      <c r="Q2" s="14"/>
      <c r="R2" s="14"/>
      <c r="S2" s="14"/>
      <c r="T2" s="14"/>
      <c r="U2" s="14"/>
    </row>
    <row r="3" spans="1:21" ht="15.75" customHeight="1" x14ac:dyDescent="0.15">
      <c r="A3" s="2">
        <v>0.01</v>
      </c>
      <c r="B3" s="3">
        <v>0.67648116145661397</v>
      </c>
      <c r="C3" s="3">
        <v>0.68263519752439406</v>
      </c>
      <c r="D3" s="3">
        <v>0.60196949313496595</v>
      </c>
      <c r="E3" s="3">
        <v>0.72205979023380396</v>
      </c>
      <c r="F3" s="3">
        <v>0.67078641058744459</v>
      </c>
      <c r="G3" s="14"/>
      <c r="O3" s="14"/>
      <c r="P3" s="14"/>
      <c r="Q3" s="14"/>
      <c r="R3" s="14"/>
      <c r="S3" s="14"/>
      <c r="T3" s="14"/>
      <c r="U3" s="14"/>
    </row>
    <row r="4" spans="1:21" ht="15.75" customHeight="1" x14ac:dyDescent="0.15">
      <c r="A4" s="2">
        <v>0.1</v>
      </c>
      <c r="B4" s="3">
        <v>0.70089854759183101</v>
      </c>
      <c r="C4" s="3">
        <v>0.69755766847179501</v>
      </c>
      <c r="D4" s="3">
        <v>0.63024720056977801</v>
      </c>
      <c r="E4" s="3">
        <v>0.73477649794452604</v>
      </c>
      <c r="F4" s="3">
        <v>0.69086997864448252</v>
      </c>
      <c r="G4" s="14"/>
      <c r="O4" s="14"/>
      <c r="P4" s="14"/>
      <c r="Q4" s="14"/>
      <c r="R4" s="14"/>
      <c r="S4" s="14"/>
      <c r="T4" s="14"/>
      <c r="U4" s="14"/>
    </row>
    <row r="5" spans="1:21" ht="15.75" customHeight="1" x14ac:dyDescent="0.15">
      <c r="A5" s="2">
        <v>0.5</v>
      </c>
      <c r="B5" s="3">
        <v>0.81059689358757603</v>
      </c>
      <c r="C5" s="3">
        <v>0.74932099689717402</v>
      </c>
      <c r="D5" s="3">
        <v>0.74793455466307901</v>
      </c>
      <c r="E5" s="3">
        <v>0.78209530724174103</v>
      </c>
      <c r="F5" s="3">
        <v>0.77248693809739244</v>
      </c>
      <c r="G5" s="14"/>
      <c r="O5" s="14"/>
      <c r="P5" s="14"/>
      <c r="Q5" s="14"/>
      <c r="R5" s="14"/>
      <c r="S5" s="14"/>
      <c r="T5" s="14"/>
      <c r="U5" s="14"/>
    </row>
    <row r="6" spans="1:21" ht="15.75" customHeight="1" x14ac:dyDescent="0.15">
      <c r="A6" s="4">
        <v>1</v>
      </c>
      <c r="B6" s="5">
        <v>0.87027450432150999</v>
      </c>
      <c r="C6" s="5">
        <v>0.77637609909077998</v>
      </c>
      <c r="D6" s="5">
        <v>0.806002453210936</v>
      </c>
      <c r="E6" s="5">
        <v>0.79529277003227905</v>
      </c>
      <c r="F6" s="5">
        <v>0.81198645666387625</v>
      </c>
      <c r="G6" s="14"/>
      <c r="O6" s="14"/>
      <c r="P6" s="14"/>
      <c r="Q6" s="14"/>
      <c r="R6" s="14"/>
      <c r="S6" s="14"/>
      <c r="T6" s="14"/>
      <c r="U6" s="14"/>
    </row>
    <row r="7" spans="1:21" ht="15.75" customHeight="1" x14ac:dyDescent="0.15">
      <c r="A7" s="6">
        <v>2</v>
      </c>
      <c r="B7" s="7">
        <v>0.89650431681130405</v>
      </c>
      <c r="C7" s="7">
        <v>0.78523745352000196</v>
      </c>
      <c r="D7" s="7">
        <v>0.831167649269971</v>
      </c>
      <c r="E7" s="7">
        <v>0.79143569164957805</v>
      </c>
      <c r="F7" s="8">
        <v>0.82608627781271371</v>
      </c>
      <c r="G7" s="14"/>
      <c r="O7" s="14"/>
      <c r="P7" s="14"/>
      <c r="Q7" s="14"/>
      <c r="R7" s="14"/>
      <c r="S7" s="14"/>
      <c r="T7" s="14"/>
      <c r="U7" s="14"/>
    </row>
    <row r="8" spans="1:21" ht="15.75" customHeight="1" x14ac:dyDescent="0.15">
      <c r="A8" s="9">
        <v>10</v>
      </c>
      <c r="B8" s="10">
        <v>0.90381393715042202</v>
      </c>
      <c r="C8" s="10">
        <v>0.77850149318293305</v>
      </c>
      <c r="D8" s="10">
        <v>0.83790161437106803</v>
      </c>
      <c r="E8" s="10">
        <v>0.77074850622528701</v>
      </c>
      <c r="F8" s="10">
        <v>0.82274138773242755</v>
      </c>
      <c r="G8" s="14"/>
      <c r="O8" s="14"/>
      <c r="P8" s="14"/>
      <c r="Q8" s="14"/>
      <c r="R8" s="14"/>
      <c r="S8" s="14"/>
      <c r="T8" s="14"/>
      <c r="U8" s="14"/>
    </row>
    <row r="9" spans="1:21" ht="15.75" customHeight="1" x14ac:dyDescent="0.15">
      <c r="A9" s="2">
        <v>100</v>
      </c>
      <c r="B9" s="3">
        <v>0.901454933993729</v>
      </c>
      <c r="C9" s="3">
        <v>0.77370375916082201</v>
      </c>
      <c r="D9" s="3">
        <v>0.83654789696513998</v>
      </c>
      <c r="E9" s="3">
        <v>0.76179689569577003</v>
      </c>
      <c r="F9" s="3">
        <v>0.81837587145386514</v>
      </c>
      <c r="G9" s="14"/>
      <c r="O9" s="14"/>
      <c r="P9" s="14"/>
      <c r="Q9" s="14"/>
      <c r="R9" s="14"/>
      <c r="S9" s="14"/>
      <c r="T9" s="14"/>
      <c r="U9" s="14"/>
    </row>
    <row r="10" spans="1:21" ht="15.75" customHeight="1" x14ac:dyDescent="0.15">
      <c r="A10" s="11" t="s">
        <v>8</v>
      </c>
      <c r="B10" s="12">
        <f t="shared" ref="B10:F10" si="0">MAX(B3:B9)</f>
        <v>0.90381393715042202</v>
      </c>
      <c r="C10" s="12">
        <f t="shared" si="0"/>
        <v>0.78523745352000196</v>
      </c>
      <c r="D10" s="12">
        <f t="shared" si="0"/>
        <v>0.83790161437106803</v>
      </c>
      <c r="E10" s="12">
        <f t="shared" si="0"/>
        <v>0.79529277003227905</v>
      </c>
      <c r="F10" s="12">
        <f t="shared" si="0"/>
        <v>0.82608627781271371</v>
      </c>
      <c r="G10" s="14"/>
      <c r="O10" s="14"/>
      <c r="P10" s="14"/>
      <c r="Q10" s="14"/>
      <c r="R10" s="14"/>
      <c r="S10" s="14"/>
      <c r="T10" s="14"/>
      <c r="U10" s="14"/>
    </row>
    <row r="11" spans="1:21" ht="15.75" customHeight="1" x14ac:dyDescent="0.15">
      <c r="A11" s="11" t="s">
        <v>6</v>
      </c>
      <c r="B11" s="13">
        <f t="shared" ref="B11:F11" si="1">INDEX($A$3:$A$9,MATCH(B10,B3:B9,0),1)</f>
        <v>10</v>
      </c>
      <c r="C11" s="13">
        <f t="shared" si="1"/>
        <v>2</v>
      </c>
      <c r="D11" s="13">
        <f t="shared" si="1"/>
        <v>10</v>
      </c>
      <c r="E11" s="13">
        <f t="shared" si="1"/>
        <v>1</v>
      </c>
      <c r="F11" s="13">
        <f t="shared" si="1"/>
        <v>2</v>
      </c>
      <c r="G11" s="14"/>
      <c r="O11" s="14"/>
      <c r="P11" s="14"/>
      <c r="Q11" s="14"/>
      <c r="R11" s="14"/>
      <c r="S11" s="14"/>
      <c r="T11" s="14"/>
      <c r="U11" s="14"/>
    </row>
    <row r="12" spans="1:21" ht="15.75" customHeight="1" x14ac:dyDescent="0.15">
      <c r="A12" s="14"/>
      <c r="B12" s="14"/>
      <c r="C12" s="14"/>
      <c r="D12" s="14"/>
      <c r="E12" s="14"/>
      <c r="F12" s="14"/>
      <c r="G12" s="14"/>
      <c r="O12" s="14"/>
      <c r="P12" s="14"/>
      <c r="Q12" s="14"/>
      <c r="R12" s="14"/>
      <c r="S12" s="14"/>
      <c r="T12" s="14"/>
      <c r="U12" s="14"/>
    </row>
    <row r="13" spans="1:21" ht="15.75" customHeight="1" x14ac:dyDescent="0.15">
      <c r="A13" s="14"/>
      <c r="B13" s="14"/>
      <c r="C13" s="14"/>
      <c r="D13" s="14"/>
      <c r="E13" s="14"/>
      <c r="F13" s="14"/>
      <c r="G13" s="14"/>
      <c r="O13" s="14"/>
      <c r="P13" s="14"/>
      <c r="Q13" s="14"/>
      <c r="R13" s="14"/>
      <c r="S13" s="14"/>
      <c r="T13" s="14"/>
      <c r="U13" s="14"/>
    </row>
    <row r="14" spans="1:21" ht="15.75" customHeight="1" x14ac:dyDescent="0.15">
      <c r="A14" s="22" t="s">
        <v>9</v>
      </c>
      <c r="B14" s="23"/>
      <c r="C14" s="23"/>
      <c r="D14" s="23"/>
      <c r="E14" s="23"/>
      <c r="F14" s="24"/>
      <c r="G14" s="14"/>
      <c r="O14" s="14"/>
      <c r="P14" s="14"/>
      <c r="Q14" s="14"/>
      <c r="R14" s="14"/>
      <c r="S14" s="14"/>
      <c r="T14" s="14"/>
      <c r="U14" s="14"/>
    </row>
    <row r="15" spans="1:21" ht="15.75" customHeight="1" x14ac:dyDescent="0.1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4"/>
      <c r="O15" s="14"/>
      <c r="P15" s="14"/>
      <c r="Q15" s="14"/>
      <c r="R15" s="14"/>
      <c r="S15" s="14"/>
      <c r="T15" s="14"/>
      <c r="U15" s="14"/>
    </row>
    <row r="16" spans="1:21" ht="15.75" customHeight="1" x14ac:dyDescent="0.15">
      <c r="A16" s="2">
        <v>0.01</v>
      </c>
      <c r="B16" s="3">
        <v>0.87362298477338596</v>
      </c>
      <c r="C16" s="3">
        <v>0.73222633991331998</v>
      </c>
      <c r="D16" s="3">
        <v>0.81760994935306397</v>
      </c>
      <c r="E16" s="3">
        <v>0.791972861866311</v>
      </c>
      <c r="F16" s="3">
        <v>0.80385803397652023</v>
      </c>
      <c r="G16" s="14"/>
      <c r="O16" s="14"/>
      <c r="P16" s="14"/>
      <c r="Q16" s="14"/>
      <c r="R16" s="14"/>
      <c r="S16" s="14"/>
      <c r="T16" s="14"/>
      <c r="U16" s="14"/>
    </row>
    <row r="17" spans="1:21" ht="15.75" customHeight="1" x14ac:dyDescent="0.15">
      <c r="A17" s="2">
        <v>0.1</v>
      </c>
      <c r="B17" s="3">
        <v>0.88069970054287605</v>
      </c>
      <c r="C17" s="3">
        <v>0.74235003701762603</v>
      </c>
      <c r="D17" s="3">
        <v>0.82168865983460604</v>
      </c>
      <c r="E17" s="3">
        <v>0.79162333330062795</v>
      </c>
      <c r="F17" s="3">
        <v>0.80909043267393399</v>
      </c>
      <c r="G17" s="14"/>
      <c r="O17" s="14"/>
      <c r="P17" s="14"/>
      <c r="Q17" s="14"/>
      <c r="R17" s="14"/>
      <c r="S17" s="14"/>
      <c r="T17" s="14"/>
      <c r="U17" s="14"/>
    </row>
    <row r="18" spans="1:21" ht="15.75" customHeight="1" x14ac:dyDescent="0.15">
      <c r="A18" s="4">
        <v>0.5</v>
      </c>
      <c r="B18" s="5">
        <v>0.89621883983566797</v>
      </c>
      <c r="C18" s="5">
        <v>0.76788700057398096</v>
      </c>
      <c r="D18" s="5">
        <v>0.83179381157757204</v>
      </c>
      <c r="E18" s="5">
        <v>0.79335503272077901</v>
      </c>
      <c r="F18" s="5">
        <v>0.82231367117699994</v>
      </c>
      <c r="G18" s="14"/>
      <c r="O18" s="14"/>
      <c r="P18" s="14"/>
      <c r="Q18" s="14"/>
      <c r="R18" s="14"/>
      <c r="S18" s="14"/>
      <c r="T18" s="14"/>
      <c r="U18" s="14"/>
    </row>
    <row r="19" spans="1:21" ht="15.75" customHeight="1" x14ac:dyDescent="0.15">
      <c r="A19" s="6">
        <v>1</v>
      </c>
      <c r="B19" s="7">
        <v>0.89650431681130405</v>
      </c>
      <c r="C19" s="7">
        <v>0.78523745352000196</v>
      </c>
      <c r="D19" s="7">
        <v>0.831167649269971</v>
      </c>
      <c r="E19" s="7">
        <v>0.79143569164957805</v>
      </c>
      <c r="F19" s="8">
        <v>0.82608627781271371</v>
      </c>
      <c r="G19" s="14"/>
      <c r="O19" s="14"/>
      <c r="P19" s="14"/>
      <c r="Q19" s="14"/>
      <c r="R19" s="14"/>
      <c r="S19" s="14"/>
      <c r="T19" s="14"/>
      <c r="U19" s="14"/>
    </row>
    <row r="20" spans="1:21" ht="15.75" customHeight="1" x14ac:dyDescent="0.15">
      <c r="A20" s="9">
        <v>2</v>
      </c>
      <c r="B20" s="10">
        <v>0.889079565840036</v>
      </c>
      <c r="C20" s="10">
        <v>0.79892565695889695</v>
      </c>
      <c r="D20" s="10">
        <v>0.82274363945712803</v>
      </c>
      <c r="E20" s="10">
        <v>0.78728795267015295</v>
      </c>
      <c r="F20" s="10">
        <v>0.82450920373155345</v>
      </c>
      <c r="G20" s="14"/>
      <c r="O20" s="14"/>
      <c r="P20" s="14"/>
      <c r="Q20" s="14"/>
      <c r="R20" s="14"/>
      <c r="S20" s="14"/>
      <c r="T20" s="14"/>
      <c r="U20" s="14"/>
    </row>
    <row r="21" spans="1:21" ht="15.75" customHeight="1" x14ac:dyDescent="0.15">
      <c r="A21" s="2">
        <v>10</v>
      </c>
      <c r="B21" s="3">
        <v>0.86502078812791705</v>
      </c>
      <c r="C21" s="3">
        <v>0.81268664786670297</v>
      </c>
      <c r="D21" s="3">
        <v>0.79690133739563895</v>
      </c>
      <c r="E21" s="3">
        <v>0.77666596352148098</v>
      </c>
      <c r="F21" s="3">
        <v>0.81281868422793502</v>
      </c>
      <c r="G21" s="14"/>
      <c r="O21" s="14"/>
      <c r="P21" s="14"/>
      <c r="Q21" s="14"/>
      <c r="R21" s="14"/>
      <c r="S21" s="14"/>
      <c r="T21" s="14"/>
      <c r="U21" s="14"/>
    </row>
    <row r="22" spans="1:21" ht="15.75" customHeight="1" x14ac:dyDescent="0.15">
      <c r="A22" s="2">
        <v>100</v>
      </c>
      <c r="B22" s="3">
        <v>0.853369685634634</v>
      </c>
      <c r="C22" s="3">
        <v>0.81507199720496104</v>
      </c>
      <c r="D22" s="3">
        <v>0.78406204249594402</v>
      </c>
      <c r="E22" s="3">
        <v>0.77098888376519503</v>
      </c>
      <c r="F22" s="3">
        <v>0.80587315227518364</v>
      </c>
      <c r="G22" s="14"/>
      <c r="O22" s="14"/>
      <c r="P22" s="14"/>
      <c r="Q22" s="14"/>
      <c r="R22" s="14"/>
      <c r="S22" s="14"/>
      <c r="T22" s="14"/>
      <c r="U22" s="14"/>
    </row>
    <row r="23" spans="1:21" ht="15.75" customHeight="1" x14ac:dyDescent="0.15">
      <c r="A23" s="11" t="s">
        <v>8</v>
      </c>
      <c r="B23" s="12">
        <f t="shared" ref="B23:F23" si="2">MAX(B16:B22)</f>
        <v>0.89650431681130405</v>
      </c>
      <c r="C23" s="12">
        <f t="shared" si="2"/>
        <v>0.81507199720496104</v>
      </c>
      <c r="D23" s="12">
        <f t="shared" si="2"/>
        <v>0.83179381157757204</v>
      </c>
      <c r="E23" s="12">
        <f t="shared" si="2"/>
        <v>0.79335503272077901</v>
      </c>
      <c r="F23" s="12">
        <f t="shared" si="2"/>
        <v>0.82608627781271371</v>
      </c>
      <c r="G23" s="14"/>
      <c r="O23" s="14"/>
      <c r="P23" s="14"/>
      <c r="Q23" s="14"/>
      <c r="R23" s="14"/>
      <c r="S23" s="14"/>
      <c r="T23" s="14"/>
      <c r="U23" s="14"/>
    </row>
    <row r="24" spans="1:21" ht="15.75" customHeight="1" x14ac:dyDescent="0.15">
      <c r="A24" s="11" t="s">
        <v>6</v>
      </c>
      <c r="B24" s="13">
        <f t="shared" ref="B24:E24" si="3">INDEX($A$16:$A$22,MATCH(B23,B16:B22,0),1)</f>
        <v>1</v>
      </c>
      <c r="C24" s="13">
        <f t="shared" si="3"/>
        <v>100</v>
      </c>
      <c r="D24" s="13">
        <f t="shared" si="3"/>
        <v>0.5</v>
      </c>
      <c r="E24" s="13">
        <f t="shared" si="3"/>
        <v>0.5</v>
      </c>
      <c r="F24" s="13">
        <f t="array" ref="F24">INDEX($A$3:$A$9,MATCH(F23,F16:F22,0),1)</f>
        <v>1</v>
      </c>
      <c r="G24" s="14"/>
      <c r="O24" s="14"/>
      <c r="P24" s="14"/>
      <c r="Q24" s="14"/>
      <c r="R24" s="14"/>
      <c r="S24" s="14"/>
      <c r="T24" s="14"/>
      <c r="U24" s="14"/>
    </row>
    <row r="25" spans="1:21" ht="15.75" customHeight="1" x14ac:dyDescent="0.15">
      <c r="A25" s="14"/>
      <c r="B25" s="14"/>
      <c r="C25" s="14"/>
      <c r="D25" s="14"/>
      <c r="E25" s="14"/>
      <c r="F25" s="14"/>
      <c r="G25" s="14"/>
      <c r="O25" s="14"/>
      <c r="P25" s="14"/>
      <c r="Q25" s="14"/>
      <c r="R25" s="14"/>
      <c r="S25" s="14"/>
      <c r="T25" s="14"/>
      <c r="U25" s="14"/>
    </row>
    <row r="26" spans="1:21" ht="15.75" customHeight="1" x14ac:dyDescent="0.15">
      <c r="A26" s="14"/>
      <c r="B26" s="14"/>
      <c r="C26" s="14"/>
      <c r="D26" s="14"/>
      <c r="E26" s="14"/>
      <c r="F26" s="14"/>
      <c r="G26" s="14"/>
      <c r="O26" s="14"/>
      <c r="P26" s="14"/>
      <c r="Q26" s="14"/>
      <c r="R26" s="14"/>
      <c r="S26" s="14"/>
      <c r="T26" s="14"/>
      <c r="U26" s="14"/>
    </row>
    <row r="27" spans="1:21" ht="15.75" customHeight="1" x14ac:dyDescent="0.15">
      <c r="A27" s="22" t="s">
        <v>10</v>
      </c>
      <c r="B27" s="23"/>
      <c r="C27" s="23"/>
      <c r="D27" s="23"/>
      <c r="E27" s="23"/>
      <c r="F27" s="24"/>
      <c r="N27" s="14"/>
      <c r="O27" s="14"/>
      <c r="P27" s="14"/>
      <c r="Q27" s="14"/>
      <c r="R27" s="14"/>
      <c r="S27" s="14"/>
      <c r="T27" s="14"/>
    </row>
    <row r="28" spans="1:21" ht="15.75" customHeight="1" x14ac:dyDescent="0.1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4"/>
    </row>
    <row r="29" spans="1:21" ht="15.75" customHeight="1" x14ac:dyDescent="0.15">
      <c r="A29" s="16">
        <v>0.01</v>
      </c>
      <c r="B29" s="3">
        <v>0.87110508959630195</v>
      </c>
      <c r="C29" s="3">
        <v>0.76511587765050304</v>
      </c>
      <c r="D29" s="3">
        <v>0.821833577335496</v>
      </c>
      <c r="E29" s="3">
        <v>0.77404265965483698</v>
      </c>
      <c r="F29" s="3">
        <v>0.80802430105928447</v>
      </c>
      <c r="G29" s="14"/>
    </row>
    <row r="30" spans="1:21" ht="15.75" customHeight="1" x14ac:dyDescent="0.15">
      <c r="A30" s="16">
        <v>0.1</v>
      </c>
      <c r="B30" s="3">
        <v>0.87774448518397996</v>
      </c>
      <c r="C30" s="3">
        <v>0.77229792118988705</v>
      </c>
      <c r="D30" s="3">
        <v>0.82845971985913802</v>
      </c>
      <c r="E30" s="3">
        <v>0.77516360389705896</v>
      </c>
      <c r="F30" s="3">
        <v>0.81341643253251605</v>
      </c>
      <c r="G30" s="14"/>
    </row>
    <row r="31" spans="1:21" ht="15.75" customHeight="1" x14ac:dyDescent="0.15">
      <c r="A31" s="17">
        <v>0.5</v>
      </c>
      <c r="B31" s="5">
        <v>0.89689670080250705</v>
      </c>
      <c r="C31" s="5">
        <v>0.79259522680575301</v>
      </c>
      <c r="D31" s="5">
        <v>0.83426730107228997</v>
      </c>
      <c r="E31" s="5">
        <v>0.78616946125997</v>
      </c>
      <c r="F31" s="5">
        <v>0.82748217248513001</v>
      </c>
      <c r="G31" s="14"/>
    </row>
    <row r="32" spans="1:21" ht="15.75" customHeight="1" x14ac:dyDescent="0.15">
      <c r="A32" s="18">
        <v>1</v>
      </c>
      <c r="B32" s="7">
        <v>0.89650431681130405</v>
      </c>
      <c r="C32" s="7">
        <v>0.78523745352000196</v>
      </c>
      <c r="D32" s="7">
        <v>0.831167649269971</v>
      </c>
      <c r="E32" s="7">
        <v>0.79143569164957805</v>
      </c>
      <c r="F32" s="8">
        <v>0.82608627781271371</v>
      </c>
      <c r="G32" s="14"/>
    </row>
    <row r="33" spans="1:21" ht="15.75" customHeight="1" x14ac:dyDescent="0.15">
      <c r="A33" s="19">
        <v>2</v>
      </c>
      <c r="B33" s="10">
        <v>0.88275971649669205</v>
      </c>
      <c r="C33" s="10">
        <v>0.76067688186801696</v>
      </c>
      <c r="D33" s="10">
        <v>0.81978643216080305</v>
      </c>
      <c r="E33" s="10">
        <v>0.79236286216064999</v>
      </c>
      <c r="F33" s="10">
        <v>0.81389647317154057</v>
      </c>
      <c r="G33" s="14"/>
    </row>
    <row r="34" spans="1:21" ht="15.75" customHeight="1" x14ac:dyDescent="0.15">
      <c r="A34" s="16">
        <v>10</v>
      </c>
      <c r="B34" s="3">
        <v>0.836175865565015</v>
      </c>
      <c r="C34" s="3">
        <v>0.70662906673987003</v>
      </c>
      <c r="D34" s="3">
        <v>0.78988001028765797</v>
      </c>
      <c r="E34" s="3">
        <v>0.78536983801497195</v>
      </c>
      <c r="F34" s="3">
        <v>0.77951369515187874</v>
      </c>
      <c r="G34" s="14"/>
      <c r="O34" s="14"/>
      <c r="P34" s="14"/>
      <c r="Q34" s="14"/>
      <c r="R34" s="14"/>
      <c r="S34" s="14"/>
      <c r="T34" s="14"/>
      <c r="U34" s="14"/>
    </row>
    <row r="35" spans="1:21" ht="15.75" customHeight="1" x14ac:dyDescent="0.15">
      <c r="A35" s="16">
        <v>100</v>
      </c>
      <c r="B35" s="3">
        <v>0.81498771744123299</v>
      </c>
      <c r="C35" s="3">
        <v>0.68759930290401206</v>
      </c>
      <c r="D35" s="3">
        <v>0.77711886202666802</v>
      </c>
      <c r="E35" s="3">
        <v>0.78037341914975</v>
      </c>
      <c r="F35" s="3">
        <v>0.7650198253804158</v>
      </c>
      <c r="G35" s="14"/>
      <c r="O35" s="14"/>
      <c r="P35" s="14"/>
      <c r="Q35" s="14"/>
      <c r="R35" s="14"/>
      <c r="S35" s="14"/>
      <c r="T35" s="14"/>
      <c r="U35" s="14"/>
    </row>
    <row r="36" spans="1:21" ht="15.75" customHeight="1" x14ac:dyDescent="0.15">
      <c r="A36" s="11" t="s">
        <v>8</v>
      </c>
      <c r="B36" s="20">
        <f t="shared" ref="B36:F36" si="4">MAX(B29:B35)</f>
        <v>0.89689670080250705</v>
      </c>
      <c r="C36" s="20">
        <f t="shared" si="4"/>
        <v>0.79259522680575301</v>
      </c>
      <c r="D36" s="20">
        <f t="shared" si="4"/>
        <v>0.83426730107228997</v>
      </c>
      <c r="E36" s="20">
        <f t="shared" si="4"/>
        <v>0.79236286216064999</v>
      </c>
      <c r="F36" s="20">
        <f t="shared" si="4"/>
        <v>0.82748217248513001</v>
      </c>
      <c r="G36" s="14"/>
      <c r="O36" s="14"/>
      <c r="P36" s="14"/>
      <c r="Q36" s="14"/>
      <c r="R36" s="14"/>
      <c r="S36" s="14"/>
      <c r="T36" s="14"/>
      <c r="U36" s="14"/>
    </row>
    <row r="37" spans="1:21" ht="15.75" customHeight="1" x14ac:dyDescent="0.15">
      <c r="A37" s="11" t="s">
        <v>6</v>
      </c>
      <c r="B37" s="13">
        <f t="shared" ref="B37:F37" si="5">INDEX($A$29:$A$35,MATCH(B36,B29:B35,0),1)</f>
        <v>0.5</v>
      </c>
      <c r="C37" s="13">
        <f t="shared" si="5"/>
        <v>0.5</v>
      </c>
      <c r="D37" s="13">
        <f t="shared" si="5"/>
        <v>0.5</v>
      </c>
      <c r="E37" s="13">
        <f t="shared" si="5"/>
        <v>2</v>
      </c>
      <c r="F37" s="13">
        <f t="shared" si="5"/>
        <v>0.5</v>
      </c>
      <c r="G37" s="14"/>
      <c r="O37" s="14"/>
      <c r="P37" s="14"/>
      <c r="Q37" s="14"/>
      <c r="R37" s="14"/>
      <c r="S37" s="14"/>
      <c r="T37" s="14"/>
      <c r="U37" s="14"/>
    </row>
    <row r="38" spans="1:21" ht="15.75" customHeight="1" x14ac:dyDescent="0.15">
      <c r="A38" s="14"/>
      <c r="B38" s="14"/>
      <c r="C38" s="14"/>
      <c r="D38" s="14"/>
      <c r="E38" s="14"/>
      <c r="F38" s="14"/>
      <c r="G38" s="14"/>
      <c r="O38" s="14"/>
      <c r="P38" s="14"/>
      <c r="Q38" s="14"/>
      <c r="R38" s="14"/>
      <c r="S38" s="14"/>
      <c r="T38" s="14"/>
      <c r="U38" s="14"/>
    </row>
    <row r="39" spans="1:21" ht="15.75" customHeight="1" x14ac:dyDescent="0.15">
      <c r="A39" s="14"/>
      <c r="B39" s="14"/>
      <c r="C39" s="14"/>
      <c r="D39" s="14"/>
      <c r="E39" s="14"/>
      <c r="F39" s="14"/>
      <c r="G39" s="14"/>
      <c r="O39" s="14"/>
      <c r="P39" s="14"/>
      <c r="Q39" s="14"/>
      <c r="R39" s="14"/>
      <c r="S39" s="14"/>
      <c r="T39" s="14"/>
      <c r="U39" s="14"/>
    </row>
    <row r="40" spans="1:21" ht="15.75" customHeight="1" x14ac:dyDescent="0.15">
      <c r="A40" s="14"/>
      <c r="B40" s="14"/>
      <c r="C40" s="14"/>
      <c r="D40" s="14"/>
      <c r="E40" s="14"/>
      <c r="F40" s="14"/>
      <c r="G40" s="14"/>
      <c r="O40" s="14"/>
      <c r="P40" s="14"/>
      <c r="Q40" s="14"/>
      <c r="R40" s="14"/>
      <c r="S40" s="14"/>
      <c r="T40" s="14"/>
      <c r="U40" s="14"/>
    </row>
    <row r="41" spans="1:21" ht="15.75" customHeight="1" x14ac:dyDescent="0.15">
      <c r="A41" s="14"/>
      <c r="B41" s="14"/>
      <c r="C41" s="14"/>
      <c r="D41" s="14"/>
      <c r="E41" s="14"/>
      <c r="F41" s="14"/>
      <c r="G41" s="14"/>
      <c r="O41" s="14"/>
      <c r="P41" s="14"/>
      <c r="Q41" s="14"/>
      <c r="R41" s="14"/>
      <c r="S41" s="14"/>
      <c r="T41" s="14"/>
      <c r="U41" s="14"/>
    </row>
  </sheetData>
  <mergeCells count="3">
    <mergeCell ref="A1:F1"/>
    <mergeCell ref="A14:F14"/>
    <mergeCell ref="A27:F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1"/>
  <sheetViews>
    <sheetView workbookViewId="0">
      <selection sqref="A1:F1"/>
    </sheetView>
  </sheetViews>
  <sheetFormatPr baseColWidth="10" defaultColWidth="12.6640625" defaultRowHeight="15.75" customHeight="1" x14ac:dyDescent="0.15"/>
  <cols>
    <col min="1" max="1" width="24.6640625" customWidth="1"/>
    <col min="2" max="6" width="27.33203125" customWidth="1"/>
  </cols>
  <sheetData>
    <row r="1" spans="1:6" ht="15.75" customHeight="1" x14ac:dyDescent="0.15">
      <c r="A1" s="22" t="s">
        <v>7</v>
      </c>
      <c r="B1" s="23"/>
      <c r="C1" s="23"/>
      <c r="D1" s="23"/>
      <c r="E1" s="23"/>
      <c r="F1" s="24"/>
    </row>
    <row r="2" spans="1:6" ht="15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.75" customHeight="1" x14ac:dyDescent="0.15">
      <c r="A3" s="2">
        <v>0.01</v>
      </c>
      <c r="B3" s="3">
        <v>0.67307658419162397</v>
      </c>
      <c r="C3" s="3">
        <v>0.850912026985434</v>
      </c>
      <c r="D3" s="3">
        <v>0.60196949313496595</v>
      </c>
      <c r="E3" s="3">
        <v>0.72205979023380396</v>
      </c>
      <c r="F3" s="3">
        <v>0.71200447363645702</v>
      </c>
    </row>
    <row r="4" spans="1:6" ht="15.75" customHeight="1" x14ac:dyDescent="0.15">
      <c r="A4" s="2">
        <v>0.1</v>
      </c>
      <c r="B4" s="3">
        <v>0.69637262146575396</v>
      </c>
      <c r="C4" s="3">
        <v>0.85649690549275004</v>
      </c>
      <c r="D4" s="3">
        <v>0.63024720056977801</v>
      </c>
      <c r="E4" s="3">
        <v>0.73477649794452604</v>
      </c>
      <c r="F4" s="3">
        <v>0.72947330636820196</v>
      </c>
    </row>
    <row r="5" spans="1:6" ht="15.75" customHeight="1" x14ac:dyDescent="0.15">
      <c r="A5" s="2">
        <v>0.5</v>
      </c>
      <c r="B5" s="3">
        <v>0.80680228193612102</v>
      </c>
      <c r="C5" s="3">
        <v>0.86681504912114304</v>
      </c>
      <c r="D5" s="3">
        <v>0.74793455466307901</v>
      </c>
      <c r="E5" s="3">
        <v>0.78209530724174103</v>
      </c>
      <c r="F5" s="3">
        <v>0.80091179824052094</v>
      </c>
    </row>
    <row r="6" spans="1:6" ht="15.75" customHeight="1" x14ac:dyDescent="0.15">
      <c r="A6" s="4">
        <v>1</v>
      </c>
      <c r="B6" s="5">
        <v>0.86589484109035697</v>
      </c>
      <c r="C6" s="5">
        <v>0.86826040028948603</v>
      </c>
      <c r="D6" s="5">
        <v>0.806002453210936</v>
      </c>
      <c r="E6" s="5">
        <v>0.79529277003227905</v>
      </c>
      <c r="F6" s="5">
        <v>0.83386261615576451</v>
      </c>
    </row>
    <row r="7" spans="1:6" ht="15.75" customHeight="1" x14ac:dyDescent="0.15">
      <c r="A7" s="6">
        <v>2</v>
      </c>
      <c r="B7" s="7">
        <v>0.892533484804518</v>
      </c>
      <c r="C7" s="7">
        <v>0.85490078028166605</v>
      </c>
      <c r="D7" s="7">
        <v>0.831167649269971</v>
      </c>
      <c r="E7" s="7">
        <v>0.79143569164957805</v>
      </c>
      <c r="F7" s="8">
        <v>0.84250940150143327</v>
      </c>
    </row>
    <row r="8" spans="1:6" ht="15.75" customHeight="1" x14ac:dyDescent="0.15">
      <c r="A8" s="9">
        <v>10</v>
      </c>
      <c r="B8" s="10">
        <v>0.90439017771235397</v>
      </c>
      <c r="C8" s="10">
        <v>0.8051120719057</v>
      </c>
      <c r="D8" s="10">
        <v>0.83790161437106803</v>
      </c>
      <c r="E8" s="10">
        <v>0.77074850622528701</v>
      </c>
      <c r="F8" s="10">
        <v>0.82953809255360234</v>
      </c>
    </row>
    <row r="9" spans="1:6" ht="15.75" customHeight="1" x14ac:dyDescent="0.15">
      <c r="A9" s="2">
        <v>100</v>
      </c>
      <c r="B9" s="3">
        <v>0.90310376911843904</v>
      </c>
      <c r="C9" s="3">
        <v>0.78351810952226397</v>
      </c>
      <c r="D9" s="3">
        <v>0.83654789696513998</v>
      </c>
      <c r="E9" s="3">
        <v>0.76179689569577003</v>
      </c>
      <c r="F9" s="3">
        <v>0.8212416678254032</v>
      </c>
    </row>
    <row r="10" spans="1:6" ht="15.75" customHeight="1" x14ac:dyDescent="0.15">
      <c r="A10" s="11" t="s">
        <v>8</v>
      </c>
      <c r="B10" s="12">
        <f t="shared" ref="B10:F10" si="0">MAX(B3:B9)</f>
        <v>0.90439017771235397</v>
      </c>
      <c r="C10" s="12">
        <f t="shared" si="0"/>
        <v>0.86826040028948603</v>
      </c>
      <c r="D10" s="12">
        <f t="shared" si="0"/>
        <v>0.83790161437106803</v>
      </c>
      <c r="E10" s="12">
        <f t="shared" si="0"/>
        <v>0.79529277003227905</v>
      </c>
      <c r="F10" s="12">
        <f t="shared" si="0"/>
        <v>0.84250940150143327</v>
      </c>
    </row>
    <row r="11" spans="1:6" ht="15.75" customHeight="1" x14ac:dyDescent="0.15">
      <c r="A11" s="11" t="s">
        <v>6</v>
      </c>
      <c r="B11" s="13">
        <f t="shared" ref="B11:F11" si="1">INDEX($A$3:$A$9,MATCH(B10,B3:B9,0),1)</f>
        <v>10</v>
      </c>
      <c r="C11" s="13">
        <f t="shared" si="1"/>
        <v>1</v>
      </c>
      <c r="D11" s="13">
        <f t="shared" si="1"/>
        <v>10</v>
      </c>
      <c r="E11" s="13">
        <f t="shared" si="1"/>
        <v>1</v>
      </c>
      <c r="F11" s="13">
        <f t="shared" si="1"/>
        <v>2</v>
      </c>
    </row>
    <row r="12" spans="1:6" ht="15.75" customHeight="1" x14ac:dyDescent="0.15">
      <c r="A12" s="14"/>
      <c r="B12" s="14"/>
      <c r="C12" s="14"/>
      <c r="D12" s="14"/>
      <c r="E12" s="14"/>
      <c r="F12" s="14"/>
    </row>
    <row r="13" spans="1:6" ht="15.75" customHeight="1" x14ac:dyDescent="0.15">
      <c r="A13" s="14"/>
      <c r="B13" s="14"/>
      <c r="C13" s="14"/>
      <c r="D13" s="14"/>
      <c r="E13" s="14"/>
      <c r="F13" s="14"/>
    </row>
    <row r="14" spans="1:6" ht="15.75" customHeight="1" x14ac:dyDescent="0.15">
      <c r="A14" s="22" t="s">
        <v>9</v>
      </c>
      <c r="B14" s="23"/>
      <c r="C14" s="23"/>
      <c r="D14" s="23"/>
      <c r="E14" s="23"/>
      <c r="F14" s="24"/>
    </row>
    <row r="15" spans="1:6" ht="15.75" customHeight="1" x14ac:dyDescent="0.1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5" t="s">
        <v>5</v>
      </c>
    </row>
    <row r="16" spans="1:6" ht="15.75" customHeight="1" x14ac:dyDescent="0.15">
      <c r="A16" s="16">
        <v>0.01</v>
      </c>
      <c r="B16" s="3">
        <v>0.87147133423479795</v>
      </c>
      <c r="C16" s="3">
        <v>0.86182234866445395</v>
      </c>
      <c r="D16" s="3">
        <v>0.81760994935306397</v>
      </c>
      <c r="E16" s="3">
        <v>0.791972861866311</v>
      </c>
      <c r="F16" s="3">
        <v>0.83571912352965683</v>
      </c>
    </row>
    <row r="17" spans="1:6" ht="15.75" customHeight="1" x14ac:dyDescent="0.15">
      <c r="A17" s="16">
        <v>0.1</v>
      </c>
      <c r="B17" s="3">
        <v>0.87971932796605201</v>
      </c>
      <c r="C17" s="3">
        <v>0.83782172061257898</v>
      </c>
      <c r="D17" s="3">
        <v>0.82168865983460604</v>
      </c>
      <c r="E17" s="3">
        <v>0.79162333330062795</v>
      </c>
      <c r="F17" s="3">
        <v>0.83271326042846616</v>
      </c>
    </row>
    <row r="18" spans="1:6" ht="15.75" customHeight="1" x14ac:dyDescent="0.15">
      <c r="A18" s="17">
        <v>0.5</v>
      </c>
      <c r="B18" s="5">
        <v>0.89336465748049498</v>
      </c>
      <c r="C18" s="5">
        <v>0.841127311522048</v>
      </c>
      <c r="D18" s="5">
        <v>0.83179381157757204</v>
      </c>
      <c r="E18" s="5">
        <v>0.79335503272077901</v>
      </c>
      <c r="F18" s="5">
        <v>0.83991020332522348</v>
      </c>
    </row>
    <row r="19" spans="1:6" ht="15.75" customHeight="1" x14ac:dyDescent="0.15">
      <c r="A19" s="18">
        <v>1</v>
      </c>
      <c r="B19" s="7">
        <v>0.892533484804518</v>
      </c>
      <c r="C19" s="7">
        <v>0.85490078028166605</v>
      </c>
      <c r="D19" s="7">
        <v>0.831167649269971</v>
      </c>
      <c r="E19" s="7">
        <v>0.79143569164957805</v>
      </c>
      <c r="F19" s="8">
        <v>0.84250940150143327</v>
      </c>
    </row>
    <row r="20" spans="1:6" ht="15.75" customHeight="1" x14ac:dyDescent="0.15">
      <c r="A20" s="19">
        <v>2</v>
      </c>
      <c r="B20" s="10">
        <v>0.88410251560431197</v>
      </c>
      <c r="C20" s="10">
        <v>0.86844444860372805</v>
      </c>
      <c r="D20" s="10">
        <v>0.82274363945712803</v>
      </c>
      <c r="E20" s="10">
        <v>0.78728795267015295</v>
      </c>
      <c r="F20" s="10">
        <v>0.84064463908383025</v>
      </c>
    </row>
    <row r="21" spans="1:6" ht="15.75" customHeight="1" x14ac:dyDescent="0.15">
      <c r="A21" s="16">
        <v>10</v>
      </c>
      <c r="B21" s="3">
        <v>0.85817521472450298</v>
      </c>
      <c r="C21" s="3">
        <v>0.87718622361974097</v>
      </c>
      <c r="D21" s="3">
        <v>0.79690133739563895</v>
      </c>
      <c r="E21" s="3">
        <v>0.77666596352148098</v>
      </c>
      <c r="F21" s="3">
        <v>0.827232184815341</v>
      </c>
    </row>
    <row r="22" spans="1:6" ht="15.75" customHeight="1" x14ac:dyDescent="0.15">
      <c r="A22" s="16">
        <v>100</v>
      </c>
      <c r="B22" s="3">
        <v>0.84616873451463603</v>
      </c>
      <c r="C22" s="3">
        <v>0.87594987646926703</v>
      </c>
      <c r="D22" s="3">
        <v>0.78406204249594402</v>
      </c>
      <c r="E22" s="3">
        <v>0.77098888376519503</v>
      </c>
      <c r="F22" s="3">
        <v>0.8192923843112605</v>
      </c>
    </row>
    <row r="23" spans="1:6" ht="15.75" customHeight="1" x14ac:dyDescent="0.15">
      <c r="A23" s="11" t="s">
        <v>8</v>
      </c>
      <c r="B23" s="20">
        <f t="shared" ref="B23:F23" si="2">MAX(B16:B22)</f>
        <v>0.89336465748049498</v>
      </c>
      <c r="C23" s="20">
        <f t="shared" si="2"/>
        <v>0.87718622361974097</v>
      </c>
      <c r="D23" s="20">
        <f t="shared" si="2"/>
        <v>0.83179381157757204</v>
      </c>
      <c r="E23" s="20">
        <f t="shared" si="2"/>
        <v>0.79335503272077901</v>
      </c>
      <c r="F23" s="20">
        <f t="shared" si="2"/>
        <v>0.84250940150143327</v>
      </c>
    </row>
    <row r="24" spans="1:6" ht="15.75" customHeight="1" x14ac:dyDescent="0.15">
      <c r="A24" s="11" t="s">
        <v>6</v>
      </c>
      <c r="B24" s="13">
        <f t="shared" ref="B24:F24" si="3">INDEX($A$16:$A$22,MATCH(B23,B16:B22,0),1)</f>
        <v>0.5</v>
      </c>
      <c r="C24" s="13">
        <f t="shared" si="3"/>
        <v>10</v>
      </c>
      <c r="D24" s="13">
        <f t="shared" si="3"/>
        <v>0.5</v>
      </c>
      <c r="E24" s="13">
        <f t="shared" si="3"/>
        <v>0.5</v>
      </c>
      <c r="F24" s="13">
        <f t="shared" si="3"/>
        <v>1</v>
      </c>
    </row>
    <row r="25" spans="1:6" ht="15.75" customHeight="1" x14ac:dyDescent="0.15">
      <c r="A25" s="14"/>
      <c r="B25" s="14"/>
      <c r="C25" s="14"/>
      <c r="D25" s="14"/>
      <c r="E25" s="14"/>
      <c r="F25" s="14"/>
    </row>
    <row r="26" spans="1:6" ht="15.75" customHeight="1" x14ac:dyDescent="0.15">
      <c r="A26" s="14"/>
      <c r="B26" s="14"/>
      <c r="C26" s="14"/>
      <c r="D26" s="14"/>
      <c r="E26" s="14"/>
      <c r="F26" s="14"/>
    </row>
    <row r="27" spans="1:6" ht="15.75" customHeight="1" x14ac:dyDescent="0.15">
      <c r="A27" s="22" t="s">
        <v>11</v>
      </c>
      <c r="B27" s="23"/>
      <c r="C27" s="23"/>
      <c r="D27" s="23"/>
      <c r="E27" s="23"/>
      <c r="F27" s="24"/>
    </row>
    <row r="28" spans="1:6" ht="15.75" customHeight="1" x14ac:dyDescent="0.1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5" t="s">
        <v>5</v>
      </c>
    </row>
    <row r="29" spans="1:6" ht="15.75" customHeight="1" x14ac:dyDescent="0.15">
      <c r="A29" s="16">
        <v>0.01</v>
      </c>
      <c r="B29" s="3">
        <v>0.86759889192640505</v>
      </c>
      <c r="C29" s="3">
        <v>0.83245728415395903</v>
      </c>
      <c r="D29" s="3">
        <v>0.821833577335496</v>
      </c>
      <c r="E29" s="3">
        <v>0.77404265965483698</v>
      </c>
      <c r="F29" s="3">
        <v>0.82398310326767432</v>
      </c>
    </row>
    <row r="30" spans="1:6" ht="15.75" customHeight="1" x14ac:dyDescent="0.15">
      <c r="A30" s="16">
        <v>0.1</v>
      </c>
      <c r="B30" s="3">
        <v>0.87412668128904003</v>
      </c>
      <c r="C30" s="3">
        <v>0.83951350935422897</v>
      </c>
      <c r="D30" s="3">
        <v>0.82845971985913802</v>
      </c>
      <c r="E30" s="3">
        <v>0.77516360389705896</v>
      </c>
      <c r="F30" s="3">
        <v>0.82931587859986655</v>
      </c>
    </row>
    <row r="31" spans="1:6" ht="15.75" customHeight="1" x14ac:dyDescent="0.15">
      <c r="A31" s="17">
        <v>0.5</v>
      </c>
      <c r="B31" s="5">
        <v>0.89284069562397805</v>
      </c>
      <c r="C31" s="5">
        <v>0.85464498431949898</v>
      </c>
      <c r="D31" s="5">
        <v>0.83426730107228997</v>
      </c>
      <c r="E31" s="5">
        <v>0.78616946125997</v>
      </c>
      <c r="F31" s="5">
        <v>0.84198061056893425</v>
      </c>
    </row>
    <row r="32" spans="1:6" ht="15.75" customHeight="1" x14ac:dyDescent="0.15">
      <c r="A32" s="18">
        <v>1</v>
      </c>
      <c r="B32" s="7">
        <v>0.892533484804518</v>
      </c>
      <c r="C32" s="7">
        <v>0.85490078028166605</v>
      </c>
      <c r="D32" s="7">
        <v>0.831167649269971</v>
      </c>
      <c r="E32" s="7">
        <v>0.79143569164957805</v>
      </c>
      <c r="F32" s="8">
        <v>0.84250940150143327</v>
      </c>
    </row>
    <row r="33" spans="1:6" ht="15.75" customHeight="1" x14ac:dyDescent="0.15">
      <c r="A33" s="19">
        <v>2</v>
      </c>
      <c r="B33" s="10">
        <v>0.878714871940667</v>
      </c>
      <c r="C33" s="10">
        <v>0.85098169499138998</v>
      </c>
      <c r="D33" s="10">
        <v>0.81978643216080305</v>
      </c>
      <c r="E33" s="10">
        <v>0.79236286216064999</v>
      </c>
      <c r="F33" s="10">
        <v>0.83546146531337739</v>
      </c>
    </row>
    <row r="34" spans="1:6" ht="15.75" customHeight="1" x14ac:dyDescent="0.15">
      <c r="A34" s="16">
        <v>10</v>
      </c>
      <c r="B34" s="3">
        <v>0.83167989689934396</v>
      </c>
      <c r="C34" s="3">
        <v>0.83622455558051101</v>
      </c>
      <c r="D34" s="3">
        <v>0.78988001028765797</v>
      </c>
      <c r="E34" s="3">
        <v>0.78536983801497195</v>
      </c>
      <c r="F34" s="3">
        <v>0.8107885751956212</v>
      </c>
    </row>
    <row r="35" spans="1:6" ht="15.75" customHeight="1" x14ac:dyDescent="0.15">
      <c r="A35" s="16">
        <v>100</v>
      </c>
      <c r="B35" s="3">
        <v>0.81030319299535802</v>
      </c>
      <c r="C35" s="3">
        <v>0.82599791619874696</v>
      </c>
      <c r="D35" s="3">
        <v>0.77711886202666802</v>
      </c>
      <c r="E35" s="3">
        <v>0.78037341914975</v>
      </c>
      <c r="F35" s="3">
        <v>0.79844834759263084</v>
      </c>
    </row>
    <row r="36" spans="1:6" ht="15.75" customHeight="1" x14ac:dyDescent="0.15">
      <c r="A36" s="21" t="s">
        <v>8</v>
      </c>
      <c r="B36" s="12">
        <f t="shared" ref="B36:F36" si="4">MAX(B29:B35)</f>
        <v>0.89284069562397805</v>
      </c>
      <c r="C36" s="12">
        <f t="shared" si="4"/>
        <v>0.85490078028166605</v>
      </c>
      <c r="D36" s="12">
        <f t="shared" si="4"/>
        <v>0.83426730107228997</v>
      </c>
      <c r="E36" s="12">
        <f t="shared" si="4"/>
        <v>0.79236286216064999</v>
      </c>
      <c r="F36" s="12">
        <f t="shared" si="4"/>
        <v>0.84250940150143327</v>
      </c>
    </row>
    <row r="37" spans="1:6" ht="15.75" customHeight="1" x14ac:dyDescent="0.15">
      <c r="A37" s="21" t="s">
        <v>6</v>
      </c>
      <c r="B37" s="13">
        <f t="shared" ref="B37:F37" si="5">INDEX($A$29:$A$34,MATCH(B36,B29:B35,0),1)</f>
        <v>0.5</v>
      </c>
      <c r="C37" s="13">
        <f t="shared" si="5"/>
        <v>1</v>
      </c>
      <c r="D37" s="13">
        <f t="shared" si="5"/>
        <v>0.5</v>
      </c>
      <c r="E37" s="13">
        <f t="shared" si="5"/>
        <v>2</v>
      </c>
      <c r="F37" s="13">
        <f t="shared" si="5"/>
        <v>1</v>
      </c>
    </row>
    <row r="38" spans="1:6" ht="15.75" customHeight="1" x14ac:dyDescent="0.15">
      <c r="A38" s="14"/>
      <c r="B38" s="14"/>
      <c r="C38" s="14"/>
      <c r="D38" s="14"/>
      <c r="E38" s="14"/>
      <c r="F38" s="14"/>
    </row>
    <row r="39" spans="1:6" ht="15.75" customHeight="1" x14ac:dyDescent="0.15">
      <c r="A39" s="14"/>
      <c r="B39" s="14"/>
      <c r="C39" s="14"/>
      <c r="D39" s="14"/>
      <c r="E39" s="14"/>
      <c r="F39" s="14"/>
    </row>
    <row r="40" spans="1:6" ht="15.75" customHeight="1" x14ac:dyDescent="0.15">
      <c r="A40" s="14"/>
      <c r="B40" s="14"/>
      <c r="C40" s="14"/>
      <c r="D40" s="14"/>
      <c r="E40" s="14"/>
      <c r="F40" s="14"/>
    </row>
    <row r="41" spans="1:6" ht="15.75" customHeight="1" x14ac:dyDescent="0.15">
      <c r="A41" s="14"/>
      <c r="B41" s="14"/>
      <c r="C41" s="14"/>
      <c r="D41" s="14"/>
      <c r="E41" s="14"/>
      <c r="F41" s="14"/>
    </row>
  </sheetData>
  <mergeCells count="3">
    <mergeCell ref="A1:F1"/>
    <mergeCell ref="A14:F14"/>
    <mergeCell ref="A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no_glycosylation</vt:lpstr>
      <vt:lpstr>glycosylation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2022-07-08T17:57:59Z</dcterms:modified>
</cp:coreProperties>
</file>