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anel E" sheetId="1" r:id="rId4"/>
  </sheets>
  <definedNames/>
  <calcPr/>
  <extLst>
    <ext uri="GoogleSheetsCustomDataVersion2">
      <go:sheetsCustomData xmlns:go="http://customooxmlschemas.google.com/" r:id="rId5" roundtripDataChecksum="Q1jGy8V6U4HoFNneXDw1ZtHJXp9cY0GpApZw2fl5oSg="/>
    </ext>
  </extLst>
</workbook>
</file>

<file path=xl/sharedStrings.xml><?xml version="1.0" encoding="utf-8"?>
<sst xmlns="http://schemas.openxmlformats.org/spreadsheetml/2006/main" count="85" uniqueCount="21">
  <si>
    <t>Figure 4E: metabolic labelling assay</t>
  </si>
  <si>
    <t>Toxin:</t>
  </si>
  <si>
    <r>
      <rPr>
        <rFont val="Arial"/>
        <i/>
        <color theme="1"/>
        <sz val="9.0"/>
      </rPr>
      <t>Allochromatium tepidum</t>
    </r>
    <r>
      <rPr>
        <rFont val="Arial"/>
        <color theme="1"/>
        <sz val="9.0"/>
      </rPr>
      <t xml:space="preserve"> TumE</t>
    </r>
  </si>
  <si>
    <r>
      <rPr>
        <rFont val="Arial"/>
        <i/>
        <color theme="1"/>
        <sz val="9.0"/>
      </rPr>
      <t>Allochromatium tepidum</t>
    </r>
    <r>
      <rPr>
        <rFont val="Arial"/>
        <color theme="1"/>
        <sz val="9.0"/>
      </rPr>
      <t xml:space="preserve"> TumE</t>
    </r>
  </si>
  <si>
    <r>
      <rPr>
        <rFont val="Arial"/>
        <i/>
        <color theme="1"/>
        <sz val="9.0"/>
      </rPr>
      <t>Allochromatium tepidum</t>
    </r>
    <r>
      <rPr>
        <rFont val="Arial"/>
        <color theme="1"/>
        <sz val="9.0"/>
      </rPr>
      <t xml:space="preserve"> TumE</t>
    </r>
  </si>
  <si>
    <t>35S methionine</t>
  </si>
  <si>
    <t>3H uridine</t>
  </si>
  <si>
    <t>3H thymidine</t>
  </si>
  <si>
    <r>
      <rPr>
        <rFont val="Arial"/>
        <color theme="1"/>
        <sz val="9.0"/>
      </rPr>
      <t>OD</t>
    </r>
    <r>
      <rPr>
        <rFont val="Arial"/>
        <color theme="1"/>
        <sz val="9.0"/>
        <vertAlign val="subscript"/>
      </rPr>
      <t>600</t>
    </r>
  </si>
  <si>
    <r>
      <rPr>
        <rFont val="Arial"/>
        <color theme="1"/>
        <sz val="9.0"/>
      </rPr>
      <t>OD</t>
    </r>
    <r>
      <rPr>
        <rFont val="Arial"/>
        <color theme="1"/>
        <sz val="9.0"/>
        <vertAlign val="subscript"/>
      </rPr>
      <t>600</t>
    </r>
  </si>
  <si>
    <r>
      <rPr>
        <rFont val="Arial"/>
        <color theme="1"/>
        <sz val="9.0"/>
      </rPr>
      <t>OD</t>
    </r>
    <r>
      <rPr>
        <rFont val="Arial"/>
        <color theme="1"/>
        <sz val="9.0"/>
        <vertAlign val="subscript"/>
      </rPr>
      <t>600</t>
    </r>
  </si>
  <si>
    <t>min</t>
  </si>
  <si>
    <t>Label-sample-#1</t>
  </si>
  <si>
    <t>Label-sample-#2</t>
  </si>
  <si>
    <t>Label-sample-#3</t>
  </si>
  <si>
    <t>CPM</t>
  </si>
  <si>
    <t>CPM/OD</t>
  </si>
  <si>
    <t>Percentage of incorporation</t>
  </si>
  <si>
    <t>Average</t>
  </si>
  <si>
    <t>SD</t>
  </si>
  <si>
    <t>Label-sample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</si>
</sst>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2.0"/>
      <color theme="1"/>
      <name val="Calibri"/>
      <scheme val="minor"/>
    </font>
    <font>
      <b/>
      <sz val="11.0"/>
      <color theme="1"/>
      <name val="Calibri"/>
    </font>
    <font>
      <sz val="9.0"/>
      <color rgb="FFFF0000"/>
      <name val="Arial"/>
    </font>
    <font>
      <sz val="9.0"/>
      <color theme="1"/>
      <name val="Arial"/>
    </font>
    <font>
      <sz val="11.0"/>
      <color theme="1"/>
      <name val="Calibri"/>
    </font>
    <font>
      <b/>
      <sz val="9.0"/>
      <color theme="1"/>
      <name val="Arial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right style="thin">
        <color rgb="FF000000"/>
      </right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center"/>
    </xf>
    <xf borderId="0" fillId="0" fontId="3" numFmtId="0" xfId="0" applyFont="1"/>
    <xf borderId="1" fillId="0" fontId="3" numFmtId="0" xfId="0" applyBorder="1" applyFont="1"/>
    <xf borderId="1" fillId="0" fontId="4" numFmtId="0" xfId="0" applyAlignment="1" applyBorder="1" applyFont="1">
      <alignment vertical="center"/>
    </xf>
    <xf borderId="0" fillId="0" fontId="5" numFmtId="0" xfId="0" applyAlignment="1" applyFont="1">
      <alignment horizontal="center"/>
    </xf>
    <xf borderId="0" fillId="0" fontId="4" numFmtId="0" xfId="0" applyAlignment="1" applyFont="1">
      <alignment vertical="center"/>
    </xf>
    <xf borderId="0" fillId="0" fontId="3" numFmtId="0" xfId="0" applyAlignment="1" applyFont="1">
      <alignment horizontal="center"/>
    </xf>
    <xf borderId="1" fillId="0" fontId="3" numFmtId="0" xfId="0" applyAlignment="1" applyBorder="1" applyFont="1">
      <alignment horizontal="center"/>
    </xf>
    <xf borderId="0" fillId="0" fontId="6" numFmtId="0" xfId="0" applyAlignment="1" applyFont="1">
      <alignment horizontal="center"/>
    </xf>
    <xf borderId="0" fillId="0" fontId="4" numFmtId="0" xfId="0" applyAlignment="1" applyFont="1">
      <alignment horizontal="center" vertical="center"/>
    </xf>
    <xf borderId="1" fillId="0" fontId="4" numFmtId="0" xfId="0" applyAlignment="1" applyBorder="1" applyFont="1">
      <alignment horizontal="center" vertical="center"/>
    </xf>
    <xf borderId="0" fillId="0" fontId="2" numFmtId="0" xfId="0" applyAlignment="1" applyFont="1">
      <alignment horizontal="center" vertical="center"/>
    </xf>
    <xf borderId="1" fillId="0" fontId="3" numFmtId="0" xfId="0" applyAlignment="1" applyBorder="1" applyFont="1">
      <alignment horizontal="center" vertical="center"/>
    </xf>
    <xf borderId="0" fillId="0" fontId="3" numFmtId="0" xfId="0" applyAlignment="1" applyFont="1">
      <alignment horizontal="center" vertical="center"/>
    </xf>
    <xf borderId="1" fillId="0" fontId="6" numFmtId="0" xfId="0" applyAlignment="1" applyBorder="1" applyFont="1">
      <alignment horizontal="center"/>
    </xf>
    <xf borderId="1" fillId="0" fontId="4" numFmtId="0" xfId="0" applyAlignment="1" applyBorder="1" applyFont="1">
      <alignment horizontal="center"/>
    </xf>
    <xf borderId="0" fillId="0" fontId="4" numFmtId="0" xfId="0" applyAlignment="1" applyFont="1">
      <alignment horizontal="center"/>
    </xf>
    <xf borderId="0" fillId="0" fontId="3" numFmtId="1" xfId="0" applyAlignment="1" applyFont="1" applyNumberFormat="1">
      <alignment horizontal="center"/>
    </xf>
    <xf borderId="1" fillId="0" fontId="3" numFmtId="1" xfId="0" applyAlignment="1" applyBorder="1" applyFont="1" applyNumberFormat="1">
      <alignment horizontal="center"/>
    </xf>
    <xf borderId="0" fillId="0" fontId="3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1" t="s">
        <v>0</v>
      </c>
    </row>
    <row r="2" ht="15.75" customHeight="1"/>
    <row r="3" ht="15.75" customHeight="1">
      <c r="B3" s="2" t="s">
        <v>1</v>
      </c>
      <c r="C3" s="3" t="s">
        <v>2</v>
      </c>
      <c r="D3" s="3"/>
      <c r="E3" s="3"/>
      <c r="F3" s="4"/>
      <c r="H3" s="2" t="s">
        <v>1</v>
      </c>
      <c r="I3" s="3" t="s">
        <v>3</v>
      </c>
      <c r="J3" s="3"/>
      <c r="K3" s="3"/>
      <c r="L3" s="5"/>
      <c r="N3" s="2" t="s">
        <v>1</v>
      </c>
      <c r="O3" s="3" t="s">
        <v>4</v>
      </c>
      <c r="P3" s="3"/>
      <c r="Q3" s="3"/>
      <c r="R3" s="3"/>
    </row>
    <row r="4" ht="15.75" customHeight="1">
      <c r="B4" s="3"/>
      <c r="C4" s="6" t="s">
        <v>5</v>
      </c>
      <c r="F4" s="4"/>
      <c r="H4" s="7"/>
      <c r="I4" s="6" t="s">
        <v>6</v>
      </c>
      <c r="L4" s="5"/>
      <c r="N4" s="3"/>
      <c r="O4" s="6" t="s">
        <v>7</v>
      </c>
      <c r="R4" s="3"/>
    </row>
    <row r="5" ht="15.75" customHeight="1">
      <c r="B5" s="8" t="s">
        <v>8</v>
      </c>
      <c r="C5" s="8"/>
      <c r="D5" s="8"/>
      <c r="E5" s="8"/>
      <c r="F5" s="9"/>
      <c r="G5" s="10"/>
      <c r="H5" s="8" t="s">
        <v>9</v>
      </c>
      <c r="I5" s="11"/>
      <c r="J5" s="11"/>
      <c r="K5" s="11"/>
      <c r="L5" s="12"/>
      <c r="M5" s="10"/>
      <c r="N5" s="8" t="s">
        <v>10</v>
      </c>
      <c r="O5" s="8"/>
      <c r="P5" s="8"/>
      <c r="Q5" s="8"/>
      <c r="R5" s="3"/>
    </row>
    <row r="6" ht="15.75" customHeight="1">
      <c r="B6" s="8" t="s">
        <v>11</v>
      </c>
      <c r="C6" s="13" t="s">
        <v>12</v>
      </c>
      <c r="D6" s="13" t="s">
        <v>13</v>
      </c>
      <c r="E6" s="13" t="s">
        <v>14</v>
      </c>
      <c r="F6" s="14"/>
      <c r="G6" s="10"/>
      <c r="H6" s="8" t="s">
        <v>11</v>
      </c>
      <c r="I6" s="13" t="s">
        <v>12</v>
      </c>
      <c r="J6" s="13" t="s">
        <v>13</v>
      </c>
      <c r="K6" s="13" t="s">
        <v>14</v>
      </c>
      <c r="L6" s="14"/>
      <c r="M6" s="10"/>
      <c r="N6" s="8" t="s">
        <v>11</v>
      </c>
      <c r="O6" s="13" t="s">
        <v>12</v>
      </c>
      <c r="P6" s="13" t="s">
        <v>13</v>
      </c>
      <c r="Q6" s="13" t="s">
        <v>14</v>
      </c>
      <c r="R6" s="15"/>
    </row>
    <row r="7" ht="15.75" customHeight="1">
      <c r="B7" s="8">
        <v>0.0</v>
      </c>
      <c r="C7" s="15">
        <v>0.24</v>
      </c>
      <c r="D7" s="15">
        <v>0.29</v>
      </c>
      <c r="E7" s="15">
        <v>0.21</v>
      </c>
      <c r="F7" s="16"/>
      <c r="G7" s="10"/>
      <c r="H7" s="8">
        <v>0.0</v>
      </c>
      <c r="I7" s="15">
        <v>0.27</v>
      </c>
      <c r="J7" s="15">
        <v>0.28</v>
      </c>
      <c r="K7" s="15">
        <v>0.18</v>
      </c>
      <c r="L7" s="17"/>
      <c r="M7" s="10"/>
      <c r="N7" s="8">
        <v>0.0</v>
      </c>
      <c r="O7" s="15">
        <v>0.27</v>
      </c>
      <c r="P7" s="15">
        <v>0.28</v>
      </c>
      <c r="Q7" s="15">
        <v>0.18</v>
      </c>
    </row>
    <row r="8" ht="15.75" customHeight="1">
      <c r="B8" s="8">
        <v>2.0</v>
      </c>
      <c r="C8" s="15">
        <v>0.25</v>
      </c>
      <c r="D8" s="15">
        <v>0.3</v>
      </c>
      <c r="E8" s="15">
        <v>0.21</v>
      </c>
      <c r="F8" s="16"/>
      <c r="G8" s="10"/>
      <c r="H8" s="8">
        <v>2.0</v>
      </c>
      <c r="I8" s="15">
        <v>0.27</v>
      </c>
      <c r="J8" s="15">
        <v>0.26</v>
      </c>
      <c r="K8" s="15">
        <v>0.19</v>
      </c>
      <c r="L8" s="17"/>
      <c r="M8" s="10"/>
      <c r="N8" s="8">
        <v>2.0</v>
      </c>
      <c r="O8" s="15">
        <v>0.27</v>
      </c>
      <c r="P8" s="15">
        <v>0.26</v>
      </c>
      <c r="Q8" s="15">
        <v>0.19</v>
      </c>
    </row>
    <row r="9" ht="15.75" customHeight="1">
      <c r="B9" s="8">
        <v>5.0</v>
      </c>
      <c r="C9" s="15">
        <v>0.25</v>
      </c>
      <c r="D9" s="15">
        <v>0.3</v>
      </c>
      <c r="E9" s="15">
        <v>0.21</v>
      </c>
      <c r="F9" s="16"/>
      <c r="G9" s="10"/>
      <c r="H9" s="8">
        <v>5.0</v>
      </c>
      <c r="I9" s="15">
        <v>0.27</v>
      </c>
      <c r="J9" s="15">
        <v>0.26</v>
      </c>
      <c r="K9" s="15">
        <v>0.18</v>
      </c>
      <c r="L9" s="17"/>
      <c r="M9" s="10"/>
      <c r="N9" s="8">
        <v>5.0</v>
      </c>
      <c r="O9" s="15">
        <v>0.27</v>
      </c>
      <c r="P9" s="15">
        <v>0.26</v>
      </c>
      <c r="Q9" s="15">
        <v>0.18</v>
      </c>
    </row>
    <row r="10" ht="15.75" customHeight="1">
      <c r="B10" s="8">
        <v>10.0</v>
      </c>
      <c r="C10" s="15">
        <v>0.25</v>
      </c>
      <c r="D10" s="15">
        <v>0.31</v>
      </c>
      <c r="E10" s="15">
        <v>0.22</v>
      </c>
      <c r="F10" s="16"/>
      <c r="G10" s="10"/>
      <c r="H10" s="8">
        <v>10.0</v>
      </c>
      <c r="I10" s="15">
        <v>0.28</v>
      </c>
      <c r="J10" s="15">
        <v>0.27</v>
      </c>
      <c r="K10" s="15">
        <v>0.2</v>
      </c>
      <c r="L10" s="17"/>
      <c r="M10" s="10"/>
      <c r="N10" s="8">
        <v>10.0</v>
      </c>
      <c r="O10" s="15">
        <v>0.28</v>
      </c>
      <c r="P10" s="15">
        <v>0.27</v>
      </c>
      <c r="Q10" s="15">
        <v>0.2</v>
      </c>
    </row>
    <row r="11" ht="15.75" customHeight="1">
      <c r="B11" s="8">
        <v>15.0</v>
      </c>
      <c r="C11" s="15">
        <v>0.26</v>
      </c>
      <c r="D11" s="15">
        <v>0.32</v>
      </c>
      <c r="E11" s="15">
        <v>0.23</v>
      </c>
      <c r="F11" s="16"/>
      <c r="G11" s="10"/>
      <c r="H11" s="8">
        <v>15.0</v>
      </c>
      <c r="I11" s="15">
        <v>0.29</v>
      </c>
      <c r="J11" s="15">
        <v>0.28</v>
      </c>
      <c r="K11" s="15">
        <v>0.2</v>
      </c>
      <c r="L11" s="17"/>
      <c r="M11" s="10"/>
      <c r="N11" s="8">
        <v>15.0</v>
      </c>
      <c r="O11" s="15">
        <v>0.29</v>
      </c>
      <c r="P11" s="15">
        <v>0.28</v>
      </c>
      <c r="Q11" s="15">
        <v>0.2</v>
      </c>
    </row>
    <row r="12" ht="15.75" customHeight="1">
      <c r="B12" s="8">
        <v>60.0</v>
      </c>
      <c r="C12" s="8">
        <v>0.273</v>
      </c>
      <c r="D12" s="8">
        <v>0.316</v>
      </c>
      <c r="E12" s="8">
        <v>0.225</v>
      </c>
      <c r="F12" s="16"/>
      <c r="G12" s="10"/>
      <c r="H12" s="8"/>
      <c r="I12" s="8"/>
      <c r="J12" s="8"/>
      <c r="K12" s="8"/>
      <c r="L12" s="17"/>
      <c r="M12" s="10"/>
      <c r="N12" s="8"/>
      <c r="O12" s="8"/>
      <c r="P12" s="8"/>
      <c r="Q12" s="8"/>
    </row>
    <row r="13" ht="15.75" customHeight="1">
      <c r="B13" s="8" t="s">
        <v>15</v>
      </c>
      <c r="C13" s="8"/>
      <c r="D13" s="8"/>
      <c r="E13" s="8"/>
      <c r="F13" s="9"/>
      <c r="G13" s="10"/>
      <c r="H13" s="8" t="s">
        <v>15</v>
      </c>
      <c r="I13" s="11"/>
      <c r="J13" s="8"/>
      <c r="K13" s="8"/>
      <c r="L13" s="9"/>
      <c r="M13" s="10"/>
      <c r="N13" s="8" t="s">
        <v>15</v>
      </c>
      <c r="O13" s="8"/>
      <c r="P13" s="8"/>
      <c r="Q13" s="8"/>
      <c r="R13" s="8"/>
    </row>
    <row r="14" ht="15.75" customHeight="1">
      <c r="B14" s="8" t="s">
        <v>11</v>
      </c>
      <c r="C14" s="13" t="s">
        <v>12</v>
      </c>
      <c r="D14" s="13" t="s">
        <v>13</v>
      </c>
      <c r="E14" s="13" t="s">
        <v>14</v>
      </c>
      <c r="F14" s="14"/>
      <c r="G14" s="10"/>
      <c r="H14" s="8" t="s">
        <v>11</v>
      </c>
      <c r="I14" s="13" t="s">
        <v>12</v>
      </c>
      <c r="J14" s="13" t="s">
        <v>13</v>
      </c>
      <c r="K14" s="13" t="s">
        <v>14</v>
      </c>
      <c r="L14" s="14"/>
      <c r="M14" s="10"/>
      <c r="N14" s="8" t="s">
        <v>11</v>
      </c>
      <c r="O14" s="13" t="s">
        <v>12</v>
      </c>
      <c r="P14" s="13" t="s">
        <v>13</v>
      </c>
      <c r="Q14" s="13" t="s">
        <v>14</v>
      </c>
      <c r="R14" s="15"/>
    </row>
    <row r="15" ht="15.75" customHeight="1">
      <c r="B15" s="8">
        <v>0.0</v>
      </c>
      <c r="C15" s="10">
        <v>3864.0</v>
      </c>
      <c r="D15" s="10">
        <v>3763.0</v>
      </c>
      <c r="E15" s="10">
        <v>4290.0</v>
      </c>
      <c r="F15" s="9"/>
      <c r="G15" s="10"/>
      <c r="H15" s="8">
        <v>0.0</v>
      </c>
      <c r="I15" s="18">
        <v>2990.0</v>
      </c>
      <c r="J15" s="18">
        <v>10062.0</v>
      </c>
      <c r="K15" s="18">
        <v>960.0</v>
      </c>
      <c r="L15" s="9"/>
      <c r="M15" s="10"/>
      <c r="N15" s="8">
        <v>0.0</v>
      </c>
      <c r="O15" s="10">
        <v>5164.0</v>
      </c>
      <c r="P15" s="10">
        <v>4172.0</v>
      </c>
      <c r="Q15" s="10">
        <v>6583.0</v>
      </c>
      <c r="R15" s="8"/>
    </row>
    <row r="16" ht="15.75" customHeight="1">
      <c r="B16" s="8">
        <v>2.0</v>
      </c>
      <c r="C16" s="10">
        <v>3694.0</v>
      </c>
      <c r="D16" s="10">
        <v>3460.0</v>
      </c>
      <c r="E16" s="10">
        <v>4655.0</v>
      </c>
      <c r="F16" s="9"/>
      <c r="G16" s="10"/>
      <c r="H16" s="8">
        <v>2.0</v>
      </c>
      <c r="I16" s="18">
        <v>3437.0</v>
      </c>
      <c r="J16" s="18">
        <v>7535.0</v>
      </c>
      <c r="K16" s="18">
        <v>1699.0</v>
      </c>
      <c r="L16" s="9"/>
      <c r="M16" s="10"/>
      <c r="N16" s="8">
        <v>2.0</v>
      </c>
      <c r="O16" s="10">
        <v>7426.0</v>
      </c>
      <c r="P16" s="10">
        <v>7124.0</v>
      </c>
      <c r="Q16" s="10">
        <v>7604.0</v>
      </c>
      <c r="R16" s="8"/>
    </row>
    <row r="17" ht="15.75" customHeight="1">
      <c r="B17" s="8">
        <v>5.0</v>
      </c>
      <c r="C17" s="10">
        <v>3902.0</v>
      </c>
      <c r="D17" s="10">
        <v>4125.0</v>
      </c>
      <c r="E17" s="10">
        <v>4863.0</v>
      </c>
      <c r="F17" s="9"/>
      <c r="G17" s="10"/>
      <c r="H17" s="8">
        <v>5.0</v>
      </c>
      <c r="I17" s="18">
        <v>3573.0</v>
      </c>
      <c r="J17" s="18">
        <v>11398.0</v>
      </c>
      <c r="K17" s="18">
        <v>1204.0</v>
      </c>
      <c r="L17" s="9"/>
      <c r="M17" s="10"/>
      <c r="N17" s="8">
        <v>5.0</v>
      </c>
      <c r="O17" s="10">
        <v>6202.0</v>
      </c>
      <c r="P17" s="10">
        <v>3758.0</v>
      </c>
      <c r="Q17" s="10">
        <v>8341.0</v>
      </c>
      <c r="R17" s="8"/>
    </row>
    <row r="18" ht="15.75" customHeight="1">
      <c r="B18" s="8">
        <v>10.0</v>
      </c>
      <c r="C18" s="10">
        <v>2886.0</v>
      </c>
      <c r="D18" s="10">
        <v>2227.0</v>
      </c>
      <c r="E18" s="10">
        <v>2607.0</v>
      </c>
      <c r="F18" s="9"/>
      <c r="G18" s="10"/>
      <c r="H18" s="8">
        <v>10.0</v>
      </c>
      <c r="I18" s="18">
        <v>4658.0</v>
      </c>
      <c r="J18" s="18">
        <v>13000.0</v>
      </c>
      <c r="K18" s="18">
        <v>1106.0</v>
      </c>
      <c r="L18" s="9"/>
      <c r="M18" s="10"/>
      <c r="N18" s="8">
        <v>10.0</v>
      </c>
      <c r="O18" s="10">
        <v>7242.0</v>
      </c>
      <c r="P18" s="10">
        <v>6235.0</v>
      </c>
      <c r="Q18" s="10">
        <v>9758.0</v>
      </c>
      <c r="R18" s="8"/>
    </row>
    <row r="19" ht="15.75" customHeight="1">
      <c r="B19" s="8">
        <v>15.0</v>
      </c>
      <c r="C19" s="10">
        <v>1246.0</v>
      </c>
      <c r="D19" s="10">
        <v>929.0</v>
      </c>
      <c r="E19" s="10">
        <v>1577.0</v>
      </c>
      <c r="F19" s="9"/>
      <c r="G19" s="10"/>
      <c r="H19" s="8">
        <v>15.0</v>
      </c>
      <c r="I19" s="18">
        <v>4645.0</v>
      </c>
      <c r="J19" s="18">
        <v>12247.0</v>
      </c>
      <c r="K19" s="18">
        <v>1045.0</v>
      </c>
      <c r="L19" s="9"/>
      <c r="M19" s="10"/>
      <c r="N19" s="8">
        <v>15.0</v>
      </c>
      <c r="O19" s="10">
        <v>8332.0</v>
      </c>
      <c r="P19" s="10">
        <v>7432.0</v>
      </c>
      <c r="Q19" s="10">
        <v>10614.0</v>
      </c>
      <c r="R19" s="8"/>
    </row>
    <row r="20" ht="15.75" customHeight="1">
      <c r="B20" s="8"/>
      <c r="C20" s="8"/>
      <c r="D20" s="8"/>
      <c r="E20" s="8"/>
      <c r="F20" s="9"/>
      <c r="G20" s="10"/>
      <c r="H20" s="8"/>
      <c r="I20" s="8"/>
      <c r="J20" s="8"/>
      <c r="K20" s="8"/>
      <c r="L20" s="9"/>
      <c r="M20" s="10"/>
      <c r="N20" s="8"/>
      <c r="O20" s="8"/>
      <c r="P20" s="8"/>
      <c r="Q20" s="8"/>
      <c r="R20" s="8"/>
    </row>
    <row r="21" ht="15.75" customHeight="1">
      <c r="B21" s="8" t="s">
        <v>16</v>
      </c>
      <c r="C21" s="8"/>
      <c r="D21" s="8"/>
      <c r="E21" s="8"/>
      <c r="F21" s="9"/>
      <c r="G21" s="10"/>
      <c r="H21" s="8" t="s">
        <v>16</v>
      </c>
      <c r="I21" s="11"/>
      <c r="J21" s="11"/>
      <c r="K21" s="11"/>
      <c r="L21" s="12"/>
      <c r="M21" s="10"/>
      <c r="N21" s="8" t="s">
        <v>16</v>
      </c>
      <c r="O21" s="8"/>
      <c r="P21" s="8"/>
      <c r="Q21" s="8"/>
      <c r="R21" s="3"/>
    </row>
    <row r="22" ht="15.75" customHeight="1">
      <c r="B22" s="8" t="s">
        <v>11</v>
      </c>
      <c r="C22" s="13" t="s">
        <v>12</v>
      </c>
      <c r="D22" s="13" t="s">
        <v>13</v>
      </c>
      <c r="E22" s="13" t="s">
        <v>14</v>
      </c>
      <c r="F22" s="14"/>
      <c r="G22" s="10"/>
      <c r="H22" s="8" t="s">
        <v>11</v>
      </c>
      <c r="I22" s="13" t="s">
        <v>12</v>
      </c>
      <c r="J22" s="13" t="s">
        <v>13</v>
      </c>
      <c r="K22" s="13" t="s">
        <v>14</v>
      </c>
      <c r="L22" s="14"/>
      <c r="M22" s="10"/>
      <c r="N22" s="8" t="s">
        <v>11</v>
      </c>
      <c r="O22" s="13" t="s">
        <v>12</v>
      </c>
      <c r="P22" s="13" t="s">
        <v>13</v>
      </c>
      <c r="Q22" s="13" t="s">
        <v>14</v>
      </c>
      <c r="R22" s="15"/>
    </row>
    <row r="23" ht="15.75" customHeight="1">
      <c r="B23" s="8">
        <v>0.0</v>
      </c>
      <c r="C23" s="19">
        <f t="shared" ref="C23:E23" si="1">C15/C7</f>
        <v>16100</v>
      </c>
      <c r="D23" s="19">
        <f t="shared" si="1"/>
        <v>12975.86207</v>
      </c>
      <c r="E23" s="10">
        <f t="shared" si="1"/>
        <v>20428.57143</v>
      </c>
      <c r="F23" s="20"/>
      <c r="G23" s="10"/>
      <c r="H23" s="8">
        <v>0.0</v>
      </c>
      <c r="I23" s="19">
        <v>11074.074074074073</v>
      </c>
      <c r="J23" s="19">
        <v>35935.71428571428</v>
      </c>
      <c r="K23" s="18">
        <v>5333.333333333334</v>
      </c>
      <c r="L23" s="20"/>
      <c r="M23" s="10"/>
      <c r="N23" s="8">
        <v>0.0</v>
      </c>
      <c r="O23" s="19">
        <f t="shared" ref="O23:Q23" si="2">O15/O7</f>
        <v>19125.92593</v>
      </c>
      <c r="P23" s="19">
        <f t="shared" si="2"/>
        <v>14900</v>
      </c>
      <c r="Q23" s="10">
        <f t="shared" si="2"/>
        <v>36572.22222</v>
      </c>
      <c r="R23" s="19"/>
    </row>
    <row r="24" ht="15.75" customHeight="1">
      <c r="B24" s="8">
        <v>2.0</v>
      </c>
      <c r="C24" s="19">
        <f t="shared" ref="C24:E24" si="3">C16/C8</f>
        <v>14776</v>
      </c>
      <c r="D24" s="19">
        <f t="shared" si="3"/>
        <v>11533.33333</v>
      </c>
      <c r="E24" s="10">
        <f t="shared" si="3"/>
        <v>22166.66667</v>
      </c>
      <c r="F24" s="20"/>
      <c r="G24" s="10"/>
      <c r="H24" s="8">
        <v>2.0</v>
      </c>
      <c r="I24" s="19">
        <v>12729.62962962963</v>
      </c>
      <c r="J24" s="19">
        <v>28980.76923076923</v>
      </c>
      <c r="K24" s="18">
        <v>8942.105263157895</v>
      </c>
      <c r="L24" s="20"/>
      <c r="M24" s="10"/>
      <c r="N24" s="8">
        <v>2.0</v>
      </c>
      <c r="O24" s="19">
        <f t="shared" ref="O24:Q24" si="4">O16/O8</f>
        <v>27503.7037</v>
      </c>
      <c r="P24" s="19">
        <f t="shared" si="4"/>
        <v>27400</v>
      </c>
      <c r="Q24" s="10">
        <f t="shared" si="4"/>
        <v>40021.05263</v>
      </c>
      <c r="R24" s="19"/>
    </row>
    <row r="25" ht="15.75" customHeight="1">
      <c r="B25" s="8">
        <v>5.0</v>
      </c>
      <c r="C25" s="19">
        <f t="shared" ref="C25:E25" si="5">C17/C9</f>
        <v>15608</v>
      </c>
      <c r="D25" s="19">
        <f t="shared" si="5"/>
        <v>13750</v>
      </c>
      <c r="E25" s="10">
        <f t="shared" si="5"/>
        <v>23157.14286</v>
      </c>
      <c r="F25" s="20"/>
      <c r="G25" s="10"/>
      <c r="H25" s="8">
        <v>5.0</v>
      </c>
      <c r="I25" s="19">
        <v>13233.333333333332</v>
      </c>
      <c r="J25" s="19">
        <v>43838.46153846154</v>
      </c>
      <c r="K25" s="18">
        <v>6688.888888888889</v>
      </c>
      <c r="L25" s="20"/>
      <c r="M25" s="10"/>
      <c r="N25" s="8">
        <v>5.0</v>
      </c>
      <c r="O25" s="19">
        <f t="shared" ref="O25:Q25" si="6">O17/O9</f>
        <v>22970.37037</v>
      </c>
      <c r="P25" s="19">
        <f t="shared" si="6"/>
        <v>14453.84615</v>
      </c>
      <c r="Q25" s="10">
        <f t="shared" si="6"/>
        <v>46338.88889</v>
      </c>
      <c r="R25" s="19"/>
    </row>
    <row r="26" ht="15.75" customHeight="1">
      <c r="B26" s="8">
        <v>10.0</v>
      </c>
      <c r="C26" s="19">
        <f t="shared" ref="C26:E26" si="7">C18/C10</f>
        <v>11544</v>
      </c>
      <c r="D26" s="19">
        <f t="shared" si="7"/>
        <v>7183.870968</v>
      </c>
      <c r="E26" s="10">
        <f t="shared" si="7"/>
        <v>11850</v>
      </c>
      <c r="F26" s="20"/>
      <c r="G26" s="10"/>
      <c r="H26" s="8">
        <v>10.0</v>
      </c>
      <c r="I26" s="19">
        <v>16635.714285714283</v>
      </c>
      <c r="J26" s="19">
        <v>48148.148148148146</v>
      </c>
      <c r="K26" s="18">
        <v>5530.0</v>
      </c>
      <c r="L26" s="20"/>
      <c r="M26" s="10"/>
      <c r="N26" s="8">
        <v>10.0</v>
      </c>
      <c r="O26" s="19">
        <f t="shared" ref="O26:Q26" si="8">O18/O10</f>
        <v>25864.28571</v>
      </c>
      <c r="P26" s="19">
        <f t="shared" si="8"/>
        <v>23092.59259</v>
      </c>
      <c r="Q26" s="10">
        <f t="shared" si="8"/>
        <v>48790</v>
      </c>
      <c r="R26" s="19"/>
    </row>
    <row r="27" ht="15.75" customHeight="1">
      <c r="B27" s="8">
        <v>15.0</v>
      </c>
      <c r="C27" s="19">
        <f t="shared" ref="C27:E27" si="9">C19/C11</f>
        <v>4792.307692</v>
      </c>
      <c r="D27" s="19">
        <f t="shared" si="9"/>
        <v>2903.125</v>
      </c>
      <c r="E27" s="10">
        <f t="shared" si="9"/>
        <v>6856.521739</v>
      </c>
      <c r="F27" s="20"/>
      <c r="G27" s="10"/>
      <c r="H27" s="8">
        <v>15.0</v>
      </c>
      <c r="I27" s="19">
        <v>16017.241379310346</v>
      </c>
      <c r="J27" s="19">
        <v>43739.28571428571</v>
      </c>
      <c r="K27" s="18">
        <v>5225.0</v>
      </c>
      <c r="L27" s="20"/>
      <c r="M27" s="10"/>
      <c r="N27" s="8">
        <v>15.0</v>
      </c>
      <c r="O27" s="19">
        <f t="shared" ref="O27:Q27" si="10">O19/O11</f>
        <v>28731.03448</v>
      </c>
      <c r="P27" s="19">
        <f t="shared" si="10"/>
        <v>26542.85714</v>
      </c>
      <c r="Q27" s="10">
        <f t="shared" si="10"/>
        <v>53070</v>
      </c>
      <c r="R27" s="19"/>
    </row>
    <row r="28" ht="15.75" customHeight="1">
      <c r="B28" s="8"/>
      <c r="C28" s="8"/>
      <c r="D28" s="8"/>
      <c r="E28" s="8"/>
      <c r="F28" s="9"/>
      <c r="G28" s="10"/>
      <c r="H28" s="8"/>
      <c r="I28" s="8"/>
      <c r="J28" s="8"/>
      <c r="K28" s="8"/>
      <c r="L28" s="9"/>
      <c r="M28" s="10"/>
      <c r="N28" s="8"/>
      <c r="O28" s="8"/>
      <c r="P28" s="8"/>
      <c r="Q28" s="8"/>
      <c r="R28" s="8"/>
    </row>
    <row r="29" ht="15.75" customHeight="1">
      <c r="B29" s="8" t="s">
        <v>17</v>
      </c>
      <c r="C29" s="8"/>
      <c r="D29" s="8"/>
      <c r="E29" s="8"/>
      <c r="F29" s="9"/>
      <c r="G29" s="10"/>
      <c r="H29" s="8" t="s">
        <v>17</v>
      </c>
      <c r="I29" s="11"/>
      <c r="J29" s="8"/>
      <c r="K29" s="8"/>
      <c r="L29" s="9"/>
      <c r="M29" s="10"/>
      <c r="N29" s="8" t="s">
        <v>17</v>
      </c>
      <c r="O29" s="8"/>
      <c r="P29" s="8"/>
      <c r="Q29" s="8"/>
      <c r="R29" s="8"/>
    </row>
    <row r="30" ht="15.75" customHeight="1">
      <c r="B30" s="8" t="s">
        <v>11</v>
      </c>
      <c r="C30" s="13" t="s">
        <v>12</v>
      </c>
      <c r="D30" s="13" t="s">
        <v>13</v>
      </c>
      <c r="E30" s="13" t="s">
        <v>14</v>
      </c>
      <c r="F30" s="14"/>
      <c r="G30" s="10"/>
      <c r="H30" s="8" t="s">
        <v>11</v>
      </c>
      <c r="I30" s="13" t="s">
        <v>12</v>
      </c>
      <c r="J30" s="13" t="s">
        <v>13</v>
      </c>
      <c r="K30" s="13" t="s">
        <v>14</v>
      </c>
      <c r="L30" s="14"/>
      <c r="M30" s="10"/>
      <c r="N30" s="8" t="s">
        <v>11</v>
      </c>
      <c r="O30" s="13" t="s">
        <v>12</v>
      </c>
      <c r="P30" s="13" t="s">
        <v>13</v>
      </c>
      <c r="Q30" s="13" t="s">
        <v>14</v>
      </c>
      <c r="R30" s="15"/>
    </row>
    <row r="31" ht="15.75" customHeight="1">
      <c r="B31" s="8">
        <v>0.0</v>
      </c>
      <c r="C31" s="8">
        <f t="shared" ref="C31:E31" si="11">C23/C$23*100</f>
        <v>100</v>
      </c>
      <c r="D31" s="8">
        <f t="shared" si="11"/>
        <v>100</v>
      </c>
      <c r="E31" s="8">
        <f t="shared" si="11"/>
        <v>100</v>
      </c>
      <c r="F31" s="9"/>
      <c r="G31" s="10"/>
      <c r="H31" s="8">
        <v>0.0</v>
      </c>
      <c r="I31" s="8">
        <v>100.0</v>
      </c>
      <c r="J31" s="8">
        <v>100.0</v>
      </c>
      <c r="K31" s="8">
        <v>100.0</v>
      </c>
      <c r="L31" s="9"/>
      <c r="M31" s="10"/>
      <c r="N31" s="8">
        <v>0.0</v>
      </c>
      <c r="O31" s="8">
        <f t="shared" ref="O31:Q31" si="12">O23/O$23*100</f>
        <v>100</v>
      </c>
      <c r="P31" s="8">
        <f t="shared" si="12"/>
        <v>100</v>
      </c>
      <c r="Q31" s="8">
        <f t="shared" si="12"/>
        <v>100</v>
      </c>
      <c r="R31" s="8"/>
    </row>
    <row r="32" ht="15.75" customHeight="1">
      <c r="B32" s="8">
        <v>2.0</v>
      </c>
      <c r="C32" s="8">
        <f t="shared" ref="C32:E32" si="13">C24/C$23*100</f>
        <v>91.77639752</v>
      </c>
      <c r="D32" s="8">
        <f t="shared" si="13"/>
        <v>88.88298344</v>
      </c>
      <c r="E32" s="8">
        <f t="shared" si="13"/>
        <v>108.5081585</v>
      </c>
      <c r="F32" s="9"/>
      <c r="G32" s="10"/>
      <c r="H32" s="8">
        <v>2.0</v>
      </c>
      <c r="I32" s="8">
        <v>114.94983277591975</v>
      </c>
      <c r="J32" s="8">
        <v>80.64614773022645</v>
      </c>
      <c r="K32" s="8">
        <v>167.66447368421052</v>
      </c>
      <c r="L32" s="9"/>
      <c r="M32" s="10"/>
      <c r="N32" s="8">
        <v>2.0</v>
      </c>
      <c r="O32" s="8">
        <f t="shared" ref="O32:Q32" si="14">O24/O$23*100</f>
        <v>143.8032533</v>
      </c>
      <c r="P32" s="8">
        <f t="shared" si="14"/>
        <v>183.8926174</v>
      </c>
      <c r="Q32" s="8">
        <f t="shared" si="14"/>
        <v>109.430191</v>
      </c>
      <c r="R32" s="8"/>
    </row>
    <row r="33" ht="15.75" customHeight="1">
      <c r="B33" s="8">
        <v>5.0</v>
      </c>
      <c r="C33" s="8">
        <f t="shared" ref="C33:E33" si="15">C25/C$23*100</f>
        <v>96.94409938</v>
      </c>
      <c r="D33" s="8">
        <f t="shared" si="15"/>
        <v>105.9659846</v>
      </c>
      <c r="E33" s="8">
        <f t="shared" si="15"/>
        <v>113.3566434</v>
      </c>
      <c r="F33" s="9"/>
      <c r="G33" s="10"/>
      <c r="H33" s="8">
        <v>5.0</v>
      </c>
      <c r="I33" s="8">
        <v>119.49832775919734</v>
      </c>
      <c r="J33" s="8">
        <v>121.99134596272343</v>
      </c>
      <c r="K33" s="8">
        <v>125.41666666666664</v>
      </c>
      <c r="L33" s="9"/>
      <c r="M33" s="10"/>
      <c r="N33" s="8">
        <v>5.0</v>
      </c>
      <c r="O33" s="8">
        <f t="shared" ref="O33:Q33" si="16">O25/O$23*100</f>
        <v>120.1006971</v>
      </c>
      <c r="P33" s="8">
        <f t="shared" si="16"/>
        <v>97.00567888</v>
      </c>
      <c r="Q33" s="8">
        <f t="shared" si="16"/>
        <v>126.7051496</v>
      </c>
      <c r="R33" s="8"/>
    </row>
    <row r="34" ht="15.75" customHeight="1">
      <c r="B34" s="8">
        <v>10.0</v>
      </c>
      <c r="C34" s="8">
        <f t="shared" ref="C34:E34" si="17">C26/C$23*100</f>
        <v>71.70186335</v>
      </c>
      <c r="D34" s="8">
        <f t="shared" si="17"/>
        <v>55.36334256</v>
      </c>
      <c r="E34" s="8">
        <f t="shared" si="17"/>
        <v>58.00699301</v>
      </c>
      <c r="F34" s="9"/>
      <c r="G34" s="10"/>
      <c r="H34" s="8">
        <v>10.0</v>
      </c>
      <c r="I34" s="8">
        <v>150.2221691352126</v>
      </c>
      <c r="J34" s="8">
        <v>133.98411331227868</v>
      </c>
      <c r="K34" s="8">
        <v>103.6875</v>
      </c>
      <c r="L34" s="9"/>
      <c r="M34" s="10"/>
      <c r="N34" s="8">
        <v>10.0</v>
      </c>
      <c r="O34" s="8">
        <f t="shared" ref="O34:Q34" si="18">O26/O$23*100</f>
        <v>135.2315481</v>
      </c>
      <c r="P34" s="8">
        <f t="shared" si="18"/>
        <v>154.9838429</v>
      </c>
      <c r="Q34" s="8">
        <f t="shared" si="18"/>
        <v>133.4072611</v>
      </c>
      <c r="R34" s="8"/>
    </row>
    <row r="35" ht="15.75" customHeight="1">
      <c r="B35" s="8">
        <v>15.0</v>
      </c>
      <c r="C35" s="8">
        <f t="shared" ref="C35:E35" si="19">C27/C$23*100</f>
        <v>29.76588629</v>
      </c>
      <c r="D35" s="8">
        <f t="shared" si="19"/>
        <v>22.37327265</v>
      </c>
      <c r="E35" s="8">
        <f t="shared" si="19"/>
        <v>33.56339313</v>
      </c>
      <c r="F35" s="9"/>
      <c r="G35" s="10"/>
      <c r="H35" s="8">
        <v>15.0</v>
      </c>
      <c r="I35" s="8">
        <v>144.63729673624727</v>
      </c>
      <c r="J35" s="8">
        <v>121.71536473862055</v>
      </c>
      <c r="K35" s="8">
        <v>97.96875</v>
      </c>
      <c r="L35" s="9"/>
      <c r="M35" s="10"/>
      <c r="N35" s="8">
        <v>15.0</v>
      </c>
      <c r="O35" s="8">
        <f t="shared" ref="O35:Q35" si="20">O27/O$23*100</f>
        <v>150.2203584</v>
      </c>
      <c r="P35" s="8">
        <f t="shared" si="20"/>
        <v>178.1399808</v>
      </c>
      <c r="Q35" s="8">
        <f t="shared" si="20"/>
        <v>145.1101322</v>
      </c>
      <c r="R35" s="8"/>
    </row>
    <row r="36" ht="15.75" customHeight="1">
      <c r="B36" s="8"/>
      <c r="C36" s="8"/>
      <c r="D36" s="8"/>
      <c r="E36" s="8"/>
      <c r="F36" s="9"/>
      <c r="G36" s="10"/>
      <c r="H36" s="11"/>
      <c r="I36" s="11"/>
      <c r="J36" s="11"/>
      <c r="K36" s="11"/>
      <c r="L36" s="12"/>
      <c r="M36" s="10"/>
      <c r="N36" s="8"/>
      <c r="O36" s="8"/>
      <c r="P36" s="8"/>
      <c r="Q36" s="8"/>
      <c r="R36" s="3"/>
    </row>
    <row r="37" ht="15.75" customHeight="1">
      <c r="B37" s="8"/>
      <c r="C37" s="8" t="s">
        <v>18</v>
      </c>
      <c r="D37" s="8" t="s">
        <v>19</v>
      </c>
      <c r="E37" s="8"/>
      <c r="F37" s="9"/>
      <c r="G37" s="10"/>
      <c r="H37" s="11"/>
      <c r="I37" s="8" t="s">
        <v>18</v>
      </c>
      <c r="J37" s="8" t="s">
        <v>19</v>
      </c>
      <c r="K37" s="8"/>
      <c r="L37" s="9"/>
      <c r="M37" s="10"/>
      <c r="N37" s="8"/>
      <c r="O37" s="8" t="s">
        <v>18</v>
      </c>
      <c r="P37" s="8" t="s">
        <v>19</v>
      </c>
      <c r="Q37" s="8"/>
      <c r="R37" s="21"/>
    </row>
    <row r="38" ht="15.75" customHeight="1">
      <c r="B38" s="8" t="s">
        <v>11</v>
      </c>
      <c r="C38" s="13" t="s">
        <v>20</v>
      </c>
      <c r="D38" s="13" t="s">
        <v>20</v>
      </c>
      <c r="E38" s="15"/>
      <c r="F38" s="14"/>
      <c r="G38" s="10"/>
      <c r="H38" s="8" t="s">
        <v>11</v>
      </c>
      <c r="I38" s="13" t="s">
        <v>20</v>
      </c>
      <c r="J38" s="13" t="s">
        <v>20</v>
      </c>
      <c r="K38" s="15"/>
      <c r="L38" s="14"/>
      <c r="M38" s="10"/>
      <c r="N38" s="8" t="s">
        <v>11</v>
      </c>
      <c r="O38" s="13" t="s">
        <v>20</v>
      </c>
      <c r="P38" s="13" t="s">
        <v>20</v>
      </c>
      <c r="Q38" s="15"/>
      <c r="R38" s="15"/>
    </row>
    <row r="39" ht="15.75" customHeight="1">
      <c r="B39" s="8">
        <v>0.0</v>
      </c>
      <c r="C39" s="8">
        <f t="shared" ref="C39:C43" si="21">AVERAGE(C31:E31)</f>
        <v>100</v>
      </c>
      <c r="D39" s="8">
        <f t="shared" ref="D39:D43" si="22">_xlfn.STDEV.P(C31:E31)</f>
        <v>0</v>
      </c>
      <c r="E39" s="8"/>
      <c r="F39" s="9"/>
      <c r="G39" s="10"/>
      <c r="H39" s="8">
        <v>0.0</v>
      </c>
      <c r="I39" s="8">
        <v>100.0</v>
      </c>
      <c r="J39" s="8">
        <v>0.0</v>
      </c>
      <c r="K39" s="8"/>
      <c r="L39" s="9"/>
      <c r="M39" s="10"/>
      <c r="N39" s="8">
        <v>0.0</v>
      </c>
      <c r="O39" s="8">
        <f t="shared" ref="O39:O43" si="23">AVERAGE(O31:Q31)</f>
        <v>100</v>
      </c>
      <c r="P39" s="8">
        <f t="shared" ref="P39:P43" si="24">_xlfn.STDEV.P(O31:Q31)</f>
        <v>0</v>
      </c>
      <c r="Q39" s="8"/>
      <c r="R39" s="8"/>
    </row>
    <row r="40" ht="15.75" customHeight="1">
      <c r="B40" s="8">
        <v>2.0</v>
      </c>
      <c r="C40" s="8">
        <f t="shared" si="21"/>
        <v>96.38917982</v>
      </c>
      <c r="D40" s="8">
        <f t="shared" si="22"/>
        <v>8.650441014</v>
      </c>
      <c r="E40" s="8"/>
      <c r="F40" s="9"/>
      <c r="G40" s="10"/>
      <c r="H40" s="8">
        <v>2.0</v>
      </c>
      <c r="I40" s="8">
        <v>121.08681806345224</v>
      </c>
      <c r="J40" s="8">
        <v>35.78914364508693</v>
      </c>
      <c r="K40" s="8"/>
      <c r="L40" s="9"/>
      <c r="M40" s="10"/>
      <c r="N40" s="8">
        <v>2.0</v>
      </c>
      <c r="O40" s="8">
        <f t="shared" si="23"/>
        <v>145.7086872</v>
      </c>
      <c r="P40" s="8">
        <f t="shared" si="24"/>
        <v>30.42900203</v>
      </c>
      <c r="Q40" s="8"/>
      <c r="R40" s="8"/>
    </row>
    <row r="41" ht="15.75" customHeight="1">
      <c r="B41" s="8">
        <v>5.0</v>
      </c>
      <c r="C41" s="8">
        <f t="shared" si="21"/>
        <v>105.4222424</v>
      </c>
      <c r="D41" s="8">
        <f t="shared" si="22"/>
        <v>6.711415231</v>
      </c>
      <c r="E41" s="8"/>
      <c r="F41" s="9"/>
      <c r="G41" s="10"/>
      <c r="H41" s="8">
        <v>5.0</v>
      </c>
      <c r="I41" s="8">
        <v>122.30211346286247</v>
      </c>
      <c r="J41" s="8">
        <v>2.4261239574368063</v>
      </c>
      <c r="K41" s="8"/>
      <c r="L41" s="9"/>
      <c r="M41" s="10"/>
      <c r="N41" s="8">
        <v>5.0</v>
      </c>
      <c r="O41" s="8">
        <f t="shared" si="23"/>
        <v>114.6038419</v>
      </c>
      <c r="P41" s="8">
        <f t="shared" si="24"/>
        <v>12.73253585</v>
      </c>
      <c r="Q41" s="8"/>
      <c r="R41" s="8"/>
    </row>
    <row r="42" ht="15.75" customHeight="1">
      <c r="B42" s="8">
        <v>10.0</v>
      </c>
      <c r="C42" s="8">
        <f t="shared" si="21"/>
        <v>61.69073297</v>
      </c>
      <c r="D42" s="8">
        <f t="shared" si="22"/>
        <v>7.160738813</v>
      </c>
      <c r="E42" s="8"/>
      <c r="F42" s="9"/>
      <c r="G42" s="10"/>
      <c r="H42" s="8">
        <v>10.0</v>
      </c>
      <c r="I42" s="8">
        <v>129.2979274824971</v>
      </c>
      <c r="J42" s="8">
        <v>19.284520754642656</v>
      </c>
      <c r="K42" s="8"/>
      <c r="L42" s="9"/>
      <c r="M42" s="10"/>
      <c r="N42" s="8">
        <v>10.0</v>
      </c>
      <c r="O42" s="8">
        <f t="shared" si="23"/>
        <v>141.2075507</v>
      </c>
      <c r="P42" s="8">
        <f t="shared" si="24"/>
        <v>9.769738168</v>
      </c>
      <c r="Q42" s="8"/>
      <c r="R42" s="8"/>
    </row>
    <row r="43" ht="15.75" customHeight="1">
      <c r="B43" s="8">
        <v>15.0</v>
      </c>
      <c r="C43" s="8">
        <f t="shared" si="21"/>
        <v>28.56751736</v>
      </c>
      <c r="D43" s="8">
        <f t="shared" si="22"/>
        <v>4.646271991</v>
      </c>
      <c r="E43" s="8"/>
      <c r="F43" s="9"/>
      <c r="G43" s="10"/>
      <c r="H43" s="8">
        <v>15.0</v>
      </c>
      <c r="I43" s="8">
        <v>121.4404704916226</v>
      </c>
      <c r="J43" s="8">
        <v>19.053345966060643</v>
      </c>
      <c r="K43" s="8"/>
      <c r="L43" s="9"/>
      <c r="M43" s="10"/>
      <c r="N43" s="8">
        <v>15.0</v>
      </c>
      <c r="O43" s="8">
        <f t="shared" si="23"/>
        <v>157.8234905</v>
      </c>
      <c r="P43" s="8">
        <f t="shared" si="24"/>
        <v>14.51662124</v>
      </c>
      <c r="Q43" s="8"/>
      <c r="R43" s="8"/>
    </row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C4:E4"/>
    <mergeCell ref="I4:K4"/>
    <mergeCell ref="O4:Q4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2023-06-15T09:03:27Z</dcterms:created>
  <dc:creator>Joana Pereira</dc:creator>
</cp:coreProperties>
</file>