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Admin\Dropbox\New MLV routes\Final-Final-Final\"/>
    </mc:Choice>
  </mc:AlternateContent>
  <xr:revisionPtr revIDLastSave="0" documentId="13_ncr:1_{7A8C521D-B373-4046-ABB7-E0CD8EB1C95E}" xr6:coauthVersionLast="36" xr6:coauthVersionMax="47" xr10:uidLastSave="{00000000-0000-0000-0000-000000000000}"/>
  <bookViews>
    <workbookView xWindow="0" yWindow="495" windowWidth="51195" windowHeight="23415" firstSheet="8" activeTab="8" xr2:uid="{00000000-000D-0000-FFFF-FFFF00000000}"/>
  </bookViews>
  <sheets>
    <sheet name="Figure. 4" sheetId="12" r:id="rId1"/>
    <sheet name="Figure. 5" sheetId="13" r:id="rId2"/>
    <sheet name="Figure. 6" sheetId="14" r:id="rId3"/>
    <sheet name="Figure. 7" sheetId="16" r:id="rId4"/>
    <sheet name="Extended Data Figure. 3" sheetId="18" r:id="rId5"/>
    <sheet name="Extended Data Figure. 8" sheetId="19" r:id="rId6"/>
    <sheet name="Extended Data Figure. 9" sheetId="24" r:id="rId7"/>
    <sheet name="Extended Data Figure. 10" sheetId="22" r:id="rId8"/>
    <sheet name="Extended Data Figure. 11" sheetId="23" r:id="rId9"/>
    <sheet name="Extended Data Figure. 12" sheetId="15" r:id="rId10"/>
    <sheet name="Extended Data Figure. 14" sheetId="32" r:id="rId11"/>
    <sheet name="Extended Data Figure. 15" sheetId="28" r:id="rId12"/>
    <sheet name="Supplementary Figure. 3" sheetId="25" r:id="rId13"/>
    <sheet name="Supplementary Figure. 8" sheetId="26" r:id="rId14"/>
    <sheet name="Supplementary Figure. 9" sheetId="20" r:id="rId15"/>
    <sheet name="Supplementary Figure. 11" sheetId="27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" i="22" l="1"/>
  <c r="C83" i="22"/>
  <c r="D82" i="22"/>
  <c r="C82" i="22"/>
  <c r="D70" i="22"/>
  <c r="C70" i="22"/>
  <c r="D69" i="22"/>
  <c r="C69" i="22"/>
  <c r="D57" i="22"/>
  <c r="C57" i="22"/>
  <c r="D56" i="22"/>
  <c r="C56" i="22"/>
  <c r="D44" i="22"/>
  <c r="C44" i="22"/>
  <c r="D43" i="22"/>
  <c r="C43" i="22"/>
  <c r="D28" i="22"/>
  <c r="C28" i="22"/>
  <c r="C10" i="19"/>
  <c r="D41" i="28" l="1"/>
  <c r="C41" i="28"/>
  <c r="D30" i="28" l="1"/>
  <c r="C30" i="28"/>
  <c r="D29" i="28"/>
  <c r="C69" i="28"/>
  <c r="C70" i="28" s="1"/>
  <c r="D69" i="28"/>
  <c r="D70" i="28" s="1"/>
  <c r="E69" i="28"/>
  <c r="E70" i="28" s="1"/>
  <c r="C82" i="28"/>
  <c r="C83" i="28" s="1"/>
  <c r="D82" i="28"/>
  <c r="D83" i="28" s="1"/>
  <c r="E82" i="28"/>
  <c r="E83" i="28" s="1"/>
  <c r="D15" i="27" l="1"/>
  <c r="D42" i="28" l="1"/>
  <c r="C42" i="28"/>
  <c r="D55" i="28"/>
  <c r="D56" i="28" s="1"/>
  <c r="C55" i="28"/>
  <c r="C56" i="28" s="1"/>
  <c r="D14" i="28"/>
  <c r="C14" i="28"/>
  <c r="D13" i="28"/>
  <c r="C13" i="28"/>
  <c r="D34" i="27"/>
  <c r="C34" i="27"/>
  <c r="D33" i="27"/>
  <c r="C33" i="27"/>
  <c r="D16" i="27"/>
  <c r="C16" i="27"/>
  <c r="C15" i="27"/>
  <c r="D16" i="26"/>
  <c r="D15" i="26"/>
  <c r="C16" i="26"/>
  <c r="C15" i="26"/>
  <c r="D14" i="25"/>
  <c r="D13" i="25"/>
  <c r="C14" i="25"/>
  <c r="C13" i="25"/>
  <c r="D24" i="24"/>
  <c r="E24" i="24"/>
  <c r="F24" i="24"/>
  <c r="G24" i="24"/>
  <c r="H24" i="24"/>
  <c r="D23" i="24"/>
  <c r="E23" i="24"/>
  <c r="F23" i="24"/>
  <c r="G23" i="24"/>
  <c r="H23" i="24"/>
  <c r="C24" i="24"/>
  <c r="C23" i="24"/>
  <c r="D27" i="23"/>
  <c r="C27" i="23"/>
  <c r="D26" i="23"/>
  <c r="D12" i="23"/>
  <c r="C12" i="23"/>
  <c r="D11" i="23"/>
  <c r="C11" i="23"/>
  <c r="D29" i="22"/>
  <c r="C29" i="22"/>
  <c r="D13" i="22"/>
  <c r="C13" i="22"/>
  <c r="C12" i="22"/>
  <c r="D12" i="22"/>
  <c r="D52" i="19" l="1"/>
  <c r="C52" i="19"/>
  <c r="D51" i="19"/>
  <c r="C51" i="19"/>
  <c r="D35" i="19"/>
  <c r="C35" i="19"/>
  <c r="D34" i="19"/>
  <c r="C34" i="19"/>
  <c r="D23" i="19"/>
  <c r="C23" i="19"/>
  <c r="D22" i="19"/>
  <c r="C22" i="19"/>
  <c r="D11" i="19"/>
  <c r="C11" i="19"/>
  <c r="D10" i="19"/>
  <c r="D46" i="16" l="1"/>
  <c r="C46" i="16"/>
  <c r="D45" i="16"/>
  <c r="C45" i="16"/>
  <c r="D66" i="14"/>
  <c r="C66" i="14"/>
  <c r="D52" i="14"/>
  <c r="C52" i="14"/>
  <c r="D40" i="14"/>
  <c r="C40" i="14"/>
  <c r="D39" i="14"/>
  <c r="C39" i="14"/>
  <c r="D65" i="14"/>
  <c r="C65" i="14"/>
  <c r="D51" i="14"/>
  <c r="C51" i="14"/>
  <c r="D26" i="14"/>
  <c r="C26" i="14"/>
  <c r="D25" i="14"/>
  <c r="C25" i="14"/>
  <c r="D12" i="14"/>
  <c r="C12" i="14"/>
  <c r="D11" i="14"/>
  <c r="C11" i="14"/>
  <c r="D36" i="12"/>
  <c r="E36" i="12"/>
  <c r="F36" i="12"/>
  <c r="C36" i="12"/>
  <c r="M15" i="12"/>
  <c r="L15" i="12"/>
  <c r="H17" i="12"/>
  <c r="G17" i="12"/>
  <c r="D15" i="12"/>
  <c r="C15" i="12"/>
  <c r="D35" i="12"/>
  <c r="E35" i="12"/>
  <c r="F35" i="12"/>
  <c r="C35" i="12"/>
  <c r="M14" i="12"/>
  <c r="L14" i="12"/>
  <c r="H16" i="12"/>
  <c r="G16" i="12"/>
  <c r="D14" i="12"/>
  <c r="C14" i="12"/>
</calcChain>
</file>

<file path=xl/sharedStrings.xml><?xml version="1.0" encoding="utf-8"?>
<sst xmlns="http://schemas.openxmlformats.org/spreadsheetml/2006/main" count="684" uniqueCount="243">
  <si>
    <t>#1</t>
    <phoneticPr fontId="1" type="noConversion"/>
  </si>
  <si>
    <t>#2</t>
    <phoneticPr fontId="1" type="noConversion"/>
  </si>
  <si>
    <t>Mean</t>
    <phoneticPr fontId="1" type="noConversion"/>
  </si>
  <si>
    <t>SD</t>
    <phoneticPr fontId="1" type="noConversion"/>
  </si>
  <si>
    <t>Control</t>
    <phoneticPr fontId="1" type="noConversion"/>
  </si>
  <si>
    <t>#5</t>
    <phoneticPr fontId="1" type="noConversion"/>
  </si>
  <si>
    <t>Aged</t>
    <phoneticPr fontId="1" type="noConversion"/>
  </si>
  <si>
    <t>Adult</t>
    <phoneticPr fontId="1" type="noConversion"/>
  </si>
  <si>
    <t>Medial dcLVs</t>
    <phoneticPr fontId="1" type="noConversion"/>
  </si>
  <si>
    <t>Lateral dcLVs</t>
    <phoneticPr fontId="1" type="noConversion"/>
  </si>
  <si>
    <t>30 min</t>
    <phoneticPr fontId="1" type="noConversion"/>
  </si>
  <si>
    <t>60 min</t>
    <phoneticPr fontId="1" type="noConversion"/>
  </si>
  <si>
    <t>120 min</t>
    <phoneticPr fontId="1" type="noConversion"/>
  </si>
  <si>
    <t>#3</t>
    <phoneticPr fontId="1" type="noConversion"/>
  </si>
  <si>
    <t>#4</t>
    <phoneticPr fontId="1" type="noConversion"/>
  </si>
  <si>
    <t>#6</t>
    <phoneticPr fontId="1" type="noConversion"/>
  </si>
  <si>
    <t>#7</t>
    <phoneticPr fontId="1" type="noConversion"/>
  </si>
  <si>
    <t>#8</t>
    <phoneticPr fontId="1" type="noConversion"/>
  </si>
  <si>
    <t>#9</t>
    <phoneticPr fontId="1" type="noConversion"/>
  </si>
  <si>
    <t>#10</t>
    <phoneticPr fontId="1" type="noConversion"/>
  </si>
  <si>
    <t>#11</t>
    <phoneticPr fontId="1" type="noConversion"/>
  </si>
  <si>
    <t>#12</t>
    <phoneticPr fontId="1" type="noConversion"/>
  </si>
  <si>
    <t>mean</t>
    <phoneticPr fontId="1" type="noConversion"/>
  </si>
  <si>
    <t>TMR-Dextran singal intensity in dcLV (AU)</t>
    <phoneticPr fontId="1" type="noConversion"/>
  </si>
  <si>
    <t>TMR-Dextran signal intensity in dcLN at 120 min (AU)</t>
    <phoneticPr fontId="1" type="noConversion"/>
  </si>
  <si>
    <t>Sham</t>
    <phoneticPr fontId="1" type="noConversion"/>
  </si>
  <si>
    <t>L-ligation</t>
    <phoneticPr fontId="1" type="noConversion"/>
  </si>
  <si>
    <t>M-ligation</t>
    <phoneticPr fontId="1" type="noConversion"/>
  </si>
  <si>
    <t>P value</t>
    <phoneticPr fontId="1" type="noConversion"/>
  </si>
  <si>
    <t>Medial dcLVs diameter (normalized)</t>
    <phoneticPr fontId="1" type="noConversion"/>
  </si>
  <si>
    <t>PBS</t>
    <phoneticPr fontId="1" type="noConversion"/>
  </si>
  <si>
    <t>Phenylephrine (5 mM)</t>
    <phoneticPr fontId="1" type="noConversion"/>
  </si>
  <si>
    <t>Sodium nitroprusside (25 mM)</t>
    <phoneticPr fontId="1" type="noConversion"/>
  </si>
  <si>
    <t>Time (min)</t>
    <phoneticPr fontId="1" type="noConversion"/>
  </si>
  <si>
    <t>0:00:00</t>
  </si>
  <si>
    <t>0:00:24</t>
  </si>
  <si>
    <t>0:00:48</t>
  </si>
  <si>
    <t>0:01:12</t>
  </si>
  <si>
    <t>0:01:36</t>
  </si>
  <si>
    <t>0:02:00</t>
  </si>
  <si>
    <t>0:02:24</t>
  </si>
  <si>
    <t>0:02:48</t>
  </si>
  <si>
    <t>0:03:12</t>
  </si>
  <si>
    <t>0:03:36</t>
  </si>
  <si>
    <t>0:04:00</t>
  </si>
  <si>
    <t>0:04:24</t>
  </si>
  <si>
    <t>0:04:48</t>
  </si>
  <si>
    <t>0:05:12</t>
  </si>
  <si>
    <t>0:05:36</t>
  </si>
  <si>
    <t>0:06:00</t>
  </si>
  <si>
    <t>0:06:24</t>
  </si>
  <si>
    <t>0:06:48</t>
  </si>
  <si>
    <t>0:07:12</t>
  </si>
  <si>
    <t>0:07:36</t>
  </si>
  <si>
    <t>0:08:00</t>
  </si>
  <si>
    <t>0:08:24</t>
  </si>
  <si>
    <t>0:08:48</t>
  </si>
  <si>
    <t>0:09:12</t>
  </si>
  <si>
    <t>0:09:36</t>
  </si>
  <si>
    <t>0:10:00</t>
  </si>
  <si>
    <t>0:10:24</t>
  </si>
  <si>
    <t>0:10:48</t>
  </si>
  <si>
    <t>0:11:12</t>
  </si>
  <si>
    <t>0:11:36</t>
  </si>
  <si>
    <t>0:12:00</t>
  </si>
  <si>
    <t>0:12:24</t>
  </si>
  <si>
    <t>0:12:48</t>
  </si>
  <si>
    <t>0:13:12</t>
  </si>
  <si>
    <t>0:13:36</t>
  </si>
  <si>
    <t>0:14:00</t>
  </si>
  <si>
    <t>0:14:24</t>
  </si>
  <si>
    <t>0:14:48</t>
  </si>
  <si>
    <t>0:15:12</t>
  </si>
  <si>
    <t>0:15:36</t>
  </si>
  <si>
    <t>0:16:00</t>
  </si>
  <si>
    <t>0:16:24</t>
  </si>
  <si>
    <t>0:16:48</t>
  </si>
  <si>
    <t>0:17:12</t>
  </si>
  <si>
    <t>0:17:36</t>
  </si>
  <si>
    <t>0:18:00</t>
  </si>
  <si>
    <t>0:18:24</t>
  </si>
  <si>
    <t>0:18:48</t>
  </si>
  <si>
    <t>&lt;0.0001, Two-way repeated measure ANOVA (intraction term)</t>
    <phoneticPr fontId="1" type="noConversion"/>
  </si>
  <si>
    <t>TMR-Dextran intensity within medial dcLVs (normalized)</t>
    <phoneticPr fontId="1" type="noConversion"/>
  </si>
  <si>
    <t>Phenylephrine (50 μM)</t>
    <phoneticPr fontId="1" type="noConversion"/>
  </si>
  <si>
    <t>Phenylephrine (500 μM)</t>
    <phoneticPr fontId="1" type="noConversion"/>
  </si>
  <si>
    <t>Prox1+ lymphatic area (%)</t>
    <phoneticPr fontId="1" type="noConversion"/>
  </si>
  <si>
    <t xml:space="preserve">P value </t>
    <phoneticPr fontId="1" type="noConversion"/>
  </si>
  <si>
    <t>No. of lymphatic valves</t>
    <phoneticPr fontId="1" type="noConversion"/>
  </si>
  <si>
    <t>p value</t>
    <phoneticPr fontId="1" type="noConversion"/>
  </si>
  <si>
    <t>LYVE1 intensity (AU)</t>
    <phoneticPr fontId="1" type="noConversion"/>
  </si>
  <si>
    <t>VEGFR3 intensity (AU)</t>
    <phoneticPr fontId="1" type="noConversion"/>
  </si>
  <si>
    <t>No. of detached LEC</t>
    <phoneticPr fontId="1" type="noConversion"/>
  </si>
  <si>
    <t>Tone (%)</t>
    <phoneticPr fontId="1" type="noConversion"/>
  </si>
  <si>
    <t>Pressue</t>
    <phoneticPr fontId="1" type="noConversion"/>
  </si>
  <si>
    <t>Change in EDD (%)</t>
    <phoneticPr fontId="1" type="noConversion"/>
  </si>
  <si>
    <t>Concentration</t>
    <phoneticPr fontId="1" type="noConversion"/>
  </si>
  <si>
    <t>10 nM</t>
  </si>
  <si>
    <t>30 nM</t>
  </si>
  <si>
    <t>100 nM</t>
  </si>
  <si>
    <t>300 nM</t>
  </si>
  <si>
    <t>600 nM</t>
  </si>
  <si>
    <t>1 uM</t>
  </si>
  <si>
    <t>3 uM</t>
  </si>
  <si>
    <t>TMR-Dextran singal intensity in medial dcLVs (Ratio)</t>
    <phoneticPr fontId="1" type="noConversion"/>
  </si>
  <si>
    <t>TMR-Dextran signal intensity (AU)</t>
    <phoneticPr fontId="1" type="noConversion"/>
  </si>
  <si>
    <t>No. of valve/mm</t>
    <phoneticPr fontId="1" type="noConversion"/>
  </si>
  <si>
    <t>Diameter of Medial dcLVs (μm)</t>
    <phoneticPr fontId="1" type="noConversion"/>
  </si>
  <si>
    <t>Length of lymphangion (μm)</t>
    <phoneticPr fontId="1" type="noConversion"/>
  </si>
  <si>
    <t xml:space="preserve">αSMA coverage </t>
    <phoneticPr fontId="1" type="noConversion"/>
  </si>
  <si>
    <t>mCherry</t>
    <phoneticPr fontId="1" type="noConversion"/>
  </si>
  <si>
    <t>mVEGFC</t>
    <phoneticPr fontId="1" type="noConversion"/>
  </si>
  <si>
    <t>Prox1+ Area (AU), NPLP</t>
    <phoneticPr fontId="1" type="noConversion"/>
  </si>
  <si>
    <t>#1</t>
    <phoneticPr fontId="1" type="noConversion"/>
  </si>
  <si>
    <t>#2</t>
    <phoneticPr fontId="1" type="noConversion"/>
  </si>
  <si>
    <t>#3</t>
    <phoneticPr fontId="1" type="noConversion"/>
  </si>
  <si>
    <t>#4</t>
    <phoneticPr fontId="1" type="noConversion"/>
  </si>
  <si>
    <t>#5</t>
    <phoneticPr fontId="1" type="noConversion"/>
  </si>
  <si>
    <t>Mean</t>
    <phoneticPr fontId="1" type="noConversion"/>
  </si>
  <si>
    <t>SD</t>
    <phoneticPr fontId="1" type="noConversion"/>
  </si>
  <si>
    <t>p value</t>
    <phoneticPr fontId="1" type="noConversion"/>
  </si>
  <si>
    <t>Prox1+ Area (AU), SSS</t>
    <phoneticPr fontId="1" type="noConversion"/>
  </si>
  <si>
    <t>Prox1+ Area (AU), Diaphragm</t>
    <phoneticPr fontId="1" type="noConversion"/>
  </si>
  <si>
    <t>TMR-Dextran in dcLN (AU, normalized)</t>
    <phoneticPr fontId="1" type="noConversion"/>
  </si>
  <si>
    <t>#6</t>
    <phoneticPr fontId="1" type="noConversion"/>
  </si>
  <si>
    <t>TMR-Dextran in dcLN (AU)</t>
    <phoneticPr fontId="1" type="noConversion"/>
  </si>
  <si>
    <t>Time</t>
  </si>
  <si>
    <t>dcLN</t>
    <phoneticPr fontId="1" type="noConversion"/>
  </si>
  <si>
    <t>Time</t>
    <phoneticPr fontId="1" type="noConversion"/>
  </si>
  <si>
    <t>Zipper</t>
    <phoneticPr fontId="1" type="noConversion"/>
  </si>
  <si>
    <t>Mixed</t>
    <phoneticPr fontId="1" type="noConversion"/>
  </si>
  <si>
    <t>Button</t>
    <phoneticPr fontId="1" type="noConversion"/>
  </si>
  <si>
    <t>Lyve1- lymphatics</t>
    <phoneticPr fontId="1" type="noConversion"/>
  </si>
  <si>
    <t>Lyve1+ lymphatics</t>
    <phoneticPr fontId="1" type="noConversion"/>
  </si>
  <si>
    <t>P value</t>
    <phoneticPr fontId="1" type="noConversion"/>
  </si>
  <si>
    <t>TUNEL+ area (%)</t>
    <phoneticPr fontId="1" type="noConversion"/>
  </si>
  <si>
    <t>TMR-Dextran signal intensity in dcLN (AU)</t>
    <phoneticPr fontId="1" type="noConversion"/>
  </si>
  <si>
    <t>PE (10 nM)</t>
    <phoneticPr fontId="1" type="noConversion"/>
  </si>
  <si>
    <r>
      <t xml:space="preserve">PE (1 </t>
    </r>
    <r>
      <rPr>
        <sz val="12"/>
        <color theme="1"/>
        <rFont val="Arial"/>
        <family val="3"/>
        <charset val="161"/>
      </rPr>
      <t>μ</t>
    </r>
    <r>
      <rPr>
        <sz val="12"/>
        <color theme="1"/>
        <rFont val="Arial"/>
        <family val="2"/>
      </rPr>
      <t>M)</t>
    </r>
    <phoneticPr fontId="1" type="noConversion"/>
  </si>
  <si>
    <r>
      <t>PE (5 μM</t>
    </r>
    <r>
      <rPr>
        <sz val="12"/>
        <color theme="1"/>
        <rFont val="맑은 고딕"/>
        <family val="2"/>
        <charset val="129"/>
      </rPr>
      <t>)</t>
    </r>
    <phoneticPr fontId="1" type="noConversion"/>
  </si>
  <si>
    <r>
      <t>SNP (3 μM</t>
    </r>
    <r>
      <rPr>
        <sz val="12"/>
        <color theme="1"/>
        <rFont val="맑은 고딕"/>
        <family val="2"/>
        <charset val="129"/>
      </rPr>
      <t>)</t>
    </r>
    <phoneticPr fontId="1" type="noConversion"/>
  </si>
  <si>
    <t>SNP (30 μM)</t>
    <phoneticPr fontId="1" type="noConversion"/>
  </si>
  <si>
    <t>#13</t>
    <phoneticPr fontId="1" type="noConversion"/>
  </si>
  <si>
    <t>#14</t>
    <phoneticPr fontId="1" type="noConversion"/>
  </si>
  <si>
    <t>#15</t>
    <phoneticPr fontId="1" type="noConversion"/>
  </si>
  <si>
    <t>#16</t>
    <phoneticPr fontId="1" type="noConversion"/>
  </si>
  <si>
    <t>#17</t>
    <phoneticPr fontId="1" type="noConversion"/>
  </si>
  <si>
    <t>#18</t>
    <phoneticPr fontId="1" type="noConversion"/>
  </si>
  <si>
    <t>P=0.0003, Brown-Forsythe ANOVA test</t>
    <phoneticPr fontId="1" type="noConversion"/>
  </si>
  <si>
    <t>TMR-Dextran intensity (AU)</t>
    <phoneticPr fontId="1" type="noConversion"/>
  </si>
  <si>
    <t>scLN</t>
    <phoneticPr fontId="1" type="noConversion"/>
  </si>
  <si>
    <t>Posterior skull base</t>
    <phoneticPr fontId="1" type="noConversion"/>
  </si>
  <si>
    <t>Anterior &amp; middle skull base</t>
    <phoneticPr fontId="1" type="noConversion"/>
  </si>
  <si>
    <t>&lt;0.0001, Mann-Whitney test</t>
    <phoneticPr fontId="1" type="noConversion"/>
  </si>
  <si>
    <t>dcLN size (mm^2)</t>
    <phoneticPr fontId="1" type="noConversion"/>
  </si>
  <si>
    <t>Control IgG</t>
    <phoneticPr fontId="1" type="noConversion"/>
  </si>
  <si>
    <t>IFNAR blocking</t>
    <phoneticPr fontId="1" type="noConversion"/>
  </si>
  <si>
    <t>IFNAR blokcing</t>
    <phoneticPr fontId="1" type="noConversion"/>
  </si>
  <si>
    <t>PBS + IgG</t>
    <phoneticPr fontId="1" type="noConversion"/>
  </si>
  <si>
    <t>cGAMP + IgG</t>
    <phoneticPr fontId="1" type="noConversion"/>
  </si>
  <si>
    <r>
      <t xml:space="preserve">cGAMP + </t>
    </r>
    <r>
      <rPr>
        <sz val="12"/>
        <color theme="1"/>
        <rFont val="Arial"/>
        <family val="3"/>
        <charset val="161"/>
      </rPr>
      <t>α</t>
    </r>
    <r>
      <rPr>
        <sz val="12"/>
        <color theme="1"/>
        <rFont val="Arial"/>
        <family val="2"/>
      </rPr>
      <t>IFNAR</t>
    </r>
    <phoneticPr fontId="1" type="noConversion"/>
  </si>
  <si>
    <t>P=0.0464 (PBS vs. PE (10 nM)), P&gt;0.9999 (PBS vs. PE (1 μM)), P=0.0462 (PBS vs. PE (5 μM)), P=0.0291 (PBS vs. SNP (3μM)), P=0.7662 (PBS vs. SNP (30 μM)), Dunnett's T3 multiple comparison</t>
    <phoneticPr fontId="1" type="noConversion"/>
  </si>
  <si>
    <t>P=0.0267 (PBS + IgG vs. cGAMP + IgG), P=0.9374 (PBS + IgG vs. cGAMP + αIFNAR), P=0.0233 (cGAMP + IgG vs. cGAMP + αIFNAR), Dunnett's T3 multiple comparison</t>
  </si>
  <si>
    <t xml:space="preserve">P=0.0046, Brown-Forsythe ANOVA test </t>
    <phoneticPr fontId="1" type="noConversion"/>
  </si>
  <si>
    <t xml:space="preserve">P=0.0012 (PBS + IgG vs. cGAMP + IgG), P=0.3991 (PBS + IgG vs. cGAMP + αIFNAR), P=0.0003 (cGAMP + IgG vs. cGAMP + αIFNAR), Dunnett's T3 multiple comparison </t>
  </si>
  <si>
    <t>P&lt;0.0001, Brown-Forsythe ANOVA test</t>
    <phoneticPr fontId="1" type="noConversion"/>
  </si>
  <si>
    <t>p&lt;0.0001 (Sidak's multiple comparison test)</t>
    <phoneticPr fontId="1" type="noConversion"/>
  </si>
  <si>
    <t>p&lt;0.0001 (Naïve vs. M-dcLV ligation), p=0.0018 (Naïve vs. L-dcLV ligation), p=0.0001 (Sham vs. M-dcLV ligation), p=0.0070 (Sham vs. L-dcLV ligation), p=0.0015 (M-dcLV ligation vs. L-dcLV ligation), Dunnett's T3 multiple comparison test</t>
    <phoneticPr fontId="1" type="noConversion"/>
  </si>
  <si>
    <t>p=0.0363, Unpaired t test with Welch's correction</t>
    <phoneticPr fontId="1" type="noConversion"/>
  </si>
  <si>
    <t>p=0.0004, Unpaired t test with Welch's correction</t>
    <phoneticPr fontId="1" type="noConversion"/>
  </si>
  <si>
    <t>p=0.0395, Unpaired t test with Welch's correction</t>
    <phoneticPr fontId="1" type="noConversion"/>
  </si>
  <si>
    <t>p=0.8857, Mann-Whitney test</t>
    <phoneticPr fontId="1" type="noConversion"/>
  </si>
  <si>
    <t>p=0.0032, Unparied t test with Welch's correction</t>
    <phoneticPr fontId="1" type="noConversion"/>
  </si>
  <si>
    <t>p=0.5314, Two-way repeated measure ANOVA (intraction term)</t>
    <phoneticPr fontId="1" type="noConversion"/>
  </si>
  <si>
    <t>p=0.4134, Mixed effect analysis (interaction term)</t>
    <phoneticPr fontId="1" type="noConversion"/>
  </si>
  <si>
    <t>p=0.3621, Two-way repeated measure ANOVA (intraction term)</t>
    <phoneticPr fontId="1" type="noConversion"/>
  </si>
  <si>
    <t>p&lt;0.0001, Two-way repeated measure ANOVA</t>
    <phoneticPr fontId="1" type="noConversion"/>
  </si>
  <si>
    <t>p=0.0286, Mann-Whitney test</t>
    <phoneticPr fontId="1" type="noConversion"/>
  </si>
  <si>
    <t>The scRNA-seq data of this study are available in the NCBI's Gene Expression Omnibus under accession codes GSE227311 (adult mice) and GSE227324 (aged mice)</t>
    <phoneticPr fontId="1" type="noConversion"/>
  </si>
  <si>
    <t>Mcl1</t>
    <phoneticPr fontId="1" type="noConversion"/>
  </si>
  <si>
    <t>Il33</t>
    <phoneticPr fontId="1" type="noConversion"/>
  </si>
  <si>
    <t>MHC genes</t>
    <phoneticPr fontId="1" type="noConversion"/>
  </si>
  <si>
    <t>Irf7</t>
    <phoneticPr fontId="1" type="noConversion"/>
  </si>
  <si>
    <t>Ifitm2</t>
    <phoneticPr fontId="1" type="noConversion"/>
  </si>
  <si>
    <t>Ifitm3</t>
    <phoneticPr fontId="1" type="noConversion"/>
  </si>
  <si>
    <t>Zbp1</t>
    <phoneticPr fontId="1" type="noConversion"/>
  </si>
  <si>
    <t>adjusted p value (MAST with Bonferroni post hoc test or Wilcoxon rank test)</t>
    <phoneticPr fontId="1" type="noConversion"/>
  </si>
  <si>
    <t>p&lt;0.0001 (Lyve1- lymphatics, Zipper vs Lyve1+ lymphatics, Zipper), Two-way ANOVA test followed by Holm-Sidak's multiple comparison post-hoc test</t>
    <phoneticPr fontId="1" type="noConversion"/>
  </si>
  <si>
    <t>p&lt;0.0001 (Lyve1- lymphatics, Mixed vs Lyve1+ lymphatics, Mixed), Two-way ANOVA test followed by Holm-Sidak's multiple comparison post-hoc test</t>
    <phoneticPr fontId="1" type="noConversion"/>
  </si>
  <si>
    <t>p&lt;0.0001 (Lyve1- lymphatics, Button vs Lyve1+ lymphatics, Button), Two-way ANOVA test followed by Holm-Sidak's multiple comparison post-hoc test</t>
    <phoneticPr fontId="1" type="noConversion"/>
  </si>
  <si>
    <t>p=0.0317, Mann-Whitney test</t>
    <phoneticPr fontId="1" type="noConversion"/>
  </si>
  <si>
    <t>p&gt;0.9999, Mann-Whitney test</t>
    <phoneticPr fontId="1" type="noConversion"/>
  </si>
  <si>
    <t>p=0.0022, Mann-Whitney test</t>
    <phoneticPr fontId="1" type="noConversion"/>
  </si>
  <si>
    <t>Prox1+ lymphatic area (normalized)</t>
    <phoneticPr fontId="1" type="noConversion"/>
  </si>
  <si>
    <t>Lyve1 intensity (AU, normalized)</t>
    <phoneticPr fontId="1" type="noConversion"/>
  </si>
  <si>
    <t>p=0.8413, Mann-Whitney test</t>
    <phoneticPr fontId="1" type="noConversion"/>
  </si>
  <si>
    <r>
      <rPr>
        <i/>
        <sz val="12"/>
        <color theme="1"/>
        <rFont val="Arial"/>
        <family val="2"/>
      </rPr>
      <t>Oas2</t>
    </r>
    <r>
      <rPr>
        <sz val="12"/>
        <color theme="1"/>
        <rFont val="Arial"/>
        <family val="2"/>
      </rPr>
      <t xml:space="preserve"> mRNA level (AU)</t>
    </r>
    <phoneticPr fontId="1" type="noConversion"/>
  </si>
  <si>
    <r>
      <rPr>
        <i/>
        <sz val="12"/>
        <color theme="1"/>
        <rFont val="Arial"/>
        <family val="2"/>
      </rPr>
      <t>Mx2</t>
    </r>
    <r>
      <rPr>
        <sz val="12"/>
        <color theme="1"/>
        <rFont val="Arial"/>
        <family val="2"/>
      </rPr>
      <t xml:space="preserve"> mRNA level (AU)</t>
    </r>
    <phoneticPr fontId="1" type="noConversion"/>
  </si>
  <si>
    <t>p=0.7684, Mann-Whitney test</t>
    <phoneticPr fontId="1" type="noConversion"/>
  </si>
  <si>
    <t>p=0.4206, Mann-Whitney test</t>
    <phoneticPr fontId="1" type="noConversion"/>
  </si>
  <si>
    <t>p=0.2222, Mann-Whitney test</t>
    <phoneticPr fontId="1" type="noConversion"/>
  </si>
  <si>
    <t>p=0.0006, Mann-Whitney test</t>
    <phoneticPr fontId="1" type="noConversion"/>
  </si>
  <si>
    <t>p=0.0381, Mann-Whitney test</t>
    <phoneticPr fontId="1" type="noConversion"/>
  </si>
  <si>
    <t>p=0.0095, Mann-Whitney test</t>
    <phoneticPr fontId="1" type="noConversion"/>
  </si>
  <si>
    <t>p=0.4082, Mann-Whitney test</t>
    <phoneticPr fontId="1" type="noConversion"/>
  </si>
  <si>
    <t>p=0.7618, Mann-Whitney test</t>
    <phoneticPr fontId="1" type="noConversion"/>
  </si>
  <si>
    <t>p=0.9841, Mann-Whitney test</t>
    <phoneticPr fontId="1" type="noConversion"/>
  </si>
  <si>
    <t>p=0.5737, Mann-Whitney test</t>
    <phoneticPr fontId="1" type="noConversion"/>
  </si>
  <si>
    <t>p=0.6905, Mann-Whitney test</t>
    <phoneticPr fontId="1" type="noConversion"/>
  </si>
  <si>
    <t>P value</t>
    <phoneticPr fontId="1" type="noConversion"/>
  </si>
  <si>
    <t>p=0.0098 (Two-way ANOVA, interaction)</t>
    <phoneticPr fontId="1" type="noConversion"/>
  </si>
  <si>
    <t>p&lt;0.0001 (Brown-Forsythe ANOVA test)</t>
    <phoneticPr fontId="1" type="noConversion"/>
  </si>
  <si>
    <t>pTau level (AU, normalized)</t>
    <phoneticPr fontId="1" type="noConversion"/>
  </si>
  <si>
    <t>p=0.0216 (Sidak's multiple comparison test)</t>
    <phoneticPr fontId="1" type="noConversion"/>
  </si>
  <si>
    <t>Figure. 4d</t>
    <phoneticPr fontId="1" type="noConversion"/>
  </si>
  <si>
    <t>Figure. 4g</t>
    <phoneticPr fontId="1" type="noConversion"/>
  </si>
  <si>
    <t>Figure. 5c</t>
    <phoneticPr fontId="1" type="noConversion"/>
  </si>
  <si>
    <t>Figure. 6b</t>
    <phoneticPr fontId="1" type="noConversion"/>
  </si>
  <si>
    <t>Figure. 7c</t>
    <phoneticPr fontId="1" type="noConversion"/>
  </si>
  <si>
    <t>Figure. 7e</t>
    <phoneticPr fontId="1" type="noConversion"/>
  </si>
  <si>
    <t>Figure. 7h</t>
    <phoneticPr fontId="1" type="noConversion"/>
  </si>
  <si>
    <t>Extended Data Figure. 12d</t>
    <phoneticPr fontId="1" type="noConversion"/>
  </si>
  <si>
    <t>Extended Data Figure. 12f (Phenylpehrine)</t>
    <phoneticPr fontId="1" type="noConversion"/>
  </si>
  <si>
    <t>Extended Data Figure. 12g (NONOate)</t>
    <phoneticPr fontId="1" type="noConversion"/>
  </si>
  <si>
    <t>Extended Data Figure. 3b</t>
    <phoneticPr fontId="1" type="noConversion"/>
  </si>
  <si>
    <t>Extended Data Figure. 8c</t>
    <phoneticPr fontId="1" type="noConversion"/>
  </si>
  <si>
    <t>Extended Data Figure. 8d</t>
    <phoneticPr fontId="1" type="noConversion"/>
  </si>
  <si>
    <t>Extended Data Figure. 9c</t>
    <phoneticPr fontId="1" type="noConversion"/>
  </si>
  <si>
    <t>Extended Data Figure. 10b</t>
    <phoneticPr fontId="1" type="noConversion"/>
  </si>
  <si>
    <t>Extended Data Figure. 10c</t>
    <phoneticPr fontId="1" type="noConversion"/>
  </si>
  <si>
    <t>Extended Data Figure. 10e</t>
    <phoneticPr fontId="1" type="noConversion"/>
  </si>
  <si>
    <t>Extended Data Figure. 11c</t>
    <phoneticPr fontId="1" type="noConversion"/>
  </si>
  <si>
    <t>Extended Data Figure. 11e</t>
    <phoneticPr fontId="1" type="noConversion"/>
  </si>
  <si>
    <t>Extended Figure. 14b</t>
    <phoneticPr fontId="1" type="noConversion"/>
  </si>
  <si>
    <t>Extended Data Figure. 15c</t>
    <phoneticPr fontId="1" type="noConversion"/>
  </si>
  <si>
    <t>Extended Data Figure. 15d</t>
    <phoneticPr fontId="1" type="noConversion"/>
  </si>
  <si>
    <t>Extended Data Figure. 15e</t>
    <phoneticPr fontId="1" type="noConversion"/>
  </si>
  <si>
    <t>Extended Data Figure. 15g</t>
    <phoneticPr fontId="1" type="noConversion"/>
  </si>
  <si>
    <t>Supplementary Figure. 3c</t>
    <phoneticPr fontId="1" type="noConversion"/>
  </si>
  <si>
    <t>Supplementary Figure. 8c</t>
    <phoneticPr fontId="1" type="noConversion"/>
  </si>
  <si>
    <t>Supplementary Figure. 9b</t>
    <phoneticPr fontId="1" type="noConversion"/>
  </si>
  <si>
    <t>Supplementary Figure. 9c</t>
    <phoneticPr fontId="1" type="noConversion"/>
  </si>
  <si>
    <t>Supplementary Figure. 11b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</si>
</sst>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0000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3"/>
      <charset val="161"/>
    </font>
    <font>
      <sz val="12"/>
      <color theme="1"/>
      <name val="맑은 고딕"/>
      <family val="2"/>
      <charset val="129"/>
    </font>
    <font>
      <i/>
      <sz val="12"/>
      <color theme="1"/>
      <name val="Arial"/>
      <family val="2"/>
    </font>
    <font>
      <sz val="12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3" fillId="0" borderId="9" xfId="0" applyFont="1" applyBorder="1">
      <alignment vertical="center"/>
    </xf>
    <xf numFmtId="0" fontId="4" fillId="0" borderId="6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3" fillId="0" borderId="1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8" xfId="0" applyFont="1" applyBorder="1" applyAlignment="1"/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4" fillId="0" borderId="10" xfId="0" applyFont="1" applyBorder="1" applyAlignment="1">
      <alignment horizontal="left"/>
    </xf>
    <xf numFmtId="0" fontId="4" fillId="0" borderId="19" xfId="0" applyFont="1" applyBorder="1" applyAlignment="1"/>
    <xf numFmtId="0" fontId="4" fillId="0" borderId="7" xfId="0" applyFont="1" applyBorder="1" applyAlignment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/>
    <xf numFmtId="0" fontId="5" fillId="0" borderId="0" xfId="0" applyFont="1" applyAlignment="1"/>
    <xf numFmtId="0" fontId="9" fillId="0" borderId="0" xfId="0" applyFont="1">
      <alignment vertical="center"/>
    </xf>
    <xf numFmtId="0" fontId="8" fillId="0" borderId="0" xfId="0" applyFont="1">
      <alignment vertical="center"/>
    </xf>
    <xf numFmtId="11" fontId="3" fillId="0" borderId="0" xfId="0" applyNumberFormat="1" applyFont="1">
      <alignment vertical="center"/>
    </xf>
    <xf numFmtId="0" fontId="2" fillId="0" borderId="0" xfId="2" applyFont="1" applyFill="1">
      <alignment vertical="center"/>
    </xf>
    <xf numFmtId="176" fontId="2" fillId="0" borderId="0" xfId="2" applyNumberFormat="1" applyFont="1" applyFill="1" applyAlignment="1"/>
    <xf numFmtId="176" fontId="2" fillId="0" borderId="0" xfId="2" applyNumberFormat="1" applyFont="1" applyFill="1">
      <alignment vertical="center"/>
    </xf>
    <xf numFmtId="0" fontId="2" fillId="0" borderId="0" xfId="2" applyFont="1" applyFill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1" fontId="3" fillId="0" borderId="11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41" fontId="3" fillId="0" borderId="9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" fontId="2" fillId="0" borderId="0" xfId="2" applyNumberFormat="1" applyFont="1" applyFill="1">
      <alignment vertical="center"/>
    </xf>
    <xf numFmtId="1" fontId="0" fillId="0" borderId="0" xfId="0" applyNumberFormat="1">
      <alignment vertical="center"/>
    </xf>
  </cellXfs>
  <cellStyles count="3">
    <cellStyle name="나쁨" xfId="2" builtinId="2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7E83D-CEC8-4E4C-8332-6281578C614F}">
  <dimension ref="A1:Q38"/>
  <sheetViews>
    <sheetView zoomScale="90" zoomScaleNormal="90" workbookViewId="0">
      <selection activeCell="A24" sqref="A24"/>
    </sheetView>
  </sheetViews>
  <sheetFormatPr defaultColWidth="8.875" defaultRowHeight="16.5" x14ac:dyDescent="0.3"/>
  <cols>
    <col min="3" max="3" width="16.375" customWidth="1"/>
    <col min="4" max="4" width="19.875" customWidth="1"/>
    <col min="5" max="5" width="10" customWidth="1"/>
    <col min="7" max="7" width="18.625" customWidth="1"/>
    <col min="8" max="8" width="21.5" customWidth="1"/>
    <col min="11" max="11" width="10.625" customWidth="1"/>
    <col min="12" max="12" width="17.625" customWidth="1"/>
    <col min="13" max="13" width="16.625" customWidth="1"/>
  </cols>
  <sheetData>
    <row r="1" spans="1:17" x14ac:dyDescent="0.3">
      <c r="A1" s="1" t="s">
        <v>214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x14ac:dyDescent="0.3">
      <c r="A2" s="1"/>
      <c r="B2" s="33" t="s">
        <v>23</v>
      </c>
      <c r="C2" s="34"/>
      <c r="D2" s="35"/>
      <c r="E2" s="1"/>
      <c r="F2" s="33" t="s">
        <v>23</v>
      </c>
      <c r="G2" s="34"/>
      <c r="H2" s="35"/>
      <c r="I2" s="1"/>
      <c r="J2" s="1"/>
      <c r="K2" s="33" t="s">
        <v>23</v>
      </c>
      <c r="L2" s="34"/>
      <c r="M2" s="35"/>
    </row>
    <row r="3" spans="1:17" x14ac:dyDescent="0.3">
      <c r="A3" s="1"/>
      <c r="B3" s="1" t="s">
        <v>10</v>
      </c>
      <c r="C3" s="1" t="s">
        <v>8</v>
      </c>
      <c r="D3" s="1" t="s">
        <v>9</v>
      </c>
      <c r="E3" s="1"/>
      <c r="F3" s="1" t="s">
        <v>11</v>
      </c>
      <c r="G3" s="1" t="s">
        <v>8</v>
      </c>
      <c r="H3" s="1" t="s">
        <v>9</v>
      </c>
      <c r="I3" s="1"/>
      <c r="J3" s="1"/>
      <c r="K3" s="1" t="s">
        <v>12</v>
      </c>
      <c r="L3" s="1" t="s">
        <v>8</v>
      </c>
      <c r="M3" s="1" t="s">
        <v>9</v>
      </c>
    </row>
    <row r="4" spans="1:17" x14ac:dyDescent="0.2">
      <c r="A4" s="1"/>
      <c r="B4" s="1" t="s">
        <v>0</v>
      </c>
      <c r="C4" s="2">
        <v>5.8435115</v>
      </c>
      <c r="D4" s="2">
        <v>0.99363900000000005</v>
      </c>
      <c r="E4" s="1"/>
      <c r="F4" s="1" t="s">
        <v>0</v>
      </c>
      <c r="G4" s="2">
        <v>8.861421</v>
      </c>
      <c r="H4" s="2">
        <v>1.179683</v>
      </c>
      <c r="I4" s="1"/>
      <c r="J4" s="1"/>
      <c r="K4" s="1" t="s">
        <v>0</v>
      </c>
      <c r="L4" s="2">
        <v>8.3551198000000007</v>
      </c>
      <c r="M4" s="2">
        <v>0.76906300000000005</v>
      </c>
    </row>
    <row r="5" spans="1:17" x14ac:dyDescent="0.2">
      <c r="A5" s="1"/>
      <c r="B5" s="1" t="s">
        <v>1</v>
      </c>
      <c r="C5" s="2">
        <v>6.8341370000000001</v>
      </c>
      <c r="D5" s="2">
        <v>0.64535600000000004</v>
      </c>
      <c r="E5" s="1"/>
      <c r="F5" s="1" t="s">
        <v>1</v>
      </c>
      <c r="G5" s="2">
        <v>5.4741116999999999</v>
      </c>
      <c r="H5" s="2">
        <v>1.183756</v>
      </c>
      <c r="I5" s="1"/>
      <c r="J5" s="1"/>
      <c r="K5" s="1" t="s">
        <v>1</v>
      </c>
      <c r="L5" s="2">
        <v>2.9688474</v>
      </c>
      <c r="M5" s="2">
        <v>0.88317800000000002</v>
      </c>
    </row>
    <row r="6" spans="1:17" x14ac:dyDescent="0.2">
      <c r="A6" s="1"/>
      <c r="B6" s="1" t="s">
        <v>13</v>
      </c>
      <c r="C6" s="2">
        <v>6.4795539</v>
      </c>
      <c r="D6" s="2">
        <v>1.66171</v>
      </c>
      <c r="E6" s="1"/>
      <c r="F6" s="1" t="s">
        <v>13</v>
      </c>
      <c r="G6" s="2">
        <v>3.8349514999999998</v>
      </c>
      <c r="H6" s="2">
        <v>1.0891439999999999</v>
      </c>
      <c r="I6" s="1"/>
      <c r="J6" s="1"/>
      <c r="K6" s="1" t="s">
        <v>13</v>
      </c>
      <c r="L6" s="2">
        <v>2.6495237999999999</v>
      </c>
      <c r="M6" s="2">
        <v>2.0809519999999999</v>
      </c>
    </row>
    <row r="7" spans="1:17" x14ac:dyDescent="0.2">
      <c r="A7" s="1"/>
      <c r="B7" s="1" t="s">
        <v>14</v>
      </c>
      <c r="C7" s="2">
        <v>8.0266344000000007</v>
      </c>
      <c r="D7" s="2">
        <v>1.389831</v>
      </c>
      <c r="E7" s="1"/>
      <c r="F7" s="1" t="s">
        <v>14</v>
      </c>
      <c r="G7" s="2">
        <v>2.1801802000000001</v>
      </c>
      <c r="H7" s="2">
        <v>2.18018</v>
      </c>
      <c r="I7" s="1"/>
      <c r="J7" s="1"/>
      <c r="K7" s="1" t="s">
        <v>14</v>
      </c>
      <c r="L7" s="2">
        <v>3.4529540000000001</v>
      </c>
      <c r="M7" s="2">
        <v>7.0743980000000004</v>
      </c>
    </row>
    <row r="8" spans="1:17" x14ac:dyDescent="0.2">
      <c r="A8" s="1"/>
      <c r="B8" s="1" t="s">
        <v>5</v>
      </c>
      <c r="C8" s="2">
        <v>13.30137</v>
      </c>
      <c r="D8" s="2">
        <v>0.95034200000000002</v>
      </c>
      <c r="E8" s="1"/>
      <c r="F8" s="1" t="s">
        <v>5</v>
      </c>
      <c r="G8" s="2">
        <v>8.0219178000000007</v>
      </c>
      <c r="H8" s="2">
        <v>1.057534</v>
      </c>
      <c r="I8" s="1"/>
      <c r="J8" s="1"/>
      <c r="K8" s="1" t="s">
        <v>5</v>
      </c>
      <c r="L8" s="2">
        <v>1.5882353</v>
      </c>
      <c r="M8" s="2">
        <v>0.95860599999999996</v>
      </c>
    </row>
    <row r="9" spans="1:17" x14ac:dyDescent="0.2">
      <c r="A9" s="1"/>
      <c r="B9" s="1" t="s">
        <v>15</v>
      </c>
      <c r="C9" s="2">
        <v>3.7379129999999998</v>
      </c>
      <c r="D9" s="2">
        <v>1.0292619999999999</v>
      </c>
      <c r="E9" s="1"/>
      <c r="F9" s="1" t="s">
        <v>15</v>
      </c>
      <c r="G9" s="2">
        <v>5.4112792000000001</v>
      </c>
      <c r="H9" s="2">
        <v>1.1375519999999999</v>
      </c>
      <c r="I9" s="1"/>
      <c r="J9" s="1"/>
      <c r="K9" s="1" t="s">
        <v>15</v>
      </c>
      <c r="L9" s="2">
        <v>10.740740000000001</v>
      </c>
      <c r="M9" s="2">
        <v>1.250545</v>
      </c>
    </row>
    <row r="10" spans="1:17" x14ac:dyDescent="0.2">
      <c r="A10" s="1"/>
      <c r="B10" s="1" t="s">
        <v>16</v>
      </c>
      <c r="C10" s="2">
        <v>4.3841979999999996</v>
      </c>
      <c r="D10" s="2">
        <v>0.52677929999999995</v>
      </c>
      <c r="E10" s="1"/>
      <c r="F10" s="1" t="s">
        <v>16</v>
      </c>
      <c r="G10" s="2">
        <v>8.1743980000000001</v>
      </c>
      <c r="H10" s="2">
        <v>2.4274810000000002</v>
      </c>
      <c r="I10" s="1"/>
      <c r="J10" s="1"/>
      <c r="K10" s="1" t="s">
        <v>16</v>
      </c>
      <c r="L10" s="2">
        <v>3.8629280000000001</v>
      </c>
      <c r="M10" s="2">
        <v>1.065421</v>
      </c>
    </row>
    <row r="11" spans="1:17" x14ac:dyDescent="0.2">
      <c r="A11" s="1"/>
      <c r="B11" s="1" t="s">
        <v>17</v>
      </c>
      <c r="C11" s="2">
        <v>11.665430000000001</v>
      </c>
      <c r="D11" s="2">
        <v>1.046468</v>
      </c>
      <c r="E11" s="1"/>
      <c r="F11" s="1" t="s">
        <v>17</v>
      </c>
      <c r="G11" s="2">
        <v>4.4771570000000001</v>
      </c>
      <c r="H11" s="2">
        <v>1.1939090000000001</v>
      </c>
      <c r="I11" s="1"/>
      <c r="J11" s="1"/>
      <c r="K11" s="1" t="s">
        <v>17</v>
      </c>
      <c r="L11" s="2">
        <v>4.2838099999999999</v>
      </c>
      <c r="M11" s="2">
        <v>1.947619</v>
      </c>
    </row>
    <row r="12" spans="1:17" x14ac:dyDescent="0.2">
      <c r="A12" s="1"/>
      <c r="B12" s="1" t="s">
        <v>18</v>
      </c>
      <c r="C12" s="2">
        <v>9.6755449999999996</v>
      </c>
      <c r="D12" s="2">
        <v>0.96610200000000002</v>
      </c>
      <c r="E12" s="1"/>
      <c r="F12" s="1" t="s">
        <v>18</v>
      </c>
      <c r="G12" s="2">
        <v>3.2100620000000002</v>
      </c>
      <c r="H12" s="2">
        <v>0.97528700000000002</v>
      </c>
      <c r="I12" s="1"/>
      <c r="J12" s="1"/>
      <c r="K12" s="1" t="s">
        <v>18</v>
      </c>
      <c r="L12" s="2">
        <v>3.190372</v>
      </c>
      <c r="M12" s="2">
        <v>3.6061269999999999</v>
      </c>
    </row>
    <row r="13" spans="1:17" x14ac:dyDescent="0.2">
      <c r="A13" s="1"/>
      <c r="B13" s="1" t="s">
        <v>19</v>
      </c>
      <c r="C13" s="2">
        <v>7.450342</v>
      </c>
      <c r="D13" s="2">
        <v>1.020548</v>
      </c>
      <c r="E13" s="1"/>
      <c r="F13" s="1" t="s">
        <v>19</v>
      </c>
      <c r="G13" s="2">
        <v>7.3500639999999997</v>
      </c>
      <c r="H13" s="2">
        <v>1.023166</v>
      </c>
      <c r="I13" s="1"/>
      <c r="J13" s="1"/>
      <c r="K13" s="1" t="s">
        <v>19</v>
      </c>
      <c r="L13" s="2">
        <v>5.3006539999999998</v>
      </c>
      <c r="M13" s="2">
        <v>1.0196080000000001</v>
      </c>
    </row>
    <row r="14" spans="1:17" x14ac:dyDescent="0.2">
      <c r="A14" s="1"/>
      <c r="B14" s="1" t="s">
        <v>22</v>
      </c>
      <c r="C14" s="1">
        <f>AVERAGE(C4:C13)</f>
        <v>7.7398634799999995</v>
      </c>
      <c r="D14" s="1">
        <f>AVERAGE(D4:D13)</f>
        <v>1.0230037299999999</v>
      </c>
      <c r="E14" s="1"/>
      <c r="F14" s="1" t="s">
        <v>20</v>
      </c>
      <c r="G14" s="2">
        <v>8.4</v>
      </c>
      <c r="H14" s="2">
        <v>1.1726030000000001</v>
      </c>
      <c r="I14" s="1"/>
      <c r="J14" s="1"/>
      <c r="K14" s="1" t="s">
        <v>22</v>
      </c>
      <c r="L14" s="1">
        <f>AVERAGE(L4:L13)</f>
        <v>4.6393184300000012</v>
      </c>
      <c r="M14" s="1">
        <f>AVERAGE(M4:M13)</f>
        <v>2.0655517000000003</v>
      </c>
    </row>
    <row r="15" spans="1:17" x14ac:dyDescent="0.2">
      <c r="A15" s="1"/>
      <c r="B15" s="1" t="s">
        <v>3</v>
      </c>
      <c r="C15" s="1">
        <f>_xlfn.STDEV.S(C4:C13)</f>
        <v>3.04657039333402</v>
      </c>
      <c r="D15" s="1">
        <f>_xlfn.STDEV.S(D4:D13)</f>
        <v>0.32340893068603543</v>
      </c>
      <c r="E15" s="1"/>
      <c r="F15" s="1" t="s">
        <v>21</v>
      </c>
      <c r="G15" s="2">
        <v>6.154058</v>
      </c>
      <c r="H15" s="2">
        <v>0.92159599999999997</v>
      </c>
      <c r="I15" s="1"/>
      <c r="J15" s="1"/>
      <c r="K15" s="1" t="s">
        <v>3</v>
      </c>
      <c r="L15" s="1">
        <f>_xlfn.STDEV.S(L4:L13)</f>
        <v>2.82384349565337</v>
      </c>
      <c r="M15" s="1">
        <f>_xlfn.STDEV.S(M4:M13)</f>
        <v>1.9589899229247958</v>
      </c>
      <c r="N15" s="1"/>
      <c r="O15" s="1"/>
      <c r="P15" s="1"/>
      <c r="Q15" s="1"/>
    </row>
    <row r="16" spans="1:17" x14ac:dyDescent="0.3">
      <c r="A16" s="1"/>
      <c r="B16" s="1" t="s">
        <v>28</v>
      </c>
      <c r="C16" s="1" t="s">
        <v>166</v>
      </c>
      <c r="D16" s="1"/>
      <c r="E16" s="1"/>
      <c r="F16" s="1" t="s">
        <v>22</v>
      </c>
      <c r="G16" s="1">
        <f>AVERAGE(G4:G15)</f>
        <v>5.9624667000000011</v>
      </c>
      <c r="H16" s="1">
        <f>AVERAGE(H4:H15)</f>
        <v>1.2951575833333331</v>
      </c>
      <c r="I16" s="1"/>
      <c r="J16" s="1"/>
      <c r="K16" s="1" t="s">
        <v>28</v>
      </c>
      <c r="L16" s="1" t="s">
        <v>213</v>
      </c>
      <c r="M16" s="1"/>
      <c r="N16" s="1"/>
      <c r="O16" s="1"/>
      <c r="P16" s="1"/>
      <c r="Q16" s="1"/>
    </row>
    <row r="17" spans="1:17" x14ac:dyDescent="0.3">
      <c r="B17" s="1"/>
      <c r="C17" s="1"/>
      <c r="D17" s="1"/>
      <c r="E17" s="1"/>
      <c r="F17" s="1" t="s">
        <v>3</v>
      </c>
      <c r="G17" s="1">
        <f>_xlfn.STDEV.S(G4:G15)</f>
        <v>2.2278771779942077</v>
      </c>
      <c r="H17" s="1">
        <f>_xlfn.STDEV.S(H4:H15)</f>
        <v>0.48204371203364427</v>
      </c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3">
      <c r="B18" s="1"/>
      <c r="C18" s="1"/>
      <c r="D18" s="1"/>
      <c r="E18" s="1"/>
      <c r="F18" s="1" t="s">
        <v>28</v>
      </c>
      <c r="G18" s="1" t="s">
        <v>166</v>
      </c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">
      <c r="B20" s="1" t="s">
        <v>209</v>
      </c>
      <c r="C20" s="1" t="s">
        <v>210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" t="s">
        <v>215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3">
      <c r="A25" s="1"/>
      <c r="B25" s="33" t="s">
        <v>24</v>
      </c>
      <c r="C25" s="34"/>
      <c r="D25" s="34"/>
      <c r="E25" s="34"/>
      <c r="F25" s="3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3">
      <c r="A26" s="1"/>
      <c r="B26" s="1"/>
      <c r="C26" s="1" t="s">
        <v>4</v>
      </c>
      <c r="D26" s="1" t="s">
        <v>25</v>
      </c>
      <c r="E26" s="1" t="s">
        <v>26</v>
      </c>
      <c r="F26" s="1" t="s">
        <v>27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">
      <c r="A27" s="1"/>
      <c r="B27" s="1" t="s">
        <v>0</v>
      </c>
      <c r="C27" s="2">
        <v>984.11749999999995</v>
      </c>
      <c r="D27" s="2">
        <v>1096.6645000000001</v>
      </c>
      <c r="E27" s="2">
        <v>412.43299999999999</v>
      </c>
      <c r="F27" s="2">
        <v>663.096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 t="s">
        <v>1</v>
      </c>
      <c r="C28" s="2">
        <v>1034.7165</v>
      </c>
      <c r="D28" s="2">
        <v>700.24350000000004</v>
      </c>
      <c r="E28" s="2">
        <v>279.22699999999998</v>
      </c>
      <c r="F28" s="2">
        <v>621.88049999999998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">
      <c r="A29" s="1"/>
      <c r="B29" s="1" t="s">
        <v>13</v>
      </c>
      <c r="C29" s="2">
        <v>1166.8219999999999</v>
      </c>
      <c r="D29" s="2">
        <v>1419.25</v>
      </c>
      <c r="E29" s="2">
        <v>489.67450000000002</v>
      </c>
      <c r="F29" s="2">
        <v>747.63350000000003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">
      <c r="A30" s="1"/>
      <c r="B30" s="1" t="s">
        <v>14</v>
      </c>
      <c r="C30" s="2">
        <v>1409.0505000000001</v>
      </c>
      <c r="D30" s="2">
        <v>966.04600000000005</v>
      </c>
      <c r="E30" s="2">
        <v>523.98649999999998</v>
      </c>
      <c r="F30" s="2">
        <v>581.15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">
      <c r="A31" s="1"/>
      <c r="B31" s="1" t="s">
        <v>5</v>
      </c>
      <c r="C31" s="2">
        <v>1036.9739999999999</v>
      </c>
      <c r="D31" s="2">
        <v>1209.1959999999999</v>
      </c>
      <c r="E31" s="2">
        <v>213.58799999999999</v>
      </c>
      <c r="F31" s="2">
        <v>713.38049999999998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">
      <c r="A32" s="1"/>
      <c r="B32" s="1" t="s">
        <v>15</v>
      </c>
      <c r="C32" s="2">
        <v>1508.3675000000001</v>
      </c>
      <c r="D32" s="2">
        <v>1346.41</v>
      </c>
      <c r="E32" s="2">
        <v>353.67849999999999</v>
      </c>
      <c r="F32" s="2">
        <v>622.5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">
      <c r="A33" s="1"/>
      <c r="B33" s="1" t="s">
        <v>16</v>
      </c>
      <c r="C33" s="2">
        <v>1118.546</v>
      </c>
      <c r="D33" s="2">
        <v>871.72</v>
      </c>
      <c r="E33" s="2">
        <v>271.43650000000002</v>
      </c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1" t="s">
        <v>17</v>
      </c>
      <c r="C34" s="2"/>
      <c r="D34" s="2">
        <v>1082.5340000000001</v>
      </c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3">
      <c r="B35" s="1" t="s">
        <v>22</v>
      </c>
      <c r="C35" s="1">
        <f>AVERAGE(C27:C34)</f>
        <v>1179.7991428571429</v>
      </c>
      <c r="D35" s="1">
        <f t="shared" ref="D35:F35" si="0">AVERAGE(D27:D34)</f>
        <v>1086.508</v>
      </c>
      <c r="E35" s="1">
        <f t="shared" si="0"/>
        <v>363.4319999999999</v>
      </c>
      <c r="F35" s="1">
        <f t="shared" si="0"/>
        <v>658.27341666666678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">
      <c r="B36" s="2" t="s">
        <v>3</v>
      </c>
      <c r="C36" s="1">
        <f>_xlfn.STDEV.S(C27:C34)</f>
        <v>201.73125846690786</v>
      </c>
      <c r="D36" s="1">
        <f t="shared" ref="D36:F36" si="1">_xlfn.STDEV.S(D27:D34)</f>
        <v>240.02464844514236</v>
      </c>
      <c r="E36" s="1">
        <f t="shared" si="1"/>
        <v>117.05983044366704</v>
      </c>
      <c r="F36" s="1">
        <f t="shared" si="1"/>
        <v>62.605871224204435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3">
      <c r="B37" s="1" t="s">
        <v>28</v>
      </c>
      <c r="C37" s="1" t="s">
        <v>167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3">
      <c r="B38" s="1" t="s">
        <v>28</v>
      </c>
      <c r="C38" s="1" t="s">
        <v>211</v>
      </c>
    </row>
  </sheetData>
  <mergeCells count="4">
    <mergeCell ref="B2:D2"/>
    <mergeCell ref="F2:H2"/>
    <mergeCell ref="K2:M2"/>
    <mergeCell ref="B25:F2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3507-739A-4DBC-A8D6-E9523BB2A868}">
  <dimension ref="A1:V111"/>
  <sheetViews>
    <sheetView topLeftCell="A81" zoomScale="85" zoomScaleNormal="85" workbookViewId="0">
      <selection activeCell="E55" sqref="E55"/>
    </sheetView>
  </sheetViews>
  <sheetFormatPr defaultColWidth="9" defaultRowHeight="15" x14ac:dyDescent="0.3"/>
  <cols>
    <col min="1" max="1" width="9" style="1"/>
    <col min="2" max="5" width="10.5" style="1" customWidth="1"/>
    <col min="6" max="9" width="9" style="1"/>
    <col min="10" max="10" width="10.625" style="1" customWidth="1"/>
    <col min="11" max="11" width="11.375" style="1" customWidth="1"/>
    <col min="12" max="12" width="9.125" style="1" customWidth="1"/>
    <col min="13" max="13" width="9.375" style="1" customWidth="1"/>
    <col min="14" max="17" width="11.125" style="1" customWidth="1"/>
    <col min="18" max="21" width="11.375" style="1" customWidth="1"/>
    <col min="22" max="22" width="11.5" style="1" customWidth="1"/>
    <col min="23" max="16384" width="9" style="1"/>
  </cols>
  <sheetData>
    <row r="1" spans="1:22" x14ac:dyDescent="0.3">
      <c r="A1" s="1" t="s">
        <v>216</v>
      </c>
    </row>
    <row r="2" spans="1:22" x14ac:dyDescent="0.3">
      <c r="B2" s="33" t="s">
        <v>29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5"/>
    </row>
    <row r="3" spans="1:22" ht="15.75" thickBot="1" x14ac:dyDescent="0.35">
      <c r="B3" s="3" t="s">
        <v>33</v>
      </c>
      <c r="C3" s="36" t="s">
        <v>30</v>
      </c>
      <c r="D3" s="37"/>
      <c r="E3" s="37"/>
      <c r="F3" s="38"/>
      <c r="G3" s="36" t="s">
        <v>84</v>
      </c>
      <c r="H3" s="37"/>
      <c r="I3" s="37"/>
      <c r="J3" s="38"/>
      <c r="K3" s="36" t="s">
        <v>85</v>
      </c>
      <c r="L3" s="37"/>
      <c r="M3" s="37"/>
      <c r="N3" s="38"/>
      <c r="O3" s="39" t="s">
        <v>31</v>
      </c>
      <c r="P3" s="40"/>
      <c r="Q3" s="40"/>
      <c r="R3" s="41"/>
      <c r="S3" s="36" t="s">
        <v>32</v>
      </c>
      <c r="T3" s="37"/>
      <c r="U3" s="37"/>
      <c r="V3" s="38"/>
    </row>
    <row r="4" spans="1:22" ht="15.75" thickTop="1" x14ac:dyDescent="0.2">
      <c r="B4" s="4" t="s">
        <v>34</v>
      </c>
      <c r="C4" s="5">
        <v>1.056920327</v>
      </c>
      <c r="D4" s="2">
        <v>1.0318929999999999</v>
      </c>
      <c r="E4" s="2">
        <v>1.146515</v>
      </c>
      <c r="F4" s="4">
        <v>0.94664899999999996</v>
      </c>
      <c r="G4" s="5">
        <v>0.99115949999999997</v>
      </c>
      <c r="H4" s="2">
        <v>1.0631723799999999</v>
      </c>
      <c r="I4" s="2">
        <v>1.06413625</v>
      </c>
      <c r="J4" s="4">
        <v>1.0228835300000001</v>
      </c>
      <c r="K4" s="5">
        <v>1.06835572</v>
      </c>
      <c r="L4" s="2">
        <v>1.01267617</v>
      </c>
      <c r="M4" s="2">
        <v>0.99647105999999996</v>
      </c>
      <c r="N4" s="4">
        <v>1.04984024</v>
      </c>
      <c r="O4" s="5">
        <v>1.0635509999999999</v>
      </c>
      <c r="P4" s="2">
        <v>1.10867099</v>
      </c>
      <c r="Q4" s="2">
        <v>1.0602950499999999</v>
      </c>
      <c r="R4" s="4">
        <v>0.91104399999999996</v>
      </c>
      <c r="S4" s="5">
        <v>1.34228291</v>
      </c>
      <c r="T4" s="2">
        <v>1.09034254</v>
      </c>
      <c r="U4" s="2">
        <v>1.0621030499999999</v>
      </c>
      <c r="V4" s="4">
        <v>1.3107671400000001</v>
      </c>
    </row>
    <row r="5" spans="1:22" x14ac:dyDescent="0.2">
      <c r="B5" s="4" t="s">
        <v>35</v>
      </c>
      <c r="C5" s="5">
        <v>1.0230018510000001</v>
      </c>
      <c r="D5" s="2">
        <v>1.011816</v>
      </c>
      <c r="E5" s="2">
        <v>0.81351499999999999</v>
      </c>
      <c r="F5" s="4">
        <v>0.82551600000000003</v>
      </c>
      <c r="G5" s="5">
        <v>0.96542419000000002</v>
      </c>
      <c r="H5" s="2">
        <v>1.0344999100000001</v>
      </c>
      <c r="I5" s="2">
        <v>1.0118227099999999</v>
      </c>
      <c r="J5" s="4">
        <v>0.98443800000000004</v>
      </c>
      <c r="K5" s="5">
        <v>1.0044846999999999</v>
      </c>
      <c r="L5" s="2">
        <v>0.90282187999999997</v>
      </c>
      <c r="M5" s="2">
        <v>0.99647105999999996</v>
      </c>
      <c r="N5" s="4">
        <v>0.97433667999999996</v>
      </c>
      <c r="O5" s="5">
        <v>0.95825800000000005</v>
      </c>
      <c r="P5" s="2">
        <v>1.10138504</v>
      </c>
      <c r="Q5" s="2">
        <v>0.89584125999999997</v>
      </c>
      <c r="R5" s="4">
        <v>1.0334810000000001</v>
      </c>
      <c r="S5" s="5">
        <v>1.2355991099999999</v>
      </c>
      <c r="T5" s="2">
        <v>0.85991598000000002</v>
      </c>
      <c r="U5" s="2">
        <v>0.89635620999999999</v>
      </c>
      <c r="V5" s="4">
        <v>0.95374091000000005</v>
      </c>
    </row>
    <row r="6" spans="1:22" x14ac:dyDescent="0.2">
      <c r="B6" s="4" t="s">
        <v>36</v>
      </c>
      <c r="C6" s="5">
        <v>1.013400375</v>
      </c>
      <c r="D6" s="2">
        <v>1.0020169999999999</v>
      </c>
      <c r="E6" s="2">
        <v>0.99382499999999996</v>
      </c>
      <c r="F6" s="4">
        <v>0.95811400000000002</v>
      </c>
      <c r="G6" s="5">
        <v>1.00719377</v>
      </c>
      <c r="H6" s="2">
        <v>1.0344999100000001</v>
      </c>
      <c r="I6" s="2">
        <v>0.98571229999999999</v>
      </c>
      <c r="J6" s="4">
        <v>0.98443800000000004</v>
      </c>
      <c r="K6" s="5">
        <v>1.07021604</v>
      </c>
      <c r="L6" s="2">
        <v>1.0298475</v>
      </c>
      <c r="M6" s="2">
        <v>1.04382639</v>
      </c>
      <c r="N6" s="4">
        <v>0.96233416999999999</v>
      </c>
      <c r="O6" s="5">
        <v>1.008346</v>
      </c>
      <c r="P6" s="2">
        <v>1.06483883</v>
      </c>
      <c r="Q6" s="2">
        <v>1.1050301499999999</v>
      </c>
      <c r="R6" s="4">
        <v>1.0334810000000001</v>
      </c>
      <c r="S6" s="5">
        <v>1.10154537</v>
      </c>
      <c r="T6" s="2">
        <v>1.0749007500000001</v>
      </c>
      <c r="U6" s="2">
        <v>1.0335422700000001</v>
      </c>
      <c r="V6" s="4">
        <v>0.88807482000000004</v>
      </c>
    </row>
    <row r="7" spans="1:22" x14ac:dyDescent="0.2">
      <c r="B7" s="4" t="s">
        <v>37</v>
      </c>
      <c r="C7" s="5">
        <v>0.94420910999999996</v>
      </c>
      <c r="D7" s="2">
        <v>0.907559</v>
      </c>
      <c r="E7" s="2">
        <v>1.071609</v>
      </c>
      <c r="F7" s="4">
        <v>1.0052049999999999</v>
      </c>
      <c r="G7" s="5">
        <v>1.00719377</v>
      </c>
      <c r="H7" s="2">
        <v>1.01219836</v>
      </c>
      <c r="I7" s="2">
        <v>0.98026458000000005</v>
      </c>
      <c r="J7" s="4">
        <v>1.0228835300000001</v>
      </c>
      <c r="K7" s="5">
        <v>0.94592889000000002</v>
      </c>
      <c r="L7" s="2">
        <v>0.94599149000000005</v>
      </c>
      <c r="M7" s="2">
        <v>0.91590570000000004</v>
      </c>
      <c r="N7" s="4">
        <v>0.92935002</v>
      </c>
      <c r="O7" s="5">
        <v>0.91065399999999996</v>
      </c>
      <c r="P7" s="2">
        <v>1.06483883</v>
      </c>
      <c r="Q7" s="2">
        <v>0.95018309999999995</v>
      </c>
      <c r="R7" s="4">
        <v>0.96008599999999999</v>
      </c>
      <c r="S7" s="5">
        <v>0.89490915000000004</v>
      </c>
      <c r="T7" s="2">
        <v>1.1270196699999999</v>
      </c>
      <c r="U7" s="2">
        <v>1.0621030499999999</v>
      </c>
      <c r="V7" s="4">
        <v>1.1489557399999999</v>
      </c>
    </row>
    <row r="8" spans="1:22" x14ac:dyDescent="0.2">
      <c r="B8" s="4" t="s">
        <v>38</v>
      </c>
      <c r="C8" s="5">
        <v>0.94420910999999996</v>
      </c>
      <c r="D8" s="2">
        <v>1.021209</v>
      </c>
      <c r="E8" s="2">
        <v>0.95865800000000001</v>
      </c>
      <c r="F8" s="4">
        <v>1.050924</v>
      </c>
      <c r="G8" s="5">
        <v>1.00719377</v>
      </c>
      <c r="H8" s="2">
        <v>0.96772254000000002</v>
      </c>
      <c r="I8" s="2">
        <v>0.98026458000000005</v>
      </c>
      <c r="J8" s="4">
        <v>1.0085278200000001</v>
      </c>
      <c r="K8" s="5">
        <v>1.1667755500000001</v>
      </c>
      <c r="L8" s="2">
        <v>1.04615423</v>
      </c>
      <c r="M8" s="2">
        <v>0.99647105999999996</v>
      </c>
      <c r="N8" s="4">
        <v>0.94177721999999997</v>
      </c>
      <c r="O8" s="5">
        <v>0.93272100000000002</v>
      </c>
      <c r="P8" s="2">
        <v>0.95312452000000003</v>
      </c>
      <c r="Q8" s="2">
        <v>1.07969556</v>
      </c>
      <c r="R8" s="4">
        <v>0.96008599999999999</v>
      </c>
      <c r="S8" s="5">
        <v>0.83856116000000003</v>
      </c>
      <c r="T8" s="2">
        <v>0.94889668999999999</v>
      </c>
      <c r="U8" s="2">
        <v>1.0621030499999999</v>
      </c>
      <c r="V8" s="4">
        <v>1.1489557399999999</v>
      </c>
    </row>
    <row r="9" spans="1:22" x14ac:dyDescent="0.2">
      <c r="B9" s="4" t="s">
        <v>39</v>
      </c>
      <c r="C9" s="5">
        <v>1.015330777</v>
      </c>
      <c r="D9" s="2">
        <v>1.0634189999999999</v>
      </c>
      <c r="E9" s="2">
        <v>1.034243</v>
      </c>
      <c r="F9" s="4">
        <v>1.050924</v>
      </c>
      <c r="G9" s="5">
        <v>1.0238753599999999</v>
      </c>
      <c r="H9" s="2">
        <v>1.01881044</v>
      </c>
      <c r="I9" s="2">
        <v>1.0118227099999999</v>
      </c>
      <c r="J9" s="4">
        <v>1.0228835300000001</v>
      </c>
      <c r="K9" s="5">
        <v>0.97383370000000002</v>
      </c>
      <c r="L9" s="2">
        <v>1.01267617</v>
      </c>
      <c r="M9" s="2">
        <v>1.0201007200000001</v>
      </c>
      <c r="N9" s="4">
        <v>1.0848366</v>
      </c>
      <c r="O9" s="5">
        <v>1.008346</v>
      </c>
      <c r="P9" s="2">
        <v>0.95523194</v>
      </c>
      <c r="Q9" s="2">
        <v>0.95018309999999995</v>
      </c>
      <c r="R9" s="4">
        <v>1.0441640000000001</v>
      </c>
      <c r="S9" s="5">
        <v>0.93920853999999998</v>
      </c>
      <c r="T9" s="2">
        <v>0.91208106</v>
      </c>
      <c r="U9" s="2">
        <v>0.97153805000000004</v>
      </c>
      <c r="V9" s="4">
        <v>0.84969061000000001</v>
      </c>
    </row>
    <row r="10" spans="1:22" x14ac:dyDescent="0.2">
      <c r="B10" s="4" t="s">
        <v>40</v>
      </c>
      <c r="C10" s="5">
        <v>1.011965207</v>
      </c>
      <c r="D10" s="2">
        <v>1.011816</v>
      </c>
      <c r="E10" s="2">
        <v>1.0256700000000001</v>
      </c>
      <c r="F10" s="4">
        <v>1.081334</v>
      </c>
      <c r="G10" s="5">
        <v>0.99897981999999996</v>
      </c>
      <c r="H10" s="2">
        <v>0.93066941000000003</v>
      </c>
      <c r="I10" s="2">
        <v>0.98026458000000005</v>
      </c>
      <c r="J10" s="4">
        <v>0.98443800000000004</v>
      </c>
      <c r="K10" s="5">
        <v>0.86504921999999995</v>
      </c>
      <c r="L10" s="2">
        <v>1.04615423</v>
      </c>
      <c r="M10" s="2">
        <v>1.04382639</v>
      </c>
      <c r="N10" s="4">
        <v>1.1060609100000001</v>
      </c>
      <c r="O10" s="5">
        <v>1.0338609999999999</v>
      </c>
      <c r="P10" s="2">
        <v>0.84569919000000005</v>
      </c>
      <c r="Q10" s="2">
        <v>0.92993243000000003</v>
      </c>
      <c r="R10" s="4">
        <v>1.028829</v>
      </c>
      <c r="S10" s="5">
        <v>0.85334109000000002</v>
      </c>
      <c r="T10" s="2">
        <v>1.03794663</v>
      </c>
      <c r="U10" s="2">
        <v>1.0018743400000001</v>
      </c>
      <c r="V10" s="4">
        <v>0.84969061000000001</v>
      </c>
    </row>
    <row r="11" spans="1:22" x14ac:dyDescent="0.2">
      <c r="B11" s="4" t="s">
        <v>41</v>
      </c>
      <c r="C11" s="5">
        <v>0.99096324300000005</v>
      </c>
      <c r="D11" s="2">
        <v>0.95026999999999995</v>
      </c>
      <c r="E11" s="2">
        <v>0.95596499999999995</v>
      </c>
      <c r="F11" s="4">
        <v>1.081334</v>
      </c>
      <c r="G11" s="5">
        <v>0.99897981999999996</v>
      </c>
      <c r="H11" s="2">
        <v>0.93842705000000004</v>
      </c>
      <c r="I11" s="2">
        <v>0.98571229999999999</v>
      </c>
      <c r="J11" s="4">
        <v>0.96950758000000004</v>
      </c>
      <c r="K11" s="5">
        <v>0.90535617000000002</v>
      </c>
      <c r="L11" s="2">
        <v>1.00367831</v>
      </c>
      <c r="M11" s="2">
        <v>0.98692760999999996</v>
      </c>
      <c r="N11" s="4">
        <v>0.95146416</v>
      </c>
      <c r="O11" s="5">
        <v>1.084263</v>
      </c>
      <c r="P11" s="2">
        <v>0.90621065999999995</v>
      </c>
      <c r="Q11" s="2">
        <v>1.0288393499999999</v>
      </c>
      <c r="R11" s="4">
        <v>1.028829</v>
      </c>
      <c r="S11" s="5">
        <v>0.79455268000000001</v>
      </c>
      <c r="T11" s="2">
        <v>0.94889668999999999</v>
      </c>
      <c r="U11" s="2">
        <v>0.91037997999999998</v>
      </c>
      <c r="V11" s="4">
        <v>0.85012441999999999</v>
      </c>
    </row>
    <row r="12" spans="1:22" x14ac:dyDescent="0.2">
      <c r="B12" s="4" t="s">
        <v>42</v>
      </c>
      <c r="C12" s="5">
        <v>1.3090146490000001</v>
      </c>
      <c r="D12" s="2">
        <v>1.1202810000000001</v>
      </c>
      <c r="E12" s="2">
        <v>1.071609</v>
      </c>
      <c r="F12" s="4">
        <v>1.081334</v>
      </c>
      <c r="G12" s="5">
        <v>1.1080443600000001</v>
      </c>
      <c r="H12" s="2">
        <v>0.92255670999999995</v>
      </c>
      <c r="I12" s="2">
        <v>0.57139987000000003</v>
      </c>
      <c r="J12" s="4">
        <v>0.90831320000000004</v>
      </c>
      <c r="K12" s="5">
        <v>0.52088984999999999</v>
      </c>
      <c r="L12" s="2">
        <v>1.0298475</v>
      </c>
      <c r="M12" s="2">
        <v>0.83539202999999995</v>
      </c>
      <c r="N12" s="4">
        <v>0.88486894999999999</v>
      </c>
      <c r="O12" s="5">
        <v>1.1346719999999999</v>
      </c>
      <c r="P12" s="2">
        <v>0.59065931999999999</v>
      </c>
      <c r="Q12" s="2">
        <v>1.1159291200000001</v>
      </c>
      <c r="R12" s="4">
        <v>0.87202800000000003</v>
      </c>
      <c r="S12" s="5">
        <v>1.3335232299999999</v>
      </c>
      <c r="T12" s="2">
        <v>1.23238851</v>
      </c>
      <c r="U12" s="2">
        <v>1.2298473299999999</v>
      </c>
      <c r="V12" s="4">
        <v>1.1374195899999999</v>
      </c>
    </row>
    <row r="13" spans="1:22" x14ac:dyDescent="0.2">
      <c r="B13" s="4" t="s">
        <v>43</v>
      </c>
      <c r="C13" s="5">
        <v>1.056920327</v>
      </c>
      <c r="D13" s="2">
        <v>0.97861699999999996</v>
      </c>
      <c r="E13" s="2">
        <v>0.89830299999999996</v>
      </c>
      <c r="F13" s="4">
        <v>1.081334</v>
      </c>
      <c r="G13" s="5">
        <v>1.0909778800000001</v>
      </c>
      <c r="H13" s="2">
        <v>0.84984386999999995</v>
      </c>
      <c r="I13" s="2">
        <v>0.62399159000000004</v>
      </c>
      <c r="J13" s="4">
        <v>0.87509990000000004</v>
      </c>
      <c r="K13" s="5">
        <v>0.50715891000000002</v>
      </c>
      <c r="L13" s="2">
        <v>1.0374479299999999</v>
      </c>
      <c r="M13" s="2">
        <v>0.74272746000000001</v>
      </c>
      <c r="N13" s="4">
        <v>0.92936014</v>
      </c>
      <c r="O13" s="5">
        <v>0.90891200000000005</v>
      </c>
      <c r="P13" s="2">
        <v>0.66038412999999996</v>
      </c>
      <c r="Q13" s="2">
        <v>0.92059774000000005</v>
      </c>
      <c r="R13" s="4">
        <v>0.78403500000000004</v>
      </c>
      <c r="S13" s="5">
        <v>1.4318514</v>
      </c>
      <c r="T13" s="2">
        <v>1.52012741</v>
      </c>
      <c r="U13" s="2">
        <v>1.54882918</v>
      </c>
      <c r="V13" s="4">
        <v>1.53916046</v>
      </c>
    </row>
    <row r="14" spans="1:22" x14ac:dyDescent="0.2">
      <c r="B14" s="4" t="s">
        <v>44</v>
      </c>
      <c r="C14" s="5">
        <v>0.97609611600000001</v>
      </c>
      <c r="D14" s="2">
        <v>1.0426010000000001</v>
      </c>
      <c r="E14" s="2">
        <v>1.032575</v>
      </c>
      <c r="F14" s="4">
        <v>1.080325</v>
      </c>
      <c r="G14" s="5">
        <v>1.0238753599999999</v>
      </c>
      <c r="H14" s="2">
        <v>0.81895397000000003</v>
      </c>
      <c r="I14" s="2">
        <v>0.57139987000000003</v>
      </c>
      <c r="J14" s="4">
        <v>0.91676619000000004</v>
      </c>
      <c r="K14" s="5">
        <v>0.69939207000000003</v>
      </c>
      <c r="L14" s="2">
        <v>0.92072712000000001</v>
      </c>
      <c r="M14" s="2">
        <v>0.75493007999999995</v>
      </c>
      <c r="N14" s="4">
        <v>0.92936014</v>
      </c>
      <c r="O14" s="5">
        <v>0.68249700000000002</v>
      </c>
      <c r="P14" s="2">
        <v>0.33171172999999998</v>
      </c>
      <c r="Q14" s="2">
        <v>0.97354532999999999</v>
      </c>
      <c r="R14" s="4">
        <v>0.78403500000000004</v>
      </c>
      <c r="S14" s="5">
        <v>1.44272019</v>
      </c>
      <c r="T14" s="2">
        <v>1.6618733299999999</v>
      </c>
      <c r="U14" s="2">
        <v>1.77530408</v>
      </c>
      <c r="V14" s="4">
        <v>1.7125080100000001</v>
      </c>
    </row>
    <row r="15" spans="1:22" x14ac:dyDescent="0.2">
      <c r="B15" s="4" t="s">
        <v>45</v>
      </c>
      <c r="C15" s="5">
        <v>1.144162366</v>
      </c>
      <c r="D15" s="2">
        <v>0.95598300000000003</v>
      </c>
      <c r="E15" s="2">
        <v>0.95227099999999998</v>
      </c>
      <c r="F15" s="4">
        <v>1.084206</v>
      </c>
      <c r="G15" s="5">
        <v>1.0238753599999999</v>
      </c>
      <c r="H15" s="2">
        <v>0.90165527999999995</v>
      </c>
      <c r="I15" s="2">
        <v>0.63534294000000002</v>
      </c>
      <c r="J15" s="4">
        <v>0.87757832999999996</v>
      </c>
      <c r="K15" s="5">
        <v>0.68512960999999994</v>
      </c>
      <c r="L15" s="2">
        <v>0.70329063000000003</v>
      </c>
      <c r="M15" s="2">
        <v>0.77834552000000001</v>
      </c>
      <c r="N15" s="4">
        <v>0.89649732999999998</v>
      </c>
      <c r="O15" s="5">
        <v>0.55459000000000003</v>
      </c>
      <c r="P15" s="2">
        <v>0.30207022</v>
      </c>
      <c r="Q15" s="2">
        <v>0.97354532999999999</v>
      </c>
      <c r="R15" s="4">
        <v>0.78403500000000004</v>
      </c>
      <c r="S15" s="5">
        <v>1.4318514</v>
      </c>
      <c r="T15" s="2">
        <v>1.69838888</v>
      </c>
      <c r="U15" s="2">
        <v>1.6544721600000001</v>
      </c>
      <c r="V15" s="4">
        <v>1.72974797</v>
      </c>
    </row>
    <row r="16" spans="1:22" x14ac:dyDescent="0.2">
      <c r="B16" s="4" t="s">
        <v>46</v>
      </c>
      <c r="C16" s="5">
        <v>1.056920327</v>
      </c>
      <c r="D16" s="2">
        <v>0.98136599999999996</v>
      </c>
      <c r="E16" s="2">
        <v>0.96199299999999999</v>
      </c>
      <c r="F16" s="4">
        <v>1.084206</v>
      </c>
      <c r="G16" s="5">
        <v>1.0238753599999999</v>
      </c>
      <c r="H16" s="2">
        <v>0.93268585999999998</v>
      </c>
      <c r="I16" s="2">
        <v>0.62912248999999998</v>
      </c>
      <c r="J16" s="4">
        <v>0.8537998</v>
      </c>
      <c r="K16" s="5">
        <v>0.65784491</v>
      </c>
      <c r="L16" s="2">
        <v>0.57353047000000001</v>
      </c>
      <c r="M16" s="2">
        <v>0.78876058999999998</v>
      </c>
      <c r="N16" s="4">
        <v>0.85170279999999998</v>
      </c>
      <c r="O16" s="5">
        <v>0.57979800000000004</v>
      </c>
      <c r="P16" s="2">
        <v>0.29533495999999998</v>
      </c>
      <c r="Q16" s="2">
        <v>0.92993243000000003</v>
      </c>
      <c r="R16" s="4">
        <v>0.78403500000000004</v>
      </c>
      <c r="S16" s="5">
        <v>1.4009581900000001</v>
      </c>
      <c r="T16" s="2">
        <v>1.7350660099999999</v>
      </c>
      <c r="U16" s="2">
        <v>1.57827772</v>
      </c>
      <c r="V16" s="4">
        <v>1.8011660700000001</v>
      </c>
    </row>
    <row r="17" spans="2:22" x14ac:dyDescent="0.2">
      <c r="B17" s="4" t="s">
        <v>47</v>
      </c>
      <c r="C17" s="5">
        <v>1.022991744</v>
      </c>
      <c r="D17" s="2">
        <v>1.009665</v>
      </c>
      <c r="E17" s="2">
        <v>0.96199299999999999</v>
      </c>
      <c r="F17" s="4">
        <v>1.084206</v>
      </c>
      <c r="G17" s="5">
        <v>1.0238753599999999</v>
      </c>
      <c r="H17" s="2">
        <v>0.94355862000000001</v>
      </c>
      <c r="I17" s="2">
        <v>0.60303527000000001</v>
      </c>
      <c r="J17" s="4">
        <v>0.83859399999999995</v>
      </c>
      <c r="K17" s="5">
        <v>0.68512960999999994</v>
      </c>
      <c r="L17" s="2">
        <v>0.68323394999999998</v>
      </c>
      <c r="M17" s="2">
        <v>0.76863956</v>
      </c>
      <c r="N17" s="4">
        <v>0.78597718999999999</v>
      </c>
      <c r="O17" s="5">
        <v>0.55516500000000002</v>
      </c>
      <c r="P17" s="2">
        <v>0.22282497000000001</v>
      </c>
      <c r="Q17" s="2">
        <v>0.84209451999999996</v>
      </c>
      <c r="R17" s="4">
        <v>0.78096900000000002</v>
      </c>
      <c r="S17" s="5">
        <v>1.4266553900000001</v>
      </c>
      <c r="T17" s="2">
        <v>1.71983196</v>
      </c>
      <c r="U17" s="2">
        <v>1.6544721600000001</v>
      </c>
      <c r="V17" s="4">
        <v>1.82118563</v>
      </c>
    </row>
    <row r="18" spans="2:22" x14ac:dyDescent="0.2">
      <c r="B18" s="4" t="s">
        <v>48</v>
      </c>
      <c r="C18" s="5">
        <v>1.073919992</v>
      </c>
      <c r="D18" s="2">
        <v>1.009665</v>
      </c>
      <c r="E18" s="2">
        <v>0.96199299999999999</v>
      </c>
      <c r="F18" s="4">
        <v>1.084206</v>
      </c>
      <c r="G18" s="5">
        <v>0.99897981999999996</v>
      </c>
      <c r="H18" s="2">
        <v>0.92255670999999995</v>
      </c>
      <c r="I18" s="2">
        <v>0.60303527000000001</v>
      </c>
      <c r="J18" s="4">
        <v>0.83859399999999995</v>
      </c>
      <c r="K18" s="5">
        <v>0.68512960999999994</v>
      </c>
      <c r="L18" s="2">
        <v>0.63459525000000006</v>
      </c>
      <c r="M18" s="2">
        <v>0.80189392000000004</v>
      </c>
      <c r="N18" s="4">
        <v>0.83137841999999995</v>
      </c>
      <c r="O18" s="5">
        <v>0.60710500000000001</v>
      </c>
      <c r="P18" s="2">
        <v>0.14652375000000001</v>
      </c>
      <c r="Q18" s="2">
        <v>0.85634310999999996</v>
      </c>
      <c r="R18" s="4">
        <v>0.78096900000000002</v>
      </c>
      <c r="S18" s="5">
        <v>1.3258867999999999</v>
      </c>
      <c r="T18" s="2">
        <v>1.7875311599999999</v>
      </c>
      <c r="U18" s="2">
        <v>1.71461763</v>
      </c>
      <c r="V18" s="4">
        <v>1.7678911799999999</v>
      </c>
    </row>
    <row r="19" spans="2:22" x14ac:dyDescent="0.2">
      <c r="B19" s="4" t="s">
        <v>49</v>
      </c>
      <c r="C19" s="5">
        <v>1.129628764</v>
      </c>
      <c r="D19" s="2">
        <v>0.96312900000000001</v>
      </c>
      <c r="E19" s="2">
        <v>0.96188200000000001</v>
      </c>
      <c r="F19" s="4">
        <v>1.0965259999999999</v>
      </c>
      <c r="G19" s="5">
        <v>0.99897981999999996</v>
      </c>
      <c r="H19" s="2">
        <v>0.97436142000000003</v>
      </c>
      <c r="I19" s="2">
        <v>0.60303527000000001</v>
      </c>
      <c r="J19" s="4">
        <v>0.77812999000000005</v>
      </c>
      <c r="K19" s="5">
        <v>0.63171182999999997</v>
      </c>
      <c r="L19" s="2">
        <v>0.70329063000000003</v>
      </c>
      <c r="M19" s="2">
        <v>0.72132116000000002</v>
      </c>
      <c r="N19" s="4">
        <v>0.74118265999999999</v>
      </c>
      <c r="O19" s="5">
        <v>0.531779</v>
      </c>
      <c r="P19" s="2">
        <v>0.18315469000000001</v>
      </c>
      <c r="Q19" s="2">
        <v>0.65756009999999998</v>
      </c>
      <c r="R19" s="4">
        <v>0.78096900000000002</v>
      </c>
      <c r="S19" s="5">
        <v>1.4266553900000001</v>
      </c>
      <c r="T19" s="2">
        <v>1.8570538299999999</v>
      </c>
      <c r="U19" s="2">
        <v>1.8207599699999999</v>
      </c>
      <c r="V19" s="4">
        <v>1.66233057</v>
      </c>
    </row>
    <row r="20" spans="2:22" x14ac:dyDescent="0.2">
      <c r="B20" s="4" t="s">
        <v>50</v>
      </c>
      <c r="C20" s="5">
        <v>1.199446652</v>
      </c>
      <c r="D20" s="2">
        <v>1.045971</v>
      </c>
      <c r="E20" s="2">
        <v>0.67895799999999995</v>
      </c>
      <c r="F20" s="4">
        <v>1.070209</v>
      </c>
      <c r="G20" s="5">
        <v>0.99897981999999996</v>
      </c>
      <c r="H20" s="2">
        <v>0.91290320000000003</v>
      </c>
      <c r="I20" s="2">
        <v>0.60303527000000001</v>
      </c>
      <c r="J20" s="4">
        <v>0.8537998</v>
      </c>
      <c r="K20" s="5">
        <v>0.65784491</v>
      </c>
      <c r="L20" s="2">
        <v>0.66891780999999995</v>
      </c>
      <c r="M20" s="2">
        <v>0.80189392000000004</v>
      </c>
      <c r="N20" s="4">
        <v>0.78597718999999999</v>
      </c>
      <c r="O20" s="5">
        <v>0.65542299999999998</v>
      </c>
      <c r="P20" s="2">
        <v>0.18315469000000001</v>
      </c>
      <c r="Q20" s="2">
        <v>0.71066072000000002</v>
      </c>
      <c r="R20" s="4">
        <v>0.64652600000000005</v>
      </c>
      <c r="S20" s="5">
        <v>1.4537829099999999</v>
      </c>
      <c r="T20" s="2">
        <v>1.51751916</v>
      </c>
      <c r="U20" s="2">
        <v>1.7927263</v>
      </c>
      <c r="V20" s="4">
        <v>1.7547804499999999</v>
      </c>
    </row>
    <row r="21" spans="2:22" x14ac:dyDescent="0.2">
      <c r="B21" s="4" t="s">
        <v>51</v>
      </c>
      <c r="C21" s="5">
        <v>1.067603232</v>
      </c>
      <c r="D21" s="2">
        <v>0.99475100000000005</v>
      </c>
      <c r="E21" s="2">
        <v>0.86646999999999996</v>
      </c>
      <c r="F21" s="4">
        <v>1.070209</v>
      </c>
      <c r="G21" s="5">
        <v>1.0411605399999999</v>
      </c>
      <c r="H21" s="2">
        <v>0.97683341999999995</v>
      </c>
      <c r="I21" s="2">
        <v>0.71970142000000004</v>
      </c>
      <c r="J21" s="4">
        <v>0.81578530000000005</v>
      </c>
      <c r="K21" s="5">
        <v>0.90538275000000001</v>
      </c>
      <c r="L21" s="2">
        <v>0.8602957</v>
      </c>
      <c r="M21" s="2">
        <v>0.91590570000000004</v>
      </c>
      <c r="N21" s="4">
        <v>0.90944022000000002</v>
      </c>
      <c r="O21" s="5">
        <v>0.531779</v>
      </c>
      <c r="P21" s="2">
        <v>0.33171172999999998</v>
      </c>
      <c r="Q21" s="2">
        <v>0.76459449000000002</v>
      </c>
      <c r="R21" s="4">
        <v>0.73466799999999999</v>
      </c>
      <c r="S21" s="5">
        <v>1.4494758000000001</v>
      </c>
      <c r="T21" s="2">
        <v>1.5938279</v>
      </c>
      <c r="U21" s="2">
        <v>1.6086140099999999</v>
      </c>
      <c r="V21" s="4">
        <v>1.90306339</v>
      </c>
    </row>
    <row r="22" spans="2:22" x14ac:dyDescent="0.2">
      <c r="B22" s="4" t="s">
        <v>52</v>
      </c>
      <c r="C22" s="5">
        <v>1.067603232</v>
      </c>
      <c r="D22" s="2">
        <v>0.87201700000000004</v>
      </c>
      <c r="E22" s="2">
        <v>0.87787199999999999</v>
      </c>
      <c r="F22" s="4">
        <v>1.061733</v>
      </c>
      <c r="G22" s="5">
        <v>1.0166936200000001</v>
      </c>
      <c r="H22" s="2">
        <v>0.97683341999999995</v>
      </c>
      <c r="I22" s="2">
        <v>0.77144314000000003</v>
      </c>
      <c r="J22" s="4">
        <v>0.87070577999999998</v>
      </c>
      <c r="K22" s="5">
        <v>0.75370459000000001</v>
      </c>
      <c r="L22" s="2">
        <v>0.77760589000000002</v>
      </c>
      <c r="M22" s="2">
        <v>0.74492126999999997</v>
      </c>
      <c r="N22" s="4">
        <v>0.89649732999999998</v>
      </c>
      <c r="O22" s="5">
        <v>0.40412700000000001</v>
      </c>
      <c r="P22" s="2">
        <v>0.29533495999999998</v>
      </c>
      <c r="Q22" s="2">
        <v>0.65756009999999998</v>
      </c>
      <c r="R22" s="4">
        <v>0.73466799999999999</v>
      </c>
      <c r="S22" s="5">
        <v>1.44272019</v>
      </c>
      <c r="T22" s="2">
        <v>1.69838888</v>
      </c>
      <c r="U22" s="2">
        <v>1.74653524</v>
      </c>
      <c r="V22" s="4">
        <v>1.90306339</v>
      </c>
    </row>
    <row r="23" spans="2:22" x14ac:dyDescent="0.2">
      <c r="B23" s="4" t="s">
        <v>53</v>
      </c>
      <c r="C23" s="5">
        <v>1.096094347</v>
      </c>
      <c r="D23" s="2">
        <v>0.879355</v>
      </c>
      <c r="E23" s="2">
        <v>0.87264699999999995</v>
      </c>
      <c r="F23" s="4">
        <v>1.0884959999999999</v>
      </c>
      <c r="G23" s="5">
        <v>1.0166936200000001</v>
      </c>
      <c r="H23" s="2">
        <v>0.93412618000000003</v>
      </c>
      <c r="I23" s="2">
        <v>0.72710412999999996</v>
      </c>
      <c r="J23" s="4">
        <v>0.8537998</v>
      </c>
      <c r="K23" s="5">
        <v>0.87746908000000001</v>
      </c>
      <c r="L23" s="2">
        <v>0.77760589000000002</v>
      </c>
      <c r="M23" s="2">
        <v>0.74302292000000003</v>
      </c>
      <c r="N23" s="4">
        <v>0.77424769000000004</v>
      </c>
      <c r="O23" s="5">
        <v>0.52997899999999998</v>
      </c>
      <c r="P23" s="2">
        <v>0.32967845000000001</v>
      </c>
      <c r="Q23" s="2">
        <v>0.60553067999999999</v>
      </c>
      <c r="R23" s="4">
        <v>0.73466799999999999</v>
      </c>
      <c r="S23" s="5">
        <v>1.49824392</v>
      </c>
      <c r="T23" s="2">
        <v>1.7147308699999999</v>
      </c>
      <c r="U23" s="2">
        <v>1.7927263</v>
      </c>
      <c r="V23" s="4">
        <v>1.90306339</v>
      </c>
    </row>
    <row r="24" spans="2:22" x14ac:dyDescent="0.2">
      <c r="B24" s="4" t="s">
        <v>54</v>
      </c>
      <c r="C24" s="5">
        <v>1.031107518</v>
      </c>
      <c r="D24" s="2">
        <v>0.97056200000000004</v>
      </c>
      <c r="E24" s="2">
        <v>0.79619700000000004</v>
      </c>
      <c r="F24" s="4">
        <v>1.0884959999999999</v>
      </c>
      <c r="G24" s="5">
        <v>1.0411605399999999</v>
      </c>
      <c r="H24" s="2">
        <v>0.95543624999999999</v>
      </c>
      <c r="I24" s="2">
        <v>0.66822241999999998</v>
      </c>
      <c r="J24" s="4">
        <v>0.83859399999999995</v>
      </c>
      <c r="K24" s="5">
        <v>0.80897383</v>
      </c>
      <c r="L24" s="2">
        <v>0.68323394999999998</v>
      </c>
      <c r="M24" s="2">
        <v>0.76566277000000005</v>
      </c>
      <c r="N24" s="4">
        <v>0.74118265999999999</v>
      </c>
      <c r="O24" s="5">
        <v>0.580345</v>
      </c>
      <c r="P24" s="2">
        <v>0.25902172000000001</v>
      </c>
      <c r="Q24" s="2">
        <v>0.63344973000000004</v>
      </c>
      <c r="R24" s="4">
        <v>0.73466799999999999</v>
      </c>
      <c r="S24" s="5">
        <v>1.3753498799999999</v>
      </c>
      <c r="T24" s="2">
        <v>1.7318345500000001</v>
      </c>
      <c r="U24" s="2">
        <v>1.71461763</v>
      </c>
      <c r="V24" s="4">
        <v>1.8382167199999999</v>
      </c>
    </row>
    <row r="25" spans="2:22" x14ac:dyDescent="0.2">
      <c r="B25" s="4" t="s">
        <v>55</v>
      </c>
      <c r="C25" s="5">
        <v>1.031107518</v>
      </c>
      <c r="D25" s="2">
        <v>0.87201700000000004</v>
      </c>
      <c r="E25" s="2">
        <v>0.83161099999999999</v>
      </c>
      <c r="F25" s="4">
        <v>1.1629130000000001</v>
      </c>
      <c r="G25" s="5">
        <v>1.06593362</v>
      </c>
      <c r="H25" s="2">
        <v>0.97683341999999995</v>
      </c>
      <c r="I25" s="2">
        <v>0.69392328000000003</v>
      </c>
      <c r="J25" s="4">
        <v>0.8537998</v>
      </c>
      <c r="K25" s="5">
        <v>0.87746908000000001</v>
      </c>
      <c r="L25" s="2">
        <v>0.68323394999999998</v>
      </c>
      <c r="M25" s="2">
        <v>0.82279053999999996</v>
      </c>
      <c r="N25" s="4">
        <v>0.75341773000000001</v>
      </c>
      <c r="O25" s="5">
        <v>0.52997899999999998</v>
      </c>
      <c r="P25" s="2">
        <v>0.21978563000000001</v>
      </c>
      <c r="Q25" s="2">
        <v>0.65756009999999998</v>
      </c>
      <c r="R25" s="4">
        <v>0.80329799999999996</v>
      </c>
      <c r="S25" s="5">
        <v>1.4266553900000001</v>
      </c>
      <c r="T25" s="2">
        <v>1.75106177</v>
      </c>
      <c r="U25" s="2">
        <v>1.6412112999999999</v>
      </c>
      <c r="V25" s="4">
        <v>1.7421999399999999</v>
      </c>
    </row>
    <row r="26" spans="2:22" x14ac:dyDescent="0.2">
      <c r="B26" s="4" t="s">
        <v>56</v>
      </c>
      <c r="C26" s="5">
        <v>0.99872527799999999</v>
      </c>
      <c r="D26" s="2">
        <v>0.94649399999999995</v>
      </c>
      <c r="E26" s="2">
        <v>0.87346199999999996</v>
      </c>
      <c r="F26" s="4">
        <v>1.0515220000000001</v>
      </c>
      <c r="G26" s="5">
        <v>1.1080443600000001</v>
      </c>
      <c r="H26" s="2">
        <v>1.00714718</v>
      </c>
      <c r="I26" s="2">
        <v>0.69392328000000003</v>
      </c>
      <c r="J26" s="4">
        <v>0.8537998</v>
      </c>
      <c r="K26" s="5">
        <v>0.82217324999999997</v>
      </c>
      <c r="L26" s="2">
        <v>0.70928250000000004</v>
      </c>
      <c r="M26" s="2">
        <v>0.82279053999999996</v>
      </c>
      <c r="N26" s="4">
        <v>0.67555816000000002</v>
      </c>
      <c r="O26" s="5">
        <v>0.580345</v>
      </c>
      <c r="P26" s="2">
        <v>0.25902172000000001</v>
      </c>
      <c r="Q26" s="2">
        <v>0.60553067999999999</v>
      </c>
      <c r="R26" s="4">
        <v>0.84264700000000003</v>
      </c>
      <c r="S26" s="5">
        <v>1.4817266</v>
      </c>
      <c r="T26" s="2">
        <v>1.7853152999999999</v>
      </c>
      <c r="U26" s="2">
        <v>1.71461763</v>
      </c>
      <c r="V26" s="4">
        <v>1.8765045300000001</v>
      </c>
    </row>
    <row r="27" spans="2:22" x14ac:dyDescent="0.2">
      <c r="B27" s="4" t="s">
        <v>57</v>
      </c>
      <c r="C27" s="5">
        <v>1.050411537</v>
      </c>
      <c r="D27" s="2">
        <v>0.93583400000000005</v>
      </c>
      <c r="E27" s="2">
        <v>0.77094799999999997</v>
      </c>
      <c r="F27" s="4">
        <v>1.1412610000000001</v>
      </c>
      <c r="G27" s="5">
        <v>1.1080443600000001</v>
      </c>
      <c r="H27" s="2">
        <v>1.06821016</v>
      </c>
      <c r="I27" s="2">
        <v>0.71970142000000004</v>
      </c>
      <c r="J27" s="4">
        <v>0.81578530000000005</v>
      </c>
      <c r="K27" s="5">
        <v>0.84972371999999996</v>
      </c>
      <c r="L27" s="2">
        <v>0.70928250000000004</v>
      </c>
      <c r="M27" s="2">
        <v>0.79985521999999998</v>
      </c>
      <c r="N27" s="4">
        <v>0.78597718999999999</v>
      </c>
      <c r="O27" s="5">
        <v>0.531779</v>
      </c>
      <c r="P27" s="2">
        <v>0.18315469000000001</v>
      </c>
      <c r="Q27" s="2">
        <v>0.67058446000000005</v>
      </c>
      <c r="R27" s="4">
        <v>0.80329799999999996</v>
      </c>
      <c r="S27" s="5">
        <v>1.4885630299999999</v>
      </c>
      <c r="T27" s="2">
        <v>1.66044225</v>
      </c>
      <c r="U27" s="2">
        <v>1.68480845</v>
      </c>
      <c r="V27" s="4">
        <v>1.8765045300000001</v>
      </c>
    </row>
    <row r="28" spans="2:22" x14ac:dyDescent="0.2">
      <c r="B28" s="4" t="s">
        <v>58</v>
      </c>
      <c r="C28" s="5">
        <v>1.2718923120000001</v>
      </c>
      <c r="D28" s="2">
        <v>1.042745</v>
      </c>
      <c r="E28" s="2">
        <v>0.81211900000000004</v>
      </c>
      <c r="F28" s="4">
        <v>1.251808</v>
      </c>
      <c r="G28" s="5">
        <v>1.1080443600000001</v>
      </c>
      <c r="H28" s="2">
        <v>1.0261661399999999</v>
      </c>
      <c r="I28" s="2">
        <v>0.71970142000000004</v>
      </c>
      <c r="J28" s="4">
        <v>0.81578530000000005</v>
      </c>
      <c r="K28" s="5">
        <v>0.90538275000000001</v>
      </c>
      <c r="L28" s="2">
        <v>0.66891780999999995</v>
      </c>
      <c r="M28" s="2">
        <v>0.83539202999999995</v>
      </c>
      <c r="N28" s="4">
        <v>0.72106051000000004</v>
      </c>
      <c r="O28" s="5">
        <v>0.60971399999999998</v>
      </c>
      <c r="P28" s="2">
        <v>0.33772687000000001</v>
      </c>
      <c r="Q28" s="2">
        <v>0.75318541999999999</v>
      </c>
      <c r="R28" s="4">
        <v>0.76896900000000001</v>
      </c>
      <c r="S28" s="5">
        <v>1.4591486199999999</v>
      </c>
      <c r="T28" s="2">
        <v>1.6306204399999999</v>
      </c>
      <c r="U28" s="2">
        <v>1.68480845</v>
      </c>
      <c r="V28" s="4">
        <v>1.8765045300000001</v>
      </c>
    </row>
    <row r="29" spans="2:22" x14ac:dyDescent="0.2">
      <c r="B29" s="4" t="s">
        <v>59</v>
      </c>
      <c r="C29" s="5">
        <v>1.1064942609999999</v>
      </c>
      <c r="D29" s="2">
        <v>0.979908</v>
      </c>
      <c r="E29" s="2">
        <v>0.64975700000000003</v>
      </c>
      <c r="F29" s="4">
        <v>1.109445</v>
      </c>
      <c r="G29" s="5">
        <v>1.1080443600000001</v>
      </c>
      <c r="H29" s="2">
        <v>1.0471412499999999</v>
      </c>
      <c r="I29" s="2">
        <v>0.71970142000000004</v>
      </c>
      <c r="J29" s="4">
        <v>0.81578530000000005</v>
      </c>
      <c r="K29" s="5">
        <v>0.83687864999999995</v>
      </c>
      <c r="L29" s="2">
        <v>0.74341402999999995</v>
      </c>
      <c r="M29" s="2">
        <v>0.77834552000000001</v>
      </c>
      <c r="N29" s="4">
        <v>0.79912231</v>
      </c>
      <c r="O29" s="5">
        <v>0.42854799999999998</v>
      </c>
      <c r="P29" s="2">
        <v>0.54947467000000005</v>
      </c>
      <c r="Q29" s="2">
        <v>0.59980064</v>
      </c>
      <c r="R29" s="4">
        <v>0.62722599999999995</v>
      </c>
      <c r="S29" s="5">
        <v>1.3807317400000001</v>
      </c>
      <c r="T29" s="2">
        <v>1.60788478</v>
      </c>
      <c r="U29" s="2">
        <v>1.9430899800000001</v>
      </c>
      <c r="V29" s="4">
        <v>1.7472449999999999</v>
      </c>
    </row>
    <row r="30" spans="2:22" x14ac:dyDescent="0.2">
      <c r="B30" s="4" t="s">
        <v>60</v>
      </c>
      <c r="C30" s="5">
        <v>1.0380913279999999</v>
      </c>
      <c r="D30" s="2">
        <v>0.948573</v>
      </c>
      <c r="E30" s="2">
        <v>0.76433899999999999</v>
      </c>
      <c r="F30" s="4">
        <v>1.021746</v>
      </c>
      <c r="G30" s="5">
        <v>1.1080443600000001</v>
      </c>
      <c r="H30" s="2">
        <v>0.99534993999999999</v>
      </c>
      <c r="I30" s="2">
        <v>0.75269680999999999</v>
      </c>
      <c r="J30" s="4">
        <v>0.94623192</v>
      </c>
      <c r="K30" s="5">
        <v>0.90538275000000001</v>
      </c>
      <c r="L30" s="2">
        <v>0.84683410000000003</v>
      </c>
      <c r="M30" s="2">
        <v>0.94847309999999996</v>
      </c>
      <c r="N30" s="4">
        <v>0.68900662999999995</v>
      </c>
      <c r="O30" s="5">
        <v>0.48489700000000002</v>
      </c>
      <c r="P30" s="2">
        <v>0.37357414999999999</v>
      </c>
      <c r="Q30" s="2">
        <v>0.60553067999999999</v>
      </c>
      <c r="R30" s="4">
        <v>0.577959</v>
      </c>
      <c r="S30" s="5">
        <v>1.3647962499999999</v>
      </c>
      <c r="T30" s="2">
        <v>1.68089281</v>
      </c>
      <c r="U30" s="2">
        <v>1.71461763</v>
      </c>
      <c r="V30" s="4">
        <v>1.7233854099999999</v>
      </c>
    </row>
    <row r="31" spans="2:22" x14ac:dyDescent="0.2">
      <c r="B31" s="4" t="s">
        <v>61</v>
      </c>
      <c r="C31" s="5">
        <v>1.0817022409999999</v>
      </c>
      <c r="D31" s="2">
        <v>1.051803</v>
      </c>
      <c r="E31" s="2">
        <v>0.841642</v>
      </c>
      <c r="F31" s="4">
        <v>1.0578529999999999</v>
      </c>
      <c r="G31" s="5">
        <v>1.06593362</v>
      </c>
      <c r="H31" s="2">
        <v>0.94355862000000001</v>
      </c>
      <c r="I31" s="2">
        <v>0.65527153999999999</v>
      </c>
      <c r="J31" s="4">
        <v>0.98443800000000004</v>
      </c>
      <c r="K31" s="5">
        <v>0.82222640999999996</v>
      </c>
      <c r="L31" s="2">
        <v>0.78457295000000005</v>
      </c>
      <c r="M31" s="2">
        <v>0.77834552000000001</v>
      </c>
      <c r="N31" s="4">
        <v>0.72106051000000004</v>
      </c>
      <c r="O31" s="5">
        <v>0.48489700000000002</v>
      </c>
      <c r="P31" s="2">
        <v>0.25902172000000001</v>
      </c>
      <c r="Q31" s="2">
        <v>0.57926091999999996</v>
      </c>
      <c r="R31" s="4">
        <v>0.577959</v>
      </c>
      <c r="S31" s="5">
        <v>1.4266553900000001</v>
      </c>
      <c r="T31" s="2">
        <v>1.6321438500000001</v>
      </c>
      <c r="U31" s="2">
        <v>1.8207599699999999</v>
      </c>
      <c r="V31" s="4">
        <v>1.55077694</v>
      </c>
    </row>
    <row r="32" spans="2:22" x14ac:dyDescent="0.2">
      <c r="B32" s="4" t="s">
        <v>62</v>
      </c>
      <c r="C32" s="5">
        <v>1.0119753140000001</v>
      </c>
      <c r="D32" s="2">
        <v>0.94620700000000002</v>
      </c>
      <c r="E32" s="2">
        <v>0.841642</v>
      </c>
      <c r="F32" s="4">
        <v>1.061733</v>
      </c>
      <c r="G32" s="5">
        <v>1.06593362</v>
      </c>
      <c r="H32" s="2">
        <v>0.96466772000000001</v>
      </c>
      <c r="I32" s="2">
        <v>0.74554136999999998</v>
      </c>
      <c r="J32" s="4">
        <v>1.07679828</v>
      </c>
      <c r="K32" s="5">
        <v>0.79670456999999995</v>
      </c>
      <c r="L32" s="2">
        <v>0.78457295000000005</v>
      </c>
      <c r="M32" s="2">
        <v>0.84587358000000001</v>
      </c>
      <c r="N32" s="4">
        <v>0.75341773000000001</v>
      </c>
      <c r="O32" s="5">
        <v>0.429284</v>
      </c>
      <c r="P32" s="2">
        <v>0.29304751000000001</v>
      </c>
      <c r="Q32" s="2">
        <v>0.68588722999999996</v>
      </c>
      <c r="R32" s="4">
        <v>0.58415300000000003</v>
      </c>
      <c r="S32" s="5">
        <v>1.3489658</v>
      </c>
      <c r="T32" s="2">
        <v>1.6853014500000001</v>
      </c>
      <c r="U32" s="2">
        <v>1.7603232</v>
      </c>
      <c r="V32" s="4">
        <v>1.6080881600000001</v>
      </c>
    </row>
    <row r="33" spans="2:22" x14ac:dyDescent="0.2">
      <c r="B33" s="4" t="s">
        <v>63</v>
      </c>
      <c r="C33" s="5">
        <v>1.052665357</v>
      </c>
      <c r="D33" s="2">
        <v>1.0166200000000001</v>
      </c>
      <c r="E33" s="2">
        <v>0.92219300000000004</v>
      </c>
      <c r="F33" s="4">
        <v>1.0529170000000001</v>
      </c>
      <c r="G33" s="5">
        <v>1.0909778800000001</v>
      </c>
      <c r="H33" s="2">
        <v>1.01643894</v>
      </c>
      <c r="I33" s="2">
        <v>0.66123697999999997</v>
      </c>
      <c r="J33" s="4">
        <v>0.87070577999999998</v>
      </c>
      <c r="K33" s="5">
        <v>0.78123732999999995</v>
      </c>
      <c r="L33" s="2">
        <v>0.85253442000000001</v>
      </c>
      <c r="M33" s="2">
        <v>0.76566277000000005</v>
      </c>
      <c r="N33" s="4">
        <v>0.70821873000000002</v>
      </c>
      <c r="O33" s="5">
        <v>0.50417299999999998</v>
      </c>
      <c r="P33" s="2">
        <v>0.22282497000000001</v>
      </c>
      <c r="Q33" s="2">
        <v>0.50250901999999997</v>
      </c>
      <c r="R33" s="4">
        <v>0.58415300000000003</v>
      </c>
      <c r="S33" s="5">
        <v>1.3722225800000001</v>
      </c>
      <c r="T33" s="2">
        <v>1.60126027</v>
      </c>
      <c r="U33" s="2">
        <v>1.6086140099999999</v>
      </c>
      <c r="V33" s="4">
        <v>1.6665080000000001</v>
      </c>
    </row>
    <row r="34" spans="2:22" x14ac:dyDescent="0.2">
      <c r="B34" s="4" t="s">
        <v>64</v>
      </c>
      <c r="C34" s="5">
        <v>1.0368481890000001</v>
      </c>
      <c r="D34" s="2">
        <v>1.0563439999999999</v>
      </c>
      <c r="E34" s="2">
        <v>0.84603899999999999</v>
      </c>
      <c r="F34" s="4">
        <v>1.0529170000000001</v>
      </c>
      <c r="G34" s="5">
        <v>1.0909778800000001</v>
      </c>
      <c r="H34" s="2">
        <v>1.0261661399999999</v>
      </c>
      <c r="I34" s="2">
        <v>0.71970142000000004</v>
      </c>
      <c r="J34" s="4">
        <v>1.07679828</v>
      </c>
      <c r="K34" s="5">
        <v>0.95926118999999999</v>
      </c>
      <c r="L34" s="2">
        <v>0.77760589000000002</v>
      </c>
      <c r="M34" s="2">
        <v>0.81200614000000004</v>
      </c>
      <c r="N34" s="4">
        <v>0.72106051000000004</v>
      </c>
      <c r="O34" s="5">
        <v>0.48160999999999998</v>
      </c>
      <c r="P34" s="2">
        <v>0.21978563000000001</v>
      </c>
      <c r="Q34" s="2">
        <v>0.61404921999999995</v>
      </c>
      <c r="R34" s="4">
        <v>0.59785299999999997</v>
      </c>
      <c r="S34" s="5">
        <v>1.31017757</v>
      </c>
      <c r="T34" s="2">
        <v>1.5401625000000001</v>
      </c>
      <c r="U34" s="2">
        <v>1.70045515</v>
      </c>
      <c r="V34" s="4">
        <v>1.78130718</v>
      </c>
    </row>
    <row r="35" spans="2:22" x14ac:dyDescent="0.2">
      <c r="B35" s="4" t="s">
        <v>65</v>
      </c>
      <c r="C35" s="5">
        <v>1.094972491</v>
      </c>
      <c r="D35" s="2">
        <v>1.045971</v>
      </c>
      <c r="E35" s="2">
        <v>0.84603899999999999</v>
      </c>
      <c r="F35" s="4">
        <v>1.0529170000000001</v>
      </c>
      <c r="G35" s="5">
        <v>1.0238753599999999</v>
      </c>
      <c r="H35" s="2">
        <v>1.0471412499999999</v>
      </c>
      <c r="I35" s="2">
        <v>0.71970142000000004</v>
      </c>
      <c r="J35" s="4">
        <v>0.98443800000000004</v>
      </c>
      <c r="K35" s="5">
        <v>0.84972371999999996</v>
      </c>
      <c r="L35" s="2">
        <v>0.81851346999999997</v>
      </c>
      <c r="M35" s="2">
        <v>0.86908958999999997</v>
      </c>
      <c r="N35" s="4">
        <v>0.70821873000000002</v>
      </c>
      <c r="O35" s="5">
        <v>0.30354900000000001</v>
      </c>
      <c r="P35" s="2">
        <v>0.29304751000000001</v>
      </c>
      <c r="Q35" s="2">
        <v>0.50250901999999997</v>
      </c>
      <c r="R35" s="4">
        <v>0.58415300000000003</v>
      </c>
      <c r="S35" s="5">
        <v>1.31017757</v>
      </c>
      <c r="T35" s="2">
        <v>1.5484027300000001</v>
      </c>
      <c r="U35" s="2">
        <v>1.70045515</v>
      </c>
      <c r="V35" s="4">
        <v>1.55077694</v>
      </c>
    </row>
    <row r="36" spans="2:22" x14ac:dyDescent="0.2">
      <c r="B36" s="4" t="s">
        <v>66</v>
      </c>
      <c r="C36" s="5">
        <v>1.086007744</v>
      </c>
      <c r="D36" s="2">
        <v>1.1077319999999999</v>
      </c>
      <c r="E36" s="2">
        <v>1.0732649999999999</v>
      </c>
      <c r="F36" s="4">
        <v>1.10043</v>
      </c>
      <c r="G36" s="5">
        <v>1.0909778800000001</v>
      </c>
      <c r="H36" s="2">
        <v>1.0471412499999999</v>
      </c>
      <c r="I36" s="2">
        <v>0.74554136999999998</v>
      </c>
      <c r="J36" s="4">
        <v>0.98443800000000004</v>
      </c>
      <c r="K36" s="5">
        <v>0.80897383</v>
      </c>
      <c r="L36" s="2">
        <v>0.81851346999999997</v>
      </c>
      <c r="M36" s="2">
        <v>0.83539202999999995</v>
      </c>
      <c r="N36" s="4">
        <v>0.67555816000000002</v>
      </c>
      <c r="O36" s="5">
        <v>0.46001700000000001</v>
      </c>
      <c r="P36" s="2">
        <v>0.44109622999999998</v>
      </c>
      <c r="Q36" s="2">
        <v>0.60553067999999999</v>
      </c>
      <c r="R36" s="4">
        <v>0.58415300000000003</v>
      </c>
      <c r="S36" s="5">
        <v>1.4497424699999999</v>
      </c>
      <c r="T36" s="2">
        <v>1.54198597</v>
      </c>
      <c r="U36" s="2">
        <v>1.8364898999999999</v>
      </c>
      <c r="V36" s="4">
        <v>1.55077694</v>
      </c>
    </row>
    <row r="37" spans="2:22" x14ac:dyDescent="0.2">
      <c r="B37" s="4" t="s">
        <v>67</v>
      </c>
      <c r="C37" s="5">
        <v>1.0524328999999999</v>
      </c>
      <c r="D37" s="2">
        <v>0.95113099999999995</v>
      </c>
      <c r="E37" s="2">
        <v>0.71657199999999999</v>
      </c>
      <c r="F37" s="4">
        <v>0.98533499999999996</v>
      </c>
      <c r="G37" s="5">
        <v>1.06593362</v>
      </c>
      <c r="H37" s="2">
        <v>1.09893927</v>
      </c>
      <c r="I37" s="2">
        <v>0.68720057000000001</v>
      </c>
      <c r="J37" s="4">
        <v>0.94623192</v>
      </c>
      <c r="K37" s="5">
        <v>0.82217324999999997</v>
      </c>
      <c r="L37" s="2">
        <v>0.82660650999999996</v>
      </c>
      <c r="M37" s="2">
        <v>0.83539202999999995</v>
      </c>
      <c r="N37" s="4">
        <v>0.75341773000000001</v>
      </c>
      <c r="O37" s="5">
        <v>0.33156999999999998</v>
      </c>
      <c r="P37" s="2">
        <v>0.36814145999999998</v>
      </c>
      <c r="Q37" s="2">
        <v>0.65756009999999998</v>
      </c>
      <c r="R37" s="4">
        <v>0.61807199999999995</v>
      </c>
      <c r="S37" s="5">
        <v>1.3810145700000001</v>
      </c>
      <c r="T37" s="2">
        <v>1.6431769899999999</v>
      </c>
      <c r="U37" s="2">
        <v>1.8520949799999999</v>
      </c>
      <c r="V37" s="4">
        <v>1.5358185099999999</v>
      </c>
    </row>
    <row r="38" spans="2:22" x14ac:dyDescent="0.2">
      <c r="B38" s="4" t="s">
        <v>68</v>
      </c>
      <c r="C38" s="5">
        <v>1.1029366620000001</v>
      </c>
      <c r="D38" s="2">
        <v>1.078095</v>
      </c>
      <c r="E38" s="2">
        <v>0.68201000000000001</v>
      </c>
      <c r="F38" s="4">
        <v>1.1219650000000001</v>
      </c>
      <c r="G38" s="5">
        <v>1.0833937499999999</v>
      </c>
      <c r="H38" s="2">
        <v>1.0471412499999999</v>
      </c>
      <c r="I38" s="2">
        <v>0.68720057000000001</v>
      </c>
      <c r="J38" s="4">
        <v>1.01868099</v>
      </c>
      <c r="K38" s="5">
        <v>0.82217324999999997</v>
      </c>
      <c r="L38" s="2">
        <v>0.78457295000000005</v>
      </c>
      <c r="M38" s="2">
        <v>0.85889610999999999</v>
      </c>
      <c r="N38" s="4">
        <v>0.74118265999999999</v>
      </c>
      <c r="O38" s="5">
        <v>0.406474</v>
      </c>
      <c r="P38" s="2">
        <v>0.36630939000000001</v>
      </c>
      <c r="Q38" s="2">
        <v>0.68588722999999996</v>
      </c>
      <c r="R38" s="4">
        <v>0.61807199999999995</v>
      </c>
      <c r="S38" s="5">
        <v>1.29698957</v>
      </c>
      <c r="T38" s="2">
        <v>1.69160281</v>
      </c>
      <c r="U38" s="2">
        <v>1.72998691</v>
      </c>
      <c r="V38" s="4">
        <v>1.5358185099999999</v>
      </c>
    </row>
    <row r="39" spans="2:22" x14ac:dyDescent="0.2">
      <c r="B39" s="4" t="s">
        <v>69</v>
      </c>
      <c r="C39" s="5">
        <v>1.031430936</v>
      </c>
      <c r="D39" s="2">
        <v>1.078095</v>
      </c>
      <c r="E39" s="2">
        <v>0.72305699999999995</v>
      </c>
      <c r="F39" s="4">
        <v>0.99739800000000001</v>
      </c>
      <c r="G39" s="5">
        <v>1.04905084</v>
      </c>
      <c r="H39" s="2">
        <v>1.0468866800000001</v>
      </c>
      <c r="I39" s="2">
        <v>0.80409081000000004</v>
      </c>
      <c r="J39" s="4">
        <v>1.16700341</v>
      </c>
      <c r="K39" s="5">
        <v>1.04185058</v>
      </c>
      <c r="L39" s="2">
        <v>0.86938404000000002</v>
      </c>
      <c r="M39" s="2">
        <v>0.90298657999999998</v>
      </c>
      <c r="N39" s="4">
        <v>0.74118265999999999</v>
      </c>
      <c r="O39" s="5">
        <v>0.48946600000000001</v>
      </c>
      <c r="P39" s="2">
        <v>0.33171172999999998</v>
      </c>
      <c r="Q39" s="2">
        <v>0.73694747999999999</v>
      </c>
      <c r="R39" s="4">
        <v>0.59785299999999997</v>
      </c>
      <c r="S39" s="5">
        <v>1.2870177599999999</v>
      </c>
      <c r="T39" s="2">
        <v>1.60788478</v>
      </c>
      <c r="U39" s="2">
        <v>1.72998691</v>
      </c>
      <c r="V39" s="4">
        <v>1.61218526</v>
      </c>
    </row>
    <row r="40" spans="2:22" x14ac:dyDescent="0.2">
      <c r="B40" s="4" t="s">
        <v>70</v>
      </c>
      <c r="C40" s="5">
        <v>1.031430936</v>
      </c>
      <c r="D40" s="2">
        <v>1.078095</v>
      </c>
      <c r="E40" s="2">
        <v>0.76599499999999998</v>
      </c>
      <c r="F40" s="4">
        <v>0.94316699999999998</v>
      </c>
      <c r="G40" s="5">
        <v>1.0166936200000001</v>
      </c>
      <c r="H40" s="2">
        <v>1.0468866800000001</v>
      </c>
      <c r="I40" s="2">
        <v>0.79739899999999997</v>
      </c>
      <c r="J40" s="4">
        <v>1.1673266799999999</v>
      </c>
      <c r="K40" s="5">
        <v>0.94595545999999997</v>
      </c>
      <c r="L40" s="2">
        <v>0.86938404000000002</v>
      </c>
      <c r="M40" s="2">
        <v>0.86908958999999997</v>
      </c>
      <c r="N40" s="4">
        <v>0.74118265999999999</v>
      </c>
      <c r="O40" s="5">
        <v>0.37896999999999997</v>
      </c>
      <c r="P40" s="2">
        <v>0.43958185</v>
      </c>
      <c r="Q40" s="2">
        <v>0.71066072000000002</v>
      </c>
      <c r="R40" s="4">
        <v>0.59785299999999997</v>
      </c>
      <c r="S40" s="5">
        <v>1.3647962499999999</v>
      </c>
      <c r="T40" s="2">
        <v>1.6425307</v>
      </c>
      <c r="U40" s="2">
        <v>1.66902303</v>
      </c>
      <c r="V40" s="4">
        <v>1.6744129999999999</v>
      </c>
    </row>
    <row r="41" spans="2:22" x14ac:dyDescent="0.2">
      <c r="B41" s="4" t="s">
        <v>71</v>
      </c>
      <c r="C41" s="5">
        <v>1.0539691360000001</v>
      </c>
      <c r="D41" s="2">
        <v>0.97266600000000003</v>
      </c>
      <c r="E41" s="2">
        <v>0.783474</v>
      </c>
      <c r="F41" s="4">
        <v>1.0224610000000001</v>
      </c>
      <c r="G41" s="5">
        <v>1.0166936200000001</v>
      </c>
      <c r="H41" s="2">
        <v>1.07797085</v>
      </c>
      <c r="I41" s="2">
        <v>0.74554136999999998</v>
      </c>
      <c r="J41" s="4">
        <v>1.1304256699999999</v>
      </c>
      <c r="K41" s="5">
        <v>0.91820124999999997</v>
      </c>
      <c r="L41" s="2">
        <v>0.79299776</v>
      </c>
      <c r="M41" s="2">
        <v>0.90298657999999998</v>
      </c>
      <c r="N41" s="4">
        <v>0.73036321000000004</v>
      </c>
      <c r="O41" s="5">
        <v>0.429284</v>
      </c>
      <c r="P41" s="2">
        <v>0.36814145999999998</v>
      </c>
      <c r="Q41" s="2">
        <v>0.63344973000000004</v>
      </c>
      <c r="R41" s="4">
        <v>0.59785299999999997</v>
      </c>
      <c r="S41" s="5">
        <v>1.31404831</v>
      </c>
      <c r="T41" s="2">
        <v>1.61118549</v>
      </c>
      <c r="U41" s="2">
        <v>1.8816961000000001</v>
      </c>
      <c r="V41" s="4">
        <v>1.6744129999999999</v>
      </c>
    </row>
    <row r="42" spans="2:22" x14ac:dyDescent="0.2">
      <c r="B42" s="4" t="s">
        <v>72</v>
      </c>
      <c r="C42" s="5">
        <v>1.1055341139999999</v>
      </c>
      <c r="D42" s="2">
        <v>1.035933</v>
      </c>
      <c r="E42" s="2">
        <v>0.73249399999999998</v>
      </c>
      <c r="F42" s="4">
        <v>0.94316699999999998</v>
      </c>
      <c r="G42" s="5">
        <v>1.0411605399999999</v>
      </c>
      <c r="H42" s="2">
        <v>1.0261661399999999</v>
      </c>
      <c r="I42" s="2">
        <v>0.74554136999999998</v>
      </c>
      <c r="J42" s="4">
        <v>1.0558932999999999</v>
      </c>
      <c r="K42" s="5">
        <v>0.87746908000000001</v>
      </c>
      <c r="L42" s="2">
        <v>0.79299776</v>
      </c>
      <c r="M42" s="2">
        <v>0.87991830000000004</v>
      </c>
      <c r="N42" s="4">
        <v>0.69689371</v>
      </c>
      <c r="O42" s="5">
        <v>0.46001700000000001</v>
      </c>
      <c r="P42" s="2">
        <v>0.25641657000000001</v>
      </c>
      <c r="Q42" s="2">
        <v>0.73694747999999999</v>
      </c>
      <c r="R42" s="4">
        <v>0.52580199999999999</v>
      </c>
      <c r="S42" s="5">
        <v>1.2355991099999999</v>
      </c>
      <c r="T42" s="2">
        <v>1.61118549</v>
      </c>
      <c r="U42" s="2">
        <v>1.72998691</v>
      </c>
      <c r="V42" s="4">
        <v>1.6744129999999999</v>
      </c>
    </row>
    <row r="43" spans="2:22" x14ac:dyDescent="0.2">
      <c r="B43" s="4" t="s">
        <v>73</v>
      </c>
      <c r="C43" s="5">
        <v>1.082207581</v>
      </c>
      <c r="D43" s="2">
        <v>0.98194000000000004</v>
      </c>
      <c r="E43" s="2">
        <v>0.73249399999999998</v>
      </c>
      <c r="F43" s="4">
        <v>1.021652</v>
      </c>
      <c r="G43" s="5">
        <v>1.06593362</v>
      </c>
      <c r="H43" s="2">
        <v>1.0261661399999999</v>
      </c>
      <c r="I43" s="2">
        <v>0.68720057000000001</v>
      </c>
      <c r="J43" s="4">
        <v>1.0558932999999999</v>
      </c>
      <c r="K43" s="5">
        <v>0.87746908000000001</v>
      </c>
      <c r="L43" s="2">
        <v>0.80285015999999998</v>
      </c>
      <c r="M43" s="2">
        <v>0.87991830000000004</v>
      </c>
      <c r="N43" s="4">
        <v>0.75341773000000001</v>
      </c>
      <c r="O43" s="5">
        <v>0.38147700000000001</v>
      </c>
      <c r="P43" s="2">
        <v>0.33171172999999998</v>
      </c>
      <c r="Q43" s="2">
        <v>0.60553067999999999</v>
      </c>
      <c r="R43" s="4">
        <v>0.61807199999999995</v>
      </c>
      <c r="S43" s="5">
        <v>1.1243577</v>
      </c>
      <c r="T43" s="2">
        <v>1.62148001</v>
      </c>
      <c r="U43" s="2">
        <v>1.80296323</v>
      </c>
      <c r="V43" s="4">
        <v>1.78048776</v>
      </c>
    </row>
    <row r="44" spans="2:22" x14ac:dyDescent="0.2">
      <c r="B44" s="4" t="s">
        <v>74</v>
      </c>
      <c r="C44" s="5">
        <v>1.3009291949999999</v>
      </c>
      <c r="D44" s="2">
        <v>1.066503</v>
      </c>
      <c r="E44" s="2">
        <v>1.2624690000000001</v>
      </c>
      <c r="F44" s="4">
        <v>1.061733</v>
      </c>
      <c r="G44" s="5">
        <v>1.06593362</v>
      </c>
      <c r="H44" s="2">
        <v>1.0363153899999999</v>
      </c>
      <c r="I44" s="2">
        <v>0.66123697999999997</v>
      </c>
      <c r="J44" s="4">
        <v>1.01868099</v>
      </c>
      <c r="K44" s="5">
        <v>0.84974143999999996</v>
      </c>
      <c r="L44" s="2">
        <v>0.83605678000000005</v>
      </c>
      <c r="M44" s="2">
        <v>0.91412552999999996</v>
      </c>
      <c r="N44" s="4">
        <v>0.75341773000000001</v>
      </c>
      <c r="O44" s="5">
        <v>0.45654800000000001</v>
      </c>
      <c r="P44" s="2">
        <v>0.34751207000000001</v>
      </c>
      <c r="Q44" s="2">
        <v>0.63617022999999995</v>
      </c>
      <c r="R44" s="4">
        <v>0.57117600000000002</v>
      </c>
      <c r="S44" s="5">
        <v>1.16329138</v>
      </c>
      <c r="T44" s="2">
        <v>1.60677684</v>
      </c>
      <c r="U44" s="2">
        <v>1.6544721600000001</v>
      </c>
      <c r="V44" s="4">
        <v>1.6885841500000001</v>
      </c>
    </row>
    <row r="45" spans="2:22" x14ac:dyDescent="0.2">
      <c r="B45" s="4" t="s">
        <v>75</v>
      </c>
      <c r="C45" s="5">
        <v>1.1542085419999999</v>
      </c>
      <c r="D45" s="2">
        <v>1.044346</v>
      </c>
      <c r="E45" s="2">
        <v>0.81351499999999999</v>
      </c>
      <c r="F45" s="4">
        <v>1.061733</v>
      </c>
      <c r="G45" s="5">
        <v>1.0909778800000001</v>
      </c>
      <c r="H45" s="2">
        <v>1.0359536300000001</v>
      </c>
      <c r="I45" s="2">
        <v>0.68720057000000001</v>
      </c>
      <c r="J45" s="4">
        <v>1.0933929600000001</v>
      </c>
      <c r="K45" s="5">
        <v>0.83694066</v>
      </c>
      <c r="L45" s="2">
        <v>0.83605678000000005</v>
      </c>
      <c r="M45" s="2">
        <v>0.90298657999999998</v>
      </c>
      <c r="N45" s="4">
        <v>0.81873887999999995</v>
      </c>
      <c r="O45" s="5">
        <v>0.50981399999999999</v>
      </c>
      <c r="P45" s="2">
        <v>0.51414629999999995</v>
      </c>
      <c r="Q45" s="2">
        <v>0.68840369000000001</v>
      </c>
      <c r="R45" s="4">
        <v>0.563778</v>
      </c>
      <c r="S45" s="5">
        <v>1.1405679399999999</v>
      </c>
      <c r="T45" s="2">
        <v>1.47821069</v>
      </c>
      <c r="U45" s="2">
        <v>1.77530408</v>
      </c>
      <c r="V45" s="4">
        <v>1.64815942</v>
      </c>
    </row>
    <row r="46" spans="2:22" x14ac:dyDescent="0.2">
      <c r="B46" s="4" t="s">
        <v>76</v>
      </c>
      <c r="C46" s="5">
        <v>1.1542085419999999</v>
      </c>
      <c r="D46" s="2">
        <v>0.96614100000000003</v>
      </c>
      <c r="E46" s="2">
        <v>0.62102500000000005</v>
      </c>
      <c r="F46" s="4">
        <v>1.1121529999999999</v>
      </c>
      <c r="G46" s="5">
        <v>1.06593362</v>
      </c>
      <c r="H46" s="2">
        <v>1.0363153899999999</v>
      </c>
      <c r="I46" s="2">
        <v>0.71321825000000005</v>
      </c>
      <c r="J46" s="4">
        <v>1.0933929600000001</v>
      </c>
      <c r="K46" s="5">
        <v>0.86344580000000004</v>
      </c>
      <c r="L46" s="2">
        <v>0.82660650999999996</v>
      </c>
      <c r="M46" s="2">
        <v>0.90298657999999998</v>
      </c>
      <c r="N46" s="4">
        <v>0.81873887999999995</v>
      </c>
      <c r="O46" s="5">
        <v>0.406474</v>
      </c>
      <c r="P46" s="2">
        <v>0.40460296000000001</v>
      </c>
      <c r="Q46" s="2">
        <v>0.74395275000000005</v>
      </c>
      <c r="R46" s="4">
        <v>0.56959700000000002</v>
      </c>
      <c r="S46" s="5">
        <v>1.10154537</v>
      </c>
      <c r="T46" s="2">
        <v>1.6853014500000001</v>
      </c>
      <c r="U46" s="2">
        <v>1.77530408</v>
      </c>
      <c r="V46" s="4">
        <v>1.85706338</v>
      </c>
    </row>
    <row r="47" spans="2:22" x14ac:dyDescent="0.2">
      <c r="B47" s="4" t="s">
        <v>77</v>
      </c>
      <c r="C47" s="5">
        <v>1.1192692769999999</v>
      </c>
      <c r="D47" s="2">
        <v>1.012653</v>
      </c>
      <c r="E47" s="2">
        <v>0.73942399999999997</v>
      </c>
      <c r="F47" s="4">
        <v>1.0821780000000001</v>
      </c>
      <c r="G47" s="5">
        <v>1.06593362</v>
      </c>
      <c r="H47" s="2">
        <v>1.0060820100000001</v>
      </c>
      <c r="I47" s="2">
        <v>0.71321825000000005</v>
      </c>
      <c r="J47" s="4">
        <v>1.01868099</v>
      </c>
      <c r="K47" s="5">
        <v>0.95926118999999999</v>
      </c>
      <c r="L47" s="2">
        <v>0.90282187999999997</v>
      </c>
      <c r="M47" s="2">
        <v>0.90298657999999998</v>
      </c>
      <c r="N47" s="4">
        <v>0.77424769000000004</v>
      </c>
      <c r="O47" s="5">
        <v>0.360933</v>
      </c>
      <c r="P47" s="2">
        <v>0.33171172999999998</v>
      </c>
      <c r="Q47" s="2">
        <v>0.67058446000000005</v>
      </c>
      <c r="R47" s="4">
        <v>0.56959700000000002</v>
      </c>
      <c r="S47" s="5">
        <v>1.10154537</v>
      </c>
      <c r="T47" s="2">
        <v>1.5376234900000001</v>
      </c>
      <c r="U47" s="2">
        <v>1.7603232</v>
      </c>
      <c r="V47" s="4">
        <v>1.68639903</v>
      </c>
    </row>
    <row r="48" spans="2:22" x14ac:dyDescent="0.2">
      <c r="B48" s="4" t="s">
        <v>78</v>
      </c>
      <c r="C48" s="5">
        <v>1.086007744</v>
      </c>
      <c r="D48" s="2">
        <v>1.012653</v>
      </c>
      <c r="E48" s="2">
        <v>0.662443</v>
      </c>
      <c r="F48" s="4">
        <v>1.010961</v>
      </c>
      <c r="G48" s="5">
        <v>1.0349935100000001</v>
      </c>
      <c r="H48" s="2">
        <v>1.0285175499999999</v>
      </c>
      <c r="I48" s="2">
        <v>0.74554136999999998</v>
      </c>
      <c r="J48" s="4">
        <v>0.96329355000000005</v>
      </c>
      <c r="K48" s="5">
        <v>0.87746908000000001</v>
      </c>
      <c r="L48" s="2">
        <v>0.95679897000000003</v>
      </c>
      <c r="M48" s="2">
        <v>0.91590570000000004</v>
      </c>
      <c r="N48" s="4">
        <v>0.72106051000000004</v>
      </c>
      <c r="O48" s="5">
        <v>0.429284</v>
      </c>
      <c r="P48" s="2">
        <v>0.33772687000000001</v>
      </c>
      <c r="Q48" s="2">
        <v>0.76459449000000002</v>
      </c>
      <c r="R48" s="4">
        <v>0.50425900000000001</v>
      </c>
      <c r="S48" s="5">
        <v>1.0789673799999999</v>
      </c>
      <c r="T48" s="2">
        <v>1.5950512400000001</v>
      </c>
      <c r="U48" s="2">
        <v>1.8981334599999999</v>
      </c>
      <c r="V48" s="4">
        <v>1.6468258499999999</v>
      </c>
    </row>
    <row r="49" spans="2:22" x14ac:dyDescent="0.2">
      <c r="B49" s="4" t="s">
        <v>79</v>
      </c>
      <c r="C49" s="5">
        <v>0.91164494799999996</v>
      </c>
      <c r="D49" s="2">
        <v>0.92684699999999998</v>
      </c>
      <c r="E49" s="2">
        <v>0.71340999999999999</v>
      </c>
      <c r="F49" s="4">
        <v>1.010961</v>
      </c>
      <c r="G49" s="5">
        <v>1.0349935100000001</v>
      </c>
      <c r="H49" s="2">
        <v>1.03761503</v>
      </c>
      <c r="I49" s="2">
        <v>0.72710412999999996</v>
      </c>
      <c r="J49" s="4">
        <v>1.0933929600000001</v>
      </c>
      <c r="K49" s="5">
        <v>0.87746908000000001</v>
      </c>
      <c r="L49" s="2">
        <v>0.90282187999999997</v>
      </c>
      <c r="M49" s="2">
        <v>0.91590570000000004</v>
      </c>
      <c r="N49" s="4">
        <v>0.70821873000000002</v>
      </c>
      <c r="O49" s="5">
        <v>0.39134400000000003</v>
      </c>
      <c r="P49" s="2">
        <v>0.33171172999999998</v>
      </c>
      <c r="Q49" s="2">
        <v>0.81919138000000002</v>
      </c>
      <c r="R49" s="4">
        <v>0.550319</v>
      </c>
      <c r="S49" s="5">
        <v>1.00082526</v>
      </c>
      <c r="T49" s="2">
        <v>1.5711153200000001</v>
      </c>
      <c r="U49" s="2">
        <v>1.7603232</v>
      </c>
      <c r="V49" s="4">
        <v>1.6468258499999999</v>
      </c>
    </row>
    <row r="50" spans="2:22" x14ac:dyDescent="0.2">
      <c r="B50" s="4" t="s">
        <v>80</v>
      </c>
      <c r="C50" s="5">
        <v>1.145173048</v>
      </c>
      <c r="D50" s="2">
        <v>1.120544</v>
      </c>
      <c r="E50" s="2">
        <v>0.71340999999999999</v>
      </c>
      <c r="F50" s="4">
        <v>1.011676</v>
      </c>
      <c r="G50" s="5">
        <v>1.0166936200000001</v>
      </c>
      <c r="H50" s="2">
        <v>1.03761503</v>
      </c>
      <c r="I50" s="2">
        <v>0.72710412999999996</v>
      </c>
      <c r="J50" s="4">
        <v>1.0386879899999999</v>
      </c>
      <c r="K50" s="5">
        <v>0.91825440000000003</v>
      </c>
      <c r="L50" s="2">
        <v>0.93636026999999999</v>
      </c>
      <c r="M50" s="2">
        <v>0.87991830000000004</v>
      </c>
      <c r="N50" s="4">
        <v>0.89649732999999998</v>
      </c>
      <c r="O50" s="5">
        <v>0.37896999999999997</v>
      </c>
      <c r="P50" s="2">
        <v>0.36814145999999998</v>
      </c>
      <c r="Q50" s="2">
        <v>0.89584125999999997</v>
      </c>
      <c r="R50" s="4">
        <v>0.823214</v>
      </c>
      <c r="S50" s="5">
        <v>0.95611374000000005</v>
      </c>
      <c r="T50" s="2">
        <v>1.6431769899999999</v>
      </c>
      <c r="U50" s="2">
        <v>1.70045515</v>
      </c>
      <c r="V50" s="4">
        <v>1.59182829</v>
      </c>
    </row>
    <row r="51" spans="2:22" x14ac:dyDescent="0.2">
      <c r="B51" s="6" t="s">
        <v>81</v>
      </c>
      <c r="C51" s="7">
        <v>1.2029436099999999</v>
      </c>
      <c r="D51" s="8">
        <v>0.96669000000000005</v>
      </c>
      <c r="E51" s="8">
        <v>0.71340999999999999</v>
      </c>
      <c r="F51" s="6">
        <v>1.070209</v>
      </c>
      <c r="G51" s="7">
        <v>1.0166936200000001</v>
      </c>
      <c r="H51" s="8">
        <v>1.0052781099999999</v>
      </c>
      <c r="I51" s="8">
        <v>0.77835904</v>
      </c>
      <c r="J51" s="6">
        <v>1.00085308</v>
      </c>
      <c r="K51" s="7">
        <v>0.91825440000000003</v>
      </c>
      <c r="L51" s="8">
        <v>0.93636026999999999</v>
      </c>
      <c r="M51" s="8">
        <v>0.91590570000000004</v>
      </c>
      <c r="N51" s="6">
        <v>0.86383675999999998</v>
      </c>
      <c r="O51" s="7">
        <v>0.38147700000000001</v>
      </c>
      <c r="P51" s="8">
        <v>0.33171172999999998</v>
      </c>
      <c r="Q51" s="8">
        <v>0.76459449000000002</v>
      </c>
      <c r="R51" s="6">
        <v>0.70168299999999995</v>
      </c>
      <c r="S51" s="7">
        <v>0.86831495999999997</v>
      </c>
      <c r="T51" s="8">
        <v>1.61118549</v>
      </c>
      <c r="U51" s="8">
        <v>1.6086140099999999</v>
      </c>
      <c r="V51" s="6">
        <v>1.45545105</v>
      </c>
    </row>
    <row r="54" spans="2:22" x14ac:dyDescent="0.2">
      <c r="B54" s="2" t="s">
        <v>87</v>
      </c>
      <c r="C54" s="1" t="s">
        <v>82</v>
      </c>
    </row>
    <row r="59" spans="2:22" x14ac:dyDescent="0.3">
      <c r="B59" s="33" t="s">
        <v>83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5"/>
    </row>
    <row r="60" spans="2:22" ht="15.75" thickBot="1" x14ac:dyDescent="0.35">
      <c r="B60" s="3" t="s">
        <v>33</v>
      </c>
      <c r="C60" s="36" t="s">
        <v>30</v>
      </c>
      <c r="D60" s="37"/>
      <c r="E60" s="37"/>
      <c r="F60" s="38"/>
      <c r="G60" s="36" t="s">
        <v>84</v>
      </c>
      <c r="H60" s="37"/>
      <c r="I60" s="37"/>
      <c r="J60" s="38"/>
      <c r="K60" s="36" t="s">
        <v>85</v>
      </c>
      <c r="L60" s="37"/>
      <c r="M60" s="37"/>
      <c r="N60" s="38"/>
      <c r="O60" s="39" t="s">
        <v>31</v>
      </c>
      <c r="P60" s="40"/>
      <c r="Q60" s="40"/>
      <c r="R60" s="41"/>
      <c r="S60" s="36" t="s">
        <v>32</v>
      </c>
      <c r="T60" s="37"/>
      <c r="U60" s="37"/>
      <c r="V60" s="38"/>
    </row>
    <row r="61" spans="2:22" ht="15.75" thickTop="1" x14ac:dyDescent="0.2">
      <c r="B61" s="4" t="s">
        <v>34</v>
      </c>
      <c r="C61" s="2">
        <v>1.0431047470000001</v>
      </c>
      <c r="D61" s="2">
        <v>0.91281400000000001</v>
      </c>
      <c r="E61" s="2">
        <v>1.1339760000000001</v>
      </c>
      <c r="F61" s="9">
        <v>0.99419900000000005</v>
      </c>
      <c r="G61" s="2">
        <v>0.99634051000000001</v>
      </c>
      <c r="H61" s="2">
        <v>1.07305147</v>
      </c>
      <c r="I61" s="2">
        <v>1.00500167</v>
      </c>
      <c r="J61" s="9">
        <v>0.97895332999999995</v>
      </c>
      <c r="K61" s="2">
        <v>1.17409444</v>
      </c>
      <c r="L61" s="2">
        <v>1.0265608799999999</v>
      </c>
      <c r="M61" s="2">
        <v>0.97523614999999997</v>
      </c>
      <c r="N61" s="9">
        <v>1.12319912</v>
      </c>
      <c r="O61" s="2">
        <v>1.117327</v>
      </c>
      <c r="P61" s="2">
        <v>1.0730246000000001</v>
      </c>
      <c r="Q61" s="2">
        <v>1.0239362400000001</v>
      </c>
      <c r="R61" s="9">
        <v>0.91963600000000001</v>
      </c>
      <c r="S61" s="2">
        <v>1.37320599</v>
      </c>
      <c r="T61" s="2">
        <v>1.15766704</v>
      </c>
      <c r="U61" s="2">
        <v>1.01340377</v>
      </c>
      <c r="V61" s="9">
        <v>1.26329048</v>
      </c>
    </row>
    <row r="62" spans="2:22" x14ac:dyDescent="0.2">
      <c r="B62" s="4" t="s">
        <v>35</v>
      </c>
      <c r="C62" s="2">
        <v>1.0761746510000001</v>
      </c>
      <c r="D62" s="2">
        <v>1.017978</v>
      </c>
      <c r="E62" s="2">
        <v>1.0833839999999999</v>
      </c>
      <c r="F62" s="4">
        <v>0.93265399999999998</v>
      </c>
      <c r="G62" s="2">
        <v>0.94258803999999996</v>
      </c>
      <c r="H62" s="2">
        <v>0.95097584999999996</v>
      </c>
      <c r="I62" s="2">
        <v>1.06768923</v>
      </c>
      <c r="J62" s="4">
        <v>1.06252251</v>
      </c>
      <c r="K62" s="2">
        <v>0.97820408000000003</v>
      </c>
      <c r="L62" s="2">
        <v>1.08481852</v>
      </c>
      <c r="M62" s="2">
        <v>1.0055314399999999</v>
      </c>
      <c r="N62" s="4">
        <v>1.05439606</v>
      </c>
      <c r="O62" s="2">
        <v>0.97725499999999998</v>
      </c>
      <c r="P62" s="2">
        <v>1.08009826</v>
      </c>
      <c r="Q62" s="2">
        <v>1.1226775600000001</v>
      </c>
      <c r="R62" s="4">
        <v>1.046073</v>
      </c>
      <c r="S62" s="2">
        <v>1.1584329200000001</v>
      </c>
      <c r="T62" s="2">
        <v>1.02388605</v>
      </c>
      <c r="U62" s="2">
        <v>1.0535421300000001</v>
      </c>
      <c r="V62" s="4">
        <v>0.92355973999999996</v>
      </c>
    </row>
    <row r="63" spans="2:22" x14ac:dyDescent="0.2">
      <c r="B63" s="4" t="s">
        <v>36</v>
      </c>
      <c r="C63" s="2">
        <v>1.0277977110000001</v>
      </c>
      <c r="D63" s="2">
        <v>1.094916</v>
      </c>
      <c r="E63" s="2">
        <v>1.035763</v>
      </c>
      <c r="F63" s="4">
        <v>0.966916</v>
      </c>
      <c r="G63" s="2">
        <v>1.01553782</v>
      </c>
      <c r="H63" s="2">
        <v>1.0228048700000001</v>
      </c>
      <c r="I63" s="2">
        <v>0.95698565999999996</v>
      </c>
      <c r="J63" s="4">
        <v>1.01518036</v>
      </c>
      <c r="K63" s="2">
        <v>1.03029594</v>
      </c>
      <c r="L63" s="2">
        <v>0.94898623999999998</v>
      </c>
      <c r="M63" s="2">
        <v>1.0143817500000001</v>
      </c>
      <c r="N63" s="4">
        <v>0.98734593000000004</v>
      </c>
      <c r="O63" s="2">
        <v>0.99992300000000001</v>
      </c>
      <c r="P63" s="2">
        <v>0.99337843999999997</v>
      </c>
      <c r="Q63" s="2">
        <v>0.90331106000000005</v>
      </c>
      <c r="R63" s="4">
        <v>1.0558099999999999</v>
      </c>
      <c r="S63" s="2">
        <v>1.0767544499999999</v>
      </c>
      <c r="T63" s="2">
        <v>0.95851474000000003</v>
      </c>
      <c r="U63" s="2">
        <v>0.93908720999999995</v>
      </c>
      <c r="V63" s="4">
        <v>1.0004561599999999</v>
      </c>
    </row>
    <row r="64" spans="2:22" x14ac:dyDescent="0.2">
      <c r="B64" s="4" t="s">
        <v>37</v>
      </c>
      <c r="C64" s="2">
        <v>0.97106605800000001</v>
      </c>
      <c r="D64" s="2">
        <v>1.076236</v>
      </c>
      <c r="E64" s="2">
        <v>1.0595650000000001</v>
      </c>
      <c r="F64" s="4">
        <v>0.96478299999999995</v>
      </c>
      <c r="G64" s="2">
        <v>0.98002279999999997</v>
      </c>
      <c r="H64" s="2">
        <v>1.1404965600000001</v>
      </c>
      <c r="I64" s="2">
        <v>0.97565855000000001</v>
      </c>
      <c r="J64" s="4">
        <v>1.00941697</v>
      </c>
      <c r="K64" s="2">
        <v>0.89772682999999998</v>
      </c>
      <c r="L64" s="2">
        <v>1.0219616</v>
      </c>
      <c r="M64" s="2">
        <v>0.97489574999999995</v>
      </c>
      <c r="N64" s="4">
        <v>0.98033415999999995</v>
      </c>
      <c r="O64" s="2">
        <v>0.95307600000000003</v>
      </c>
      <c r="P64" s="2">
        <v>1.0261924200000001</v>
      </c>
      <c r="Q64" s="2">
        <v>0.97602021999999999</v>
      </c>
      <c r="R64" s="4">
        <v>0.98999400000000004</v>
      </c>
      <c r="S64" s="2">
        <v>0.94046337000000002</v>
      </c>
      <c r="T64" s="2">
        <v>0.96501718999999997</v>
      </c>
      <c r="U64" s="2">
        <v>1.0089079400000001</v>
      </c>
      <c r="V64" s="4">
        <v>1.0922523099999999</v>
      </c>
    </row>
    <row r="65" spans="2:22" x14ac:dyDescent="0.2">
      <c r="B65" s="4" t="s">
        <v>38</v>
      </c>
      <c r="C65" s="2">
        <v>0.941029161</v>
      </c>
      <c r="D65" s="2">
        <v>0.97496099999999997</v>
      </c>
      <c r="E65" s="2">
        <v>0.81799699999999997</v>
      </c>
      <c r="F65" s="4">
        <v>0.98793699999999995</v>
      </c>
      <c r="G65" s="2">
        <v>0.99538064999999998</v>
      </c>
      <c r="H65" s="2">
        <v>0.96412763999999995</v>
      </c>
      <c r="I65" s="2">
        <v>1.0336778900000001</v>
      </c>
      <c r="J65" s="4">
        <v>0.94025627000000001</v>
      </c>
      <c r="K65" s="2">
        <v>1.04745194</v>
      </c>
      <c r="L65" s="2">
        <v>1.0044843000000001</v>
      </c>
      <c r="M65" s="2">
        <v>0.97319376999999996</v>
      </c>
      <c r="N65" s="4">
        <v>0.95403998999999995</v>
      </c>
      <c r="O65" s="2">
        <v>0.92391599999999996</v>
      </c>
      <c r="P65" s="2">
        <v>0.84967872</v>
      </c>
      <c r="Q65" s="2">
        <v>0.95189628999999998</v>
      </c>
      <c r="R65" s="4">
        <v>0.96149399999999996</v>
      </c>
      <c r="S65" s="2">
        <v>0.96899009999999997</v>
      </c>
      <c r="T65" s="2">
        <v>1.02379372</v>
      </c>
      <c r="U65" s="2">
        <v>0.98808682999999997</v>
      </c>
      <c r="V65" s="4">
        <v>1.05416161</v>
      </c>
    </row>
    <row r="66" spans="2:22" x14ac:dyDescent="0.2">
      <c r="B66" s="4" t="s">
        <v>39</v>
      </c>
      <c r="C66" s="2">
        <v>0.95291076200000002</v>
      </c>
      <c r="D66" s="2">
        <v>0.91754599999999997</v>
      </c>
      <c r="E66" s="2">
        <v>1.0000709999999999</v>
      </c>
      <c r="F66" s="4">
        <v>0.95588399999999996</v>
      </c>
      <c r="G66" s="2">
        <v>1.02657628</v>
      </c>
      <c r="H66" s="2">
        <v>0.96918601999999998</v>
      </c>
      <c r="I66" s="2">
        <v>1.039013</v>
      </c>
      <c r="J66" s="4">
        <v>0.96413318000000003</v>
      </c>
      <c r="K66" s="2">
        <v>0.97633250999999999</v>
      </c>
      <c r="L66" s="2">
        <v>0.97688858000000001</v>
      </c>
      <c r="M66" s="2">
        <v>1.0940345499999999</v>
      </c>
      <c r="N66" s="4">
        <v>0.99479594999999998</v>
      </c>
      <c r="O66" s="2">
        <v>1.048937</v>
      </c>
      <c r="P66" s="2">
        <v>0.93565633000000004</v>
      </c>
      <c r="Q66" s="2">
        <v>1.0596014600000001</v>
      </c>
      <c r="R66" s="4">
        <v>0.92404299999999995</v>
      </c>
      <c r="S66" s="2">
        <v>0.88416918</v>
      </c>
      <c r="T66" s="2">
        <v>0.99647657000000001</v>
      </c>
      <c r="U66" s="2">
        <v>1.0881869099999999</v>
      </c>
      <c r="V66" s="4">
        <v>0.83902107000000004</v>
      </c>
    </row>
    <row r="67" spans="2:22" x14ac:dyDescent="0.2">
      <c r="B67" s="4" t="s">
        <v>40</v>
      </c>
      <c r="C67" s="2">
        <v>0.99994108599999998</v>
      </c>
      <c r="D67" s="2">
        <v>1.015271</v>
      </c>
      <c r="E67" s="2">
        <v>0.97463599999999995</v>
      </c>
      <c r="F67" s="4">
        <v>1.0679879999999999</v>
      </c>
      <c r="G67" s="2">
        <v>1.02705621</v>
      </c>
      <c r="H67" s="2">
        <v>0.94524300999999999</v>
      </c>
      <c r="I67" s="2">
        <v>0.92964321000000005</v>
      </c>
      <c r="J67" s="4">
        <v>1.01970874</v>
      </c>
      <c r="K67" s="2">
        <v>0.98132335000000004</v>
      </c>
      <c r="L67" s="2">
        <v>0.97228930000000002</v>
      </c>
      <c r="M67" s="2">
        <v>0.98442686000000001</v>
      </c>
      <c r="N67" s="4">
        <v>0.98515474999999997</v>
      </c>
      <c r="O67" s="2">
        <v>1.1224289999999999</v>
      </c>
      <c r="P67" s="2">
        <v>0.97834219</v>
      </c>
      <c r="Q67" s="2">
        <v>0.92957842000000002</v>
      </c>
      <c r="R67" s="4">
        <v>1.08209</v>
      </c>
      <c r="S67" s="2">
        <v>0.80219728999999995</v>
      </c>
      <c r="T67" s="2">
        <v>0.83451735999999999</v>
      </c>
      <c r="U67" s="2">
        <v>0.94966810999999995</v>
      </c>
      <c r="V67" s="4">
        <v>0.91160532999999999</v>
      </c>
    </row>
    <row r="68" spans="2:22" x14ac:dyDescent="0.2">
      <c r="B68" s="4" t="s">
        <v>41</v>
      </c>
      <c r="C68" s="2">
        <v>0.98797582500000003</v>
      </c>
      <c r="D68" s="2">
        <v>0.99027699999999996</v>
      </c>
      <c r="E68" s="2">
        <v>0.89460700000000004</v>
      </c>
      <c r="F68" s="4">
        <v>1.12964</v>
      </c>
      <c r="G68" s="2">
        <v>1.01649769</v>
      </c>
      <c r="H68" s="2">
        <v>0.93411456999999998</v>
      </c>
      <c r="I68" s="2">
        <v>0.99233077999999997</v>
      </c>
      <c r="J68" s="4">
        <v>1.0098286400000001</v>
      </c>
      <c r="K68" s="2">
        <v>0.91457089999999996</v>
      </c>
      <c r="L68" s="2">
        <v>0.96401057999999995</v>
      </c>
      <c r="M68" s="2">
        <v>0.97829971999999998</v>
      </c>
      <c r="N68" s="4">
        <v>0.92073404999999997</v>
      </c>
      <c r="O68" s="2">
        <v>0.85713799999999996</v>
      </c>
      <c r="P68" s="2">
        <v>1.06362903</v>
      </c>
      <c r="Q68" s="2">
        <v>1.0329787500000001</v>
      </c>
      <c r="R68" s="4">
        <v>1.0208619999999999</v>
      </c>
      <c r="S68" s="2">
        <v>0.79578671000000001</v>
      </c>
      <c r="T68" s="2">
        <v>1.0401273200000001</v>
      </c>
      <c r="U68" s="2">
        <v>0.95911709000000001</v>
      </c>
      <c r="V68" s="4">
        <v>0.9156533</v>
      </c>
    </row>
    <row r="69" spans="2:22" x14ac:dyDescent="0.2">
      <c r="B69" s="4" t="s">
        <v>42</v>
      </c>
      <c r="C69" s="2">
        <v>1.3559855160000001</v>
      </c>
      <c r="D69" s="2">
        <v>0.87604199999999999</v>
      </c>
      <c r="E69" s="2">
        <v>0.92648299999999995</v>
      </c>
      <c r="F69" s="4">
        <v>1.055493</v>
      </c>
      <c r="G69" s="2">
        <v>1.06305117</v>
      </c>
      <c r="H69" s="2">
        <v>0.88487965000000002</v>
      </c>
      <c r="I69" s="2">
        <v>0.53551183999999996</v>
      </c>
      <c r="J69" s="4">
        <v>1.0147686899999999</v>
      </c>
      <c r="K69" s="2">
        <v>0.54743244999999996</v>
      </c>
      <c r="L69" s="2">
        <v>1.14092982</v>
      </c>
      <c r="M69" s="2">
        <v>0.98715003000000001</v>
      </c>
      <c r="N69" s="4">
        <v>0.82651328000000002</v>
      </c>
      <c r="O69" s="2">
        <v>1.0269280000000001</v>
      </c>
      <c r="P69" s="2">
        <v>0.9027655</v>
      </c>
      <c r="Q69" s="2">
        <v>1.1364260500000001</v>
      </c>
      <c r="R69" s="4">
        <v>0.77863499999999997</v>
      </c>
      <c r="S69" s="2">
        <v>1.0359417</v>
      </c>
      <c r="T69" s="2">
        <v>1.14902594</v>
      </c>
      <c r="U69" s="2">
        <v>1.1398313099999999</v>
      </c>
      <c r="V69" s="4">
        <v>1.1215776</v>
      </c>
    </row>
    <row r="70" spans="2:22" x14ac:dyDescent="0.2">
      <c r="B70" s="4" t="s">
        <v>43</v>
      </c>
      <c r="C70" s="2">
        <v>0.93800294200000001</v>
      </c>
      <c r="D70" s="2">
        <v>0.85540499999999997</v>
      </c>
      <c r="E70" s="2">
        <v>0.72249099999999999</v>
      </c>
      <c r="F70" s="4">
        <v>1.061644</v>
      </c>
      <c r="G70" s="2">
        <v>1.03809467</v>
      </c>
      <c r="H70" s="2">
        <v>0.73852379999999995</v>
      </c>
      <c r="I70" s="2">
        <v>0.53817939000000004</v>
      </c>
      <c r="J70" s="4">
        <v>0.99130344999999997</v>
      </c>
      <c r="K70" s="2">
        <v>0.44075330000000001</v>
      </c>
      <c r="L70" s="2">
        <v>1.03943889</v>
      </c>
      <c r="M70" s="2">
        <v>0.89694494000000002</v>
      </c>
      <c r="N70" s="4">
        <v>0.97156942999999996</v>
      </c>
      <c r="O70" s="2">
        <v>1.116962</v>
      </c>
      <c r="P70" s="2">
        <v>0.86838581000000004</v>
      </c>
      <c r="Q70" s="2">
        <v>1.11590761</v>
      </c>
      <c r="R70" s="4">
        <v>0.69272</v>
      </c>
      <c r="S70" s="2">
        <v>0.96726347999999995</v>
      </c>
      <c r="T70" s="2">
        <v>1.28182617</v>
      </c>
      <c r="U70" s="2">
        <v>1.50085074</v>
      </c>
      <c r="V70" s="4">
        <v>1.23007679</v>
      </c>
    </row>
    <row r="71" spans="2:22" x14ac:dyDescent="0.2">
      <c r="B71" s="4" t="s">
        <v>44</v>
      </c>
      <c r="C71" s="2">
        <v>0.91915048700000002</v>
      </c>
      <c r="D71" s="2">
        <v>1.0377080000000001</v>
      </c>
      <c r="E71" s="2">
        <v>0.99071100000000001</v>
      </c>
      <c r="F71" s="4">
        <v>1.128363</v>
      </c>
      <c r="G71" s="2">
        <v>0.98578199</v>
      </c>
      <c r="H71" s="2">
        <v>0.80293386</v>
      </c>
      <c r="I71" s="2">
        <v>0.52817605999999995</v>
      </c>
      <c r="J71" s="4">
        <v>0.96454485000000001</v>
      </c>
      <c r="K71" s="2">
        <v>0.69123093999999996</v>
      </c>
      <c r="L71" s="2">
        <v>0.97106281999999999</v>
      </c>
      <c r="M71" s="2">
        <v>0.78631605999999998</v>
      </c>
      <c r="N71" s="4">
        <v>0.94702821000000004</v>
      </c>
      <c r="O71" s="2">
        <v>0.62678199999999995</v>
      </c>
      <c r="P71" s="2">
        <v>0.61615231000000004</v>
      </c>
      <c r="Q71" s="2">
        <v>1.0683633699999999</v>
      </c>
      <c r="R71" s="4">
        <v>0.73154600000000003</v>
      </c>
      <c r="S71" s="2">
        <v>1.0957225799999999</v>
      </c>
      <c r="T71" s="2">
        <v>1.6058389799999999</v>
      </c>
      <c r="U71" s="2">
        <v>1.3966302900000001</v>
      </c>
      <c r="V71" s="4">
        <v>1.3171587899999999</v>
      </c>
    </row>
    <row r="72" spans="2:22" x14ac:dyDescent="0.2">
      <c r="B72" s="4" t="s">
        <v>45</v>
      </c>
      <c r="C72" s="2">
        <v>0.793630006</v>
      </c>
      <c r="D72" s="2">
        <v>1.110039</v>
      </c>
      <c r="E72" s="2">
        <v>0.90477799999999997</v>
      </c>
      <c r="F72" s="4">
        <v>1.1275649999999999</v>
      </c>
      <c r="G72" s="2">
        <v>1.01265823</v>
      </c>
      <c r="H72" s="2">
        <v>0.79349155000000005</v>
      </c>
      <c r="I72" s="2">
        <v>0.5315105</v>
      </c>
      <c r="J72" s="4">
        <v>1.0044769200000001</v>
      </c>
      <c r="K72" s="2">
        <v>0.56458845000000002</v>
      </c>
      <c r="L72" s="2">
        <v>0.70951668999999995</v>
      </c>
      <c r="M72" s="2">
        <v>0.79312399</v>
      </c>
      <c r="N72" s="4">
        <v>0.74850726000000001</v>
      </c>
      <c r="O72" s="2">
        <v>0.64819099999999996</v>
      </c>
      <c r="P72" s="2">
        <v>0.35998165999999998</v>
      </c>
      <c r="Q72" s="2">
        <v>0.96900724999999999</v>
      </c>
      <c r="R72" s="4">
        <v>0.79152100000000003</v>
      </c>
      <c r="S72" s="2">
        <v>0.98829155000000002</v>
      </c>
      <c r="T72" s="2">
        <v>1.3723623199999999</v>
      </c>
      <c r="U72" s="2">
        <v>1.36985128</v>
      </c>
      <c r="V72" s="4">
        <v>1.36188222</v>
      </c>
    </row>
    <row r="73" spans="2:22" x14ac:dyDescent="0.2">
      <c r="B73" s="4" t="s">
        <v>46</v>
      </c>
      <c r="C73" s="2">
        <v>0.95038301199999997</v>
      </c>
      <c r="D73" s="2">
        <v>1.043431</v>
      </c>
      <c r="E73" s="2">
        <v>0.94544499999999998</v>
      </c>
      <c r="F73" s="4">
        <v>1.1942809999999999</v>
      </c>
      <c r="G73" s="2">
        <v>1.01169836</v>
      </c>
      <c r="H73" s="2">
        <v>0.89735699999999996</v>
      </c>
      <c r="I73" s="2">
        <v>0.51017005999999998</v>
      </c>
      <c r="J73" s="4">
        <v>0.97812999</v>
      </c>
      <c r="K73" s="2">
        <v>0.50157912999999998</v>
      </c>
      <c r="L73" s="2">
        <v>0.73343298000000001</v>
      </c>
      <c r="M73" s="2">
        <v>0.83431197000000001</v>
      </c>
      <c r="N73" s="4">
        <v>0.75069843999999997</v>
      </c>
      <c r="O73" s="2">
        <v>0.55551899999999999</v>
      </c>
      <c r="P73" s="2">
        <v>0.32634332999999999</v>
      </c>
      <c r="Q73" s="2">
        <v>0.97792217999999997</v>
      </c>
      <c r="R73" s="4">
        <v>0.83458299999999996</v>
      </c>
      <c r="S73" s="2">
        <v>1.18371705</v>
      </c>
      <c r="T73" s="2">
        <v>1.4569198999999999</v>
      </c>
      <c r="U73" s="2">
        <v>1.4296107600000001</v>
      </c>
      <c r="V73" s="4">
        <v>1.2293933800000001</v>
      </c>
    </row>
    <row r="74" spans="2:22" x14ac:dyDescent="0.2">
      <c r="B74" s="4" t="s">
        <v>47</v>
      </c>
      <c r="C74" s="2">
        <v>0.97654884399999997</v>
      </c>
      <c r="D74" s="2">
        <v>1.0222979999999999</v>
      </c>
      <c r="E74" s="2">
        <v>0.89583999999999997</v>
      </c>
      <c r="F74" s="4">
        <v>1.1537740000000001</v>
      </c>
      <c r="G74" s="2">
        <v>1.02945588</v>
      </c>
      <c r="H74" s="2">
        <v>0.87543733999999995</v>
      </c>
      <c r="I74" s="2">
        <v>0.49683228000000002</v>
      </c>
      <c r="J74" s="4">
        <v>0.89497247000000002</v>
      </c>
      <c r="K74" s="2">
        <v>0.51280851999999999</v>
      </c>
      <c r="L74" s="2">
        <v>0.73343298000000001</v>
      </c>
      <c r="M74" s="2">
        <v>0.81048421000000004</v>
      </c>
      <c r="N74" s="4">
        <v>0.67050122999999995</v>
      </c>
      <c r="O74" s="2">
        <v>0.52988599999999997</v>
      </c>
      <c r="P74" s="2">
        <v>0.28426291999999997</v>
      </c>
      <c r="Q74" s="2">
        <v>0.90910654999999996</v>
      </c>
      <c r="R74" s="4">
        <v>0.79946300000000003</v>
      </c>
      <c r="S74" s="2">
        <v>1.0357634600000001</v>
      </c>
      <c r="T74" s="2">
        <v>1.4762874100000001</v>
      </c>
      <c r="U74" s="2">
        <v>1.2996227899999999</v>
      </c>
      <c r="V74" s="4">
        <v>1.2316179599999999</v>
      </c>
    </row>
    <row r="75" spans="2:22" x14ac:dyDescent="0.2">
      <c r="B75" s="4" t="s">
        <v>48</v>
      </c>
      <c r="C75" s="2">
        <v>0.81804450299999998</v>
      </c>
      <c r="D75" s="2">
        <v>0.96390399999999998</v>
      </c>
      <c r="E75" s="2">
        <v>0.83308800000000005</v>
      </c>
      <c r="F75" s="4">
        <v>1.2181390000000001</v>
      </c>
      <c r="G75" s="2">
        <v>1.02657628</v>
      </c>
      <c r="H75" s="2">
        <v>0.90578762999999995</v>
      </c>
      <c r="I75" s="2">
        <v>0.48416139000000002</v>
      </c>
      <c r="J75" s="4">
        <v>0.95095971000000001</v>
      </c>
      <c r="K75" s="2">
        <v>0.52091863000000005</v>
      </c>
      <c r="L75" s="2">
        <v>0.69602545000000005</v>
      </c>
      <c r="M75" s="2">
        <v>0.90885881999999996</v>
      </c>
      <c r="N75" s="4">
        <v>0.55261572000000003</v>
      </c>
      <c r="O75" s="2">
        <v>0.56768700000000005</v>
      </c>
      <c r="P75" s="2">
        <v>0.25767836</v>
      </c>
      <c r="Q75" s="2">
        <v>0.86702789999999996</v>
      </c>
      <c r="R75" s="4">
        <v>0.76676</v>
      </c>
      <c r="S75" s="2">
        <v>1.11652522</v>
      </c>
      <c r="T75" s="2">
        <v>1.2916278999999999</v>
      </c>
      <c r="U75" s="2">
        <v>1.2930446200000001</v>
      </c>
      <c r="V75" s="4">
        <v>1.1574949999999999</v>
      </c>
    </row>
    <row r="76" spans="2:22" x14ac:dyDescent="0.2">
      <c r="B76" s="4" t="s">
        <v>49</v>
      </c>
      <c r="C76" s="2">
        <v>0.84226397799999997</v>
      </c>
      <c r="D76" s="2">
        <v>0.97714900000000005</v>
      </c>
      <c r="E76" s="2">
        <v>0.73870400000000003</v>
      </c>
      <c r="F76" s="4">
        <v>1.193127</v>
      </c>
      <c r="G76" s="2">
        <v>1.0064191</v>
      </c>
      <c r="H76" s="2">
        <v>0.99886185999999999</v>
      </c>
      <c r="I76" s="2">
        <v>0.4894965</v>
      </c>
      <c r="J76" s="4">
        <v>0.90567591000000003</v>
      </c>
      <c r="K76" s="2">
        <v>0.52965258999999998</v>
      </c>
      <c r="L76" s="2">
        <v>0.83737687000000005</v>
      </c>
      <c r="M76" s="2">
        <v>0.85984172000000003</v>
      </c>
      <c r="N76" s="4">
        <v>0.51580389000000004</v>
      </c>
      <c r="O76" s="2">
        <v>0.52143300000000004</v>
      </c>
      <c r="P76" s="2">
        <v>0.18052156</v>
      </c>
      <c r="Q76" s="2">
        <v>0.93866945999999996</v>
      </c>
      <c r="R76" s="4">
        <v>0.64214599999999999</v>
      </c>
      <c r="S76" s="2">
        <v>0.93563892000000004</v>
      </c>
      <c r="T76" s="2">
        <v>1.22720998</v>
      </c>
      <c r="U76" s="2">
        <v>1.09232931</v>
      </c>
      <c r="V76" s="4">
        <v>1.1937057</v>
      </c>
    </row>
    <row r="77" spans="2:22" x14ac:dyDescent="0.2">
      <c r="B77" s="4" t="s">
        <v>50</v>
      </c>
      <c r="C77" s="2">
        <v>1.041918476</v>
      </c>
      <c r="D77" s="2">
        <v>1.001924</v>
      </c>
      <c r="E77" s="2">
        <v>0.58227099999999998</v>
      </c>
      <c r="F77" s="4">
        <v>1.016643</v>
      </c>
      <c r="G77" s="2">
        <v>1.0121783</v>
      </c>
      <c r="H77" s="2">
        <v>1.01268811</v>
      </c>
      <c r="I77" s="2">
        <v>0.48882961000000003</v>
      </c>
      <c r="J77" s="4">
        <v>0.94066793999999998</v>
      </c>
      <c r="K77" s="2">
        <v>0.53495535999999999</v>
      </c>
      <c r="L77" s="2">
        <v>0.72515426999999999</v>
      </c>
      <c r="M77" s="2">
        <v>0.80639945999999996</v>
      </c>
      <c r="N77" s="4">
        <v>0.56181868000000001</v>
      </c>
      <c r="O77" s="2">
        <v>0.53874100000000003</v>
      </c>
      <c r="P77" s="2">
        <v>0.19068304</v>
      </c>
      <c r="Q77" s="2">
        <v>0.79338341999999995</v>
      </c>
      <c r="R77" s="4">
        <v>0.45473400000000003</v>
      </c>
      <c r="S77" s="2">
        <v>1.17507731</v>
      </c>
      <c r="T77" s="2">
        <v>1.3780515900000001</v>
      </c>
      <c r="U77" s="2">
        <v>1.3344054999999999</v>
      </c>
      <c r="V77" s="4">
        <v>1.1730592799999999</v>
      </c>
    </row>
    <row r="78" spans="2:22" x14ac:dyDescent="0.2">
      <c r="B78" s="4" t="s">
        <v>51</v>
      </c>
      <c r="C78" s="2">
        <v>0.96150984799999994</v>
      </c>
      <c r="D78" s="2">
        <v>0.949874</v>
      </c>
      <c r="E78" s="2">
        <v>0.79337400000000002</v>
      </c>
      <c r="F78" s="4">
        <v>1.0715969999999999</v>
      </c>
      <c r="G78" s="2">
        <v>0.99826024000000002</v>
      </c>
      <c r="H78" s="2">
        <v>0.92669561</v>
      </c>
      <c r="I78" s="2">
        <v>0.39346449</v>
      </c>
      <c r="J78" s="4">
        <v>0.79617146000000005</v>
      </c>
      <c r="K78" s="2">
        <v>0.66066206999999999</v>
      </c>
      <c r="L78" s="2">
        <v>0.84872177999999998</v>
      </c>
      <c r="M78" s="2">
        <v>0.96127989000000003</v>
      </c>
      <c r="N78" s="4">
        <v>0.46978910000000002</v>
      </c>
      <c r="O78" s="2">
        <v>0.43527300000000002</v>
      </c>
      <c r="P78" s="2">
        <v>0.25520785000000001</v>
      </c>
      <c r="Q78" s="2">
        <v>0.61279611</v>
      </c>
      <c r="R78" s="4">
        <v>0.51126099999999997</v>
      </c>
      <c r="S78" s="2">
        <v>1.0789746</v>
      </c>
      <c r="T78" s="2">
        <v>1.20778469</v>
      </c>
      <c r="U78" s="2">
        <v>1.30219624</v>
      </c>
      <c r="V78" s="4">
        <v>1.1511202899999999</v>
      </c>
    </row>
    <row r="79" spans="2:22" x14ac:dyDescent="0.2">
      <c r="B79" s="4" t="s">
        <v>52</v>
      </c>
      <c r="C79" s="2">
        <v>0.81807807600000004</v>
      </c>
      <c r="D79" s="2">
        <v>0.98864200000000002</v>
      </c>
      <c r="E79" s="2">
        <v>0.78600400000000004</v>
      </c>
      <c r="F79" s="4">
        <v>1.029401</v>
      </c>
      <c r="G79" s="2">
        <v>0.9757034</v>
      </c>
      <c r="H79" s="2">
        <v>0.92838173999999996</v>
      </c>
      <c r="I79" s="2">
        <v>0.42880960000000001</v>
      </c>
      <c r="J79" s="4">
        <v>0.881799</v>
      </c>
      <c r="K79" s="2">
        <v>0.51748742999999997</v>
      </c>
      <c r="L79" s="2">
        <v>0.78341190000000005</v>
      </c>
      <c r="M79" s="2">
        <v>0.83329078000000001</v>
      </c>
      <c r="N79" s="4">
        <v>0.49301560999999999</v>
      </c>
      <c r="O79" s="2">
        <v>0.41601900000000003</v>
      </c>
      <c r="P79" s="2">
        <v>0.21000172</v>
      </c>
      <c r="Q79" s="2">
        <v>0.71531277999999998</v>
      </c>
      <c r="R79" s="4">
        <v>0.52949800000000002</v>
      </c>
      <c r="S79" s="2">
        <v>1.0928328</v>
      </c>
      <c r="T79" s="2">
        <v>1.2436365899999999</v>
      </c>
      <c r="U79" s="2">
        <v>1.24578016</v>
      </c>
      <c r="V79" s="4">
        <v>1.2404051300000001</v>
      </c>
    </row>
    <row r="80" spans="2:22" x14ac:dyDescent="0.2">
      <c r="B80" s="4" t="s">
        <v>53</v>
      </c>
      <c r="C80" s="2">
        <v>0.83268520099999999</v>
      </c>
      <c r="D80" s="2">
        <v>1.0597479999999999</v>
      </c>
      <c r="E80" s="2">
        <v>0.72564300000000004</v>
      </c>
      <c r="F80" s="4">
        <v>1.0546450000000001</v>
      </c>
      <c r="G80" s="2">
        <v>0.97762313000000001</v>
      </c>
      <c r="H80" s="2">
        <v>0.88049571999999998</v>
      </c>
      <c r="I80" s="2">
        <v>0.42214070999999997</v>
      </c>
      <c r="J80" s="4">
        <v>0.84845366</v>
      </c>
      <c r="K80" s="2">
        <v>0.71306586000000005</v>
      </c>
      <c r="L80" s="2">
        <v>0.75980223000000002</v>
      </c>
      <c r="M80" s="2">
        <v>0.83260999000000002</v>
      </c>
      <c r="N80" s="4">
        <v>0.45927142999999998</v>
      </c>
      <c r="O80" s="2">
        <v>0.46768999999999999</v>
      </c>
      <c r="P80" s="2">
        <v>0.1818525</v>
      </c>
      <c r="Q80" s="2">
        <v>0.68510844000000004</v>
      </c>
      <c r="R80" s="4">
        <v>0.595634</v>
      </c>
      <c r="S80" s="2">
        <v>0.92011865999999998</v>
      </c>
      <c r="T80" s="2">
        <v>1.1990645900000001</v>
      </c>
      <c r="U80" s="2">
        <v>1.2679018900000001</v>
      </c>
      <c r="V80" s="4">
        <v>1.1750049199999999</v>
      </c>
    </row>
    <row r="81" spans="2:22" x14ac:dyDescent="0.2">
      <c r="B81" s="4" t="s">
        <v>54</v>
      </c>
      <c r="C81" s="2">
        <v>0.86649482799999999</v>
      </c>
      <c r="D81" s="2">
        <v>1.009139</v>
      </c>
      <c r="E81" s="2">
        <v>0.67994500000000002</v>
      </c>
      <c r="F81" s="4">
        <v>1.07186</v>
      </c>
      <c r="G81" s="2">
        <v>0.95458635999999997</v>
      </c>
      <c r="H81" s="2">
        <v>0.89701976999999999</v>
      </c>
      <c r="I81" s="2">
        <v>0.46015338</v>
      </c>
      <c r="J81" s="4">
        <v>0.89456080000000004</v>
      </c>
      <c r="K81" s="2">
        <v>0.61137755000000005</v>
      </c>
      <c r="L81" s="2">
        <v>0.72300792999999997</v>
      </c>
      <c r="M81" s="2">
        <v>0.92417667000000003</v>
      </c>
      <c r="N81" s="4">
        <v>0.40975075</v>
      </c>
      <c r="O81" s="2">
        <v>0.39201900000000001</v>
      </c>
      <c r="P81" s="2">
        <v>0.18814098000000001</v>
      </c>
      <c r="Q81" s="2">
        <v>0.82839781999999995</v>
      </c>
      <c r="R81" s="4">
        <v>0.66592399999999996</v>
      </c>
      <c r="S81" s="2">
        <v>0.98704194999999995</v>
      </c>
      <c r="T81" s="2">
        <v>1.2775499100000001</v>
      </c>
      <c r="U81" s="2">
        <v>1.1528554900000001</v>
      </c>
      <c r="V81" s="4">
        <v>0.92796133000000003</v>
      </c>
    </row>
    <row r="82" spans="2:22" x14ac:dyDescent="0.2">
      <c r="B82" s="4" t="s">
        <v>55</v>
      </c>
      <c r="C82" s="2">
        <v>0.94296873000000003</v>
      </c>
      <c r="D82" s="2">
        <v>1.037045</v>
      </c>
      <c r="E82" s="2">
        <v>0.90000899999999995</v>
      </c>
      <c r="F82" s="4">
        <v>1.152328</v>
      </c>
      <c r="G82" s="2">
        <v>0.96658467999999997</v>
      </c>
      <c r="H82" s="2">
        <v>0.89870589999999995</v>
      </c>
      <c r="I82" s="2">
        <v>0.43347783000000001</v>
      </c>
      <c r="J82" s="4">
        <v>0.85298204</v>
      </c>
      <c r="K82" s="2">
        <v>0.60295551000000003</v>
      </c>
      <c r="L82" s="2">
        <v>0.72300792999999997</v>
      </c>
      <c r="M82" s="2">
        <v>0.83465237000000003</v>
      </c>
      <c r="N82" s="4">
        <v>0.41150369999999997</v>
      </c>
      <c r="O82" s="2">
        <v>0.35636699999999999</v>
      </c>
      <c r="P82" s="2">
        <v>0.19819429</v>
      </c>
      <c r="Q82" s="2">
        <v>0.76973809999999998</v>
      </c>
      <c r="R82" s="4">
        <v>0.70141500000000001</v>
      </c>
      <c r="S82" s="2">
        <v>0.87013960000000001</v>
      </c>
      <c r="T82" s="2">
        <v>1.1542292700000001</v>
      </c>
      <c r="U82" s="2">
        <v>1.1332466299999999</v>
      </c>
      <c r="V82" s="4">
        <v>0.81909007</v>
      </c>
    </row>
    <row r="83" spans="2:22" x14ac:dyDescent="0.2">
      <c r="B83" s="4" t="s">
        <v>56</v>
      </c>
      <c r="C83" s="2">
        <v>0.97885992499999996</v>
      </c>
      <c r="D83" s="2">
        <v>0.95892299999999997</v>
      </c>
      <c r="E83" s="2">
        <v>0.78458300000000003</v>
      </c>
      <c r="F83" s="4">
        <v>1.18147</v>
      </c>
      <c r="G83" s="2">
        <v>0.95506628999999998</v>
      </c>
      <c r="H83" s="2">
        <v>1.0116764300000001</v>
      </c>
      <c r="I83" s="2">
        <v>0.42880960000000001</v>
      </c>
      <c r="J83" s="4">
        <v>0.85298204</v>
      </c>
      <c r="K83" s="2">
        <v>0.60857019999999995</v>
      </c>
      <c r="L83" s="2">
        <v>0.75520293999999999</v>
      </c>
      <c r="M83" s="2">
        <v>0.84724703999999995</v>
      </c>
      <c r="N83" s="4">
        <v>0.39397425000000003</v>
      </c>
      <c r="O83" s="2">
        <v>0.312309</v>
      </c>
      <c r="P83" s="2">
        <v>0.15680189999999999</v>
      </c>
      <c r="Q83" s="2">
        <v>0.76312078000000005</v>
      </c>
      <c r="R83" s="4">
        <v>0.59915499999999999</v>
      </c>
      <c r="S83" s="2">
        <v>0.85247039999999996</v>
      </c>
      <c r="T83" s="2">
        <v>1.2263646500000001</v>
      </c>
      <c r="U83" s="2">
        <v>1.1987930499999999</v>
      </c>
      <c r="V83" s="4">
        <v>0.7609494</v>
      </c>
    </row>
    <row r="84" spans="2:22" x14ac:dyDescent="0.2">
      <c r="B84" s="4" t="s">
        <v>57</v>
      </c>
      <c r="C84" s="2">
        <v>0.82369479000000001</v>
      </c>
      <c r="D84" s="2">
        <v>1.0282640000000001</v>
      </c>
      <c r="E84" s="2">
        <v>0.669157</v>
      </c>
      <c r="F84" s="4">
        <v>0.98469200000000001</v>
      </c>
      <c r="G84" s="2">
        <v>0.92243085999999996</v>
      </c>
      <c r="H84" s="2">
        <v>0.88892636000000003</v>
      </c>
      <c r="I84" s="2">
        <v>0.46548850000000003</v>
      </c>
      <c r="J84" s="4">
        <v>0.82169504999999998</v>
      </c>
      <c r="K84" s="2">
        <v>0.53901041000000005</v>
      </c>
      <c r="L84" s="2">
        <v>0.74661761000000004</v>
      </c>
      <c r="M84" s="2">
        <v>0.83635435000000002</v>
      </c>
      <c r="N84" s="4">
        <v>0.43823610000000002</v>
      </c>
      <c r="O84" s="2">
        <v>0.29835400000000001</v>
      </c>
      <c r="P84" s="2">
        <v>0.15013235999999999</v>
      </c>
      <c r="Q84" s="2">
        <v>0.62689799000000002</v>
      </c>
      <c r="R84" s="4">
        <v>0.66234300000000002</v>
      </c>
      <c r="S84" s="2">
        <v>0.83078536999999997</v>
      </c>
      <c r="T84" s="2">
        <v>1.17109223</v>
      </c>
      <c r="U84" s="2">
        <v>1.1135671899999999</v>
      </c>
      <c r="V84" s="4">
        <v>0.75951652000000003</v>
      </c>
    </row>
    <row r="85" spans="2:22" x14ac:dyDescent="0.2">
      <c r="B85" s="4" t="s">
        <v>58</v>
      </c>
      <c r="C85" s="2">
        <v>1.0177582590000001</v>
      </c>
      <c r="D85" s="2">
        <v>0.94343699999999997</v>
      </c>
      <c r="E85" s="2">
        <v>0.55825499999999995</v>
      </c>
      <c r="F85" s="4">
        <v>0.95815499999999998</v>
      </c>
      <c r="G85" s="2">
        <v>0.95122682999999997</v>
      </c>
      <c r="H85" s="2">
        <v>0.80529443999999994</v>
      </c>
      <c r="I85" s="2">
        <v>0.48149383000000001</v>
      </c>
      <c r="J85" s="4">
        <v>0.90732259999999998</v>
      </c>
      <c r="K85" s="2">
        <v>0.66534097999999997</v>
      </c>
      <c r="L85" s="2">
        <v>0.68038787000000001</v>
      </c>
      <c r="M85" s="2">
        <v>0.83669475000000004</v>
      </c>
      <c r="N85" s="4">
        <v>0.40712134</v>
      </c>
      <c r="O85" s="2">
        <v>0.373475</v>
      </c>
      <c r="P85" s="2">
        <v>0.22570080000000001</v>
      </c>
      <c r="Q85" s="2">
        <v>0.77956488000000002</v>
      </c>
      <c r="R85" s="4">
        <v>0.53385099999999996</v>
      </c>
      <c r="S85" s="2">
        <v>0.81928350999999999</v>
      </c>
      <c r="T85" s="2">
        <v>1.17504192</v>
      </c>
      <c r="U85" s="2">
        <v>1.1349132</v>
      </c>
      <c r="V85" s="4">
        <v>0.67448764000000005</v>
      </c>
    </row>
    <row r="86" spans="2:22" x14ac:dyDescent="0.2">
      <c r="B86" s="4" t="s">
        <v>59</v>
      </c>
      <c r="C86" s="2">
        <v>0.85822230600000005</v>
      </c>
      <c r="D86" s="2">
        <v>1.052432</v>
      </c>
      <c r="E86" s="2">
        <v>0.64269399999999999</v>
      </c>
      <c r="F86" s="4">
        <v>0.964924</v>
      </c>
      <c r="G86" s="2">
        <v>0.93202951999999994</v>
      </c>
      <c r="H86" s="2">
        <v>0.78978207</v>
      </c>
      <c r="I86" s="2">
        <v>0.41747248999999997</v>
      </c>
      <c r="J86" s="4">
        <v>0.92090773000000004</v>
      </c>
      <c r="K86" s="2">
        <v>0.55398292000000005</v>
      </c>
      <c r="L86" s="2">
        <v>0.67762829999999996</v>
      </c>
      <c r="M86" s="2">
        <v>0.83533316000000002</v>
      </c>
      <c r="N86" s="4">
        <v>0.35497124000000002</v>
      </c>
      <c r="O86" s="2">
        <v>0.30063499999999999</v>
      </c>
      <c r="P86" s="2">
        <v>0.20514558999999999</v>
      </c>
      <c r="Q86" s="2">
        <v>0.78586794999999998</v>
      </c>
      <c r="R86" s="4">
        <v>0.49406299999999997</v>
      </c>
      <c r="S86" s="2">
        <v>0.81495388999999996</v>
      </c>
      <c r="T86" s="2">
        <v>0.98993136999999998</v>
      </c>
      <c r="U86" s="2">
        <v>1.13352974</v>
      </c>
      <c r="V86" s="4">
        <v>0.76547281</v>
      </c>
    </row>
    <row r="87" spans="2:22" x14ac:dyDescent="0.2">
      <c r="B87" s="4" t="s">
        <v>60</v>
      </c>
      <c r="C87" s="2">
        <v>0.89100178900000004</v>
      </c>
      <c r="D87" s="2">
        <v>1.0874710000000001</v>
      </c>
      <c r="E87" s="2">
        <v>0.64086600000000005</v>
      </c>
      <c r="F87" s="4">
        <v>0.86765099999999995</v>
      </c>
      <c r="G87" s="2">
        <v>0.94354789999999999</v>
      </c>
      <c r="H87" s="2">
        <v>0.82991190000000004</v>
      </c>
      <c r="I87" s="2">
        <v>0.45481827000000002</v>
      </c>
      <c r="J87" s="4">
        <v>1.09998456</v>
      </c>
      <c r="K87" s="2">
        <v>0.66315747999999997</v>
      </c>
      <c r="L87" s="2">
        <v>0.87079835999999999</v>
      </c>
      <c r="M87" s="2">
        <v>0.89183899</v>
      </c>
      <c r="N87" s="4">
        <v>0.34620652000000002</v>
      </c>
      <c r="O87" s="2">
        <v>0.30430099999999999</v>
      </c>
      <c r="P87" s="2">
        <v>0.23042609999999999</v>
      </c>
      <c r="Q87" s="2">
        <v>0.74968771999999995</v>
      </c>
      <c r="R87" s="4">
        <v>0.44997999999999999</v>
      </c>
      <c r="S87" s="2">
        <v>0.77212066999999995</v>
      </c>
      <c r="T87" s="2">
        <v>0.97250724</v>
      </c>
      <c r="U87" s="2">
        <v>1.13422585</v>
      </c>
      <c r="V87" s="4">
        <v>0.67115590000000003</v>
      </c>
    </row>
    <row r="88" spans="2:22" x14ac:dyDescent="0.2">
      <c r="B88" s="4" t="s">
        <v>61</v>
      </c>
      <c r="C88" s="2">
        <v>0.841307586</v>
      </c>
      <c r="D88" s="2">
        <v>0.898397</v>
      </c>
      <c r="E88" s="2">
        <v>0.72360000000000002</v>
      </c>
      <c r="F88" s="4">
        <v>0.83166899999999999</v>
      </c>
      <c r="G88" s="2">
        <v>0.89219508999999997</v>
      </c>
      <c r="H88" s="2">
        <v>0.79113096999999999</v>
      </c>
      <c r="I88" s="2">
        <v>0.40546849000000001</v>
      </c>
      <c r="J88" s="4">
        <v>1.0971028700000001</v>
      </c>
      <c r="K88" s="2">
        <v>0.61917573000000004</v>
      </c>
      <c r="L88" s="2">
        <v>0.81714001000000003</v>
      </c>
      <c r="M88" s="2">
        <v>0.75738234999999998</v>
      </c>
      <c r="N88" s="4">
        <v>0.38608599999999998</v>
      </c>
      <c r="O88" s="2">
        <v>0.28328500000000001</v>
      </c>
      <c r="P88" s="2">
        <v>0.22352095</v>
      </c>
      <c r="Q88" s="2">
        <v>0.66764175000000003</v>
      </c>
      <c r="R88" s="4">
        <v>0.45921600000000001</v>
      </c>
      <c r="S88" s="2">
        <v>0.81510853000000005</v>
      </c>
      <c r="T88" s="2">
        <v>0.94962776000000004</v>
      </c>
      <c r="U88" s="2">
        <v>1.0581548599999999</v>
      </c>
      <c r="V88" s="4">
        <v>0.69609805999999996</v>
      </c>
    </row>
    <row r="89" spans="2:22" x14ac:dyDescent="0.2">
      <c r="B89" s="4" t="s">
        <v>62</v>
      </c>
      <c r="C89" s="2">
        <v>0.80757758300000004</v>
      </c>
      <c r="D89" s="2">
        <v>0.98297800000000002</v>
      </c>
      <c r="E89" s="2">
        <v>0.66934199999999999</v>
      </c>
      <c r="F89" s="4">
        <v>0.87073400000000001</v>
      </c>
      <c r="G89" s="2">
        <v>0.86195933000000002</v>
      </c>
      <c r="H89" s="2">
        <v>0.82350462000000002</v>
      </c>
      <c r="I89" s="2">
        <v>0.4168056</v>
      </c>
      <c r="J89" s="4">
        <v>1.05593578</v>
      </c>
      <c r="K89" s="2">
        <v>0.57207470999999999</v>
      </c>
      <c r="L89" s="2">
        <v>0.77666628000000004</v>
      </c>
      <c r="M89" s="2">
        <v>0.78155050999999998</v>
      </c>
      <c r="N89" s="4">
        <v>0.34050944999999999</v>
      </c>
      <c r="O89" s="2">
        <v>0.32917299999999999</v>
      </c>
      <c r="P89" s="2">
        <v>0.22706920999999999</v>
      </c>
      <c r="Q89" s="2">
        <v>0.61187605</v>
      </c>
      <c r="R89" s="4">
        <v>0.46435399999999999</v>
      </c>
      <c r="S89" s="2">
        <v>0.79309554000000004</v>
      </c>
      <c r="T89" s="2">
        <v>0.94817647000000005</v>
      </c>
      <c r="U89" s="2">
        <v>1.10538428</v>
      </c>
      <c r="V89" s="4">
        <v>0.64490064999999996</v>
      </c>
    </row>
    <row r="90" spans="2:22" x14ac:dyDescent="0.2">
      <c r="B90" s="4" t="s">
        <v>63</v>
      </c>
      <c r="C90" s="2">
        <v>0.796722822</v>
      </c>
      <c r="D90" s="2">
        <v>0.90507099999999996</v>
      </c>
      <c r="E90" s="2">
        <v>0.64227400000000001</v>
      </c>
      <c r="F90" s="4">
        <v>0.85517600000000005</v>
      </c>
      <c r="G90" s="2">
        <v>0.89891414999999997</v>
      </c>
      <c r="H90" s="2">
        <v>0.90848543999999998</v>
      </c>
      <c r="I90" s="2">
        <v>0.38946314999999998</v>
      </c>
      <c r="J90" s="4">
        <v>1.1106879999999999</v>
      </c>
      <c r="K90" s="2">
        <v>0.55179942999999998</v>
      </c>
      <c r="L90" s="2">
        <v>0.84074968000000005</v>
      </c>
      <c r="M90" s="2">
        <v>0.72810825000000001</v>
      </c>
      <c r="N90" s="4">
        <v>0.33656532</v>
      </c>
      <c r="O90" s="2">
        <v>0.373145</v>
      </c>
      <c r="P90" s="2">
        <v>0.20326805000000001</v>
      </c>
      <c r="Q90" s="2">
        <v>0.70702125999999998</v>
      </c>
      <c r="R90" s="4">
        <v>0.42285800000000001</v>
      </c>
      <c r="S90" s="2">
        <v>0.78961528000000003</v>
      </c>
      <c r="T90" s="2">
        <v>0.99503587000000004</v>
      </c>
      <c r="U90" s="2">
        <v>1.1083862499999999</v>
      </c>
      <c r="V90" s="4">
        <v>0.65714508000000005</v>
      </c>
    </row>
    <row r="91" spans="2:22" x14ac:dyDescent="0.2">
      <c r="B91" s="4" t="s">
        <v>64</v>
      </c>
      <c r="C91" s="2">
        <v>0.81938965200000002</v>
      </c>
      <c r="D91" s="2">
        <v>0.90325999999999995</v>
      </c>
      <c r="E91" s="2">
        <v>0.65699799999999997</v>
      </c>
      <c r="F91" s="4">
        <v>0.83440599999999998</v>
      </c>
      <c r="G91" s="2">
        <v>0.83028376000000004</v>
      </c>
      <c r="H91" s="2">
        <v>0.88926358000000005</v>
      </c>
      <c r="I91" s="2">
        <v>0.39879959999999998</v>
      </c>
      <c r="J91" s="4">
        <v>1.1716152900000001</v>
      </c>
      <c r="K91" s="2">
        <v>0.63321245999999998</v>
      </c>
      <c r="L91" s="2">
        <v>0.70737035999999998</v>
      </c>
      <c r="M91" s="2">
        <v>0.77814654000000005</v>
      </c>
      <c r="N91" s="4">
        <v>0.37206244999999999</v>
      </c>
      <c r="O91" s="2">
        <v>0.37951099999999999</v>
      </c>
      <c r="P91" s="2">
        <v>0.17937437000000001</v>
      </c>
      <c r="Q91" s="2">
        <v>0.59985263</v>
      </c>
      <c r="R91" s="4">
        <v>0.458789</v>
      </c>
      <c r="S91" s="2">
        <v>0.78328105999999997</v>
      </c>
      <c r="T91" s="2">
        <v>1.0077323300000001</v>
      </c>
      <c r="U91" s="2">
        <v>1.0960026199999999</v>
      </c>
      <c r="V91" s="4">
        <v>0.61158358000000002</v>
      </c>
    </row>
    <row r="92" spans="2:22" x14ac:dyDescent="0.2">
      <c r="B92" s="4" t="s">
        <v>65</v>
      </c>
      <c r="C92" s="2">
        <v>0.77995028600000005</v>
      </c>
      <c r="D92" s="2">
        <v>0.97272099999999995</v>
      </c>
      <c r="E92" s="2">
        <v>0.73288900000000001</v>
      </c>
      <c r="F92" s="4">
        <v>0.881992</v>
      </c>
      <c r="G92" s="2">
        <v>0.87779711000000005</v>
      </c>
      <c r="H92" s="2">
        <v>0.84947097999999999</v>
      </c>
      <c r="I92" s="2">
        <v>0.39146382000000002</v>
      </c>
      <c r="J92" s="4">
        <v>1.0909278</v>
      </c>
      <c r="K92" s="2">
        <v>0.61418488999999998</v>
      </c>
      <c r="L92" s="2">
        <v>0.72331455</v>
      </c>
      <c r="M92" s="2">
        <v>0.85779934000000002</v>
      </c>
      <c r="N92" s="4">
        <v>0.35190358999999999</v>
      </c>
      <c r="O92" s="2">
        <v>0.35151700000000002</v>
      </c>
      <c r="P92" s="2">
        <v>0.21232086999999999</v>
      </c>
      <c r="Q92" s="2">
        <v>0.60872725000000005</v>
      </c>
      <c r="R92" s="4">
        <v>0.45713300000000001</v>
      </c>
      <c r="S92" s="2">
        <v>0.77772713999999998</v>
      </c>
      <c r="T92" s="2">
        <v>0.95735685000000004</v>
      </c>
      <c r="U92" s="2">
        <v>1.0445301899999999</v>
      </c>
      <c r="V92" s="4">
        <v>0.59558734000000002</v>
      </c>
    </row>
    <row r="93" spans="2:22" x14ac:dyDescent="0.2">
      <c r="B93" s="4" t="s">
        <v>66</v>
      </c>
      <c r="C93" s="2">
        <v>0.87038992699999995</v>
      </c>
      <c r="D93" s="2">
        <v>0.95230999999999999</v>
      </c>
      <c r="E93" s="2">
        <v>0.75024900000000005</v>
      </c>
      <c r="F93" s="4">
        <v>0.77201200000000003</v>
      </c>
      <c r="G93" s="2">
        <v>0.87347770999999996</v>
      </c>
      <c r="H93" s="2">
        <v>0.75504784000000003</v>
      </c>
      <c r="I93" s="2">
        <v>0.39546515999999998</v>
      </c>
      <c r="J93" s="4">
        <v>1.1580301500000001</v>
      </c>
      <c r="K93" s="2">
        <v>0.52310212</v>
      </c>
      <c r="L93" s="2">
        <v>0.79077076000000002</v>
      </c>
      <c r="M93" s="2">
        <v>0.88571184999999997</v>
      </c>
      <c r="N93" s="4">
        <v>0.29756231</v>
      </c>
      <c r="O93" s="2">
        <v>0.29547200000000001</v>
      </c>
      <c r="P93" s="2">
        <v>0.24889227</v>
      </c>
      <c r="Q93" s="2">
        <v>0.58999336999999996</v>
      </c>
      <c r="R93" s="4">
        <v>0.42922199999999999</v>
      </c>
      <c r="S93" s="2">
        <v>0.50469498000000002</v>
      </c>
      <c r="T93" s="2">
        <v>0.82186705999999998</v>
      </c>
      <c r="U93" s="2">
        <v>1.0551836699999999</v>
      </c>
      <c r="V93" s="4">
        <v>0.58996906999999998</v>
      </c>
    </row>
    <row r="94" spans="2:22" x14ac:dyDescent="0.2">
      <c r="B94" s="4" t="s">
        <v>67</v>
      </c>
      <c r="C94" s="2">
        <v>0.89259883299999998</v>
      </c>
      <c r="D94" s="2">
        <v>0.91069999999999995</v>
      </c>
      <c r="E94" s="2">
        <v>0.575291</v>
      </c>
      <c r="F94" s="4">
        <v>0.71337899999999999</v>
      </c>
      <c r="G94" s="2">
        <v>0.85524027000000002</v>
      </c>
      <c r="H94" s="2">
        <v>0.79450321999999995</v>
      </c>
      <c r="I94" s="2">
        <v>0.38546182000000001</v>
      </c>
      <c r="J94" s="4">
        <v>1.1658519000000001</v>
      </c>
      <c r="K94" s="2">
        <v>0.53838655999999996</v>
      </c>
      <c r="L94" s="2">
        <v>0.73006017000000001</v>
      </c>
      <c r="M94" s="2">
        <v>0.84384307999999997</v>
      </c>
      <c r="N94" s="4">
        <v>0.28748288</v>
      </c>
      <c r="O94" s="2">
        <v>0.31655899999999998</v>
      </c>
      <c r="P94" s="2">
        <v>0.27574187999999999</v>
      </c>
      <c r="Q94" s="2">
        <v>0.53285247000000002</v>
      </c>
      <c r="R94" s="4">
        <v>0.50295199999999995</v>
      </c>
      <c r="S94" s="2">
        <v>0.59027518000000001</v>
      </c>
      <c r="T94" s="2">
        <v>0.87438598000000001</v>
      </c>
      <c r="U94" s="2">
        <v>1.0929340599999999</v>
      </c>
      <c r="V94" s="4">
        <v>0.62938229999999995</v>
      </c>
    </row>
    <row r="95" spans="2:22" x14ac:dyDescent="0.2">
      <c r="B95" s="4" t="s">
        <v>68</v>
      </c>
      <c r="C95" s="2">
        <v>0.78915846700000003</v>
      </c>
      <c r="D95" s="2">
        <v>0.88431800000000005</v>
      </c>
      <c r="E95" s="2">
        <v>0.52425699999999997</v>
      </c>
      <c r="F95" s="4">
        <v>0.69410099999999997</v>
      </c>
      <c r="G95" s="2">
        <v>0.85524027000000002</v>
      </c>
      <c r="H95" s="2">
        <v>0.70783627999999998</v>
      </c>
      <c r="I95" s="2">
        <v>0.39613204000000002</v>
      </c>
      <c r="J95" s="4">
        <v>1.13950497</v>
      </c>
      <c r="K95" s="2">
        <v>0.53152414999999997</v>
      </c>
      <c r="L95" s="2">
        <v>0.76869419000000005</v>
      </c>
      <c r="M95" s="2">
        <v>0.80571866000000003</v>
      </c>
      <c r="N95" s="4">
        <v>0.34050944999999999</v>
      </c>
      <c r="O95" s="2">
        <v>0.30159799999999998</v>
      </c>
      <c r="P95" s="2">
        <v>0.35058673000000001</v>
      </c>
      <c r="Q95" s="2">
        <v>0.59445943999999995</v>
      </c>
      <c r="R95" s="4">
        <v>0.44252999999999998</v>
      </c>
      <c r="S95" s="2">
        <v>0.69078881000000003</v>
      </c>
      <c r="T95" s="2">
        <v>0.87445642999999995</v>
      </c>
      <c r="U95" s="2">
        <v>1.1153874500000001</v>
      </c>
      <c r="V95" s="4">
        <v>0.56272520999999998</v>
      </c>
    </row>
    <row r="96" spans="2:22" x14ac:dyDescent="0.2">
      <c r="B96" s="4" t="s">
        <v>69</v>
      </c>
      <c r="C96" s="2">
        <v>0.80159064099999999</v>
      </c>
      <c r="D96" s="2">
        <v>0.81741200000000003</v>
      </c>
      <c r="E96" s="2">
        <v>0.61369499999999999</v>
      </c>
      <c r="F96" s="4">
        <v>0.70143599999999995</v>
      </c>
      <c r="G96" s="2">
        <v>0.82260484</v>
      </c>
      <c r="H96" s="2">
        <v>0.78202587999999995</v>
      </c>
      <c r="I96" s="2">
        <v>0.34478159000000003</v>
      </c>
      <c r="J96" s="4">
        <v>1.1263315</v>
      </c>
      <c r="K96" s="2">
        <v>0.68436854000000003</v>
      </c>
      <c r="L96" s="2">
        <v>0.74140508000000005</v>
      </c>
      <c r="M96" s="2">
        <v>0.83805633999999996</v>
      </c>
      <c r="N96" s="4">
        <v>0.32911530999999999</v>
      </c>
      <c r="O96" s="2">
        <v>0.34120200000000001</v>
      </c>
      <c r="P96" s="2">
        <v>0.34866599999999998</v>
      </c>
      <c r="Q96" s="2">
        <v>0.55532451999999999</v>
      </c>
      <c r="R96" s="4">
        <v>0.39047100000000001</v>
      </c>
      <c r="S96" s="2">
        <v>0.68180417000000004</v>
      </c>
      <c r="T96" s="2">
        <v>0.77507570999999997</v>
      </c>
      <c r="U96" s="2">
        <v>1.1117474300000001</v>
      </c>
      <c r="V96" s="4">
        <v>0.57368322000000005</v>
      </c>
    </row>
    <row r="97" spans="2:22" x14ac:dyDescent="0.2">
      <c r="B97" s="4" t="s">
        <v>70</v>
      </c>
      <c r="C97" s="2">
        <v>0.81418738099999999</v>
      </c>
      <c r="D97" s="2">
        <v>0.91545600000000005</v>
      </c>
      <c r="E97" s="2">
        <v>0.56507099999999999</v>
      </c>
      <c r="F97" s="4">
        <v>0.79069900000000004</v>
      </c>
      <c r="G97" s="2">
        <v>0.79620853000000003</v>
      </c>
      <c r="H97" s="2">
        <v>0.73616322000000001</v>
      </c>
      <c r="I97" s="2">
        <v>0.31410470000000001</v>
      </c>
      <c r="J97" s="4">
        <v>1.1987855700000001</v>
      </c>
      <c r="K97" s="2">
        <v>0.49596444000000001</v>
      </c>
      <c r="L97" s="2">
        <v>0.72392778999999996</v>
      </c>
      <c r="M97" s="2">
        <v>0.82988682000000003</v>
      </c>
      <c r="N97" s="4">
        <v>0.46672144999999998</v>
      </c>
      <c r="O97" s="2">
        <v>0.31861699999999998</v>
      </c>
      <c r="P97" s="2">
        <v>0.32610876999999999</v>
      </c>
      <c r="Q97" s="2">
        <v>0.62460506999999998</v>
      </c>
      <c r="R97" s="4">
        <v>0.37951299999999999</v>
      </c>
      <c r="S97" s="2">
        <v>0.67763304999999996</v>
      </c>
      <c r="T97" s="2">
        <v>0.78714945000000003</v>
      </c>
      <c r="U97" s="2">
        <v>1.1545340799999999</v>
      </c>
      <c r="V97" s="4">
        <v>0.59947616000000004</v>
      </c>
    </row>
    <row r="98" spans="2:22" x14ac:dyDescent="0.2">
      <c r="B98" s="4" t="s">
        <v>71</v>
      </c>
      <c r="C98" s="2">
        <v>0.79456034600000003</v>
      </c>
      <c r="D98" s="2">
        <v>0.97618499999999997</v>
      </c>
      <c r="E98" s="2">
        <v>0.64302700000000002</v>
      </c>
      <c r="F98" s="4">
        <v>0.77241099999999996</v>
      </c>
      <c r="G98" s="2">
        <v>0.82068509999999995</v>
      </c>
      <c r="H98" s="2">
        <v>0.78033975</v>
      </c>
      <c r="I98" s="2">
        <v>0.30410136999999998</v>
      </c>
      <c r="J98" s="4">
        <v>1.27988473</v>
      </c>
      <c r="K98" s="2">
        <v>0.56115725000000005</v>
      </c>
      <c r="L98" s="2">
        <v>0.66873634999999998</v>
      </c>
      <c r="M98" s="2">
        <v>0.75908432999999997</v>
      </c>
      <c r="N98" s="4">
        <v>0.2646946</v>
      </c>
      <c r="O98" s="2">
        <v>0.31003799999999998</v>
      </c>
      <c r="P98" s="2">
        <v>0.28129704</v>
      </c>
      <c r="Q98" s="2">
        <v>0.60247702000000003</v>
      </c>
      <c r="R98" s="4">
        <v>0.41543400000000003</v>
      </c>
      <c r="S98" s="2">
        <v>0.69625864999999998</v>
      </c>
      <c r="T98" s="2">
        <v>0.74733349000000004</v>
      </c>
      <c r="U98" s="2">
        <v>1.11074293</v>
      </c>
      <c r="V98" s="4">
        <v>0.59738776999999998</v>
      </c>
    </row>
    <row r="99" spans="2:22" x14ac:dyDescent="0.2">
      <c r="B99" s="4" t="s">
        <v>72</v>
      </c>
      <c r="C99" s="2">
        <v>0.83164019700000003</v>
      </c>
      <c r="D99" s="2">
        <v>0.83648999999999996</v>
      </c>
      <c r="E99" s="2">
        <v>0.65556400000000004</v>
      </c>
      <c r="F99" s="4">
        <v>0.75560499999999997</v>
      </c>
      <c r="G99" s="2">
        <v>0.81108645000000001</v>
      </c>
      <c r="H99" s="2">
        <v>0.75673396999999998</v>
      </c>
      <c r="I99" s="2">
        <v>0.29209737000000002</v>
      </c>
      <c r="J99" s="4">
        <v>1.18355375</v>
      </c>
      <c r="K99" s="2">
        <v>0.58891877999999998</v>
      </c>
      <c r="L99" s="2">
        <v>0.66045763000000002</v>
      </c>
      <c r="M99" s="2">
        <v>0.84724703999999995</v>
      </c>
      <c r="N99" s="4">
        <v>0.24365927000000001</v>
      </c>
      <c r="O99" s="2">
        <v>0.30337900000000001</v>
      </c>
      <c r="P99" s="2">
        <v>0.29762316</v>
      </c>
      <c r="Q99" s="2">
        <v>0.48705405000000002</v>
      </c>
      <c r="R99" s="4">
        <v>0.35838900000000001</v>
      </c>
      <c r="S99" s="2">
        <v>0.60579972999999998</v>
      </c>
      <c r="T99" s="2">
        <v>0.82693839999999996</v>
      </c>
      <c r="U99" s="2">
        <v>1.2086968499999999</v>
      </c>
      <c r="V99" s="4">
        <v>0.56620422000000004</v>
      </c>
    </row>
    <row r="100" spans="2:22" x14ac:dyDescent="0.2">
      <c r="B100" s="4" t="s">
        <v>73</v>
      </c>
      <c r="C100" s="2">
        <v>0.83912786500000003</v>
      </c>
      <c r="D100" s="2">
        <v>0.82924900000000001</v>
      </c>
      <c r="E100" s="2">
        <v>0.66710999999999998</v>
      </c>
      <c r="F100" s="4">
        <v>0.67417000000000005</v>
      </c>
      <c r="G100" s="2">
        <v>0.82068509999999995</v>
      </c>
      <c r="H100" s="2">
        <v>0.82215570999999998</v>
      </c>
      <c r="I100" s="2">
        <v>0.27342446999999998</v>
      </c>
      <c r="J100" s="4">
        <v>1.1987855700000001</v>
      </c>
      <c r="K100" s="2">
        <v>0.51093694999999995</v>
      </c>
      <c r="L100" s="2">
        <v>0.62826261999999999</v>
      </c>
      <c r="M100" s="2">
        <v>0.76657306000000003</v>
      </c>
      <c r="N100" s="4">
        <v>0.28835935000000001</v>
      </c>
      <c r="O100" s="2">
        <v>0.342642</v>
      </c>
      <c r="P100" s="2">
        <v>0.2447394</v>
      </c>
      <c r="Q100" s="2">
        <v>0.54325453000000001</v>
      </c>
      <c r="R100" s="4">
        <v>0.39987499999999998</v>
      </c>
      <c r="S100" s="2">
        <v>0.64592718999999998</v>
      </c>
      <c r="T100" s="2">
        <v>0.74008487000000001</v>
      </c>
      <c r="U100" s="2">
        <v>1.1507981899999999</v>
      </c>
      <c r="V100" s="4">
        <v>0.59866885999999997</v>
      </c>
    </row>
    <row r="101" spans="2:22" x14ac:dyDescent="0.2">
      <c r="B101" s="4" t="s">
        <v>74</v>
      </c>
      <c r="C101" s="2">
        <v>0.992240601</v>
      </c>
      <c r="D101" s="2">
        <v>0.71368500000000001</v>
      </c>
      <c r="E101" s="2">
        <v>0.829372</v>
      </c>
      <c r="F101" s="4">
        <v>0.73731599999999997</v>
      </c>
      <c r="G101" s="2">
        <v>0.80724699</v>
      </c>
      <c r="H101" s="2">
        <v>0.72469755000000002</v>
      </c>
      <c r="I101" s="2">
        <v>0.27742580999999999</v>
      </c>
      <c r="J101" s="4">
        <v>1.17243864</v>
      </c>
      <c r="K101" s="2">
        <v>0.56365266999999997</v>
      </c>
      <c r="L101" s="2">
        <v>0.59698746999999996</v>
      </c>
      <c r="M101" s="2">
        <v>0.74274530000000005</v>
      </c>
      <c r="N101" s="4">
        <v>0.31859764000000002</v>
      </c>
      <c r="O101" s="2">
        <v>0.33005499999999999</v>
      </c>
      <c r="P101" s="2">
        <v>0.30352868</v>
      </c>
      <c r="Q101" s="2">
        <v>0.54557014000000004</v>
      </c>
      <c r="R101" s="4">
        <v>0.36377100000000001</v>
      </c>
      <c r="S101" s="2">
        <v>0.68576552999999996</v>
      </c>
      <c r="T101" s="2">
        <v>0.68716686999999999</v>
      </c>
      <c r="U101" s="2">
        <v>1.2534501899999999</v>
      </c>
      <c r="V101" s="4">
        <v>0.54021929999999996</v>
      </c>
    </row>
    <row r="102" spans="2:22" x14ac:dyDescent="0.2">
      <c r="B102" s="4" t="s">
        <v>75</v>
      </c>
      <c r="C102" s="2">
        <v>0.95641361800000002</v>
      </c>
      <c r="D102" s="2">
        <v>0.75395100000000004</v>
      </c>
      <c r="E102" s="2">
        <v>0.70490299999999995</v>
      </c>
      <c r="F102" s="4">
        <v>0.80802399999999996</v>
      </c>
      <c r="G102" s="2">
        <v>0.78756974000000002</v>
      </c>
      <c r="H102" s="2">
        <v>0.65050794999999995</v>
      </c>
      <c r="I102" s="2">
        <v>0.26875624999999997</v>
      </c>
      <c r="J102" s="4">
        <v>1.2757680199999999</v>
      </c>
      <c r="K102" s="2">
        <v>0.51218465999999996</v>
      </c>
      <c r="L102" s="2">
        <v>0.69081292000000005</v>
      </c>
      <c r="M102" s="2">
        <v>0.81388817999999996</v>
      </c>
      <c r="N102" s="4">
        <v>0.36548891</v>
      </c>
      <c r="O102" s="2">
        <v>0.33005299999999999</v>
      </c>
      <c r="P102" s="2">
        <v>0.24638535</v>
      </c>
      <c r="Q102" s="2">
        <v>0.44890532999999999</v>
      </c>
      <c r="R102" s="4">
        <v>0.31026799999999999</v>
      </c>
      <c r="S102" s="2">
        <v>0.62905095</v>
      </c>
      <c r="T102" s="2">
        <v>0.68414801000000003</v>
      </c>
      <c r="U102" s="2">
        <v>1.1592662</v>
      </c>
      <c r="V102" s="4">
        <v>0.53877903999999999</v>
      </c>
    </row>
    <row r="103" spans="2:22" x14ac:dyDescent="0.2">
      <c r="B103" s="4" t="s">
        <v>76</v>
      </c>
      <c r="C103" s="2">
        <v>0.83195501900000002</v>
      </c>
      <c r="D103" s="2">
        <v>0.80857800000000002</v>
      </c>
      <c r="E103" s="2">
        <v>0.56767599999999996</v>
      </c>
      <c r="F103" s="4">
        <v>0.81303300000000001</v>
      </c>
      <c r="G103" s="2">
        <v>0.77125202000000004</v>
      </c>
      <c r="H103" s="2">
        <v>0.65286851999999995</v>
      </c>
      <c r="I103" s="2">
        <v>0.27742580999999999</v>
      </c>
      <c r="J103" s="4">
        <v>1.1440333499999999</v>
      </c>
      <c r="K103" s="2">
        <v>0.49346901999999998</v>
      </c>
      <c r="L103" s="2">
        <v>0.56264612000000003</v>
      </c>
      <c r="M103" s="2">
        <v>0.72810825000000001</v>
      </c>
      <c r="N103" s="4">
        <v>0.39353601999999999</v>
      </c>
      <c r="O103" s="2">
        <v>0.37961299999999998</v>
      </c>
      <c r="P103" s="2">
        <v>0.28792614</v>
      </c>
      <c r="Q103" s="2">
        <v>0.50276905999999999</v>
      </c>
      <c r="R103" s="4">
        <v>0.331459</v>
      </c>
      <c r="S103" s="2">
        <v>0.67336154999999998</v>
      </c>
      <c r="T103" s="2">
        <v>0.67319967000000003</v>
      </c>
      <c r="U103" s="2">
        <v>1.3251459999999999</v>
      </c>
      <c r="V103" s="4">
        <v>0.53625993000000005</v>
      </c>
    </row>
    <row r="104" spans="2:22" x14ac:dyDescent="0.2">
      <c r="B104" s="4" t="s">
        <v>77</v>
      </c>
      <c r="C104" s="2">
        <v>0.84436847999999998</v>
      </c>
      <c r="D104" s="2">
        <v>0.81478499999999998</v>
      </c>
      <c r="E104" s="2">
        <v>0.50499799999999995</v>
      </c>
      <c r="F104" s="4">
        <v>0.79580099999999998</v>
      </c>
      <c r="G104" s="2">
        <v>0.79428880000000002</v>
      </c>
      <c r="H104" s="2">
        <v>0.68726551999999996</v>
      </c>
      <c r="I104" s="2">
        <v>0.27942647999999998</v>
      </c>
      <c r="J104" s="4">
        <v>1.11151135</v>
      </c>
      <c r="K104" s="2">
        <v>0.64194642999999996</v>
      </c>
      <c r="L104" s="2">
        <v>0.64236709999999997</v>
      </c>
      <c r="M104" s="2">
        <v>0.73083142000000001</v>
      </c>
      <c r="N104" s="4">
        <v>0.30720351000000001</v>
      </c>
      <c r="O104" s="2">
        <v>0.37107099999999998</v>
      </c>
      <c r="P104" s="2">
        <v>0.32766348000000001</v>
      </c>
      <c r="Q104" s="2">
        <v>0.49033863999999999</v>
      </c>
      <c r="R104" s="4">
        <v>0.38196600000000003</v>
      </c>
      <c r="S104" s="2">
        <v>0.53793634999999995</v>
      </c>
      <c r="T104" s="2">
        <v>0.70440462000000004</v>
      </c>
      <c r="U104" s="2">
        <v>1.2571287600000001</v>
      </c>
      <c r="V104" s="4">
        <v>0.59395757000000005</v>
      </c>
    </row>
    <row r="105" spans="2:22" x14ac:dyDescent="0.2">
      <c r="B105" s="4" t="s">
        <v>78</v>
      </c>
      <c r="C105" s="2">
        <v>0.81328841299999999</v>
      </c>
      <c r="D105" s="2">
        <v>0.79089799999999999</v>
      </c>
      <c r="E105" s="2">
        <v>0.57028599999999996</v>
      </c>
      <c r="F105" s="4">
        <v>0.68820000000000003</v>
      </c>
      <c r="G105" s="2">
        <v>0.84660148000000002</v>
      </c>
      <c r="H105" s="2">
        <v>0.67546262999999995</v>
      </c>
      <c r="I105" s="2">
        <v>0.26808936</v>
      </c>
      <c r="J105" s="4">
        <v>1.2115473699999999</v>
      </c>
      <c r="K105" s="2">
        <v>0.51530392999999997</v>
      </c>
      <c r="L105" s="2">
        <v>0.61109195000000005</v>
      </c>
      <c r="M105" s="2">
        <v>0.8312484</v>
      </c>
      <c r="N105" s="4">
        <v>0.23357984000000001</v>
      </c>
      <c r="O105" s="2">
        <v>0.40793699999999999</v>
      </c>
      <c r="P105" s="2">
        <v>0.31395372999999999</v>
      </c>
      <c r="Q105" s="2">
        <v>0.53958249999999996</v>
      </c>
      <c r="R105" s="4">
        <v>0.36345</v>
      </c>
      <c r="S105" s="2">
        <v>0.52346234999999997</v>
      </c>
      <c r="T105" s="2">
        <v>0.61588778</v>
      </c>
      <c r="U105" s="2">
        <v>1.0964479300000001</v>
      </c>
      <c r="V105" s="4">
        <v>0.56931732000000002</v>
      </c>
    </row>
    <row r="106" spans="2:22" x14ac:dyDescent="0.2">
      <c r="B106" s="4" t="s">
        <v>79</v>
      </c>
      <c r="C106" s="2">
        <v>0.88633706400000001</v>
      </c>
      <c r="D106" s="2">
        <v>0.68903700000000001</v>
      </c>
      <c r="E106" s="2">
        <v>0.62824199999999997</v>
      </c>
      <c r="F106" s="4">
        <v>0.63053499999999996</v>
      </c>
      <c r="G106" s="2">
        <v>0.80964665000000002</v>
      </c>
      <c r="H106" s="2">
        <v>0.75504784000000003</v>
      </c>
      <c r="I106" s="2">
        <v>0.27009002999999998</v>
      </c>
      <c r="J106" s="4">
        <v>1.07075593</v>
      </c>
      <c r="K106" s="2">
        <v>0.53152414999999997</v>
      </c>
      <c r="L106" s="2">
        <v>0.62519643000000003</v>
      </c>
      <c r="M106" s="2">
        <v>0.78257169999999998</v>
      </c>
      <c r="N106" s="4">
        <v>0.35102712000000003</v>
      </c>
      <c r="O106" s="2">
        <v>0.39605299999999999</v>
      </c>
      <c r="P106" s="2">
        <v>0.29682760000000002</v>
      </c>
      <c r="Q106" s="2">
        <v>0.49927157999999999</v>
      </c>
      <c r="R106" s="4">
        <v>0.39481100000000002</v>
      </c>
      <c r="S106" s="2">
        <v>0.49645612</v>
      </c>
      <c r="T106" s="2">
        <v>0.66209026999999998</v>
      </c>
      <c r="U106" s="2">
        <v>1.18512357</v>
      </c>
      <c r="V106" s="4">
        <v>0.49259238</v>
      </c>
    </row>
    <row r="107" spans="2:22" x14ac:dyDescent="0.2">
      <c r="B107" s="4" t="s">
        <v>80</v>
      </c>
      <c r="C107" s="2">
        <v>0.89642091400000001</v>
      </c>
      <c r="D107" s="2">
        <v>0.67900300000000002</v>
      </c>
      <c r="E107" s="2">
        <v>0.70117700000000005</v>
      </c>
      <c r="F107" s="4">
        <v>0.63723300000000005</v>
      </c>
      <c r="G107" s="2">
        <v>0.78181054999999999</v>
      </c>
      <c r="H107" s="2">
        <v>0.70648738</v>
      </c>
      <c r="I107" s="2">
        <v>0.27342446999999998</v>
      </c>
      <c r="J107" s="4">
        <v>1.04605568</v>
      </c>
      <c r="K107" s="2">
        <v>0.55491869999999999</v>
      </c>
      <c r="L107" s="2">
        <v>0.56632554999999996</v>
      </c>
      <c r="M107" s="2">
        <v>0.77099821000000002</v>
      </c>
      <c r="N107" s="4">
        <v>0.44042727999999998</v>
      </c>
      <c r="O107" s="2">
        <v>0.39959299999999998</v>
      </c>
      <c r="P107" s="2">
        <v>0.25183127</v>
      </c>
      <c r="Q107" s="2">
        <v>0.51998060000000002</v>
      </c>
      <c r="R107" s="4">
        <v>0.47228900000000001</v>
      </c>
      <c r="S107" s="2">
        <v>0.46935357</v>
      </c>
      <c r="T107" s="2">
        <v>0.58322673999999997</v>
      </c>
      <c r="U107" s="2">
        <v>1.0081883</v>
      </c>
      <c r="V107" s="4">
        <v>0.40246005000000001</v>
      </c>
    </row>
    <row r="108" spans="2:22" x14ac:dyDescent="0.2">
      <c r="B108" s="6" t="s">
        <v>81</v>
      </c>
      <c r="C108" s="8">
        <v>0.90251389699999995</v>
      </c>
      <c r="D108" s="8">
        <v>0.66875399999999996</v>
      </c>
      <c r="E108" s="8">
        <v>0.63975300000000002</v>
      </c>
      <c r="F108" s="6">
        <v>0.61083100000000001</v>
      </c>
      <c r="G108" s="8">
        <v>0.76405303000000002</v>
      </c>
      <c r="H108" s="8">
        <v>0.66602032</v>
      </c>
      <c r="I108" s="8">
        <v>0.28476159000000001</v>
      </c>
      <c r="J108" s="6">
        <v>1.0892811200000001</v>
      </c>
      <c r="K108" s="8">
        <v>0.59328576</v>
      </c>
      <c r="L108" s="8">
        <v>0.55467403000000004</v>
      </c>
      <c r="M108" s="8">
        <v>0.74308569000000002</v>
      </c>
      <c r="N108" s="6">
        <v>0.43341550000000001</v>
      </c>
      <c r="O108" s="8">
        <v>0.37971700000000003</v>
      </c>
      <c r="P108" s="8">
        <v>0.25891467000000001</v>
      </c>
      <c r="Q108" s="8">
        <v>0.48749353000000001</v>
      </c>
      <c r="R108" s="6">
        <v>0.48494799999999999</v>
      </c>
      <c r="S108" s="8">
        <v>0.48244155</v>
      </c>
      <c r="T108" s="8">
        <v>0.59787924000000003</v>
      </c>
      <c r="U108" s="8">
        <v>1.15317439</v>
      </c>
      <c r="V108" s="6">
        <v>0.25669918000000003</v>
      </c>
    </row>
    <row r="111" spans="2:22" x14ac:dyDescent="0.2">
      <c r="B111" s="2" t="s">
        <v>87</v>
      </c>
      <c r="C111" s="1" t="s">
        <v>82</v>
      </c>
    </row>
  </sheetData>
  <mergeCells count="12">
    <mergeCell ref="B2:V2"/>
    <mergeCell ref="C3:F3"/>
    <mergeCell ref="G3:J3"/>
    <mergeCell ref="K3:N3"/>
    <mergeCell ref="O3:R3"/>
    <mergeCell ref="S3:V3"/>
    <mergeCell ref="B59:V59"/>
    <mergeCell ref="C60:F60"/>
    <mergeCell ref="G60:J60"/>
    <mergeCell ref="K60:N60"/>
    <mergeCell ref="O60:R60"/>
    <mergeCell ref="S60:V6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38F5-62B5-4193-945F-FE4B2F1F4DF8}">
  <dimension ref="A1:D67"/>
  <sheetViews>
    <sheetView zoomScale="120" zoomScaleNormal="120" workbookViewId="0">
      <selection activeCell="I42" sqref="I42"/>
    </sheetView>
  </sheetViews>
  <sheetFormatPr defaultColWidth="9" defaultRowHeight="15" x14ac:dyDescent="0.3"/>
  <cols>
    <col min="1" max="16384" width="9" style="1"/>
  </cols>
  <sheetData>
    <row r="1" spans="1:4" x14ac:dyDescent="0.3">
      <c r="A1" s="1" t="s">
        <v>217</v>
      </c>
    </row>
    <row r="2" spans="1:4" x14ac:dyDescent="0.3">
      <c r="B2" s="33" t="s">
        <v>86</v>
      </c>
      <c r="C2" s="34"/>
      <c r="D2" s="35"/>
    </row>
    <row r="3" spans="1:4" x14ac:dyDescent="0.3">
      <c r="C3" s="1" t="s">
        <v>7</v>
      </c>
      <c r="D3" s="1" t="s">
        <v>6</v>
      </c>
    </row>
    <row r="4" spans="1:4" x14ac:dyDescent="0.2">
      <c r="B4" s="1" t="s">
        <v>0</v>
      </c>
      <c r="C4" s="25">
        <v>52.941200000000002</v>
      </c>
      <c r="D4" s="25">
        <v>56.959600000000002</v>
      </c>
    </row>
    <row r="5" spans="1:4" x14ac:dyDescent="0.2">
      <c r="B5" s="1" t="s">
        <v>1</v>
      </c>
      <c r="C5" s="25">
        <v>58.015999999999998</v>
      </c>
      <c r="D5" s="25">
        <v>59.0276</v>
      </c>
    </row>
    <row r="6" spans="1:4" x14ac:dyDescent="0.2">
      <c r="B6" s="1" t="s">
        <v>13</v>
      </c>
      <c r="C6" s="25">
        <v>53.803800000000003</v>
      </c>
      <c r="D6" s="25">
        <v>42.385899999999999</v>
      </c>
    </row>
    <row r="7" spans="1:4" x14ac:dyDescent="0.2">
      <c r="B7" s="1" t="s">
        <v>14</v>
      </c>
      <c r="C7" s="25">
        <v>54.498199999999997</v>
      </c>
      <c r="D7" s="25">
        <v>38.770099999999999</v>
      </c>
    </row>
    <row r="8" spans="1:4" x14ac:dyDescent="0.2">
      <c r="B8" s="1" t="s">
        <v>5</v>
      </c>
      <c r="C8" s="25">
        <v>58.636499999999998</v>
      </c>
      <c r="D8" s="25">
        <v>48.127699999999997</v>
      </c>
    </row>
    <row r="9" spans="1:4" x14ac:dyDescent="0.2">
      <c r="B9" s="1" t="s">
        <v>15</v>
      </c>
      <c r="C9" s="25">
        <v>58.676099999999998</v>
      </c>
      <c r="D9" s="25">
        <v>45.691800000000001</v>
      </c>
    </row>
    <row r="10" spans="1:4" x14ac:dyDescent="0.2">
      <c r="B10" s="1" t="s">
        <v>16</v>
      </c>
      <c r="C10" s="25">
        <v>61.078299999999999</v>
      </c>
      <c r="D10" s="25">
        <v>52.747999999999998</v>
      </c>
    </row>
    <row r="11" spans="1:4" x14ac:dyDescent="0.3">
      <c r="B11" s="1" t="s">
        <v>22</v>
      </c>
      <c r="C11" s="1">
        <f>AVERAGE(C4:C10)</f>
        <v>56.807157142857143</v>
      </c>
      <c r="D11" s="1">
        <f>AVERAGE(D4:D10)</f>
        <v>49.101528571428567</v>
      </c>
    </row>
    <row r="12" spans="1:4" x14ac:dyDescent="0.3">
      <c r="B12" s="1" t="s">
        <v>3</v>
      </c>
      <c r="C12" s="1">
        <f>_xlfn.STDEV.S(C4:C10)</f>
        <v>3.0506957375092547</v>
      </c>
      <c r="D12" s="1">
        <f>_xlfn.STDEV.S(D4:D10)</f>
        <v>7.505393715125642</v>
      </c>
    </row>
    <row r="13" spans="1:4" x14ac:dyDescent="0.3">
      <c r="B13" s="1" t="s">
        <v>87</v>
      </c>
      <c r="C13" s="1" t="s">
        <v>168</v>
      </c>
    </row>
    <row r="17" spans="2:4" x14ac:dyDescent="0.3">
      <c r="B17" s="33" t="s">
        <v>88</v>
      </c>
      <c r="C17" s="34"/>
      <c r="D17" s="35"/>
    </row>
    <row r="18" spans="2:4" x14ac:dyDescent="0.3">
      <c r="C18" s="1" t="s">
        <v>7</v>
      </c>
      <c r="D18" s="1" t="s">
        <v>6</v>
      </c>
    </row>
    <row r="19" spans="2:4" x14ac:dyDescent="0.2">
      <c r="B19" s="1" t="s">
        <v>0</v>
      </c>
      <c r="C19" s="2">
        <v>59</v>
      </c>
      <c r="D19" s="2">
        <v>37</v>
      </c>
    </row>
    <row r="20" spans="2:4" x14ac:dyDescent="0.2">
      <c r="B20" s="1" t="s">
        <v>1</v>
      </c>
      <c r="C20" s="2">
        <v>48</v>
      </c>
      <c r="D20" s="2">
        <v>39</v>
      </c>
    </row>
    <row r="21" spans="2:4" x14ac:dyDescent="0.2">
      <c r="B21" s="1" t="s">
        <v>13</v>
      </c>
      <c r="C21" s="2">
        <v>62</v>
      </c>
      <c r="D21" s="2">
        <v>27</v>
      </c>
    </row>
    <row r="22" spans="2:4" x14ac:dyDescent="0.2">
      <c r="B22" s="1" t="s">
        <v>14</v>
      </c>
      <c r="C22" s="2">
        <v>45</v>
      </c>
      <c r="D22" s="2">
        <v>39</v>
      </c>
    </row>
    <row r="23" spans="2:4" x14ac:dyDescent="0.2">
      <c r="B23" s="1" t="s">
        <v>5</v>
      </c>
      <c r="C23" s="2">
        <v>61</v>
      </c>
      <c r="D23" s="2">
        <v>25</v>
      </c>
    </row>
    <row r="24" spans="2:4" x14ac:dyDescent="0.2">
      <c r="B24" s="1" t="s">
        <v>15</v>
      </c>
      <c r="C24" s="2">
        <v>49</v>
      </c>
      <c r="D24" s="2">
        <v>25</v>
      </c>
    </row>
    <row r="25" spans="2:4" x14ac:dyDescent="0.3">
      <c r="B25" s="1" t="s">
        <v>22</v>
      </c>
      <c r="C25" s="1">
        <f>AVERAGE(C19:C24)</f>
        <v>54</v>
      </c>
      <c r="D25" s="1">
        <f>AVERAGE(D19:D24)</f>
        <v>32</v>
      </c>
    </row>
    <row r="26" spans="2:4" x14ac:dyDescent="0.3">
      <c r="B26" s="1" t="s">
        <v>3</v>
      </c>
      <c r="C26" s="1">
        <f>_xlfn.STDEV.S(C19:C24)</f>
        <v>7.4833147735478827</v>
      </c>
      <c r="D26" s="1">
        <f>_xlfn.STDEV.S(D19:D24)</f>
        <v>7.0142711667000732</v>
      </c>
    </row>
    <row r="27" spans="2:4" x14ac:dyDescent="0.3">
      <c r="B27" s="1" t="s">
        <v>89</v>
      </c>
      <c r="C27" s="1" t="s">
        <v>169</v>
      </c>
    </row>
    <row r="31" spans="2:4" x14ac:dyDescent="0.3">
      <c r="B31" s="33" t="s">
        <v>90</v>
      </c>
      <c r="C31" s="34"/>
      <c r="D31" s="35"/>
    </row>
    <row r="32" spans="2:4" x14ac:dyDescent="0.3">
      <c r="C32" s="1" t="s">
        <v>7</v>
      </c>
      <c r="D32" s="1" t="s">
        <v>6</v>
      </c>
    </row>
    <row r="33" spans="2:4" x14ac:dyDescent="0.2">
      <c r="B33" s="1" t="s">
        <v>0</v>
      </c>
      <c r="C33" s="2">
        <v>1.1752400000000001</v>
      </c>
      <c r="D33" s="2">
        <v>2.356582</v>
      </c>
    </row>
    <row r="34" spans="2:4" x14ac:dyDescent="0.2">
      <c r="B34" s="1" t="s">
        <v>1</v>
      </c>
      <c r="C34" s="2">
        <v>0.93722799999999995</v>
      </c>
      <c r="D34" s="2">
        <v>2.1133389999999999</v>
      </c>
    </row>
    <row r="35" spans="2:4" x14ac:dyDescent="0.2">
      <c r="B35" s="1" t="s">
        <v>13</v>
      </c>
      <c r="C35" s="2">
        <v>0.88753300000000002</v>
      </c>
      <c r="D35" s="2">
        <v>1.0296430000000001</v>
      </c>
    </row>
    <row r="36" spans="2:4" x14ac:dyDescent="0.2">
      <c r="B36" s="1" t="s">
        <v>14</v>
      </c>
      <c r="C36" s="2">
        <v>0.94198599999999999</v>
      </c>
      <c r="D36" s="2">
        <v>1.9683010000000001</v>
      </c>
    </row>
    <row r="37" spans="2:4" x14ac:dyDescent="0.2">
      <c r="B37" s="1" t="s">
        <v>5</v>
      </c>
      <c r="C37" s="2">
        <v>0.77512000000000003</v>
      </c>
      <c r="D37" s="2">
        <v>1.0909089999999999</v>
      </c>
    </row>
    <row r="38" spans="2:4" x14ac:dyDescent="0.2">
      <c r="B38" s="1" t="s">
        <v>15</v>
      </c>
      <c r="C38" s="2">
        <v>1.2828949999999999</v>
      </c>
      <c r="D38" s="2">
        <v>1.2972490000000001</v>
      </c>
    </row>
    <row r="39" spans="2:4" x14ac:dyDescent="0.3">
      <c r="B39" s="1" t="s">
        <v>22</v>
      </c>
      <c r="C39" s="1">
        <f>AVERAGE(C33:C38)</f>
        <v>1.0000003333333332</v>
      </c>
      <c r="D39" s="1">
        <f>AVERAGE(D33:D38)</f>
        <v>1.6426705000000001</v>
      </c>
    </row>
    <row r="40" spans="2:4" x14ac:dyDescent="0.3">
      <c r="B40" s="1" t="s">
        <v>3</v>
      </c>
      <c r="C40" s="1">
        <f>_xlfn.STDEV.S(C33:C38)</f>
        <v>0.19040190508150673</v>
      </c>
      <c r="D40" s="1">
        <f>_xlfn.STDEV.S(D33:D38)</f>
        <v>0.57215263183096443</v>
      </c>
    </row>
    <row r="41" spans="2:4" x14ac:dyDescent="0.3">
      <c r="B41" s="1" t="s">
        <v>89</v>
      </c>
      <c r="C41" s="1" t="s">
        <v>170</v>
      </c>
    </row>
    <row r="45" spans="2:4" x14ac:dyDescent="0.3">
      <c r="B45" s="33" t="s">
        <v>91</v>
      </c>
      <c r="C45" s="34"/>
      <c r="D45" s="35"/>
    </row>
    <row r="46" spans="2:4" x14ac:dyDescent="0.3">
      <c r="C46" s="1" t="s">
        <v>7</v>
      </c>
      <c r="D46" s="1" t="s">
        <v>6</v>
      </c>
    </row>
    <row r="47" spans="2:4" x14ac:dyDescent="0.2">
      <c r="B47" s="1" t="s">
        <v>0</v>
      </c>
      <c r="C47" s="2">
        <v>1</v>
      </c>
      <c r="D47" s="2">
        <v>0.89410272700000004</v>
      </c>
    </row>
    <row r="48" spans="2:4" x14ac:dyDescent="0.2">
      <c r="B48" s="1" t="s">
        <v>1</v>
      </c>
      <c r="C48" s="2">
        <v>1.0540211209999999</v>
      </c>
      <c r="D48" s="2">
        <v>1.6322095860000001</v>
      </c>
    </row>
    <row r="49" spans="2:4" x14ac:dyDescent="0.2">
      <c r="B49" s="1" t="s">
        <v>13</v>
      </c>
      <c r="C49" s="2">
        <v>0.751827782</v>
      </c>
      <c r="D49" s="2">
        <v>0.99979691299999995</v>
      </c>
    </row>
    <row r="50" spans="2:4" x14ac:dyDescent="0.2">
      <c r="B50" s="1" t="s">
        <v>14</v>
      </c>
      <c r="C50" s="2">
        <v>1.194151097</v>
      </c>
      <c r="D50" s="2">
        <v>1.075954509</v>
      </c>
    </row>
    <row r="51" spans="2:4" x14ac:dyDescent="0.3">
      <c r="B51" s="1" t="s">
        <v>22</v>
      </c>
      <c r="C51" s="1">
        <f>AVERAGE(C47:C50)</f>
        <v>1</v>
      </c>
      <c r="D51" s="1">
        <f>AVERAGE(D47:D50)</f>
        <v>1.1505159337499999</v>
      </c>
    </row>
    <row r="52" spans="2:4" x14ac:dyDescent="0.3">
      <c r="B52" s="1" t="s">
        <v>3</v>
      </c>
      <c r="C52" s="1">
        <f>_xlfn.STDEV.S(C47:C50)</f>
        <v>0.18457372489734189</v>
      </c>
      <c r="D52" s="1">
        <f>_xlfn.STDEV.S(D47:D50)</f>
        <v>0.32967263383056844</v>
      </c>
    </row>
    <row r="53" spans="2:4" x14ac:dyDescent="0.3">
      <c r="B53" s="1" t="s">
        <v>89</v>
      </c>
      <c r="C53" s="1" t="s">
        <v>171</v>
      </c>
    </row>
    <row r="57" spans="2:4" x14ac:dyDescent="0.3">
      <c r="B57" s="33" t="s">
        <v>92</v>
      </c>
      <c r="C57" s="34"/>
      <c r="D57" s="35"/>
    </row>
    <row r="58" spans="2:4" x14ac:dyDescent="0.3">
      <c r="C58" s="1" t="s">
        <v>7</v>
      </c>
      <c r="D58" s="1" t="s">
        <v>6</v>
      </c>
    </row>
    <row r="59" spans="2:4" x14ac:dyDescent="0.2">
      <c r="B59" s="1" t="s">
        <v>0</v>
      </c>
      <c r="C59" s="2">
        <v>0</v>
      </c>
      <c r="D59" s="2">
        <v>5</v>
      </c>
    </row>
    <row r="60" spans="2:4" x14ac:dyDescent="0.2">
      <c r="B60" s="1" t="s">
        <v>1</v>
      </c>
      <c r="C60" s="2">
        <v>0</v>
      </c>
      <c r="D60" s="2">
        <v>4</v>
      </c>
    </row>
    <row r="61" spans="2:4" x14ac:dyDescent="0.2">
      <c r="B61" s="1" t="s">
        <v>13</v>
      </c>
      <c r="C61" s="2">
        <v>0</v>
      </c>
      <c r="D61" s="2">
        <v>11</v>
      </c>
    </row>
    <row r="62" spans="2:4" x14ac:dyDescent="0.2">
      <c r="B62" s="1" t="s">
        <v>14</v>
      </c>
      <c r="C62" s="2">
        <v>2</v>
      </c>
      <c r="D62" s="2">
        <v>8</v>
      </c>
    </row>
    <row r="63" spans="2:4" x14ac:dyDescent="0.2">
      <c r="B63" s="1" t="s">
        <v>5</v>
      </c>
      <c r="C63" s="2">
        <v>0</v>
      </c>
      <c r="D63" s="2">
        <v>4</v>
      </c>
    </row>
    <row r="64" spans="2:4" x14ac:dyDescent="0.2">
      <c r="B64" s="1" t="s">
        <v>15</v>
      </c>
      <c r="C64" s="2">
        <v>1</v>
      </c>
      <c r="D64" s="2">
        <v>5</v>
      </c>
    </row>
    <row r="65" spans="2:4" x14ac:dyDescent="0.3">
      <c r="B65" s="1" t="s">
        <v>22</v>
      </c>
      <c r="C65" s="1">
        <f>AVERAGE(C59:C64)</f>
        <v>0.5</v>
      </c>
      <c r="D65" s="1">
        <f>AVERAGE(D59:D64)</f>
        <v>6.166666666666667</v>
      </c>
    </row>
    <row r="66" spans="2:4" x14ac:dyDescent="0.3">
      <c r="B66" s="1" t="s">
        <v>3</v>
      </c>
      <c r="C66" s="1">
        <f>_xlfn.STDEV.S(C59:C64)</f>
        <v>0.83666002653407556</v>
      </c>
      <c r="D66" s="1">
        <f>_xlfn.STDEV.S(D59:D64)</f>
        <v>2.7868739954771309</v>
      </c>
    </row>
    <row r="67" spans="2:4" x14ac:dyDescent="0.3">
      <c r="B67" s="1" t="s">
        <v>89</v>
      </c>
      <c r="C67" s="1" t="s">
        <v>172</v>
      </c>
    </row>
  </sheetData>
  <mergeCells count="5">
    <mergeCell ref="B2:D2"/>
    <mergeCell ref="B17:D17"/>
    <mergeCell ref="B31:D31"/>
    <mergeCell ref="B45:D45"/>
    <mergeCell ref="B57:D5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512EA-9281-44CD-83A2-70EE890419CC}">
  <dimension ref="A1:Q60"/>
  <sheetViews>
    <sheetView zoomScale="85" zoomScaleNormal="85" workbookViewId="0">
      <selection activeCell="G59" sqref="G59"/>
    </sheetView>
  </sheetViews>
  <sheetFormatPr defaultColWidth="9" defaultRowHeight="15" x14ac:dyDescent="0.3"/>
  <cols>
    <col min="1" max="1" width="9" style="1"/>
    <col min="2" max="2" width="9.875" style="1" customWidth="1"/>
    <col min="3" max="3" width="13.875" style="1" customWidth="1"/>
    <col min="4" max="4" width="14.875" style="1" customWidth="1"/>
    <col min="5" max="16384" width="9" style="1"/>
  </cols>
  <sheetData>
    <row r="1" spans="1:10" x14ac:dyDescent="0.3">
      <c r="A1" s="1" t="s">
        <v>218</v>
      </c>
    </row>
    <row r="2" spans="1:10" x14ac:dyDescent="0.3">
      <c r="B2" s="1" t="s">
        <v>104</v>
      </c>
    </row>
    <row r="3" spans="1:10" x14ac:dyDescent="0.3">
      <c r="B3" s="10" t="s">
        <v>33</v>
      </c>
      <c r="C3" s="33" t="s">
        <v>7</v>
      </c>
      <c r="D3" s="34"/>
      <c r="E3" s="34"/>
      <c r="F3" s="35"/>
      <c r="G3" s="33" t="s">
        <v>6</v>
      </c>
      <c r="H3" s="34"/>
      <c r="I3" s="34"/>
      <c r="J3" s="35"/>
    </row>
    <row r="4" spans="1:10" x14ac:dyDescent="0.2">
      <c r="B4" s="21">
        <v>0</v>
      </c>
      <c r="C4" s="5">
        <v>0</v>
      </c>
      <c r="D4" s="2">
        <v>0</v>
      </c>
      <c r="E4" s="2">
        <v>0</v>
      </c>
      <c r="F4" s="4">
        <v>0</v>
      </c>
      <c r="G4" s="5">
        <v>0</v>
      </c>
      <c r="H4" s="2">
        <v>0</v>
      </c>
      <c r="I4" s="2">
        <v>0</v>
      </c>
      <c r="J4" s="4">
        <v>0</v>
      </c>
    </row>
    <row r="5" spans="1:10" x14ac:dyDescent="0.2">
      <c r="B5" s="21">
        <v>1</v>
      </c>
      <c r="C5" s="5">
        <v>-1.0919999999999999E-2</v>
      </c>
      <c r="D5" s="2">
        <v>6.7070000000000005E-2</v>
      </c>
      <c r="E5" s="2">
        <v>1.3578E-2</v>
      </c>
      <c r="F5" s="4">
        <v>-9.5200000000000007E-3</v>
      </c>
      <c r="G5" s="5">
        <v>-9.2380000000000004E-2</v>
      </c>
      <c r="H5" s="2">
        <v>5.6951000000000002E-2</v>
      </c>
      <c r="I5" s="2">
        <v>3.0634999999999999E-2</v>
      </c>
      <c r="J5" s="4">
        <v>1.1672999999999999E-2</v>
      </c>
    </row>
    <row r="6" spans="1:10" x14ac:dyDescent="0.2">
      <c r="B6" s="21">
        <v>2</v>
      </c>
      <c r="C6" s="5">
        <v>3.6149000000000001E-2</v>
      </c>
      <c r="D6" s="2">
        <v>0.19700200000000001</v>
      </c>
      <c r="E6" s="2">
        <v>4.4807E-2</v>
      </c>
      <c r="F6" s="4">
        <v>-1.7899999999999999E-2</v>
      </c>
      <c r="G6" s="5">
        <v>-0.18167</v>
      </c>
      <c r="H6" s="2">
        <v>5.8835999999999999E-2</v>
      </c>
      <c r="I6" s="2">
        <v>0.11597399999999999</v>
      </c>
      <c r="J6" s="4">
        <v>5.2526000000000003E-2</v>
      </c>
    </row>
    <row r="7" spans="1:10" x14ac:dyDescent="0.2">
      <c r="B7" s="21">
        <v>3</v>
      </c>
      <c r="C7" s="5">
        <v>0.15648699999999999</v>
      </c>
      <c r="D7" s="2">
        <v>0.40900399999999998</v>
      </c>
      <c r="E7" s="2">
        <v>8.6219000000000004E-2</v>
      </c>
      <c r="F7" s="4">
        <v>8.9799000000000004E-2</v>
      </c>
      <c r="G7" s="5">
        <v>-0.19001999999999999</v>
      </c>
      <c r="H7" s="2">
        <v>9.2337000000000002E-2</v>
      </c>
      <c r="I7" s="2">
        <v>0.16849</v>
      </c>
      <c r="J7" s="4">
        <v>7.6793E-2</v>
      </c>
    </row>
    <row r="8" spans="1:10" x14ac:dyDescent="0.2">
      <c r="B8" s="21">
        <v>4</v>
      </c>
      <c r="C8" s="5">
        <v>0.31515700000000002</v>
      </c>
      <c r="D8" s="2">
        <v>0.61301799999999995</v>
      </c>
      <c r="E8" s="2">
        <v>0.11609</v>
      </c>
      <c r="F8" s="4">
        <v>0.44082399999999999</v>
      </c>
      <c r="G8" s="5">
        <v>-0.17427000000000001</v>
      </c>
      <c r="H8" s="2">
        <v>0.113903</v>
      </c>
      <c r="I8" s="2">
        <v>0.155361</v>
      </c>
      <c r="J8" s="4">
        <v>0.13331299999999999</v>
      </c>
    </row>
    <row r="9" spans="1:10" x14ac:dyDescent="0.2">
      <c r="B9" s="21">
        <v>5</v>
      </c>
      <c r="C9" s="5">
        <v>0.432809</v>
      </c>
      <c r="D9" s="2">
        <v>0.58063100000000001</v>
      </c>
      <c r="E9" s="2">
        <v>0.13713500000000001</v>
      </c>
      <c r="F9" s="4">
        <v>0.66387300000000005</v>
      </c>
      <c r="G9" s="5">
        <v>-0.14610000000000001</v>
      </c>
      <c r="H9" s="2">
        <v>0.169179</v>
      </c>
      <c r="I9" s="2">
        <v>0.21662999999999999</v>
      </c>
      <c r="J9" s="4">
        <v>0.207649</v>
      </c>
    </row>
    <row r="10" spans="1:10" x14ac:dyDescent="0.2">
      <c r="B10" s="21">
        <v>6</v>
      </c>
      <c r="C10" s="5">
        <v>0.48166599999999998</v>
      </c>
      <c r="D10" s="2">
        <v>0.81247000000000003</v>
      </c>
      <c r="E10" s="2">
        <v>0.15682299999999999</v>
      </c>
      <c r="F10" s="4">
        <v>0.66790799999999995</v>
      </c>
      <c r="G10" s="5">
        <v>-0.34137000000000001</v>
      </c>
      <c r="H10" s="2">
        <v>0.16227</v>
      </c>
      <c r="I10" s="2">
        <v>0.280088</v>
      </c>
      <c r="J10" s="4">
        <v>0.27476600000000001</v>
      </c>
    </row>
    <row r="11" spans="1:10" x14ac:dyDescent="0.2">
      <c r="B11" s="21">
        <v>7</v>
      </c>
      <c r="C11" s="5">
        <v>0.52469699999999997</v>
      </c>
      <c r="D11" s="2">
        <v>0.97838400000000003</v>
      </c>
      <c r="E11" s="2">
        <v>0.23760999999999999</v>
      </c>
      <c r="F11" s="4">
        <v>0.76815599999999995</v>
      </c>
      <c r="G11" s="5">
        <v>-0.18023</v>
      </c>
      <c r="H11" s="2">
        <v>0.20100499999999999</v>
      </c>
      <c r="I11" s="2">
        <v>0.33479199999999998</v>
      </c>
      <c r="J11" s="4">
        <v>0.30763299999999999</v>
      </c>
    </row>
    <row r="12" spans="1:10" x14ac:dyDescent="0.2">
      <c r="B12" s="21">
        <v>8</v>
      </c>
      <c r="C12" s="5">
        <v>0.54609200000000002</v>
      </c>
      <c r="D12" s="2">
        <v>0.81796599999999997</v>
      </c>
      <c r="E12" s="2">
        <v>0.48200999999999999</v>
      </c>
      <c r="F12" s="4">
        <v>0.72998099999999999</v>
      </c>
      <c r="G12" s="5">
        <v>-0.13655</v>
      </c>
      <c r="H12" s="2">
        <v>0.196608</v>
      </c>
      <c r="I12" s="2">
        <v>0.30634600000000001</v>
      </c>
      <c r="J12" s="4">
        <v>0.49731199999999998</v>
      </c>
    </row>
    <row r="13" spans="1:10" x14ac:dyDescent="0.2">
      <c r="B13" s="21">
        <v>9</v>
      </c>
      <c r="C13" s="5">
        <v>0.53778800000000004</v>
      </c>
      <c r="D13" s="2">
        <v>0.84772499999999995</v>
      </c>
      <c r="E13" s="2">
        <v>0.66666700000000001</v>
      </c>
      <c r="F13" s="4">
        <v>0.81957400000000002</v>
      </c>
      <c r="G13" s="5">
        <v>0.10050099999999999</v>
      </c>
      <c r="H13" s="2">
        <v>0.19053600000000001</v>
      </c>
      <c r="I13" s="2">
        <v>0.27571099999999998</v>
      </c>
      <c r="J13" s="4">
        <v>0.45999099999999998</v>
      </c>
    </row>
    <row r="14" spans="1:10" x14ac:dyDescent="0.2">
      <c r="B14" s="21">
        <v>10</v>
      </c>
      <c r="C14" s="5">
        <v>0.56582699999999997</v>
      </c>
      <c r="D14" s="2">
        <v>0.95220499999999997</v>
      </c>
      <c r="E14" s="2">
        <v>0.725051</v>
      </c>
      <c r="F14" s="4">
        <v>0.87161200000000005</v>
      </c>
      <c r="G14" s="5">
        <v>0.29529699999999998</v>
      </c>
      <c r="H14" s="2">
        <v>0.22026799999999999</v>
      </c>
      <c r="I14" s="2">
        <v>0.378556</v>
      </c>
      <c r="J14" s="4">
        <v>0.41714000000000001</v>
      </c>
    </row>
    <row r="15" spans="1:10" x14ac:dyDescent="0.2">
      <c r="B15" s="21">
        <v>11</v>
      </c>
      <c r="C15" s="5">
        <v>0.54161700000000002</v>
      </c>
      <c r="D15" s="2">
        <v>0.94246700000000005</v>
      </c>
      <c r="E15" s="2">
        <v>0.71758299999999997</v>
      </c>
      <c r="F15" s="4">
        <v>0.88764699999999996</v>
      </c>
      <c r="G15" s="5">
        <v>0.29386499999999999</v>
      </c>
      <c r="H15" s="2">
        <v>0.25062800000000002</v>
      </c>
      <c r="I15" s="2">
        <v>0.40262599999999998</v>
      </c>
      <c r="J15" s="4">
        <v>0.40731099999999998</v>
      </c>
    </row>
    <row r="16" spans="1:10" x14ac:dyDescent="0.2">
      <c r="B16" s="21">
        <v>12</v>
      </c>
      <c r="C16" s="5">
        <v>0.54470799999999997</v>
      </c>
      <c r="D16" s="2">
        <v>0.875058</v>
      </c>
      <c r="E16" s="2">
        <v>0.72640899999999997</v>
      </c>
      <c r="F16" s="4">
        <v>0.92509799999999998</v>
      </c>
      <c r="G16" s="5">
        <v>0.18381500000000001</v>
      </c>
      <c r="H16" s="2">
        <v>0.31741999999999998</v>
      </c>
      <c r="I16" s="2">
        <v>0.53829300000000002</v>
      </c>
      <c r="J16" s="4">
        <v>0.371832</v>
      </c>
    </row>
    <row r="17" spans="2:10" x14ac:dyDescent="0.2">
      <c r="B17" s="21">
        <v>13</v>
      </c>
      <c r="C17" s="5">
        <v>0.57794599999999996</v>
      </c>
      <c r="D17" s="2">
        <v>1</v>
      </c>
      <c r="E17" s="2">
        <v>0.78139899999999995</v>
      </c>
      <c r="F17" s="4">
        <v>0.91961499999999996</v>
      </c>
      <c r="G17" s="5">
        <v>0.18739600000000001</v>
      </c>
      <c r="H17" s="2">
        <v>0.47068700000000002</v>
      </c>
      <c r="I17" s="2">
        <v>0.56455100000000003</v>
      </c>
      <c r="J17" s="4">
        <v>0.40562100000000001</v>
      </c>
    </row>
    <row r="18" spans="2:10" x14ac:dyDescent="0.2">
      <c r="B18" s="21">
        <v>14</v>
      </c>
      <c r="C18" s="5">
        <v>0.56845299999999999</v>
      </c>
      <c r="D18" s="2">
        <v>0.90602899999999997</v>
      </c>
      <c r="E18" s="2">
        <v>0.77800400000000003</v>
      </c>
      <c r="F18" s="4">
        <v>0.98210200000000003</v>
      </c>
      <c r="G18" s="5">
        <v>0.27977999999999997</v>
      </c>
      <c r="H18" s="2">
        <v>0.56406999999999996</v>
      </c>
      <c r="I18" s="2">
        <v>0.59737399999999996</v>
      </c>
      <c r="J18" s="4">
        <v>0.62402100000000005</v>
      </c>
    </row>
    <row r="19" spans="2:10" x14ac:dyDescent="0.2">
      <c r="B19" s="21">
        <v>15</v>
      </c>
      <c r="C19" s="5">
        <v>0.54614499999999999</v>
      </c>
      <c r="D19" s="2">
        <v>0.866568</v>
      </c>
      <c r="E19" s="2">
        <v>0.79701299999999997</v>
      </c>
      <c r="F19" s="4">
        <v>0.93368499999999999</v>
      </c>
      <c r="G19" s="5">
        <v>0.28192899999999999</v>
      </c>
      <c r="H19" s="2">
        <v>0.51758800000000005</v>
      </c>
      <c r="I19" s="2">
        <v>0.46608300000000003</v>
      </c>
      <c r="J19" s="4">
        <v>0.72538800000000003</v>
      </c>
    </row>
    <row r="20" spans="2:10" x14ac:dyDescent="0.2">
      <c r="B20" s="21">
        <v>16</v>
      </c>
      <c r="C20" s="5">
        <v>0.52429199999999998</v>
      </c>
      <c r="D20" s="2">
        <v>0.82384999999999997</v>
      </c>
      <c r="E20" s="2">
        <v>0.84453500000000004</v>
      </c>
      <c r="F20" s="4">
        <v>0.90751099999999996</v>
      </c>
      <c r="G20" s="5">
        <v>0.219384</v>
      </c>
      <c r="H20" s="2">
        <v>0.57767999999999997</v>
      </c>
      <c r="I20" s="2">
        <v>0.51641099999999995</v>
      </c>
      <c r="J20" s="4">
        <v>0.79004799999999997</v>
      </c>
    </row>
    <row r="21" spans="2:10" x14ac:dyDescent="0.2">
      <c r="B21" s="21">
        <v>17</v>
      </c>
      <c r="C21" s="5">
        <v>0.52893400000000002</v>
      </c>
      <c r="D21" s="2">
        <v>0.87779399999999996</v>
      </c>
      <c r="E21" s="2">
        <v>0.80312300000000003</v>
      </c>
      <c r="F21" s="4">
        <v>0.94485799999999998</v>
      </c>
      <c r="G21" s="5">
        <v>0.18476999999999999</v>
      </c>
      <c r="H21" s="2">
        <v>0.65598800000000002</v>
      </c>
      <c r="I21" s="2">
        <v>0.56017499999999998</v>
      </c>
      <c r="J21" s="4">
        <v>0.87037299999999995</v>
      </c>
    </row>
    <row r="22" spans="2:10" x14ac:dyDescent="0.2">
      <c r="B22" s="21">
        <v>18</v>
      </c>
      <c r="C22" s="5">
        <v>0.53386199999999995</v>
      </c>
      <c r="D22" s="2">
        <v>0.79156700000000002</v>
      </c>
      <c r="E22" s="2">
        <v>0.84453500000000004</v>
      </c>
      <c r="F22" s="4">
        <v>0.89375099999999996</v>
      </c>
      <c r="G22" s="5">
        <v>0.41036</v>
      </c>
      <c r="H22" s="2">
        <v>0.73932200000000003</v>
      </c>
      <c r="I22" s="2">
        <v>0.66958399999999996</v>
      </c>
      <c r="J22" s="4">
        <v>0.91737100000000005</v>
      </c>
    </row>
    <row r="23" spans="2:10" x14ac:dyDescent="0.2">
      <c r="B23" s="21">
        <v>19</v>
      </c>
      <c r="C23" s="5">
        <v>0.54007899999999998</v>
      </c>
      <c r="D23" s="2">
        <v>0.89419599999999999</v>
      </c>
      <c r="E23" s="2">
        <v>0.89205699999999999</v>
      </c>
      <c r="F23" s="4">
        <v>0.89126799999999995</v>
      </c>
      <c r="G23" s="5">
        <v>0.50059699999999996</v>
      </c>
      <c r="H23" s="2">
        <v>0.74288100000000001</v>
      </c>
      <c r="I23" s="2">
        <v>0.62800900000000004</v>
      </c>
      <c r="J23" s="4">
        <v>0.97204699999999999</v>
      </c>
    </row>
    <row r="24" spans="2:10" x14ac:dyDescent="0.2">
      <c r="B24" s="21">
        <v>20</v>
      </c>
      <c r="C24" s="5">
        <v>0.52749699999999999</v>
      </c>
      <c r="D24" s="2">
        <v>0.86831899999999995</v>
      </c>
      <c r="E24" s="2">
        <v>0.875085</v>
      </c>
      <c r="F24" s="4">
        <v>0.84698899999999999</v>
      </c>
      <c r="G24" s="5">
        <v>0.61995699999999998</v>
      </c>
      <c r="H24" s="2">
        <v>0.82014200000000004</v>
      </c>
      <c r="I24" s="2">
        <v>0.69803099999999996</v>
      </c>
      <c r="J24" s="4">
        <v>0.95714900000000003</v>
      </c>
    </row>
    <row r="25" spans="2:10" x14ac:dyDescent="0.2">
      <c r="B25" s="21">
        <v>21</v>
      </c>
      <c r="C25" s="5">
        <v>0.58765400000000001</v>
      </c>
      <c r="D25" s="2">
        <v>0.92500899999999997</v>
      </c>
      <c r="E25" s="2">
        <v>0.93075399999999997</v>
      </c>
      <c r="F25" s="4">
        <v>0.84471300000000005</v>
      </c>
      <c r="G25" s="5">
        <v>0.65863000000000005</v>
      </c>
      <c r="H25" s="2">
        <v>0.83898700000000004</v>
      </c>
      <c r="I25" s="2">
        <v>0.75711200000000001</v>
      </c>
      <c r="J25" s="4">
        <v>0.97496499999999997</v>
      </c>
    </row>
    <row r="26" spans="2:10" x14ac:dyDescent="0.2">
      <c r="B26" s="21">
        <v>22</v>
      </c>
      <c r="C26" s="5">
        <v>0.58585900000000002</v>
      </c>
      <c r="D26" s="2">
        <v>0.79989100000000002</v>
      </c>
      <c r="E26" s="2">
        <v>0.86693799999999999</v>
      </c>
      <c r="F26" s="4">
        <v>0.84874799999999995</v>
      </c>
      <c r="G26" s="5">
        <v>0.58772999999999997</v>
      </c>
      <c r="H26" s="2">
        <v>0.90075400000000005</v>
      </c>
      <c r="I26" s="2">
        <v>0.84463900000000003</v>
      </c>
      <c r="J26" s="4">
        <v>0.947627</v>
      </c>
    </row>
    <row r="27" spans="2:10" x14ac:dyDescent="0.2">
      <c r="B27" s="21">
        <v>23</v>
      </c>
      <c r="C27" s="5">
        <v>0.61222299999999996</v>
      </c>
      <c r="D27" s="2">
        <v>0.75790800000000003</v>
      </c>
      <c r="E27" s="2">
        <v>0.86014900000000005</v>
      </c>
      <c r="F27" s="4">
        <v>0.83974800000000005</v>
      </c>
      <c r="G27" s="5">
        <v>0.185247</v>
      </c>
      <c r="H27" s="2">
        <v>0.95058600000000004</v>
      </c>
      <c r="I27" s="2">
        <v>0.89277899999999999</v>
      </c>
      <c r="J27" s="4">
        <v>0.99124599999999996</v>
      </c>
    </row>
    <row r="28" spans="2:10" x14ac:dyDescent="0.2">
      <c r="B28" s="21">
        <v>24</v>
      </c>
      <c r="C28" s="5">
        <v>0.62614499999999995</v>
      </c>
      <c r="D28" s="2">
        <v>0.82726</v>
      </c>
      <c r="E28" s="2">
        <v>0.89409400000000006</v>
      </c>
      <c r="F28" s="4">
        <v>0.81264199999999998</v>
      </c>
      <c r="G28" s="5">
        <v>0.14585799999999999</v>
      </c>
      <c r="H28" s="2">
        <v>1</v>
      </c>
      <c r="I28" s="2">
        <v>0.80306299999999997</v>
      </c>
      <c r="J28" s="4">
        <v>1</v>
      </c>
    </row>
    <row r="29" spans="2:10" x14ac:dyDescent="0.2">
      <c r="B29" s="21">
        <v>25</v>
      </c>
      <c r="C29" s="5">
        <v>0.74653099999999994</v>
      </c>
      <c r="D29" s="2">
        <v>0.82492399999999999</v>
      </c>
      <c r="E29" s="2">
        <v>0.84589300000000001</v>
      </c>
      <c r="F29" s="4">
        <v>0.80995200000000001</v>
      </c>
      <c r="G29" s="5">
        <v>0.22439700000000001</v>
      </c>
      <c r="H29" s="2">
        <v>0.98638999999999999</v>
      </c>
      <c r="I29" s="2">
        <v>0.72866500000000001</v>
      </c>
      <c r="J29" s="4">
        <v>0.97880500000000004</v>
      </c>
    </row>
    <row r="30" spans="2:10" x14ac:dyDescent="0.2">
      <c r="B30" s="21">
        <v>26</v>
      </c>
      <c r="C30" s="5">
        <v>0.85613899999999998</v>
      </c>
      <c r="D30" s="2">
        <v>0.80238699999999996</v>
      </c>
      <c r="E30" s="2">
        <v>0.92600099999999996</v>
      </c>
      <c r="F30" s="4">
        <v>0.80312399999999995</v>
      </c>
      <c r="G30" s="5">
        <v>0.19670599999999999</v>
      </c>
      <c r="H30" s="2">
        <v>0.93132300000000001</v>
      </c>
      <c r="I30" s="2">
        <v>0.78555799999999998</v>
      </c>
      <c r="J30" s="4">
        <v>0.98755999999999999</v>
      </c>
    </row>
    <row r="31" spans="2:10" x14ac:dyDescent="0.2">
      <c r="B31" s="21">
        <v>27</v>
      </c>
      <c r="C31" s="5">
        <v>0.93103999999999998</v>
      </c>
      <c r="D31" s="2">
        <v>0.71853599999999995</v>
      </c>
      <c r="E31" s="2">
        <v>0.95044099999999998</v>
      </c>
      <c r="F31" s="4">
        <v>0.81522899999999998</v>
      </c>
      <c r="G31" s="5">
        <v>0.109095</v>
      </c>
      <c r="H31" s="2">
        <v>0.97822399999999998</v>
      </c>
      <c r="I31" s="2">
        <v>1</v>
      </c>
      <c r="J31" s="4">
        <v>0.89648300000000003</v>
      </c>
    </row>
    <row r="32" spans="2:10" x14ac:dyDescent="0.2">
      <c r="B32" s="21">
        <v>28</v>
      </c>
      <c r="C32" s="5">
        <v>0.96110200000000001</v>
      </c>
      <c r="D32" s="2">
        <v>0.64310999999999996</v>
      </c>
      <c r="E32" s="2">
        <v>1</v>
      </c>
      <c r="F32" s="4">
        <v>0.77095000000000002</v>
      </c>
      <c r="G32" s="5">
        <v>0.24731400000000001</v>
      </c>
      <c r="H32" s="2">
        <v>0.94325800000000004</v>
      </c>
      <c r="I32" s="2">
        <v>0.78555799999999998</v>
      </c>
      <c r="J32" s="4">
        <v>0.88649999999999995</v>
      </c>
    </row>
    <row r="33" spans="1:10" x14ac:dyDescent="0.2">
      <c r="B33" s="21">
        <v>29</v>
      </c>
      <c r="C33" s="5">
        <v>0.98907800000000001</v>
      </c>
      <c r="D33" s="2">
        <v>0.69017799999999996</v>
      </c>
      <c r="E33" s="2">
        <v>0.97827600000000003</v>
      </c>
      <c r="F33" s="4">
        <v>0.771984</v>
      </c>
      <c r="G33" s="5">
        <v>0.17713100000000001</v>
      </c>
      <c r="H33" s="2">
        <v>0.970059</v>
      </c>
      <c r="I33" s="2">
        <v>0.89715500000000004</v>
      </c>
      <c r="J33" s="4">
        <v>0.91598800000000002</v>
      </c>
    </row>
    <row r="34" spans="1:10" x14ac:dyDescent="0.2">
      <c r="B34" s="22">
        <v>30</v>
      </c>
      <c r="C34" s="7">
        <v>0.93720499999999995</v>
      </c>
      <c r="D34" s="8">
        <v>0.82773200000000002</v>
      </c>
      <c r="E34" s="8">
        <v>0.93346899999999999</v>
      </c>
      <c r="F34" s="6">
        <v>0.758432</v>
      </c>
      <c r="G34" s="7">
        <v>0.172595</v>
      </c>
      <c r="H34" s="8">
        <v>0.76381900000000003</v>
      </c>
      <c r="I34" s="8">
        <v>0.95186000000000004</v>
      </c>
      <c r="J34" s="6">
        <v>0.76439900000000005</v>
      </c>
    </row>
    <row r="35" spans="1:10" x14ac:dyDescent="0.3">
      <c r="B35" s="1" t="s">
        <v>89</v>
      </c>
      <c r="C35" s="1" t="s">
        <v>176</v>
      </c>
    </row>
    <row r="38" spans="1:10" x14ac:dyDescent="0.3">
      <c r="A38" s="1" t="s">
        <v>219</v>
      </c>
    </row>
    <row r="39" spans="1:10" x14ac:dyDescent="0.3">
      <c r="B39" s="33" t="s">
        <v>105</v>
      </c>
      <c r="C39" s="34"/>
      <c r="D39" s="35"/>
    </row>
    <row r="40" spans="1:10" x14ac:dyDescent="0.3">
      <c r="C40" s="1" t="s">
        <v>7</v>
      </c>
      <c r="D40" s="1" t="s">
        <v>6</v>
      </c>
    </row>
    <row r="41" spans="1:10" x14ac:dyDescent="0.2">
      <c r="B41" s="1" t="s">
        <v>0</v>
      </c>
      <c r="C41" s="2">
        <v>3481.5</v>
      </c>
      <c r="D41" s="2">
        <v>412.80399999999997</v>
      </c>
    </row>
    <row r="42" spans="1:10" x14ac:dyDescent="0.2">
      <c r="B42" s="1" t="s">
        <v>1</v>
      </c>
      <c r="C42" s="2">
        <v>1869.9870000000001</v>
      </c>
      <c r="D42" s="2">
        <v>1758.7</v>
      </c>
    </row>
    <row r="43" spans="1:10" x14ac:dyDescent="0.2">
      <c r="B43" s="1" t="s">
        <v>13</v>
      </c>
      <c r="C43" s="2">
        <v>2175.5</v>
      </c>
      <c r="D43" s="2">
        <v>919.08100000000002</v>
      </c>
    </row>
    <row r="44" spans="1:10" x14ac:dyDescent="0.2">
      <c r="B44" s="1" t="s">
        <v>14</v>
      </c>
      <c r="C44" s="2">
        <v>1792.5</v>
      </c>
      <c r="D44" s="2">
        <v>743</v>
      </c>
    </row>
    <row r="45" spans="1:10" x14ac:dyDescent="0.3">
      <c r="B45" s="1" t="s">
        <v>2</v>
      </c>
      <c r="C45" s="1">
        <f>AVERAGE(C41:C44)</f>
        <v>2329.8717500000002</v>
      </c>
      <c r="D45" s="1">
        <f>AVERAGE(D41:D44)</f>
        <v>958.39625000000001</v>
      </c>
    </row>
    <row r="46" spans="1:10" x14ac:dyDescent="0.3">
      <c r="B46" s="1" t="s">
        <v>3</v>
      </c>
      <c r="C46" s="1">
        <f>_xlfn.STDEV.S(C41:C44)</f>
        <v>785.35356037408349</v>
      </c>
      <c r="D46" s="1">
        <f>_xlfn.STDEV.S(D41:D44)</f>
        <v>573.32312847141452</v>
      </c>
    </row>
    <row r="47" spans="1:10" x14ac:dyDescent="0.3">
      <c r="B47" s="1" t="s">
        <v>89</v>
      </c>
      <c r="C47" s="1" t="s">
        <v>177</v>
      </c>
    </row>
    <row r="50" spans="1:17" ht="16.5" x14ac:dyDescent="0.3">
      <c r="A50" s="1" t="s">
        <v>220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x14ac:dyDescent="0.3">
      <c r="A51" s="1" t="s">
        <v>178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x14ac:dyDescent="0.3">
      <c r="J52"/>
      <c r="K52"/>
      <c r="L52"/>
      <c r="M52"/>
      <c r="N52"/>
      <c r="O52"/>
      <c r="P52"/>
      <c r="Q52"/>
    </row>
    <row r="53" spans="1:17" ht="16.5" x14ac:dyDescent="0.3">
      <c r="C53" s="1" t="s">
        <v>186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x14ac:dyDescent="0.3">
      <c r="B54" s="27" t="s">
        <v>179</v>
      </c>
      <c r="C54" s="28">
        <v>6.1099999999999998E-9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x14ac:dyDescent="0.3">
      <c r="B55" s="27" t="s">
        <v>180</v>
      </c>
      <c r="C55" s="28">
        <v>4.9400000000000002E-74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x14ac:dyDescent="0.3">
      <c r="B56" s="27" t="s">
        <v>181</v>
      </c>
      <c r="C56" s="28">
        <v>2.2E-16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x14ac:dyDescent="0.3">
      <c r="B57" s="27"/>
      <c r="C57" s="28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x14ac:dyDescent="0.3">
      <c r="B58" s="27"/>
      <c r="C58" s="2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x14ac:dyDescent="0.3">
      <c r="B59" s="27"/>
      <c r="C59" s="28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x14ac:dyDescent="0.3">
      <c r="B60" s="27"/>
      <c r="C60" s="28"/>
      <c r="D60"/>
      <c r="E60"/>
      <c r="F60"/>
      <c r="G60"/>
      <c r="H60"/>
      <c r="I60"/>
    </row>
  </sheetData>
  <mergeCells count="3">
    <mergeCell ref="C3:F3"/>
    <mergeCell ref="G3:J3"/>
    <mergeCell ref="B39:D3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5B03-93EE-4D46-A15D-AF4F25F95B6A}">
  <dimension ref="A1:N8"/>
  <sheetViews>
    <sheetView workbookViewId="0">
      <selection activeCell="E22" sqref="E22"/>
    </sheetView>
  </sheetViews>
  <sheetFormatPr defaultColWidth="8.875" defaultRowHeight="16.5" x14ac:dyDescent="0.3"/>
  <cols>
    <col min="2" max="2" width="17.875" customWidth="1"/>
  </cols>
  <sheetData>
    <row r="1" spans="1:14" x14ac:dyDescent="0.3">
      <c r="A1" s="1" t="s">
        <v>224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1"/>
      <c r="B3" s="10"/>
      <c r="C3" s="33" t="s">
        <v>129</v>
      </c>
      <c r="D3" s="34"/>
      <c r="E3" s="34"/>
      <c r="F3" s="35"/>
      <c r="G3" s="33" t="s">
        <v>130</v>
      </c>
      <c r="H3" s="34"/>
      <c r="I3" s="34"/>
      <c r="J3" s="35"/>
      <c r="K3" s="33" t="s">
        <v>131</v>
      </c>
      <c r="L3" s="34"/>
      <c r="M3" s="34"/>
      <c r="N3" s="35"/>
    </row>
    <row r="4" spans="1:14" x14ac:dyDescent="0.2">
      <c r="A4" s="1"/>
      <c r="B4" s="11" t="s">
        <v>132</v>
      </c>
      <c r="C4" s="16">
        <v>91.666669999999996</v>
      </c>
      <c r="D4" s="17">
        <v>88.888890000000004</v>
      </c>
      <c r="E4" s="17">
        <v>92.592590000000001</v>
      </c>
      <c r="F4" s="12">
        <v>88.888890000000004</v>
      </c>
      <c r="G4" s="16">
        <v>8.3333329999999997</v>
      </c>
      <c r="H4" s="17">
        <v>11.11111</v>
      </c>
      <c r="I4" s="17">
        <v>7.4074070000000001</v>
      </c>
      <c r="J4" s="12">
        <v>11.11111</v>
      </c>
      <c r="K4" s="16">
        <v>0</v>
      </c>
      <c r="L4" s="17">
        <v>0</v>
      </c>
      <c r="M4" s="17">
        <v>0</v>
      </c>
      <c r="N4" s="12">
        <v>0</v>
      </c>
    </row>
    <row r="5" spans="1:14" x14ac:dyDescent="0.2">
      <c r="A5" s="1"/>
      <c r="B5" s="14" t="s">
        <v>133</v>
      </c>
      <c r="C5" s="7">
        <v>42.22222</v>
      </c>
      <c r="D5" s="8">
        <v>55.55556</v>
      </c>
      <c r="E5" s="8">
        <v>46.666670000000003</v>
      </c>
      <c r="F5" s="6">
        <v>44.44444</v>
      </c>
      <c r="G5" s="7">
        <v>37.77778</v>
      </c>
      <c r="H5" s="8">
        <v>24.44444</v>
      </c>
      <c r="I5" s="8">
        <v>28.88889</v>
      </c>
      <c r="J5" s="6">
        <v>35.185189999999999</v>
      </c>
      <c r="K5" s="7">
        <v>20</v>
      </c>
      <c r="L5" s="8">
        <v>20</v>
      </c>
      <c r="M5" s="8">
        <v>24.44444</v>
      </c>
      <c r="N5" s="6">
        <v>20.370370000000001</v>
      </c>
    </row>
    <row r="6" spans="1:14" x14ac:dyDescent="0.3">
      <c r="A6" s="1"/>
      <c r="B6" s="1" t="s">
        <v>134</v>
      </c>
      <c r="C6" s="1" t="s">
        <v>187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3">
      <c r="A7" s="1"/>
      <c r="B7" s="1" t="s">
        <v>134</v>
      </c>
      <c r="C7" s="1" t="s">
        <v>188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3">
      <c r="A8" s="1"/>
      <c r="B8" s="1" t="s">
        <v>134</v>
      </c>
      <c r="C8" s="1" t="s">
        <v>189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</row>
  </sheetData>
  <mergeCells count="3">
    <mergeCell ref="C3:F3"/>
    <mergeCell ref="G3:J3"/>
    <mergeCell ref="K3:N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2518-503B-4873-9C1C-6B497093C4A7}">
  <dimension ref="A1:F53"/>
  <sheetViews>
    <sheetView workbookViewId="0">
      <selection activeCell="P51" sqref="P51"/>
    </sheetView>
  </sheetViews>
  <sheetFormatPr defaultColWidth="9" defaultRowHeight="15" x14ac:dyDescent="0.3"/>
  <cols>
    <col min="1" max="3" width="9" style="1"/>
    <col min="4" max="4" width="19.375" style="1" customWidth="1"/>
    <col min="5" max="16384" width="9" style="1"/>
  </cols>
  <sheetData>
    <row r="1" spans="1:6" x14ac:dyDescent="0.3">
      <c r="A1" s="1" t="s">
        <v>225</v>
      </c>
    </row>
    <row r="3" spans="1:6" x14ac:dyDescent="0.3">
      <c r="B3" s="33" t="s">
        <v>112</v>
      </c>
      <c r="C3" s="34"/>
      <c r="D3" s="35"/>
    </row>
    <row r="4" spans="1:6" x14ac:dyDescent="0.3">
      <c r="C4" s="1" t="s">
        <v>110</v>
      </c>
      <c r="D4" s="1" t="s">
        <v>111</v>
      </c>
    </row>
    <row r="5" spans="1:6" x14ac:dyDescent="0.2">
      <c r="B5" s="1" t="s">
        <v>113</v>
      </c>
      <c r="C5" s="2">
        <v>1.1053249999999999</v>
      </c>
      <c r="D5" s="2">
        <v>1.202339</v>
      </c>
    </row>
    <row r="6" spans="1:6" x14ac:dyDescent="0.2">
      <c r="B6" s="1" t="s">
        <v>114</v>
      </c>
      <c r="C6" s="2">
        <v>0.75187599999999999</v>
      </c>
      <c r="D6" s="2">
        <v>1.5651729999999999</v>
      </c>
      <c r="F6" s="2"/>
    </row>
    <row r="7" spans="1:6" x14ac:dyDescent="0.2">
      <c r="B7" s="1" t="s">
        <v>115</v>
      </c>
      <c r="C7" s="2">
        <v>0.85109999999999997</v>
      </c>
      <c r="D7" s="2">
        <v>1.6707449999999999</v>
      </c>
    </row>
    <row r="8" spans="1:6" x14ac:dyDescent="0.2">
      <c r="B8" s="1" t="s">
        <v>116</v>
      </c>
      <c r="C8" s="2">
        <v>1.2916989999999999</v>
      </c>
      <c r="D8" s="2">
        <v>2.331601</v>
      </c>
    </row>
    <row r="9" spans="1:6" x14ac:dyDescent="0.2">
      <c r="B9" s="1" t="s">
        <v>117</v>
      </c>
      <c r="D9" s="2">
        <v>1.762035</v>
      </c>
    </row>
    <row r="10" spans="1:6" x14ac:dyDescent="0.3">
      <c r="B10" s="1" t="s">
        <v>118</v>
      </c>
      <c r="C10" s="1">
        <f>AVERAGE(C5:C9)</f>
        <v>0.99999999999999989</v>
      </c>
      <c r="D10" s="1">
        <f>AVERAGE(D5:D9)</f>
        <v>1.7063786000000001</v>
      </c>
    </row>
    <row r="11" spans="1:6" x14ac:dyDescent="0.3">
      <c r="B11" s="1" t="s">
        <v>119</v>
      </c>
      <c r="C11" s="1">
        <f>_xlfn.STDEV.S(C5:C9)</f>
        <v>0.24489344050151038</v>
      </c>
      <c r="D11" s="1">
        <f>_xlfn.STDEV.S(D5:D9)</f>
        <v>0.40904320603427713</v>
      </c>
    </row>
    <row r="12" spans="1:6" x14ac:dyDescent="0.3">
      <c r="B12" s="1" t="s">
        <v>120</v>
      </c>
      <c r="C12" s="1" t="s">
        <v>190</v>
      </c>
    </row>
    <row r="16" spans="1:6" x14ac:dyDescent="0.3">
      <c r="B16" s="33" t="s">
        <v>121</v>
      </c>
      <c r="C16" s="34"/>
      <c r="D16" s="35"/>
    </row>
    <row r="17" spans="2:4" x14ac:dyDescent="0.3">
      <c r="C17" s="1" t="s">
        <v>110</v>
      </c>
      <c r="D17" s="1" t="s">
        <v>111</v>
      </c>
    </row>
    <row r="18" spans="2:4" x14ac:dyDescent="0.2">
      <c r="B18" s="1" t="s">
        <v>113</v>
      </c>
      <c r="C18" s="2">
        <v>1.255034</v>
      </c>
      <c r="D18" s="2">
        <v>22.883669999999999</v>
      </c>
    </row>
    <row r="19" spans="2:4" x14ac:dyDescent="0.2">
      <c r="B19" s="1" t="s">
        <v>114</v>
      </c>
      <c r="C19" s="2">
        <v>0.93959700000000002</v>
      </c>
      <c r="D19" s="2">
        <v>15.246090000000001</v>
      </c>
    </row>
    <row r="20" spans="2:4" x14ac:dyDescent="0.2">
      <c r="B20" s="1" t="s">
        <v>115</v>
      </c>
      <c r="C20" s="2">
        <v>1.0223709999999999</v>
      </c>
      <c r="D20" s="2">
        <v>10.93289</v>
      </c>
    </row>
    <row r="21" spans="2:4" x14ac:dyDescent="0.2">
      <c r="B21" s="1" t="s">
        <v>116</v>
      </c>
      <c r="C21" s="2">
        <v>0.78299799999999997</v>
      </c>
      <c r="D21" s="2">
        <v>12.55705</v>
      </c>
    </row>
    <row r="22" spans="2:4" x14ac:dyDescent="0.3">
      <c r="B22" s="1" t="s">
        <v>118</v>
      </c>
      <c r="C22" s="1">
        <f>AVERAGE(C18:C21)</f>
        <v>1</v>
      </c>
      <c r="D22" s="1">
        <f>AVERAGE(D18:D21)</f>
        <v>15.404924999999999</v>
      </c>
    </row>
    <row r="23" spans="2:4" x14ac:dyDescent="0.3">
      <c r="B23" s="1" t="s">
        <v>119</v>
      </c>
      <c r="C23" s="1">
        <f>_xlfn.STDEV.S(C18:C21)</f>
        <v>0.19687660535641766</v>
      </c>
      <c r="D23" s="1">
        <f>_xlfn.STDEV.S(D18:D21)</f>
        <v>5.2935918615215032</v>
      </c>
    </row>
    <row r="24" spans="2:4" x14ac:dyDescent="0.3">
      <c r="B24" s="1" t="s">
        <v>120</v>
      </c>
      <c r="C24" s="1" t="s">
        <v>177</v>
      </c>
    </row>
    <row r="28" spans="2:4" x14ac:dyDescent="0.3">
      <c r="B28" s="33" t="s">
        <v>122</v>
      </c>
      <c r="C28" s="34"/>
      <c r="D28" s="35"/>
    </row>
    <row r="29" spans="2:4" x14ac:dyDescent="0.3">
      <c r="C29" s="1" t="s">
        <v>110</v>
      </c>
      <c r="D29" s="1" t="s">
        <v>111</v>
      </c>
    </row>
    <row r="30" spans="2:4" x14ac:dyDescent="0.2">
      <c r="B30" s="1" t="s">
        <v>113</v>
      </c>
      <c r="C30" s="2">
        <v>1.4007620000000001</v>
      </c>
      <c r="D30" s="2">
        <v>0.85694499999999996</v>
      </c>
    </row>
    <row r="31" spans="2:4" x14ac:dyDescent="0.2">
      <c r="B31" s="1" t="s">
        <v>114</v>
      </c>
      <c r="C31" s="2">
        <v>1.0495319999999999</v>
      </c>
      <c r="D31" s="2">
        <v>1.0869409999999999</v>
      </c>
    </row>
    <row r="32" spans="2:4" x14ac:dyDescent="0.2">
      <c r="B32" s="1" t="s">
        <v>115</v>
      </c>
      <c r="C32" s="2">
        <v>0.84863200000000005</v>
      </c>
      <c r="D32" s="2">
        <v>1.045722</v>
      </c>
    </row>
    <row r="33" spans="1:4" x14ac:dyDescent="0.2">
      <c r="B33" s="1" t="s">
        <v>116</v>
      </c>
      <c r="C33" s="2">
        <v>0.70107399999999997</v>
      </c>
      <c r="D33" s="2">
        <v>0.83512299999999995</v>
      </c>
    </row>
    <row r="34" spans="1:4" x14ac:dyDescent="0.3">
      <c r="B34" s="1" t="s">
        <v>118</v>
      </c>
      <c r="C34" s="1">
        <f>AVERAGE(C30:C33)</f>
        <v>1</v>
      </c>
      <c r="D34" s="1">
        <f>AVERAGE(D30:D33)</f>
        <v>0.95618274999999997</v>
      </c>
    </row>
    <row r="35" spans="1:4" x14ac:dyDescent="0.3">
      <c r="B35" s="1" t="s">
        <v>119</v>
      </c>
      <c r="C35" s="1">
        <f>_xlfn.STDEV.S(C30:C33)</f>
        <v>0.30294808387356825</v>
      </c>
      <c r="D35" s="1">
        <f>_xlfn.STDEV.S(D30:D33)</f>
        <v>0.12860610577618997</v>
      </c>
    </row>
    <row r="36" spans="1:4" x14ac:dyDescent="0.3">
      <c r="B36" s="1" t="s">
        <v>120</v>
      </c>
      <c r="C36" s="1" t="s">
        <v>191</v>
      </c>
    </row>
    <row r="40" spans="1:4" x14ac:dyDescent="0.3">
      <c r="A40" s="1" t="s">
        <v>226</v>
      </c>
    </row>
    <row r="43" spans="1:4" x14ac:dyDescent="0.3">
      <c r="B43" s="33" t="s">
        <v>123</v>
      </c>
      <c r="C43" s="34"/>
      <c r="D43" s="35"/>
    </row>
    <row r="44" spans="1:4" x14ac:dyDescent="0.3">
      <c r="C44" s="1" t="s">
        <v>110</v>
      </c>
      <c r="D44" s="1" t="s">
        <v>111</v>
      </c>
    </row>
    <row r="45" spans="1:4" x14ac:dyDescent="0.2">
      <c r="B45" s="1" t="s">
        <v>113</v>
      </c>
      <c r="C45" s="2">
        <v>0.94043069800000001</v>
      </c>
      <c r="D45" s="2">
        <v>3.564548764</v>
      </c>
    </row>
    <row r="46" spans="1:4" x14ac:dyDescent="0.2">
      <c r="B46" s="1" t="s">
        <v>114</v>
      </c>
      <c r="C46" s="2">
        <v>0.52682129700000002</v>
      </c>
      <c r="D46" s="2">
        <v>3.1317512029999999</v>
      </c>
    </row>
    <row r="47" spans="1:4" x14ac:dyDescent="0.2">
      <c r="B47" s="1" t="s">
        <v>115</v>
      </c>
      <c r="C47" s="2">
        <v>1.532748005</v>
      </c>
      <c r="D47" s="2">
        <v>3.8954150940000001</v>
      </c>
    </row>
    <row r="48" spans="1:4" x14ac:dyDescent="0.2">
      <c r="B48" s="1" t="s">
        <v>116</v>
      </c>
      <c r="C48" s="2">
        <v>1.1129397059999999</v>
      </c>
      <c r="D48" s="2">
        <v>5.3471928379999998</v>
      </c>
    </row>
    <row r="49" spans="2:4" x14ac:dyDescent="0.2">
      <c r="B49" s="1" t="s">
        <v>117</v>
      </c>
      <c r="C49" s="2">
        <v>0.79352277699999996</v>
      </c>
      <c r="D49" s="2">
        <v>3.322337466</v>
      </c>
    </row>
    <row r="50" spans="2:4" x14ac:dyDescent="0.2">
      <c r="B50" s="1" t="s">
        <v>124</v>
      </c>
      <c r="C50" s="2">
        <v>1.093537518</v>
      </c>
      <c r="D50" s="2">
        <v>3.6488041450000002</v>
      </c>
    </row>
    <row r="51" spans="2:4" x14ac:dyDescent="0.3">
      <c r="B51" s="1" t="s">
        <v>118</v>
      </c>
      <c r="C51" s="1">
        <f>AVERAGE(C45:C50)</f>
        <v>1.0000000001666665</v>
      </c>
      <c r="D51" s="1">
        <f>AVERAGE(D45:D50)</f>
        <v>3.8183415850000002</v>
      </c>
    </row>
    <row r="52" spans="2:4" x14ac:dyDescent="0.3">
      <c r="B52" s="1" t="s">
        <v>119</v>
      </c>
      <c r="C52" s="1">
        <f>_xlfn.STDEV.S(C45:C50)</f>
        <v>0.33923576215598716</v>
      </c>
      <c r="D52" s="1">
        <f>_xlfn.STDEV.S(D45:D50)</f>
        <v>0.79421743343520168</v>
      </c>
    </row>
    <row r="53" spans="2:4" x14ac:dyDescent="0.3">
      <c r="B53" s="1" t="s">
        <v>120</v>
      </c>
      <c r="C53" s="1" t="s">
        <v>192</v>
      </c>
    </row>
  </sheetData>
  <mergeCells count="4">
    <mergeCell ref="B28:D28"/>
    <mergeCell ref="B16:D16"/>
    <mergeCell ref="B3:D3"/>
    <mergeCell ref="B43:D4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1D5A3-C4E2-498E-9E74-24EFD220DCB4}">
  <dimension ref="A1:Q31"/>
  <sheetViews>
    <sheetView workbookViewId="0">
      <selection activeCell="J15" sqref="J15"/>
    </sheetView>
  </sheetViews>
  <sheetFormatPr defaultColWidth="8.875" defaultRowHeight="16.5" x14ac:dyDescent="0.3"/>
  <cols>
    <col min="4" max="4" width="11.875" customWidth="1"/>
    <col min="5" max="5" width="10.625" customWidth="1"/>
    <col min="6" max="6" width="10.875" customWidth="1"/>
    <col min="7" max="7" width="11.375" customWidth="1"/>
    <col min="8" max="8" width="12.5" customWidth="1"/>
  </cols>
  <sheetData>
    <row r="1" spans="1:8" x14ac:dyDescent="0.3">
      <c r="A1" s="1" t="s">
        <v>227</v>
      </c>
    </row>
    <row r="3" spans="1:8" x14ac:dyDescent="0.3">
      <c r="B3" s="33" t="s">
        <v>136</v>
      </c>
      <c r="C3" s="34"/>
      <c r="D3" s="34"/>
      <c r="E3" s="34"/>
      <c r="F3" s="34"/>
      <c r="G3" s="34"/>
      <c r="H3" s="35"/>
    </row>
    <row r="4" spans="1:8" ht="17.25" x14ac:dyDescent="0.3">
      <c r="B4" s="1"/>
      <c r="C4" s="1" t="s">
        <v>30</v>
      </c>
      <c r="D4" s="1" t="s">
        <v>137</v>
      </c>
      <c r="E4" s="1" t="s">
        <v>138</v>
      </c>
      <c r="F4" s="1" t="s">
        <v>139</v>
      </c>
      <c r="G4" s="1" t="s">
        <v>140</v>
      </c>
      <c r="H4" s="1" t="s">
        <v>141</v>
      </c>
    </row>
    <row r="5" spans="1:8" x14ac:dyDescent="0.2">
      <c r="B5" s="1" t="s">
        <v>0</v>
      </c>
      <c r="C5" s="2">
        <v>4935</v>
      </c>
      <c r="D5" s="2">
        <v>9124</v>
      </c>
      <c r="E5" s="2">
        <v>2902</v>
      </c>
      <c r="F5" s="2">
        <v>453</v>
      </c>
      <c r="G5" s="2">
        <v>7352</v>
      </c>
      <c r="H5" s="2">
        <v>2772.9720000000002</v>
      </c>
    </row>
    <row r="6" spans="1:8" x14ac:dyDescent="0.2">
      <c r="B6" s="1" t="s">
        <v>1</v>
      </c>
      <c r="C6" s="2">
        <v>5685</v>
      </c>
      <c r="D6" s="2">
        <v>7233</v>
      </c>
      <c r="E6" s="2">
        <v>1044</v>
      </c>
      <c r="F6" s="2">
        <v>4164</v>
      </c>
      <c r="G6" s="2">
        <v>5292</v>
      </c>
      <c r="H6" s="2">
        <v>5682.1480000000001</v>
      </c>
    </row>
    <row r="7" spans="1:8" x14ac:dyDescent="0.2">
      <c r="B7" s="1" t="s">
        <v>13</v>
      </c>
      <c r="C7" s="2">
        <v>5903</v>
      </c>
      <c r="D7" s="2">
        <v>7579</v>
      </c>
      <c r="E7" s="2">
        <v>2649</v>
      </c>
      <c r="F7" s="2">
        <v>1885</v>
      </c>
      <c r="G7" s="2">
        <v>5690</v>
      </c>
      <c r="H7" s="2">
        <v>2988.3150000000001</v>
      </c>
    </row>
    <row r="8" spans="1:8" x14ac:dyDescent="0.2">
      <c r="B8" s="1" t="s">
        <v>14</v>
      </c>
      <c r="C8" s="2">
        <v>3034</v>
      </c>
      <c r="D8" s="2">
        <v>4818</v>
      </c>
      <c r="E8" s="2">
        <v>3194</v>
      </c>
      <c r="F8" s="2">
        <v>1745</v>
      </c>
      <c r="G8" s="2">
        <v>5740</v>
      </c>
      <c r="H8" s="2">
        <v>2896.6</v>
      </c>
    </row>
    <row r="9" spans="1:8" x14ac:dyDescent="0.2">
      <c r="B9" s="1" t="s">
        <v>5</v>
      </c>
      <c r="C9" s="2">
        <v>4112</v>
      </c>
      <c r="D9" s="2">
        <v>6509</v>
      </c>
      <c r="E9" s="2">
        <v>3144</v>
      </c>
      <c r="F9" s="2">
        <v>3311</v>
      </c>
      <c r="G9" s="2">
        <v>6825</v>
      </c>
      <c r="H9" s="2">
        <v>3020.7689999999998</v>
      </c>
    </row>
    <row r="10" spans="1:8" x14ac:dyDescent="0.2">
      <c r="B10" s="1" t="s">
        <v>15</v>
      </c>
      <c r="C10" s="2">
        <v>3209</v>
      </c>
      <c r="D10" s="2">
        <v>4576</v>
      </c>
      <c r="E10" s="2">
        <v>3501</v>
      </c>
      <c r="F10" s="2">
        <v>3862</v>
      </c>
      <c r="G10" s="2">
        <v>4550</v>
      </c>
      <c r="H10" s="2">
        <v>3842.424</v>
      </c>
    </row>
    <row r="11" spans="1:8" x14ac:dyDescent="0.2">
      <c r="B11" s="1" t="s">
        <v>16</v>
      </c>
      <c r="C11" s="2">
        <v>5890.4970000000003</v>
      </c>
      <c r="D11" s="2">
        <v>11030</v>
      </c>
      <c r="E11" s="2">
        <v>8698</v>
      </c>
      <c r="F11" s="2">
        <v>1767</v>
      </c>
      <c r="G11" s="2">
        <v>6233</v>
      </c>
      <c r="H11" s="2">
        <v>4951.9799999999996</v>
      </c>
    </row>
    <row r="12" spans="1:8" ht="17.25" x14ac:dyDescent="0.2">
      <c r="B12" s="1" t="s">
        <v>17</v>
      </c>
      <c r="C12" s="2">
        <v>3039.9830000000002</v>
      </c>
      <c r="D12" s="2">
        <v>5346</v>
      </c>
      <c r="E12" s="2">
        <v>2657</v>
      </c>
      <c r="F12" s="26"/>
      <c r="G12" s="2">
        <v>5292</v>
      </c>
      <c r="H12" s="2">
        <v>1666.0820000000001</v>
      </c>
    </row>
    <row r="13" spans="1:8" ht="17.25" x14ac:dyDescent="0.2">
      <c r="B13" s="1" t="s">
        <v>18</v>
      </c>
      <c r="C13" s="2">
        <v>2643.069</v>
      </c>
      <c r="D13" s="2">
        <v>6003</v>
      </c>
      <c r="E13" s="2">
        <v>7584</v>
      </c>
      <c r="F13" s="26"/>
      <c r="G13" s="26"/>
      <c r="H13" s="2">
        <v>2896.826</v>
      </c>
    </row>
    <row r="14" spans="1:8" ht="17.25" x14ac:dyDescent="0.2">
      <c r="B14" s="1" t="s">
        <v>19</v>
      </c>
      <c r="C14" s="2">
        <v>3521</v>
      </c>
      <c r="D14" s="2">
        <v>4373</v>
      </c>
      <c r="E14" s="2">
        <v>8100</v>
      </c>
      <c r="F14" s="26"/>
      <c r="G14" s="26"/>
      <c r="H14" s="2">
        <v>6172.4059999999999</v>
      </c>
    </row>
    <row r="15" spans="1:8" ht="17.25" x14ac:dyDescent="0.2">
      <c r="B15" s="1" t="s">
        <v>20</v>
      </c>
      <c r="C15" s="2">
        <v>2917</v>
      </c>
      <c r="D15" s="26"/>
      <c r="E15" s="26"/>
      <c r="F15" s="26"/>
      <c r="G15" s="26"/>
      <c r="H15" s="26"/>
    </row>
    <row r="16" spans="1:8" ht="17.25" x14ac:dyDescent="0.2">
      <c r="B16" s="1" t="s">
        <v>21</v>
      </c>
      <c r="C16" s="2">
        <v>4982</v>
      </c>
      <c r="D16" s="26"/>
      <c r="E16" s="26"/>
      <c r="F16" s="26"/>
      <c r="G16" s="26"/>
      <c r="H16" s="26"/>
    </row>
    <row r="17" spans="2:17" ht="17.25" x14ac:dyDescent="0.2">
      <c r="B17" s="1" t="s">
        <v>142</v>
      </c>
      <c r="C17" s="2">
        <v>3222</v>
      </c>
      <c r="D17" s="26"/>
      <c r="E17" s="26"/>
      <c r="F17" s="26"/>
      <c r="G17" s="26"/>
      <c r="H17" s="26"/>
    </row>
    <row r="18" spans="2:17" ht="17.25" x14ac:dyDescent="0.2">
      <c r="B18" s="1" t="s">
        <v>143</v>
      </c>
      <c r="C18" s="2">
        <v>7007</v>
      </c>
      <c r="D18" s="26"/>
      <c r="E18" s="26"/>
      <c r="F18" s="26"/>
      <c r="G18" s="26"/>
      <c r="H18" s="26"/>
    </row>
    <row r="19" spans="2:17" ht="17.25" x14ac:dyDescent="0.2">
      <c r="B19" s="1" t="s">
        <v>144</v>
      </c>
      <c r="C19" s="2">
        <v>6310</v>
      </c>
      <c r="D19" s="26"/>
      <c r="E19" s="26"/>
      <c r="F19" s="26"/>
      <c r="G19" s="26"/>
      <c r="H19" s="26"/>
    </row>
    <row r="20" spans="2:17" ht="17.25" x14ac:dyDescent="0.2">
      <c r="B20" s="1" t="s">
        <v>145</v>
      </c>
      <c r="C20" s="2">
        <v>2884</v>
      </c>
      <c r="D20" s="26"/>
      <c r="E20" s="26"/>
      <c r="F20" s="26"/>
      <c r="G20" s="26"/>
      <c r="H20" s="26"/>
    </row>
    <row r="21" spans="2:17" ht="17.25" x14ac:dyDescent="0.2">
      <c r="B21" s="1" t="s">
        <v>146</v>
      </c>
      <c r="C21" s="2">
        <v>2256</v>
      </c>
      <c r="D21" s="26"/>
      <c r="E21" s="26"/>
      <c r="F21" s="26"/>
      <c r="G21" s="26"/>
      <c r="H21" s="26"/>
    </row>
    <row r="22" spans="2:17" ht="17.25" x14ac:dyDescent="0.2">
      <c r="B22" s="1" t="s">
        <v>147</v>
      </c>
      <c r="C22" s="2">
        <v>7073</v>
      </c>
      <c r="D22" s="26"/>
      <c r="E22" s="26"/>
      <c r="F22" s="26"/>
      <c r="G22" s="26"/>
      <c r="H22" s="26"/>
    </row>
    <row r="23" spans="2:17" x14ac:dyDescent="0.3">
      <c r="B23" s="1" t="s">
        <v>2</v>
      </c>
      <c r="C23" s="1">
        <f t="shared" ref="C23:H23" si="0">AVERAGE(C5:C22)</f>
        <v>4367.9749444444442</v>
      </c>
      <c r="D23" s="1">
        <f t="shared" si="0"/>
        <v>6659.1</v>
      </c>
      <c r="E23" s="1">
        <f t="shared" si="0"/>
        <v>4347.3</v>
      </c>
      <c r="F23" s="1">
        <f t="shared" si="0"/>
        <v>2455.2857142857142</v>
      </c>
      <c r="G23" s="1">
        <f t="shared" si="0"/>
        <v>5871.75</v>
      </c>
      <c r="H23" s="1">
        <f t="shared" si="0"/>
        <v>3689.0521999999996</v>
      </c>
    </row>
    <row r="24" spans="2:17" x14ac:dyDescent="0.3">
      <c r="B24" s="1" t="s">
        <v>3</v>
      </c>
      <c r="C24" s="1">
        <f t="shared" ref="C24:H24" si="1">_xlfn.STDEV.S(C5:C22)</f>
        <v>1606.7179043510698</v>
      </c>
      <c r="D24" s="1">
        <f t="shared" si="1"/>
        <v>2147.0525765958</v>
      </c>
      <c r="E24" s="1">
        <f t="shared" si="1"/>
        <v>2702.3415792810333</v>
      </c>
      <c r="F24" s="1">
        <f t="shared" si="1"/>
        <v>1350.5192475841422</v>
      </c>
      <c r="G24" s="1">
        <f t="shared" si="1"/>
        <v>902.37476376819973</v>
      </c>
      <c r="H24" s="1">
        <f t="shared" si="1"/>
        <v>1448.4795002590977</v>
      </c>
    </row>
    <row r="25" spans="2:17" x14ac:dyDescent="0.3">
      <c r="B25" s="1" t="s">
        <v>89</v>
      </c>
      <c r="C25" s="1" t="s">
        <v>148</v>
      </c>
      <c r="D25" s="1"/>
      <c r="E25" s="1"/>
      <c r="F25" s="1"/>
      <c r="G25" s="1"/>
      <c r="H25" s="1"/>
    </row>
    <row r="26" spans="2:17" ht="17.25" x14ac:dyDescent="0.3">
      <c r="B26" s="1" t="s">
        <v>89</v>
      </c>
      <c r="C26" s="1" t="s">
        <v>161</v>
      </c>
      <c r="D26" s="26"/>
      <c r="E26" s="26"/>
      <c r="F26" s="26"/>
      <c r="G26" s="26"/>
      <c r="H26" s="26"/>
    </row>
    <row r="31" spans="2:17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 count="1">
    <mergeCell ref="B3:H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4570-7BC0-423A-8B14-2D07DE767B1C}">
  <dimension ref="A1:D84"/>
  <sheetViews>
    <sheetView workbookViewId="0">
      <selection activeCell="H22" sqref="H22"/>
    </sheetView>
  </sheetViews>
  <sheetFormatPr defaultColWidth="8.875" defaultRowHeight="16.5" x14ac:dyDescent="0.3"/>
  <cols>
    <col min="4" max="4" width="17" customWidth="1"/>
  </cols>
  <sheetData>
    <row r="1" spans="1:4" x14ac:dyDescent="0.3">
      <c r="A1" s="1" t="s">
        <v>228</v>
      </c>
      <c r="B1" s="1"/>
      <c r="C1" s="1"/>
      <c r="D1" s="1"/>
    </row>
    <row r="2" spans="1:4" x14ac:dyDescent="0.3">
      <c r="A2" s="1"/>
      <c r="B2" s="1"/>
      <c r="C2" s="1"/>
      <c r="D2" s="1"/>
    </row>
    <row r="3" spans="1:4" x14ac:dyDescent="0.3">
      <c r="A3" s="1"/>
      <c r="B3" s="33" t="s">
        <v>212</v>
      </c>
      <c r="C3" s="34"/>
      <c r="D3" s="35"/>
    </row>
    <row r="4" spans="1:4" x14ac:dyDescent="0.3">
      <c r="A4" s="1"/>
      <c r="B4" s="1"/>
      <c r="C4" s="1" t="s">
        <v>7</v>
      </c>
      <c r="D4" s="1" t="s">
        <v>6</v>
      </c>
    </row>
    <row r="5" spans="1:4" x14ac:dyDescent="0.2">
      <c r="A5" s="1"/>
      <c r="B5" s="1" t="s">
        <v>0</v>
      </c>
      <c r="C5" s="2">
        <v>0.93239799999999995</v>
      </c>
      <c r="D5" s="2">
        <v>2.442793</v>
      </c>
    </row>
    <row r="6" spans="1:4" x14ac:dyDescent="0.2">
      <c r="A6" s="1"/>
      <c r="B6" s="1" t="s">
        <v>1</v>
      </c>
      <c r="C6" s="2">
        <v>0.75987499999999997</v>
      </c>
      <c r="D6" s="2">
        <v>1.4318340000000001</v>
      </c>
    </row>
    <row r="7" spans="1:4" x14ac:dyDescent="0.2">
      <c r="A7" s="1"/>
      <c r="B7" s="1" t="s">
        <v>13</v>
      </c>
      <c r="C7" s="2">
        <v>0.72007200000000005</v>
      </c>
      <c r="D7" s="2">
        <v>3.1281530000000002</v>
      </c>
    </row>
    <row r="8" spans="1:4" x14ac:dyDescent="0.2">
      <c r="A8" s="1"/>
      <c r="B8" s="1" t="s">
        <v>14</v>
      </c>
      <c r="C8" s="2">
        <v>1.347051</v>
      </c>
      <c r="D8" s="2">
        <v>2.5441150000000001</v>
      </c>
    </row>
    <row r="9" spans="1:4" x14ac:dyDescent="0.2">
      <c r="A9" s="1"/>
      <c r="B9" s="1" t="s">
        <v>5</v>
      </c>
      <c r="C9" s="2">
        <v>1.3591169999999999</v>
      </c>
      <c r="D9" s="2">
        <v>2.2658879999999999</v>
      </c>
    </row>
    <row r="10" spans="1:4" x14ac:dyDescent="0.2">
      <c r="A10" s="1"/>
      <c r="B10" s="1" t="s">
        <v>15</v>
      </c>
      <c r="C10" s="2">
        <v>1.10246</v>
      </c>
      <c r="D10" s="2">
        <v>2.612692</v>
      </c>
    </row>
    <row r="11" spans="1:4" x14ac:dyDescent="0.2">
      <c r="A11" s="1"/>
      <c r="B11" s="1" t="s">
        <v>16</v>
      </c>
      <c r="C11" s="2">
        <v>0.77902700000000003</v>
      </c>
      <c r="D11" s="2">
        <v>2.721946</v>
      </c>
    </row>
    <row r="12" spans="1:4" x14ac:dyDescent="0.3">
      <c r="A12" s="1"/>
      <c r="B12" s="1" t="s">
        <v>2</v>
      </c>
      <c r="C12" s="1">
        <f>AVERAGE(C5:C11)</f>
        <v>1</v>
      </c>
      <c r="D12" s="1">
        <f>AVERAGE(D5:D11)</f>
        <v>2.4496315714285717</v>
      </c>
    </row>
    <row r="13" spans="1:4" x14ac:dyDescent="0.3">
      <c r="A13" s="1"/>
      <c r="B13" s="1" t="s">
        <v>3</v>
      </c>
      <c r="C13" s="1">
        <f>_xlfn.STDEV.S(C5:C11)</f>
        <v>0.27365619118156276</v>
      </c>
      <c r="D13" s="1">
        <f>_xlfn.STDEV.S(D5:D11)</f>
        <v>0.52277826102241243</v>
      </c>
    </row>
    <row r="14" spans="1:4" x14ac:dyDescent="0.3">
      <c r="A14" s="1"/>
      <c r="B14" s="1" t="s">
        <v>89</v>
      </c>
      <c r="C14" s="1" t="s">
        <v>201</v>
      </c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 t="s">
        <v>229</v>
      </c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33" t="s">
        <v>135</v>
      </c>
      <c r="C20" s="34"/>
      <c r="D20" s="35"/>
    </row>
    <row r="21" spans="1:4" x14ac:dyDescent="0.3">
      <c r="A21" s="1"/>
      <c r="B21" s="1"/>
      <c r="C21" s="1" t="s">
        <v>7</v>
      </c>
      <c r="D21" s="1" t="s">
        <v>6</v>
      </c>
    </row>
    <row r="22" spans="1:4" x14ac:dyDescent="0.2">
      <c r="A22" s="1"/>
      <c r="B22" s="1" t="s">
        <v>0</v>
      </c>
      <c r="C22" s="2">
        <v>4.5454999999999997</v>
      </c>
      <c r="D22" s="2">
        <v>31.176500000000001</v>
      </c>
    </row>
    <row r="23" spans="1:4" x14ac:dyDescent="0.2">
      <c r="A23" s="1"/>
      <c r="B23" s="1" t="s">
        <v>1</v>
      </c>
      <c r="C23" s="2">
        <v>1.4599</v>
      </c>
      <c r="D23" s="2">
        <v>8.8234999999999992</v>
      </c>
    </row>
    <row r="24" spans="1:4" x14ac:dyDescent="0.2">
      <c r="A24" s="1"/>
      <c r="B24" s="1" t="s">
        <v>13</v>
      </c>
      <c r="C24" s="2">
        <v>0</v>
      </c>
      <c r="D24" s="2">
        <v>14.117599999999999</v>
      </c>
    </row>
    <row r="25" spans="1:4" x14ac:dyDescent="0.2">
      <c r="A25" s="1"/>
      <c r="B25" s="1" t="s">
        <v>14</v>
      </c>
      <c r="C25" s="2">
        <v>2</v>
      </c>
      <c r="D25" s="2">
        <v>14.2857</v>
      </c>
    </row>
    <row r="26" spans="1:4" x14ac:dyDescent="0.2">
      <c r="A26" s="1"/>
      <c r="B26" s="1" t="s">
        <v>5</v>
      </c>
      <c r="C26" s="2">
        <v>4.3333000000000004</v>
      </c>
      <c r="D26" s="2">
        <v>11.0787</v>
      </c>
    </row>
    <row r="27" spans="1:4" x14ac:dyDescent="0.2">
      <c r="A27" s="1"/>
      <c r="B27" s="1" t="s">
        <v>15</v>
      </c>
      <c r="C27" s="2">
        <v>4.2</v>
      </c>
      <c r="D27" s="2">
        <v>42.677799999999998</v>
      </c>
    </row>
    <row r="28" spans="1:4" x14ac:dyDescent="0.3">
      <c r="A28" s="1"/>
      <c r="B28" s="1" t="s">
        <v>2</v>
      </c>
      <c r="C28" s="1">
        <f>AVERAGE(C22:C27)</f>
        <v>2.7564499999999996</v>
      </c>
      <c r="D28" s="1">
        <f>AVERAGE(D22:D27)</f>
        <v>20.359966666666665</v>
      </c>
    </row>
    <row r="29" spans="1:4" x14ac:dyDescent="0.3">
      <c r="A29" s="1"/>
      <c r="B29" s="1" t="s">
        <v>3</v>
      </c>
      <c r="C29" s="1">
        <f>_xlfn.STDEV.S(C22:C27)</f>
        <v>1.8773527923648239</v>
      </c>
      <c r="D29" s="1">
        <f>_xlfn.STDEV.S(D22:D27)</f>
        <v>13.492063661822337</v>
      </c>
    </row>
    <row r="30" spans="1:4" x14ac:dyDescent="0.3">
      <c r="A30" s="1"/>
      <c r="B30" s="1" t="s">
        <v>89</v>
      </c>
      <c r="C30" s="1" t="s">
        <v>192</v>
      </c>
      <c r="D30" s="1"/>
    </row>
    <row r="34" spans="1:4" x14ac:dyDescent="0.3">
      <c r="A34" s="1" t="s">
        <v>230</v>
      </c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33" t="s">
        <v>107</v>
      </c>
      <c r="C36" s="34"/>
      <c r="D36" s="35"/>
    </row>
    <row r="37" spans="1:4" x14ac:dyDescent="0.3">
      <c r="A37" s="1"/>
      <c r="B37" s="1"/>
      <c r="C37" s="1" t="s">
        <v>7</v>
      </c>
      <c r="D37" s="1" t="s">
        <v>6</v>
      </c>
    </row>
    <row r="38" spans="1:4" x14ac:dyDescent="0.2">
      <c r="A38" s="1"/>
      <c r="B38" s="1" t="s">
        <v>0</v>
      </c>
      <c r="C38" s="2">
        <v>148.38800000000001</v>
      </c>
      <c r="D38" s="2">
        <v>138.66200000000001</v>
      </c>
    </row>
    <row r="39" spans="1:4" x14ac:dyDescent="0.2">
      <c r="A39" s="1"/>
      <c r="B39" s="1" t="s">
        <v>1</v>
      </c>
      <c r="C39" s="2">
        <v>110.931</v>
      </c>
      <c r="D39" s="2">
        <v>116.199</v>
      </c>
    </row>
    <row r="40" spans="1:4" x14ac:dyDescent="0.2">
      <c r="A40" s="1"/>
      <c r="B40" s="1" t="s">
        <v>13</v>
      </c>
      <c r="C40" s="2">
        <v>114.76</v>
      </c>
      <c r="D40" s="2">
        <v>101.54600000000001</v>
      </c>
    </row>
    <row r="41" spans="1:4" x14ac:dyDescent="0.2">
      <c r="A41" s="1"/>
      <c r="B41" s="1" t="s">
        <v>14</v>
      </c>
      <c r="C41" s="2">
        <v>139.31899999999999</v>
      </c>
      <c r="D41" s="2">
        <v>128.911</v>
      </c>
    </row>
    <row r="42" spans="1:4" x14ac:dyDescent="0.2">
      <c r="A42" s="1"/>
      <c r="B42" s="1" t="s">
        <v>5</v>
      </c>
      <c r="C42" s="2">
        <v>111.938</v>
      </c>
      <c r="D42" s="2">
        <v>124.718</v>
      </c>
    </row>
    <row r="43" spans="1:4" x14ac:dyDescent="0.3">
      <c r="A43" s="1"/>
      <c r="B43" s="1" t="s">
        <v>2</v>
      </c>
      <c r="C43" s="1">
        <f>AVERAGE(C38:C42)</f>
        <v>125.0672</v>
      </c>
      <c r="D43" s="1">
        <f>AVERAGE(D38:D42)</f>
        <v>122.00719999999998</v>
      </c>
    </row>
    <row r="44" spans="1:4" x14ac:dyDescent="0.3">
      <c r="A44" s="1"/>
      <c r="B44" s="1" t="s">
        <v>3</v>
      </c>
      <c r="C44" s="1">
        <f>_xlfn.STDEV.S(C38:C42)</f>
        <v>17.502999248700068</v>
      </c>
      <c r="D44" s="1">
        <f>_xlfn.STDEV.S(D38:D42)</f>
        <v>14.007044181411024</v>
      </c>
    </row>
    <row r="45" spans="1:4" x14ac:dyDescent="0.3">
      <c r="A45" s="1"/>
      <c r="B45" s="1" t="s">
        <v>89</v>
      </c>
      <c r="C45" s="1" t="s">
        <v>198</v>
      </c>
      <c r="D45" s="1"/>
    </row>
    <row r="46" spans="1:4" x14ac:dyDescent="0.3">
      <c r="A46" s="1"/>
      <c r="B46" s="1"/>
      <c r="C46" s="1"/>
      <c r="D46" s="1"/>
    </row>
    <row r="47" spans="1:4" x14ac:dyDescent="0.3">
      <c r="A47" s="1"/>
      <c r="B47" s="1"/>
      <c r="C47" s="1"/>
      <c r="D47" s="1"/>
    </row>
    <row r="48" spans="1:4" x14ac:dyDescent="0.3">
      <c r="A48" s="1"/>
      <c r="B48" s="1"/>
      <c r="C48" s="1"/>
      <c r="D48" s="1"/>
    </row>
    <row r="49" spans="1:4" x14ac:dyDescent="0.3">
      <c r="A49" s="1"/>
      <c r="B49" s="33" t="s">
        <v>108</v>
      </c>
      <c r="C49" s="34"/>
      <c r="D49" s="35"/>
    </row>
    <row r="50" spans="1:4" x14ac:dyDescent="0.3">
      <c r="A50" s="1"/>
      <c r="B50" s="1"/>
      <c r="C50" s="1" t="s">
        <v>7</v>
      </c>
      <c r="D50" s="1" t="s">
        <v>6</v>
      </c>
    </row>
    <row r="51" spans="1:4" x14ac:dyDescent="0.2">
      <c r="A51" s="1"/>
      <c r="B51" s="1" t="s">
        <v>0</v>
      </c>
      <c r="C51" s="2">
        <v>604.20000000000005</v>
      </c>
      <c r="D51" s="2">
        <v>482.22219999999999</v>
      </c>
    </row>
    <row r="52" spans="1:4" x14ac:dyDescent="0.2">
      <c r="A52" s="1"/>
      <c r="B52" s="1" t="s">
        <v>1</v>
      </c>
      <c r="C52" s="2">
        <v>374.1429</v>
      </c>
      <c r="D52" s="2">
        <v>530.66669999999999</v>
      </c>
    </row>
    <row r="53" spans="1:4" x14ac:dyDescent="0.2">
      <c r="A53" s="1"/>
      <c r="B53" s="1" t="s">
        <v>13</v>
      </c>
      <c r="C53" s="2">
        <v>536.66669999999999</v>
      </c>
      <c r="D53" s="2">
        <v>433.75</v>
      </c>
    </row>
    <row r="54" spans="1:4" x14ac:dyDescent="0.2">
      <c r="A54" s="1"/>
      <c r="B54" s="1" t="s">
        <v>14</v>
      </c>
      <c r="C54" s="2">
        <v>630.25</v>
      </c>
      <c r="D54" s="2">
        <v>773.5</v>
      </c>
    </row>
    <row r="55" spans="1:4" x14ac:dyDescent="0.2">
      <c r="A55" s="1"/>
      <c r="B55" s="1" t="s">
        <v>5</v>
      </c>
      <c r="C55" s="2">
        <v>604.75</v>
      </c>
      <c r="D55" s="2">
        <v>324.75</v>
      </c>
    </row>
    <row r="56" spans="1:4" x14ac:dyDescent="0.3">
      <c r="A56" s="1"/>
      <c r="B56" s="1" t="s">
        <v>2</v>
      </c>
      <c r="C56" s="1">
        <f>AVERAGE(C51:C55)</f>
        <v>550.00192000000004</v>
      </c>
      <c r="D56" s="1">
        <f>AVERAGE(D51:D55)</f>
        <v>508.97778</v>
      </c>
    </row>
    <row r="57" spans="1:4" x14ac:dyDescent="0.3">
      <c r="A57" s="1"/>
      <c r="B57" s="1" t="s">
        <v>3</v>
      </c>
      <c r="C57" s="1">
        <f>_xlfn.STDEV.S(C51:C55)</f>
        <v>104.25780725066554</v>
      </c>
      <c r="D57" s="1">
        <f>_xlfn.STDEV.S(D51:D55)</f>
        <v>166.40114857858413</v>
      </c>
    </row>
    <row r="58" spans="1:4" x14ac:dyDescent="0.3">
      <c r="A58" s="1"/>
      <c r="B58" s="1" t="s">
        <v>89</v>
      </c>
      <c r="C58" s="1" t="s">
        <v>199</v>
      </c>
      <c r="D58" s="1"/>
    </row>
    <row r="59" spans="1:4" x14ac:dyDescent="0.3">
      <c r="A59" s="1"/>
      <c r="B59" s="1"/>
      <c r="C59" s="1"/>
      <c r="D59" s="1"/>
    </row>
    <row r="60" spans="1:4" x14ac:dyDescent="0.3">
      <c r="A60" s="1"/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33" t="s">
        <v>106</v>
      </c>
      <c r="C62" s="34"/>
      <c r="D62" s="35"/>
    </row>
    <row r="63" spans="1:4" x14ac:dyDescent="0.3">
      <c r="A63" s="1"/>
      <c r="B63" s="1"/>
      <c r="C63" s="1" t="s">
        <v>7</v>
      </c>
      <c r="D63" s="1" t="s">
        <v>6</v>
      </c>
    </row>
    <row r="64" spans="1:4" x14ac:dyDescent="0.2">
      <c r="A64" s="1"/>
      <c r="B64" s="1" t="s">
        <v>0</v>
      </c>
      <c r="C64" s="2">
        <v>1.655081099</v>
      </c>
      <c r="D64" s="2">
        <v>2.0737327190000001</v>
      </c>
    </row>
    <row r="65" spans="1:4" x14ac:dyDescent="0.2">
      <c r="A65" s="1"/>
      <c r="B65" s="1" t="s">
        <v>1</v>
      </c>
      <c r="C65" s="2">
        <v>2.6727758690000001</v>
      </c>
      <c r="D65" s="2">
        <v>1.8844221109999999</v>
      </c>
    </row>
    <row r="66" spans="1:4" x14ac:dyDescent="0.2">
      <c r="A66" s="1"/>
      <c r="B66" s="1" t="s">
        <v>13</v>
      </c>
      <c r="C66" s="2">
        <v>1.8633540369999999</v>
      </c>
      <c r="D66" s="2">
        <v>2.2999999999999998</v>
      </c>
    </row>
    <row r="67" spans="1:4" x14ac:dyDescent="0.2">
      <c r="A67" s="1"/>
      <c r="B67" s="1" t="s">
        <v>14</v>
      </c>
      <c r="C67" s="2">
        <v>1.58</v>
      </c>
      <c r="D67" s="2">
        <v>1.29</v>
      </c>
    </row>
    <row r="68" spans="1:4" x14ac:dyDescent="0.2">
      <c r="A68" s="1"/>
      <c r="B68" s="1" t="s">
        <v>5</v>
      </c>
      <c r="C68" s="2">
        <v>1.65</v>
      </c>
      <c r="D68" s="2">
        <v>3.07</v>
      </c>
    </row>
    <row r="69" spans="1:4" x14ac:dyDescent="0.3">
      <c r="A69" s="1"/>
      <c r="B69" s="1" t="s">
        <v>2</v>
      </c>
      <c r="C69" s="1">
        <f>AVERAGE(C64:C68)</f>
        <v>1.8842422009999999</v>
      </c>
      <c r="D69" s="1">
        <f>AVERAGE(D64:D68)</f>
        <v>2.1236309659999999</v>
      </c>
    </row>
    <row r="70" spans="1:4" x14ac:dyDescent="0.3">
      <c r="A70" s="1"/>
      <c r="B70" s="1" t="s">
        <v>3</v>
      </c>
      <c r="C70" s="1">
        <f>_xlfn.STDEV.S(C64:C68)</f>
        <v>0.45336773077528603</v>
      </c>
      <c r="D70" s="1">
        <f>_xlfn.STDEV.S(D64:D68)</f>
        <v>0.64833858505921949</v>
      </c>
    </row>
    <row r="71" spans="1:4" x14ac:dyDescent="0.3">
      <c r="A71" s="1"/>
      <c r="B71" s="1" t="s">
        <v>89</v>
      </c>
      <c r="C71" s="1" t="s">
        <v>199</v>
      </c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33" t="s">
        <v>109</v>
      </c>
      <c r="C75" s="34"/>
      <c r="D75" s="35"/>
    </row>
    <row r="76" spans="1:4" x14ac:dyDescent="0.3">
      <c r="A76" s="1"/>
      <c r="B76" s="1"/>
      <c r="C76" s="1" t="s">
        <v>7</v>
      </c>
      <c r="D76" s="1" t="s">
        <v>6</v>
      </c>
    </row>
    <row r="77" spans="1:4" x14ac:dyDescent="0.2">
      <c r="A77" s="1"/>
      <c r="B77" s="1" t="s">
        <v>0</v>
      </c>
      <c r="C77" s="2">
        <v>0.75648943599999996</v>
      </c>
      <c r="D77" s="2">
        <v>0.62055771100000001</v>
      </c>
    </row>
    <row r="78" spans="1:4" x14ac:dyDescent="0.2">
      <c r="A78" s="1"/>
      <c r="B78" s="1" t="s">
        <v>1</v>
      </c>
      <c r="C78" s="2">
        <v>0.65909362400000004</v>
      </c>
      <c r="D78" s="2">
        <v>0.572272581</v>
      </c>
    </row>
    <row r="79" spans="1:4" x14ac:dyDescent="0.2">
      <c r="A79" s="1"/>
      <c r="B79" s="1" t="s">
        <v>13</v>
      </c>
      <c r="C79" s="2">
        <v>0.57524630399999999</v>
      </c>
      <c r="D79" s="2">
        <v>0.73935806900000001</v>
      </c>
    </row>
    <row r="80" spans="1:4" x14ac:dyDescent="0.2">
      <c r="A80" s="1"/>
      <c r="B80" s="1" t="s">
        <v>14</v>
      </c>
      <c r="C80" s="2">
        <v>0.69083050099999999</v>
      </c>
      <c r="D80" s="2">
        <v>0.57540931399999995</v>
      </c>
    </row>
    <row r="81" spans="1:4" x14ac:dyDescent="0.2">
      <c r="A81" s="1"/>
      <c r="B81" s="1" t="s">
        <v>5</v>
      </c>
      <c r="C81" s="2">
        <v>0.80142599299999995</v>
      </c>
      <c r="D81" s="2">
        <v>0.61552442900000004</v>
      </c>
    </row>
    <row r="82" spans="1:4" x14ac:dyDescent="0.3">
      <c r="A82" s="1"/>
      <c r="B82" s="1" t="s">
        <v>2</v>
      </c>
      <c r="C82" s="1">
        <f>AVERAGE(C77:C81)</f>
        <v>0.69661717160000003</v>
      </c>
      <c r="D82" s="1">
        <f>AVERAGE(D77:D81)</f>
        <v>0.62462442080000002</v>
      </c>
    </row>
    <row r="83" spans="1:4" x14ac:dyDescent="0.3">
      <c r="A83" s="1"/>
      <c r="B83" s="1" t="s">
        <v>3</v>
      </c>
      <c r="C83" s="1">
        <f>_xlfn.STDEV.S(C77:C81)</f>
        <v>8.7666936142909394E-2</v>
      </c>
      <c r="D83" s="1">
        <f>_xlfn.STDEV.S(D77:D81)</f>
        <v>6.7871201323571551E-2</v>
      </c>
    </row>
    <row r="84" spans="1:4" x14ac:dyDescent="0.2">
      <c r="A84" s="1"/>
      <c r="B84" s="1" t="s">
        <v>89</v>
      </c>
      <c r="C84" s="2" t="s">
        <v>200</v>
      </c>
      <c r="D84" s="1"/>
    </row>
  </sheetData>
  <mergeCells count="6">
    <mergeCell ref="B75:D75"/>
    <mergeCell ref="B3:D3"/>
    <mergeCell ref="B20:D20"/>
    <mergeCell ref="B36:D36"/>
    <mergeCell ref="B49:D49"/>
    <mergeCell ref="B62:D6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51739-FAC7-41A7-B139-C7948E20FC97}">
  <dimension ref="A1:G28"/>
  <sheetViews>
    <sheetView tabSelected="1" workbookViewId="0">
      <selection activeCell="I19" sqref="I19"/>
    </sheetView>
  </sheetViews>
  <sheetFormatPr defaultColWidth="8.875" defaultRowHeight="16.5" x14ac:dyDescent="0.3"/>
  <cols>
    <col min="3" max="3" width="13" customWidth="1"/>
    <col min="4" max="4" width="19" customWidth="1"/>
  </cols>
  <sheetData>
    <row r="1" spans="1:7" x14ac:dyDescent="0.3">
      <c r="A1" s="1" t="s">
        <v>231</v>
      </c>
      <c r="B1" s="1"/>
      <c r="C1" s="1"/>
      <c r="D1" s="1"/>
    </row>
    <row r="2" spans="1:7" x14ac:dyDescent="0.3">
      <c r="A2" s="1"/>
      <c r="B2" s="1"/>
      <c r="C2" s="1"/>
      <c r="D2" s="1"/>
    </row>
    <row r="3" spans="1:7" x14ac:dyDescent="0.3">
      <c r="A3" s="1"/>
      <c r="B3" s="42" t="s">
        <v>86</v>
      </c>
      <c r="C3" s="42"/>
      <c r="D3" s="42"/>
    </row>
    <row r="4" spans="1:7" x14ac:dyDescent="0.3">
      <c r="A4" s="1"/>
      <c r="C4" t="s">
        <v>110</v>
      </c>
      <c r="D4" t="s">
        <v>111</v>
      </c>
    </row>
    <row r="5" spans="1:7" x14ac:dyDescent="0.2">
      <c r="A5" s="1"/>
      <c r="B5" t="s">
        <v>0</v>
      </c>
      <c r="C5">
        <v>50.694600000000001</v>
      </c>
      <c r="D5">
        <v>71.2102</v>
      </c>
      <c r="F5" s="2"/>
      <c r="G5" s="2"/>
    </row>
    <row r="6" spans="1:7" x14ac:dyDescent="0.2">
      <c r="A6" s="1"/>
      <c r="B6" t="s">
        <v>1</v>
      </c>
      <c r="C6">
        <v>51.864699999999999</v>
      </c>
      <c r="D6">
        <v>77.786900000000003</v>
      </c>
      <c r="F6" s="2"/>
      <c r="G6" s="2"/>
    </row>
    <row r="7" spans="1:7" x14ac:dyDescent="0.2">
      <c r="A7" s="1"/>
      <c r="B7" t="s">
        <v>13</v>
      </c>
      <c r="C7">
        <v>38.755600000000001</v>
      </c>
      <c r="D7">
        <v>66.304700000000011</v>
      </c>
      <c r="F7" s="2"/>
      <c r="G7" s="2"/>
    </row>
    <row r="8" spans="1:7" x14ac:dyDescent="0.2">
      <c r="A8" s="1"/>
      <c r="B8" t="s">
        <v>14</v>
      </c>
      <c r="C8">
        <v>57.558100000000003</v>
      </c>
      <c r="D8">
        <v>55.578399999999995</v>
      </c>
      <c r="F8" s="2"/>
      <c r="G8" s="2"/>
    </row>
    <row r="9" spans="1:7" x14ac:dyDescent="0.2">
      <c r="A9" s="1"/>
      <c r="B9" t="s">
        <v>5</v>
      </c>
      <c r="D9">
        <v>62.225499999999997</v>
      </c>
      <c r="F9" s="2"/>
      <c r="G9" s="2"/>
    </row>
    <row r="10" spans="1:7" x14ac:dyDescent="0.2">
      <c r="A10" s="1"/>
      <c r="B10" t="s">
        <v>15</v>
      </c>
      <c r="D10">
        <v>53.265300000000003</v>
      </c>
      <c r="F10" s="2"/>
      <c r="G10" s="2"/>
    </row>
    <row r="11" spans="1:7" x14ac:dyDescent="0.3">
      <c r="A11" s="1"/>
      <c r="B11" t="s">
        <v>2</v>
      </c>
      <c r="C11">
        <f>AVERAGE(C5:C10)</f>
        <v>49.718250000000005</v>
      </c>
      <c r="D11">
        <f>AVERAGE(D5:D10)</f>
        <v>64.395166666666668</v>
      </c>
    </row>
    <row r="12" spans="1:7" x14ac:dyDescent="0.3">
      <c r="A12" s="1"/>
      <c r="B12" t="s">
        <v>3</v>
      </c>
      <c r="C12">
        <f>_xlfn.STDEV.S(C5:C10)</f>
        <v>7.8994398529262497</v>
      </c>
      <c r="D12">
        <f>_xlfn.STDEV.S(D5:D10)</f>
        <v>9.3353765695158639</v>
      </c>
    </row>
    <row r="13" spans="1:7" x14ac:dyDescent="0.3">
      <c r="A13" s="1"/>
      <c r="B13" t="s">
        <v>89</v>
      </c>
      <c r="C13" t="s">
        <v>202</v>
      </c>
    </row>
    <row r="14" spans="1:7" x14ac:dyDescent="0.3">
      <c r="A14" s="1"/>
      <c r="B14" s="1"/>
      <c r="C14" s="1"/>
      <c r="D14" s="1"/>
    </row>
    <row r="15" spans="1:7" x14ac:dyDescent="0.3">
      <c r="A15" s="1"/>
      <c r="B15" s="1"/>
      <c r="C15" s="1"/>
      <c r="D15" s="1"/>
    </row>
    <row r="16" spans="1:7" x14ac:dyDescent="0.3">
      <c r="A16" s="1" t="s">
        <v>232</v>
      </c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B18" s="42" t="s">
        <v>123</v>
      </c>
      <c r="C18" s="42"/>
      <c r="D18" s="42"/>
    </row>
    <row r="19" spans="1:4" x14ac:dyDescent="0.3">
      <c r="C19" t="s">
        <v>110</v>
      </c>
      <c r="D19" t="s">
        <v>111</v>
      </c>
    </row>
    <row r="20" spans="1:4" x14ac:dyDescent="0.3">
      <c r="B20" t="s">
        <v>0</v>
      </c>
      <c r="C20">
        <v>0.46288000000000001</v>
      </c>
      <c r="D20">
        <v>2.9997440000000002</v>
      </c>
    </row>
    <row r="21" spans="1:4" x14ac:dyDescent="0.3">
      <c r="B21" t="s">
        <v>1</v>
      </c>
      <c r="C21">
        <v>1.49092</v>
      </c>
      <c r="D21">
        <v>1.5824739999999999</v>
      </c>
    </row>
    <row r="22" spans="1:4" x14ac:dyDescent="0.3">
      <c r="B22" t="s">
        <v>13</v>
      </c>
      <c r="C22">
        <v>1.5609900000000001</v>
      </c>
      <c r="D22">
        <v>3.4094280000000001</v>
      </c>
    </row>
    <row r="23" spans="1:4" x14ac:dyDescent="0.3">
      <c r="B23" t="s">
        <v>14</v>
      </c>
      <c r="C23">
        <v>0.73497999999999997</v>
      </c>
      <c r="D23">
        <v>2.414628</v>
      </c>
    </row>
    <row r="24" spans="1:4" x14ac:dyDescent="0.3">
      <c r="B24" t="s">
        <v>5</v>
      </c>
      <c r="C24">
        <v>0.87971999999999995</v>
      </c>
    </row>
    <row r="25" spans="1:4" x14ac:dyDescent="0.3">
      <c r="B25" t="s">
        <v>15</v>
      </c>
      <c r="C25">
        <v>0.87051000000000001</v>
      </c>
    </row>
    <row r="26" spans="1:4" x14ac:dyDescent="0.3">
      <c r="B26" t="s">
        <v>2</v>
      </c>
      <c r="C26" s="48">
        <v>1</v>
      </c>
      <c r="D26">
        <f>AVERAGE(D20:D25)</f>
        <v>2.6015685</v>
      </c>
    </row>
    <row r="27" spans="1:4" x14ac:dyDescent="0.3">
      <c r="B27" t="s">
        <v>3</v>
      </c>
      <c r="C27">
        <f>_xlfn.STDEV.S(C20:C25)</f>
        <v>0.43489784083161431</v>
      </c>
      <c r="D27">
        <f>_xlfn.STDEV.S(D20:D25)</f>
        <v>0.79260773211196223</v>
      </c>
    </row>
    <row r="28" spans="1:4" x14ac:dyDescent="0.3">
      <c r="B28" t="s">
        <v>89</v>
      </c>
      <c r="C28" t="s">
        <v>203</v>
      </c>
    </row>
  </sheetData>
  <mergeCells count="2">
    <mergeCell ref="B3:D3"/>
    <mergeCell ref="B18:D18"/>
  </mergeCells>
  <phoneticPr fontId="1" type="noConversion"/>
  <pageMargins left="0.7" right="0.7" top="0.75" bottom="0.75" header="0.3" footer="0.3"/>
  <ignoredErrors>
    <ignoredError sqref="C27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32D8E-8925-41C5-838D-9EDC791F91ED}">
  <dimension ref="A1:Y38"/>
  <sheetViews>
    <sheetView zoomScale="85" zoomScaleNormal="85" workbookViewId="0">
      <selection activeCell="A27" sqref="A27"/>
    </sheetView>
  </sheetViews>
  <sheetFormatPr defaultColWidth="9" defaultRowHeight="15" x14ac:dyDescent="0.3"/>
  <cols>
    <col min="1" max="1" width="9" style="1"/>
    <col min="2" max="2" width="17" style="1" customWidth="1"/>
    <col min="3" max="16384" width="9" style="1"/>
  </cols>
  <sheetData>
    <row r="1" spans="1:25" x14ac:dyDescent="0.3">
      <c r="A1" s="1" t="s">
        <v>221</v>
      </c>
    </row>
    <row r="2" spans="1:25" x14ac:dyDescent="0.3">
      <c r="B2" s="1" t="s">
        <v>93</v>
      </c>
    </row>
    <row r="3" spans="1:25" x14ac:dyDescent="0.3">
      <c r="B3" s="10" t="s">
        <v>94</v>
      </c>
      <c r="C3" s="34" t="s">
        <v>7</v>
      </c>
      <c r="D3" s="34"/>
      <c r="E3" s="34"/>
      <c r="F3" s="34"/>
      <c r="G3" s="34"/>
      <c r="H3" s="34"/>
      <c r="I3" s="34"/>
      <c r="J3" s="34"/>
      <c r="K3" s="34"/>
      <c r="L3" s="35"/>
      <c r="M3" s="33" t="s">
        <v>6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5"/>
    </row>
    <row r="4" spans="1:25" x14ac:dyDescent="0.2">
      <c r="B4" s="11">
        <v>0.5</v>
      </c>
      <c r="C4" s="2">
        <v>23.8</v>
      </c>
      <c r="D4" s="2">
        <v>30.2</v>
      </c>
      <c r="E4" s="2">
        <v>15.9</v>
      </c>
      <c r="F4" s="2">
        <v>22.4</v>
      </c>
      <c r="G4" s="2">
        <v>20.2</v>
      </c>
      <c r="H4" s="2">
        <v>0.9</v>
      </c>
      <c r="I4" s="2">
        <v>10</v>
      </c>
      <c r="J4" s="2">
        <v>17.600000000000001</v>
      </c>
      <c r="K4" s="2">
        <v>0.1</v>
      </c>
      <c r="L4" s="12">
        <v>0.8</v>
      </c>
      <c r="M4" s="2">
        <v>9.3000000000000007</v>
      </c>
      <c r="N4" s="2">
        <v>8.4</v>
      </c>
      <c r="O4" s="2">
        <v>14.2</v>
      </c>
      <c r="P4" s="2">
        <v>22.7</v>
      </c>
      <c r="Q4" s="2">
        <v>2.2000000000000002</v>
      </c>
      <c r="R4" s="2">
        <v>6.1</v>
      </c>
      <c r="S4" s="2">
        <v>8.5</v>
      </c>
      <c r="T4" s="2">
        <v>34.9</v>
      </c>
      <c r="U4" s="2">
        <v>4.4000000000000004</v>
      </c>
      <c r="V4" s="2">
        <v>8.6</v>
      </c>
      <c r="W4" s="2">
        <v>4.0999999999999996</v>
      </c>
      <c r="X4" s="12">
        <v>4.7</v>
      </c>
    </row>
    <row r="5" spans="1:25" x14ac:dyDescent="0.2">
      <c r="B5" s="13">
        <v>1</v>
      </c>
      <c r="C5" s="2">
        <v>24</v>
      </c>
      <c r="D5" s="2">
        <v>20.3</v>
      </c>
      <c r="E5" s="2">
        <v>14.2</v>
      </c>
      <c r="F5" s="2">
        <v>15.8</v>
      </c>
      <c r="G5" s="2">
        <v>10.5</v>
      </c>
      <c r="H5" s="2">
        <v>2.7</v>
      </c>
      <c r="I5" s="2">
        <v>5.8</v>
      </c>
      <c r="J5" s="2">
        <v>11.1</v>
      </c>
      <c r="K5" s="2">
        <v>0.5</v>
      </c>
      <c r="L5" s="4">
        <v>3</v>
      </c>
      <c r="M5" s="2">
        <v>3.9</v>
      </c>
      <c r="N5" s="2">
        <v>2.7</v>
      </c>
      <c r="O5" s="2">
        <v>12.4</v>
      </c>
      <c r="P5" s="2">
        <v>12.9</v>
      </c>
      <c r="Q5" s="2">
        <v>4.5999999999999996</v>
      </c>
      <c r="R5" s="2">
        <v>4.5999999999999996</v>
      </c>
      <c r="S5" s="2">
        <v>4.9000000000000004</v>
      </c>
      <c r="T5" s="2">
        <v>19</v>
      </c>
      <c r="U5" s="2">
        <v>1.2</v>
      </c>
      <c r="V5" s="2">
        <v>9.5</v>
      </c>
      <c r="W5" s="2">
        <v>2.7</v>
      </c>
      <c r="X5" s="4">
        <v>4.3</v>
      </c>
    </row>
    <row r="6" spans="1:25" x14ac:dyDescent="0.2">
      <c r="B6" s="13">
        <v>2</v>
      </c>
      <c r="C6" s="2">
        <v>16.7</v>
      </c>
      <c r="D6" s="2">
        <v>14.7</v>
      </c>
      <c r="E6" s="2">
        <v>12.8</v>
      </c>
      <c r="F6" s="2">
        <v>7.9</v>
      </c>
      <c r="G6" s="2">
        <v>5.6</v>
      </c>
      <c r="H6" s="2">
        <v>6.2</v>
      </c>
      <c r="I6" s="2">
        <v>5.9</v>
      </c>
      <c r="J6" s="2">
        <v>10.8</v>
      </c>
      <c r="K6" s="2">
        <v>0.9</v>
      </c>
      <c r="L6" s="4">
        <v>1.5</v>
      </c>
      <c r="M6" s="2">
        <v>2.2000000000000002</v>
      </c>
      <c r="N6" s="2">
        <v>1.5</v>
      </c>
      <c r="O6" s="2">
        <v>9.6999999999999993</v>
      </c>
      <c r="P6" s="2">
        <v>10</v>
      </c>
      <c r="Q6" s="2">
        <v>5.0999999999999996</v>
      </c>
      <c r="R6" s="2">
        <v>4.2</v>
      </c>
      <c r="S6" s="2">
        <v>3.6</v>
      </c>
      <c r="T6" s="2">
        <v>7.8</v>
      </c>
      <c r="U6" s="2">
        <v>0.2</v>
      </c>
      <c r="V6" s="2">
        <v>6.7</v>
      </c>
      <c r="W6" s="2">
        <v>0.4</v>
      </c>
      <c r="X6" s="4">
        <v>4.4000000000000004</v>
      </c>
    </row>
    <row r="7" spans="1:25" x14ac:dyDescent="0.2">
      <c r="B7" s="13">
        <v>3</v>
      </c>
      <c r="C7" s="2">
        <v>13.5</v>
      </c>
      <c r="D7" s="2">
        <v>12.3</v>
      </c>
      <c r="E7" s="2">
        <v>13.6</v>
      </c>
      <c r="F7" s="2">
        <v>5.5</v>
      </c>
      <c r="G7" s="2">
        <v>4.7</v>
      </c>
      <c r="H7" s="2">
        <v>7.5</v>
      </c>
      <c r="I7" s="2">
        <v>5.6</v>
      </c>
      <c r="J7" s="2">
        <v>9.5</v>
      </c>
      <c r="K7" s="2">
        <v>0.3</v>
      </c>
      <c r="L7" s="4">
        <v>2</v>
      </c>
      <c r="M7" s="2">
        <v>3.3</v>
      </c>
      <c r="N7" s="2">
        <v>2.2999999999999998</v>
      </c>
      <c r="O7" s="2">
        <v>11.4</v>
      </c>
      <c r="P7" s="2">
        <v>9.5</v>
      </c>
      <c r="Q7" s="2">
        <v>4.8</v>
      </c>
      <c r="R7" s="2">
        <v>3.4</v>
      </c>
      <c r="S7" s="2">
        <v>3</v>
      </c>
      <c r="T7" s="2">
        <v>9.4</v>
      </c>
      <c r="U7" s="2">
        <v>0</v>
      </c>
      <c r="V7" s="2">
        <v>4.9000000000000004</v>
      </c>
      <c r="W7" s="2">
        <v>2.6</v>
      </c>
      <c r="X7" s="4">
        <v>4.5999999999999996</v>
      </c>
    </row>
    <row r="8" spans="1:25" x14ac:dyDescent="0.2">
      <c r="B8" s="13">
        <v>5</v>
      </c>
      <c r="C8" s="2">
        <v>8.9</v>
      </c>
      <c r="D8" s="2">
        <v>8.1999999999999993</v>
      </c>
      <c r="E8" s="2">
        <v>10.199999999999999</v>
      </c>
      <c r="F8" s="2">
        <v>3.7</v>
      </c>
      <c r="G8" s="2">
        <v>1.1000000000000001</v>
      </c>
      <c r="H8" s="2">
        <v>4.8</v>
      </c>
      <c r="I8" s="2">
        <v>3.6</v>
      </c>
      <c r="J8" s="2">
        <v>10.1</v>
      </c>
      <c r="K8" s="2">
        <v>0</v>
      </c>
      <c r="L8" s="4">
        <v>2.2000000000000002</v>
      </c>
      <c r="M8" s="2">
        <v>3</v>
      </c>
      <c r="N8" s="2">
        <v>2</v>
      </c>
      <c r="O8" s="2">
        <v>11.9</v>
      </c>
      <c r="P8" s="2">
        <v>6.5</v>
      </c>
      <c r="Q8" s="2">
        <v>3.6</v>
      </c>
      <c r="R8" s="2">
        <v>2.8</v>
      </c>
      <c r="S8" s="2">
        <v>4.2</v>
      </c>
      <c r="T8" s="2">
        <v>5.5</v>
      </c>
      <c r="U8" s="2">
        <v>0.1</v>
      </c>
      <c r="V8" s="2">
        <v>3.6</v>
      </c>
      <c r="W8" s="2">
        <v>3.9</v>
      </c>
      <c r="X8" s="4">
        <v>3.9</v>
      </c>
    </row>
    <row r="9" spans="1:25" x14ac:dyDescent="0.2">
      <c r="B9" s="13">
        <v>8</v>
      </c>
      <c r="C9" s="2">
        <v>6.5</v>
      </c>
      <c r="D9" s="2">
        <v>3.8</v>
      </c>
      <c r="E9" s="2">
        <v>6.5</v>
      </c>
      <c r="F9" s="2">
        <v>4.2</v>
      </c>
      <c r="G9" s="2">
        <v>1</v>
      </c>
      <c r="H9" s="2">
        <v>0.3</v>
      </c>
      <c r="I9" s="2">
        <v>3.8</v>
      </c>
      <c r="J9" s="2">
        <v>11.8</v>
      </c>
      <c r="K9" s="2">
        <v>0.3</v>
      </c>
      <c r="L9" s="4">
        <v>1.2</v>
      </c>
      <c r="M9" s="2">
        <v>2</v>
      </c>
      <c r="N9" s="2">
        <v>1.3</v>
      </c>
      <c r="O9" s="2">
        <v>10.4</v>
      </c>
      <c r="P9" s="2">
        <v>4.5999999999999996</v>
      </c>
      <c r="Q9" s="2">
        <v>3</v>
      </c>
      <c r="R9" s="2">
        <v>3.4</v>
      </c>
      <c r="S9" s="2">
        <v>3.8</v>
      </c>
      <c r="T9" s="2">
        <v>2.1</v>
      </c>
      <c r="U9" s="2">
        <v>0.6</v>
      </c>
      <c r="V9" s="2">
        <v>3</v>
      </c>
      <c r="W9" s="2">
        <v>2.9</v>
      </c>
      <c r="X9" s="4">
        <v>4.0999999999999996</v>
      </c>
    </row>
    <row r="10" spans="1:25" x14ac:dyDescent="0.2">
      <c r="B10" s="14">
        <v>10</v>
      </c>
      <c r="C10" s="8">
        <v>6</v>
      </c>
      <c r="D10" s="8">
        <v>3.4</v>
      </c>
      <c r="E10" s="8">
        <v>4.5999999999999996</v>
      </c>
      <c r="F10" s="8">
        <v>2.9</v>
      </c>
      <c r="G10" s="8">
        <v>0.1</v>
      </c>
      <c r="H10" s="8">
        <v>0.4</v>
      </c>
      <c r="I10" s="8">
        <v>4.4000000000000004</v>
      </c>
      <c r="J10" s="8">
        <v>9.3000000000000007</v>
      </c>
      <c r="K10" s="8">
        <v>0.3</v>
      </c>
      <c r="L10" s="6">
        <v>3.5</v>
      </c>
      <c r="M10" s="8">
        <v>1.8</v>
      </c>
      <c r="N10" s="8">
        <v>0.6</v>
      </c>
      <c r="O10" s="8">
        <v>10</v>
      </c>
      <c r="P10" s="8">
        <v>1.5</v>
      </c>
      <c r="Q10" s="8">
        <v>3.5</v>
      </c>
      <c r="R10" s="8">
        <v>4.8</v>
      </c>
      <c r="S10" s="8">
        <v>3.9</v>
      </c>
      <c r="T10" s="8">
        <v>1.9</v>
      </c>
      <c r="U10" s="8">
        <v>0.1</v>
      </c>
      <c r="V10" s="8">
        <v>3.5</v>
      </c>
      <c r="W10" s="8">
        <v>1.6</v>
      </c>
      <c r="X10" s="6">
        <v>0.3</v>
      </c>
    </row>
    <row r="11" spans="1:25" x14ac:dyDescent="0.3">
      <c r="B11" s="1" t="s">
        <v>28</v>
      </c>
      <c r="C11" s="1" t="s">
        <v>173</v>
      </c>
    </row>
    <row r="14" spans="1:25" x14ac:dyDescent="0.3">
      <c r="A14" s="1" t="s">
        <v>222</v>
      </c>
    </row>
    <row r="15" spans="1:25" x14ac:dyDescent="0.3">
      <c r="B15" s="1" t="s">
        <v>95</v>
      </c>
    </row>
    <row r="16" spans="1:25" x14ac:dyDescent="0.3">
      <c r="B16" s="10" t="s">
        <v>96</v>
      </c>
      <c r="C16" s="33" t="s">
        <v>7</v>
      </c>
      <c r="D16" s="34"/>
      <c r="E16" s="34"/>
      <c r="F16" s="34"/>
      <c r="G16" s="34"/>
      <c r="H16" s="34"/>
      <c r="I16" s="34"/>
      <c r="J16" s="34"/>
      <c r="K16" s="34"/>
      <c r="L16" s="34"/>
      <c r="M16" s="35"/>
      <c r="N16" s="33" t="s">
        <v>6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5"/>
    </row>
    <row r="17" spans="1:25" x14ac:dyDescent="0.2">
      <c r="B17" s="15">
        <v>0</v>
      </c>
      <c r="C17" s="16">
        <v>100</v>
      </c>
      <c r="D17" s="17">
        <v>100</v>
      </c>
      <c r="E17" s="17">
        <v>100</v>
      </c>
      <c r="F17" s="17">
        <v>100</v>
      </c>
      <c r="G17" s="17">
        <v>100</v>
      </c>
      <c r="H17" s="17">
        <v>100</v>
      </c>
      <c r="I17" s="17">
        <v>100</v>
      </c>
      <c r="J17" s="17">
        <v>100</v>
      </c>
      <c r="K17" s="17">
        <v>100</v>
      </c>
      <c r="L17" s="17">
        <v>100</v>
      </c>
      <c r="M17" s="12">
        <v>100</v>
      </c>
      <c r="N17" s="16">
        <v>100</v>
      </c>
      <c r="O17" s="17">
        <v>100</v>
      </c>
      <c r="P17" s="17">
        <v>100</v>
      </c>
      <c r="Q17" s="17">
        <v>100</v>
      </c>
      <c r="R17" s="17">
        <v>100</v>
      </c>
      <c r="S17" s="17">
        <v>100</v>
      </c>
      <c r="T17" s="17">
        <v>100</v>
      </c>
      <c r="U17" s="17">
        <v>100</v>
      </c>
      <c r="V17" s="17">
        <v>100</v>
      </c>
      <c r="W17" s="17">
        <v>100</v>
      </c>
      <c r="X17" s="17">
        <v>100</v>
      </c>
      <c r="Y17" s="12">
        <v>100</v>
      </c>
    </row>
    <row r="18" spans="1:25" x14ac:dyDescent="0.2">
      <c r="B18" s="18" t="s">
        <v>97</v>
      </c>
      <c r="C18" s="5">
        <v>98</v>
      </c>
      <c r="D18" s="2">
        <v>82</v>
      </c>
      <c r="E18" s="2">
        <v>94</v>
      </c>
      <c r="F18" s="2">
        <v>99.6</v>
      </c>
      <c r="G18" s="2">
        <v>98.2</v>
      </c>
      <c r="H18" s="2">
        <v>93.9</v>
      </c>
      <c r="I18" s="2"/>
      <c r="J18" s="2"/>
      <c r="K18" s="2">
        <v>100</v>
      </c>
      <c r="L18" s="2">
        <v>94.4</v>
      </c>
      <c r="M18" s="4">
        <v>100.7</v>
      </c>
      <c r="N18" s="5">
        <v>100.2</v>
      </c>
      <c r="O18" s="2">
        <v>99</v>
      </c>
      <c r="P18" s="2">
        <v>99.9</v>
      </c>
      <c r="Q18" s="2">
        <v>105.6</v>
      </c>
      <c r="R18" s="2">
        <v>99.9</v>
      </c>
      <c r="S18" s="2">
        <v>100.1</v>
      </c>
      <c r="T18" s="2">
        <v>100.4</v>
      </c>
      <c r="U18" s="2">
        <v>94.8</v>
      </c>
      <c r="V18" s="2">
        <v>102.2</v>
      </c>
      <c r="W18" s="2">
        <v>99.1</v>
      </c>
      <c r="X18" s="2">
        <v>100.2</v>
      </c>
      <c r="Y18" s="4">
        <v>99.9</v>
      </c>
    </row>
    <row r="19" spans="1:25" x14ac:dyDescent="0.2">
      <c r="B19" s="18" t="s">
        <v>98</v>
      </c>
      <c r="C19" s="5">
        <v>91.2</v>
      </c>
      <c r="D19" s="2">
        <v>75.599999999999994</v>
      </c>
      <c r="E19" s="2">
        <v>83.4</v>
      </c>
      <c r="F19" s="2">
        <v>97.9</v>
      </c>
      <c r="G19" s="2">
        <v>91.9</v>
      </c>
      <c r="H19" s="2">
        <v>97.4</v>
      </c>
      <c r="I19" s="2"/>
      <c r="J19" s="2"/>
      <c r="K19" s="2">
        <v>99.4</v>
      </c>
      <c r="L19" s="2">
        <v>81.3</v>
      </c>
      <c r="M19" s="4">
        <v>92.9</v>
      </c>
      <c r="N19" s="5">
        <v>101</v>
      </c>
      <c r="O19" s="2">
        <v>94</v>
      </c>
      <c r="P19" s="2">
        <v>76.099999999999994</v>
      </c>
      <c r="Q19" s="2">
        <v>106.5</v>
      </c>
      <c r="R19" s="2">
        <v>100.2</v>
      </c>
      <c r="S19" s="2">
        <v>78.7</v>
      </c>
      <c r="T19" s="2">
        <v>99</v>
      </c>
      <c r="U19" s="2">
        <v>87.1</v>
      </c>
      <c r="V19" s="2">
        <v>101.9</v>
      </c>
      <c r="W19" s="2">
        <v>97.5</v>
      </c>
      <c r="X19" s="2">
        <v>99</v>
      </c>
      <c r="Y19" s="4">
        <v>80</v>
      </c>
    </row>
    <row r="20" spans="1:25" x14ac:dyDescent="0.2">
      <c r="B20" s="18" t="s">
        <v>99</v>
      </c>
      <c r="C20" s="5">
        <v>87.1</v>
      </c>
      <c r="D20" s="2">
        <v>31.6</v>
      </c>
      <c r="E20" s="2">
        <v>60.6</v>
      </c>
      <c r="F20" s="2">
        <v>93</v>
      </c>
      <c r="G20" s="2">
        <v>75.099999999999994</v>
      </c>
      <c r="H20" s="2">
        <v>90.4</v>
      </c>
      <c r="I20" s="2">
        <v>53.3</v>
      </c>
      <c r="J20" s="2"/>
      <c r="K20" s="2">
        <v>96.3</v>
      </c>
      <c r="L20" s="2">
        <v>67.5</v>
      </c>
      <c r="M20" s="4">
        <v>50.2</v>
      </c>
      <c r="N20" s="5">
        <v>99.6</v>
      </c>
      <c r="O20" s="2">
        <v>91.6</v>
      </c>
      <c r="P20" s="2">
        <v>14.3</v>
      </c>
      <c r="Q20" s="2">
        <v>81.599999999999994</v>
      </c>
      <c r="R20" s="2">
        <v>100.9</v>
      </c>
      <c r="S20" s="2">
        <v>96.9</v>
      </c>
      <c r="T20" s="2">
        <v>95.2</v>
      </c>
      <c r="U20" s="2">
        <v>73.5</v>
      </c>
      <c r="V20" s="2">
        <v>102.9</v>
      </c>
      <c r="W20" s="2">
        <v>93.6</v>
      </c>
      <c r="X20" s="2">
        <v>96</v>
      </c>
      <c r="Y20" s="4">
        <v>84</v>
      </c>
    </row>
    <row r="21" spans="1:25" x14ac:dyDescent="0.2">
      <c r="B21" s="18" t="s">
        <v>100</v>
      </c>
      <c r="C21" s="5">
        <v>84.3</v>
      </c>
      <c r="D21" s="2"/>
      <c r="E21" s="2"/>
      <c r="F21" s="2">
        <v>85.4</v>
      </c>
      <c r="G21" s="2">
        <v>71.599999999999994</v>
      </c>
      <c r="H21" s="2">
        <v>78.900000000000006</v>
      </c>
      <c r="I21" s="2">
        <v>2.7</v>
      </c>
      <c r="J21" s="2">
        <v>95.5</v>
      </c>
      <c r="K21" s="2">
        <v>90.9</v>
      </c>
      <c r="L21" s="2">
        <v>57.7</v>
      </c>
      <c r="M21" s="4">
        <v>51.1</v>
      </c>
      <c r="N21" s="5">
        <v>100.5</v>
      </c>
      <c r="O21" s="2">
        <v>66.599999999999994</v>
      </c>
      <c r="P21" s="2">
        <v>12.8</v>
      </c>
      <c r="Q21" s="2">
        <v>87.1</v>
      </c>
      <c r="R21" s="2">
        <v>99.7</v>
      </c>
      <c r="S21" s="2">
        <v>63.9</v>
      </c>
      <c r="T21" s="2">
        <v>93</v>
      </c>
      <c r="U21" s="2">
        <v>70.2</v>
      </c>
      <c r="V21" s="2">
        <v>102</v>
      </c>
      <c r="W21" s="2">
        <v>93</v>
      </c>
      <c r="X21" s="2">
        <v>65.5</v>
      </c>
      <c r="Y21" s="4">
        <v>82.7</v>
      </c>
    </row>
    <row r="22" spans="1:25" x14ac:dyDescent="0.2">
      <c r="B22" s="18" t="s">
        <v>101</v>
      </c>
      <c r="C22" s="5">
        <v>80</v>
      </c>
      <c r="D22" s="2"/>
      <c r="E22" s="2"/>
      <c r="F22" s="2">
        <v>84.9</v>
      </c>
      <c r="G22" s="2">
        <v>81</v>
      </c>
      <c r="H22" s="2">
        <v>72.599999999999994</v>
      </c>
      <c r="I22" s="2">
        <v>26.9</v>
      </c>
      <c r="J22" s="2"/>
      <c r="K22" s="2">
        <v>85.8</v>
      </c>
      <c r="L22" s="2"/>
      <c r="M22" s="4">
        <v>58.6</v>
      </c>
      <c r="N22" s="5">
        <v>99.6</v>
      </c>
      <c r="O22" s="2">
        <v>36.799999999999997</v>
      </c>
      <c r="P22" s="2"/>
      <c r="Q22" s="2">
        <v>69</v>
      </c>
      <c r="R22" s="2">
        <v>99.7</v>
      </c>
      <c r="S22" s="2">
        <v>34.299999999999997</v>
      </c>
      <c r="T22" s="2">
        <v>76</v>
      </c>
      <c r="U22" s="2">
        <v>63.3</v>
      </c>
      <c r="V22" s="2">
        <v>96.3</v>
      </c>
      <c r="W22" s="2">
        <v>84.3</v>
      </c>
      <c r="X22" s="2">
        <v>66.8</v>
      </c>
      <c r="Y22" s="4">
        <v>53.8</v>
      </c>
    </row>
    <row r="23" spans="1:25" x14ac:dyDescent="0.2">
      <c r="B23" s="19" t="s">
        <v>102</v>
      </c>
      <c r="C23" s="7">
        <v>75.599999999999994</v>
      </c>
      <c r="D23" s="8"/>
      <c r="E23" s="8"/>
      <c r="F23" s="8">
        <v>79.599999999999994</v>
      </c>
      <c r="G23" s="8">
        <v>73.099999999999994</v>
      </c>
      <c r="H23" s="8">
        <v>66.900000000000006</v>
      </c>
      <c r="I23" s="8"/>
      <c r="J23" s="8">
        <v>90.4</v>
      </c>
      <c r="K23" s="8">
        <v>79.599999999999994</v>
      </c>
      <c r="L23" s="8"/>
      <c r="M23" s="6">
        <v>40.700000000000003</v>
      </c>
      <c r="N23" s="7">
        <v>99.9</v>
      </c>
      <c r="O23" s="8">
        <v>35.5</v>
      </c>
      <c r="P23" s="8"/>
      <c r="Q23" s="8">
        <v>76.099999999999994</v>
      </c>
      <c r="R23" s="8">
        <v>99.6</v>
      </c>
      <c r="S23" s="8">
        <v>51.4</v>
      </c>
      <c r="T23" s="8">
        <v>51.3</v>
      </c>
      <c r="U23" s="8">
        <v>58.3</v>
      </c>
      <c r="V23" s="8">
        <v>95</v>
      </c>
      <c r="W23" s="8">
        <v>74.400000000000006</v>
      </c>
      <c r="X23" s="8">
        <v>38.799999999999997</v>
      </c>
      <c r="Y23" s="6">
        <v>48.1</v>
      </c>
    </row>
    <row r="24" spans="1:25" x14ac:dyDescent="0.2">
      <c r="B24" s="20" t="s">
        <v>28</v>
      </c>
      <c r="C24" s="1" t="s">
        <v>174</v>
      </c>
    </row>
    <row r="27" spans="1:25" x14ac:dyDescent="0.3">
      <c r="A27" s="1" t="s">
        <v>223</v>
      </c>
    </row>
    <row r="28" spans="1:25" x14ac:dyDescent="0.3">
      <c r="B28" s="1" t="s">
        <v>95</v>
      </c>
    </row>
    <row r="29" spans="1:25" x14ac:dyDescent="0.3">
      <c r="B29" s="10" t="s">
        <v>96</v>
      </c>
      <c r="C29" s="33" t="s">
        <v>7</v>
      </c>
      <c r="D29" s="34"/>
      <c r="E29" s="34"/>
      <c r="F29" s="34"/>
      <c r="G29" s="34"/>
      <c r="H29" s="34"/>
      <c r="I29" s="34"/>
      <c r="J29" s="34"/>
      <c r="K29" s="34"/>
      <c r="L29" s="34"/>
      <c r="M29" s="35"/>
      <c r="N29" s="33" t="s">
        <v>6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5"/>
    </row>
    <row r="30" spans="1:25" x14ac:dyDescent="0.2">
      <c r="B30" s="15">
        <v>0</v>
      </c>
      <c r="C30" s="16">
        <v>100</v>
      </c>
      <c r="D30" s="17">
        <v>100</v>
      </c>
      <c r="E30" s="17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2">
        <v>100</v>
      </c>
      <c r="N30" s="16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7">
        <v>100</v>
      </c>
      <c r="U30" s="17">
        <v>100</v>
      </c>
      <c r="V30" s="17">
        <v>100</v>
      </c>
      <c r="W30" s="17">
        <v>100</v>
      </c>
      <c r="X30" s="17">
        <v>100</v>
      </c>
      <c r="Y30" s="12">
        <v>100</v>
      </c>
    </row>
    <row r="31" spans="1:25" x14ac:dyDescent="0.2">
      <c r="B31" s="18" t="s">
        <v>97</v>
      </c>
      <c r="C31" s="5">
        <v>103</v>
      </c>
      <c r="D31" s="2">
        <v>127.9</v>
      </c>
      <c r="E31" s="2">
        <v>88</v>
      </c>
      <c r="F31" s="2">
        <v>98.3</v>
      </c>
      <c r="G31" s="2">
        <v>126.4</v>
      </c>
      <c r="H31" s="2">
        <v>149.4</v>
      </c>
      <c r="I31" s="2">
        <v>99.5</v>
      </c>
      <c r="J31" s="2">
        <v>99.6</v>
      </c>
      <c r="K31" s="2">
        <v>99.5</v>
      </c>
      <c r="L31" s="2">
        <v>102.8</v>
      </c>
      <c r="M31" s="4">
        <v>104</v>
      </c>
      <c r="N31" s="5">
        <v>100.4</v>
      </c>
      <c r="O31" s="2">
        <v>100.4</v>
      </c>
      <c r="P31" s="2">
        <v>86.9</v>
      </c>
      <c r="Q31" s="2">
        <v>88.8</v>
      </c>
      <c r="R31" s="2">
        <v>100.1</v>
      </c>
      <c r="S31" s="2">
        <v>73</v>
      </c>
      <c r="T31" s="2">
        <v>112.5</v>
      </c>
      <c r="U31" s="2">
        <v>88.9</v>
      </c>
      <c r="V31" s="2">
        <v>110.7</v>
      </c>
      <c r="W31" s="2">
        <v>108.5</v>
      </c>
      <c r="X31" s="2">
        <v>92.8</v>
      </c>
      <c r="Y31" s="4">
        <v>92.2</v>
      </c>
    </row>
    <row r="32" spans="1:25" x14ac:dyDescent="0.2">
      <c r="B32" s="18" t="s">
        <v>98</v>
      </c>
      <c r="C32" s="5">
        <v>123.1</v>
      </c>
      <c r="D32" s="2">
        <v>147.1</v>
      </c>
      <c r="E32" s="2">
        <v>135.1</v>
      </c>
      <c r="F32" s="2">
        <v>98.9</v>
      </c>
      <c r="G32" s="2">
        <v>131.19999999999999</v>
      </c>
      <c r="H32" s="2">
        <v>152.69999999999999</v>
      </c>
      <c r="I32" s="2">
        <v>90</v>
      </c>
      <c r="J32" s="2">
        <v>98.8</v>
      </c>
      <c r="K32" s="2">
        <v>100.2</v>
      </c>
      <c r="L32" s="2">
        <v>109.9</v>
      </c>
      <c r="M32" s="4">
        <v>107</v>
      </c>
      <c r="N32" s="5">
        <v>100.2</v>
      </c>
      <c r="O32" s="2">
        <v>104.1</v>
      </c>
      <c r="P32" s="2">
        <v>111.1</v>
      </c>
      <c r="Q32" s="2">
        <v>90.8</v>
      </c>
      <c r="R32" s="2">
        <v>104.2</v>
      </c>
      <c r="S32" s="2">
        <v>98.4</v>
      </c>
      <c r="T32" s="2">
        <v>127</v>
      </c>
      <c r="U32" s="2">
        <v>75.7</v>
      </c>
      <c r="V32" s="2">
        <v>102.4</v>
      </c>
      <c r="W32" s="2">
        <v>129.9</v>
      </c>
      <c r="X32" s="2">
        <v>90.5</v>
      </c>
      <c r="Y32" s="4">
        <v>108.7</v>
      </c>
    </row>
    <row r="33" spans="2:25" x14ac:dyDescent="0.2">
      <c r="B33" s="18" t="s">
        <v>99</v>
      </c>
      <c r="C33" s="5">
        <v>124.8</v>
      </c>
      <c r="D33" s="2">
        <v>159.30000000000001</v>
      </c>
      <c r="E33" s="2">
        <v>126.7</v>
      </c>
      <c r="F33" s="2">
        <v>102</v>
      </c>
      <c r="G33" s="2">
        <v>149.69999999999999</v>
      </c>
      <c r="H33" s="2">
        <v>154.19999999999999</v>
      </c>
      <c r="I33" s="2">
        <v>101.9</v>
      </c>
      <c r="J33" s="2">
        <v>101.2</v>
      </c>
      <c r="K33" s="2">
        <v>104.2</v>
      </c>
      <c r="L33" s="2">
        <v>137.30000000000001</v>
      </c>
      <c r="M33" s="4">
        <v>125.3</v>
      </c>
      <c r="N33" s="5">
        <v>100.3</v>
      </c>
      <c r="O33" s="2">
        <v>104.3</v>
      </c>
      <c r="P33" s="2">
        <v>186.1</v>
      </c>
      <c r="Q33" s="2">
        <v>83.5</v>
      </c>
      <c r="R33" s="2">
        <v>104.9</v>
      </c>
      <c r="S33" s="2">
        <v>119.3</v>
      </c>
      <c r="T33" s="2">
        <v>129.80000000000001</v>
      </c>
      <c r="U33" s="2">
        <v>93.4</v>
      </c>
      <c r="V33" s="2">
        <v>97.1</v>
      </c>
      <c r="W33" s="2">
        <v>144.80000000000001</v>
      </c>
      <c r="X33" s="2">
        <v>92.6</v>
      </c>
      <c r="Y33" s="4">
        <v>132</v>
      </c>
    </row>
    <row r="34" spans="2:25" x14ac:dyDescent="0.2">
      <c r="B34" s="18" t="s">
        <v>100</v>
      </c>
      <c r="C34" s="5">
        <v>139.80000000000001</v>
      </c>
      <c r="D34" s="2">
        <v>165.8</v>
      </c>
      <c r="E34" s="2">
        <v>140.5</v>
      </c>
      <c r="F34" s="2">
        <v>105.3</v>
      </c>
      <c r="G34" s="2">
        <v>155.1</v>
      </c>
      <c r="H34" s="2">
        <v>155.80000000000001</v>
      </c>
      <c r="I34" s="2">
        <v>135.4</v>
      </c>
      <c r="J34" s="2">
        <v>103.4</v>
      </c>
      <c r="K34" s="2">
        <v>105.3</v>
      </c>
      <c r="L34" s="2">
        <v>165.1</v>
      </c>
      <c r="M34" s="4">
        <v>144.69999999999999</v>
      </c>
      <c r="N34" s="5">
        <v>100.5</v>
      </c>
      <c r="O34" s="2">
        <v>103.8</v>
      </c>
      <c r="P34" s="2">
        <v>193.4</v>
      </c>
      <c r="Q34" s="2">
        <v>84.9</v>
      </c>
      <c r="R34" s="2">
        <v>104.3</v>
      </c>
      <c r="S34" s="2">
        <v>176.8</v>
      </c>
      <c r="T34" s="2">
        <v>130.1</v>
      </c>
      <c r="U34" s="2">
        <v>89.2</v>
      </c>
      <c r="V34" s="2">
        <v>100.3</v>
      </c>
      <c r="W34" s="2">
        <v>166.9</v>
      </c>
      <c r="X34" s="2">
        <v>92.3</v>
      </c>
      <c r="Y34" s="4">
        <v>137.4</v>
      </c>
    </row>
    <row r="35" spans="2:25" x14ac:dyDescent="0.2">
      <c r="B35" s="18" t="s">
        <v>101</v>
      </c>
      <c r="C35" s="5">
        <v>155</v>
      </c>
      <c r="D35" s="2">
        <v>171.9</v>
      </c>
      <c r="E35" s="2">
        <v>157.80000000000001</v>
      </c>
      <c r="F35" s="2">
        <v>110.3</v>
      </c>
      <c r="G35" s="2">
        <v>158.5</v>
      </c>
      <c r="H35" s="2">
        <v>155.80000000000001</v>
      </c>
      <c r="I35" s="2">
        <v>195.2</v>
      </c>
      <c r="J35" s="2">
        <v>110.1</v>
      </c>
      <c r="K35" s="2">
        <v>108.9</v>
      </c>
      <c r="L35" s="2">
        <v>169.6</v>
      </c>
      <c r="M35" s="4">
        <v>156.80000000000001</v>
      </c>
      <c r="N35" s="5">
        <v>100.7</v>
      </c>
      <c r="O35" s="2">
        <v>102.6</v>
      </c>
      <c r="P35" s="2">
        <v>194.5</v>
      </c>
      <c r="Q35" s="2">
        <v>88.8</v>
      </c>
      <c r="R35" s="2">
        <v>104.3</v>
      </c>
      <c r="S35" s="2">
        <v>187.2</v>
      </c>
      <c r="T35" s="2">
        <v>132.5</v>
      </c>
      <c r="U35" s="2">
        <v>193.7</v>
      </c>
      <c r="V35" s="2">
        <v>107.1</v>
      </c>
      <c r="W35" s="2">
        <v>175.6</v>
      </c>
      <c r="X35" s="2">
        <v>95</v>
      </c>
      <c r="Y35" s="4">
        <v>141.1</v>
      </c>
    </row>
    <row r="36" spans="2:25" x14ac:dyDescent="0.2">
      <c r="B36" s="18" t="s">
        <v>102</v>
      </c>
      <c r="C36" s="5">
        <v>157.69999999999999</v>
      </c>
      <c r="D36" s="2">
        <v>176.8</v>
      </c>
      <c r="E36" s="2">
        <v>163</v>
      </c>
      <c r="F36" s="2">
        <v>131.1</v>
      </c>
      <c r="G36" s="2">
        <v>163.19999999999999</v>
      </c>
      <c r="H36" s="2">
        <v>156.19999999999999</v>
      </c>
      <c r="I36" s="2">
        <v>363.6</v>
      </c>
      <c r="J36" s="2">
        <v>126.3</v>
      </c>
      <c r="K36" s="2">
        <v>121.1</v>
      </c>
      <c r="L36" s="2">
        <v>172.3</v>
      </c>
      <c r="M36" s="4">
        <v>165.2</v>
      </c>
      <c r="N36" s="5">
        <v>101</v>
      </c>
      <c r="O36" s="2">
        <v>112.6</v>
      </c>
      <c r="P36" s="2">
        <v>196.1</v>
      </c>
      <c r="Q36" s="2">
        <v>102.2</v>
      </c>
      <c r="R36" s="2">
        <v>105.6</v>
      </c>
      <c r="S36" s="2">
        <v>193.3</v>
      </c>
      <c r="T36" s="2">
        <v>133.1</v>
      </c>
      <c r="U36" s="2">
        <v>197.6</v>
      </c>
      <c r="V36" s="2">
        <v>105</v>
      </c>
      <c r="W36" s="2">
        <v>177.9</v>
      </c>
      <c r="X36" s="2">
        <v>127.7</v>
      </c>
      <c r="Y36" s="4">
        <v>143.69999999999999</v>
      </c>
    </row>
    <row r="37" spans="2:25" x14ac:dyDescent="0.2">
      <c r="B37" s="19" t="s">
        <v>103</v>
      </c>
      <c r="C37" s="7">
        <v>159.19999999999999</v>
      </c>
      <c r="D37" s="8">
        <v>181.2</v>
      </c>
      <c r="E37" s="8">
        <v>164.1</v>
      </c>
      <c r="F37" s="8">
        <v>131.80000000000001</v>
      </c>
      <c r="G37" s="8">
        <v>163.4</v>
      </c>
      <c r="H37" s="8">
        <v>156.5</v>
      </c>
      <c r="I37" s="8">
        <v>422.5</v>
      </c>
      <c r="J37" s="8">
        <v>157.1</v>
      </c>
      <c r="K37" s="8">
        <v>133.9</v>
      </c>
      <c r="L37" s="8">
        <v>172.5</v>
      </c>
      <c r="M37" s="6">
        <v>169.7</v>
      </c>
      <c r="N37" s="7">
        <v>100.8</v>
      </c>
      <c r="O37" s="8">
        <v>125.2</v>
      </c>
      <c r="P37" s="8">
        <v>197.7</v>
      </c>
      <c r="Q37" s="8">
        <v>120</v>
      </c>
      <c r="R37" s="8">
        <v>105.6</v>
      </c>
      <c r="S37" s="8">
        <v>194.1</v>
      </c>
      <c r="T37" s="8">
        <v>133.6</v>
      </c>
      <c r="U37" s="8">
        <v>124</v>
      </c>
      <c r="V37" s="8">
        <v>108.4</v>
      </c>
      <c r="W37" s="8">
        <v>177.9</v>
      </c>
      <c r="X37" s="8">
        <v>153.6</v>
      </c>
      <c r="Y37" s="6">
        <v>144.80000000000001</v>
      </c>
    </row>
    <row r="38" spans="2:25" x14ac:dyDescent="0.2">
      <c r="B38" s="20" t="s">
        <v>28</v>
      </c>
      <c r="C38" s="2" t="s">
        <v>175</v>
      </c>
    </row>
  </sheetData>
  <mergeCells count="6">
    <mergeCell ref="C29:M29"/>
    <mergeCell ref="N29:Y29"/>
    <mergeCell ref="C3:L3"/>
    <mergeCell ref="M3:X3"/>
    <mergeCell ref="C16:M16"/>
    <mergeCell ref="N16:Y16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C4EF7-165D-A14A-9DFA-44D7711B5E4C}">
  <dimension ref="A1:P11"/>
  <sheetViews>
    <sheetView workbookViewId="0">
      <selection activeCell="F12" sqref="F12"/>
    </sheetView>
  </sheetViews>
  <sheetFormatPr defaultColWidth="11" defaultRowHeight="16.5" x14ac:dyDescent="0.3"/>
  <sheetData>
    <row r="1" spans="1:16" x14ac:dyDescent="0.3">
      <c r="A1" s="1" t="s">
        <v>233</v>
      </c>
      <c r="B1" s="1"/>
      <c r="C1" s="1"/>
    </row>
    <row r="2" spans="1:16" x14ac:dyDescent="0.3">
      <c r="A2" s="1" t="s">
        <v>178</v>
      </c>
      <c r="B2" s="1"/>
      <c r="C2" s="1"/>
    </row>
    <row r="3" spans="1:16" x14ac:dyDescent="0.3">
      <c r="A3" s="1"/>
      <c r="B3" s="1"/>
      <c r="C3" s="1"/>
      <c r="D3" s="1"/>
      <c r="E3" s="1"/>
      <c r="F3" s="1"/>
      <c r="G3" s="1"/>
      <c r="H3" s="1"/>
      <c r="I3" s="1"/>
    </row>
    <row r="4" spans="1:16" x14ac:dyDescent="0.3">
      <c r="A4" s="1"/>
      <c r="B4" s="1"/>
      <c r="C4" s="1" t="s">
        <v>186</v>
      </c>
    </row>
    <row r="5" spans="1:16" x14ac:dyDescent="0.3">
      <c r="A5" s="1"/>
      <c r="B5" s="27" t="s">
        <v>182</v>
      </c>
      <c r="C5" s="28">
        <v>8.3440000000000007E-3</v>
      </c>
    </row>
    <row r="6" spans="1:16" x14ac:dyDescent="0.3">
      <c r="A6" s="1"/>
      <c r="B6" s="27" t="s">
        <v>183</v>
      </c>
      <c r="C6" s="28">
        <v>3.5200000000000001E-21</v>
      </c>
    </row>
    <row r="7" spans="1:16" x14ac:dyDescent="0.3">
      <c r="A7" s="1"/>
      <c r="B7" s="27" t="s">
        <v>184</v>
      </c>
      <c r="C7" s="28">
        <v>1.92E-8</v>
      </c>
    </row>
    <row r="8" spans="1:16" x14ac:dyDescent="0.3">
      <c r="A8" s="1"/>
      <c r="B8" s="27" t="s">
        <v>185</v>
      </c>
      <c r="C8" s="28">
        <v>1.616E-3</v>
      </c>
    </row>
    <row r="9" spans="1:16" x14ac:dyDescent="0.3">
      <c r="A9" s="1"/>
    </row>
    <row r="10" spans="1:16" x14ac:dyDescent="0.3">
      <c r="A10" s="1"/>
    </row>
    <row r="11" spans="1:16" x14ac:dyDescent="0.3">
      <c r="A11" s="1"/>
      <c r="J11" s="1"/>
      <c r="K11" s="1"/>
      <c r="L11" s="1"/>
      <c r="M11" s="1"/>
      <c r="N11" s="1"/>
      <c r="O11" s="1"/>
      <c r="P11" s="1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BC299-D832-4453-B8A9-898CAB5BA13C}">
  <dimension ref="A1:H85"/>
  <sheetViews>
    <sheetView zoomScale="85" zoomScaleNormal="85" workbookViewId="0">
      <selection activeCell="H27" sqref="H27"/>
    </sheetView>
  </sheetViews>
  <sheetFormatPr defaultColWidth="8.875" defaultRowHeight="16.5" x14ac:dyDescent="0.3"/>
  <cols>
    <col min="3" max="3" width="13.625" customWidth="1"/>
    <col min="4" max="4" width="16.5" customWidth="1"/>
  </cols>
  <sheetData>
    <row r="1" spans="1:4" x14ac:dyDescent="0.3">
      <c r="A1" s="1" t="s">
        <v>234</v>
      </c>
    </row>
    <row r="3" spans="1:4" x14ac:dyDescent="0.3">
      <c r="B3" s="33" t="s">
        <v>123</v>
      </c>
      <c r="C3" s="34"/>
      <c r="D3" s="35"/>
    </row>
    <row r="4" spans="1:4" x14ac:dyDescent="0.3">
      <c r="B4" s="1"/>
      <c r="C4" s="1" t="s">
        <v>155</v>
      </c>
      <c r="D4" s="1" t="s">
        <v>156</v>
      </c>
    </row>
    <row r="5" spans="1:4" x14ac:dyDescent="0.2">
      <c r="B5" s="1" t="s">
        <v>0</v>
      </c>
      <c r="C5" s="2">
        <v>0.98413099999999998</v>
      </c>
      <c r="D5" s="2">
        <v>0.95237099999999997</v>
      </c>
    </row>
    <row r="6" spans="1:4" x14ac:dyDescent="0.2">
      <c r="B6" s="1" t="s">
        <v>1</v>
      </c>
      <c r="C6" s="2">
        <v>0.98238099999999995</v>
      </c>
      <c r="D6" s="2">
        <v>0.83775299999999997</v>
      </c>
    </row>
    <row r="7" spans="1:4" x14ac:dyDescent="0.2">
      <c r="B7" s="1" t="s">
        <v>13</v>
      </c>
      <c r="C7" s="2">
        <v>0.79722400000000004</v>
      </c>
      <c r="D7" s="2">
        <v>0.90066800000000002</v>
      </c>
    </row>
    <row r="8" spans="1:4" x14ac:dyDescent="0.2">
      <c r="B8" s="1" t="s">
        <v>14</v>
      </c>
      <c r="C8" s="2">
        <v>1.1211340000000001</v>
      </c>
      <c r="D8" s="2">
        <v>0.76784300000000005</v>
      </c>
    </row>
    <row r="9" spans="1:4" x14ac:dyDescent="0.2">
      <c r="B9" s="1" t="s">
        <v>5</v>
      </c>
      <c r="C9" s="2">
        <v>0.85188399999999997</v>
      </c>
      <c r="D9" s="2">
        <v>1.7703500000000001</v>
      </c>
    </row>
    <row r="10" spans="1:4" x14ac:dyDescent="0.2">
      <c r="B10" s="1" t="s">
        <v>15</v>
      </c>
      <c r="C10" s="2">
        <v>1.4522839999999999</v>
      </c>
      <c r="D10" s="2">
        <v>1.0377639999999999</v>
      </c>
    </row>
    <row r="11" spans="1:4" x14ac:dyDescent="0.2">
      <c r="B11" s="1" t="s">
        <v>16</v>
      </c>
      <c r="C11" s="2">
        <v>0.84934600000000005</v>
      </c>
      <c r="D11" s="2">
        <v>0.87433799999999995</v>
      </c>
    </row>
    <row r="12" spans="1:4" x14ac:dyDescent="0.2">
      <c r="B12" s="1" t="s">
        <v>17</v>
      </c>
      <c r="C12" s="2">
        <v>0.96161600000000003</v>
      </c>
      <c r="D12" s="2">
        <v>1.4794240000000001</v>
      </c>
    </row>
    <row r="13" spans="1:4" x14ac:dyDescent="0.3">
      <c r="B13" s="1" t="s">
        <v>2</v>
      </c>
      <c r="C13" s="1">
        <f>AVERAGE(C5:C12)</f>
        <v>0.99999999999999989</v>
      </c>
      <c r="D13" s="1">
        <f>AVERAGE(D5:D12)</f>
        <v>1.0775638750000001</v>
      </c>
    </row>
    <row r="14" spans="1:4" x14ac:dyDescent="0.3">
      <c r="B14" s="1" t="s">
        <v>3</v>
      </c>
      <c r="C14" s="1">
        <f>_xlfn.STDEV.S(C5:C12)</f>
        <v>0.20942879176396592</v>
      </c>
      <c r="D14" s="1">
        <f>_xlfn.STDEV.S(D5:D12)</f>
        <v>0.35551384222576304</v>
      </c>
    </row>
    <row r="15" spans="1:4" x14ac:dyDescent="0.3">
      <c r="B15" s="1" t="s">
        <v>89</v>
      </c>
      <c r="C15" s="1" t="s">
        <v>191</v>
      </c>
      <c r="D15" s="1"/>
    </row>
    <row r="20" spans="1:8" x14ac:dyDescent="0.3">
      <c r="A20" s="1" t="s">
        <v>235</v>
      </c>
    </row>
    <row r="22" spans="1:8" x14ac:dyDescent="0.3">
      <c r="A22" s="29"/>
      <c r="B22" s="43" t="s">
        <v>193</v>
      </c>
      <c r="C22" s="44"/>
      <c r="D22" s="45"/>
    </row>
    <row r="23" spans="1:8" x14ac:dyDescent="0.3">
      <c r="A23" s="29"/>
      <c r="B23" s="29"/>
      <c r="C23" s="29" t="s">
        <v>155</v>
      </c>
      <c r="D23" s="29" t="s">
        <v>157</v>
      </c>
    </row>
    <row r="24" spans="1:8" x14ac:dyDescent="0.3">
      <c r="A24" s="29"/>
      <c r="B24" s="29" t="s">
        <v>0</v>
      </c>
      <c r="C24" s="30">
        <v>0.93341099999999999</v>
      </c>
      <c r="D24" s="30">
        <v>1.2598819999999999</v>
      </c>
      <c r="H24" s="30"/>
    </row>
    <row r="25" spans="1:8" x14ac:dyDescent="0.3">
      <c r="A25" s="29"/>
      <c r="B25" s="29" t="s">
        <v>1</v>
      </c>
      <c r="C25" s="30">
        <v>1.066589</v>
      </c>
      <c r="D25" s="30">
        <v>1.0458480000000001</v>
      </c>
      <c r="H25" s="30"/>
    </row>
    <row r="26" spans="1:8" x14ac:dyDescent="0.3">
      <c r="A26" s="29"/>
      <c r="B26" s="29" t="s">
        <v>13</v>
      </c>
      <c r="C26" s="30">
        <v>1.0807659999999999</v>
      </c>
      <c r="D26" s="30">
        <v>1.0264139999999999</v>
      </c>
      <c r="H26" s="30"/>
    </row>
    <row r="27" spans="1:8" x14ac:dyDescent="0.3">
      <c r="A27" s="29"/>
      <c r="B27" s="29" t="s">
        <v>14</v>
      </c>
      <c r="C27" s="30">
        <v>1.003571</v>
      </c>
      <c r="D27" s="30">
        <v>1.029536</v>
      </c>
      <c r="H27" s="30"/>
    </row>
    <row r="28" spans="1:8" x14ac:dyDescent="0.3">
      <c r="A28" s="29"/>
      <c r="B28" s="29" t="s">
        <v>5</v>
      </c>
      <c r="C28" s="30">
        <v>0.91566199999999998</v>
      </c>
      <c r="D28" s="30">
        <v>0.89344699999999999</v>
      </c>
      <c r="H28" s="30"/>
    </row>
    <row r="29" spans="1:8" x14ac:dyDescent="0.3">
      <c r="A29" s="29"/>
      <c r="B29" s="29" t="s">
        <v>2</v>
      </c>
      <c r="C29" s="47">
        <v>1</v>
      </c>
      <c r="D29" s="31">
        <f>AVERAGE(D24:D28)</f>
        <v>1.0510253999999999</v>
      </c>
      <c r="H29" s="46"/>
    </row>
    <row r="30" spans="1:8" x14ac:dyDescent="0.3">
      <c r="A30" s="29"/>
      <c r="B30" s="29" t="s">
        <v>3</v>
      </c>
      <c r="C30" s="29">
        <f>_xlfn.STDEV.S(C24:C28)</f>
        <v>7.5028306129753433E-2</v>
      </c>
      <c r="D30" s="29">
        <f>_xlfn.STDEV.S(D24:D28)</f>
        <v>0.13185821201502756</v>
      </c>
    </row>
    <row r="31" spans="1:8" x14ac:dyDescent="0.3">
      <c r="A31" s="29"/>
      <c r="B31" s="29" t="s">
        <v>89</v>
      </c>
      <c r="C31" s="32" t="s">
        <v>195</v>
      </c>
      <c r="D31" s="32"/>
    </row>
    <row r="32" spans="1:8" x14ac:dyDescent="0.2">
      <c r="B32" s="1"/>
      <c r="C32" s="25"/>
      <c r="D32" s="25"/>
    </row>
    <row r="34" spans="1:4" x14ac:dyDescent="0.3">
      <c r="B34" s="33" t="s">
        <v>194</v>
      </c>
      <c r="C34" s="34"/>
      <c r="D34" s="35"/>
    </row>
    <row r="35" spans="1:4" x14ac:dyDescent="0.3">
      <c r="B35" s="1"/>
      <c r="C35" s="1" t="s">
        <v>155</v>
      </c>
      <c r="D35" s="1" t="s">
        <v>157</v>
      </c>
    </row>
    <row r="36" spans="1:4" x14ac:dyDescent="0.2">
      <c r="B36" s="1" t="s">
        <v>0</v>
      </c>
      <c r="C36" s="2">
        <v>1.0602180699999999</v>
      </c>
      <c r="D36" s="2">
        <v>0.96958707</v>
      </c>
    </row>
    <row r="37" spans="1:4" x14ac:dyDescent="0.2">
      <c r="B37" s="1" t="s">
        <v>1</v>
      </c>
      <c r="C37" s="2">
        <v>0.97023490999999995</v>
      </c>
      <c r="D37" s="2">
        <v>1.04883627</v>
      </c>
    </row>
    <row r="38" spans="1:4" x14ac:dyDescent="0.2">
      <c r="B38" s="1" t="s">
        <v>13</v>
      </c>
      <c r="C38" s="2">
        <v>1.0384013599999999</v>
      </c>
      <c r="D38" s="2">
        <v>1.0213560800000001</v>
      </c>
    </row>
    <row r="39" spans="1:4" x14ac:dyDescent="0.2">
      <c r="B39" s="1" t="s">
        <v>14</v>
      </c>
      <c r="C39" s="2">
        <v>1.0233378500000001</v>
      </c>
      <c r="D39" s="2">
        <v>0.99442872000000004</v>
      </c>
    </row>
    <row r="40" spans="1:4" x14ac:dyDescent="0.2">
      <c r="B40" s="1" t="s">
        <v>5</v>
      </c>
      <c r="C40" s="2">
        <v>0.90780780999999999</v>
      </c>
      <c r="D40" s="2">
        <v>0.94690381000000001</v>
      </c>
    </row>
    <row r="41" spans="1:4" x14ac:dyDescent="0.3">
      <c r="B41" s="1" t="s">
        <v>2</v>
      </c>
      <c r="C41" s="1">
        <f>AVERAGE(C36:C40)</f>
        <v>1</v>
      </c>
      <c r="D41" s="1">
        <f>AVERAGE(D36:D40)</f>
        <v>0.99622239000000012</v>
      </c>
    </row>
    <row r="42" spans="1:4" x14ac:dyDescent="0.3">
      <c r="B42" s="1" t="s">
        <v>3</v>
      </c>
      <c r="C42" s="1">
        <f>AVERAGE(C37:C41)</f>
        <v>0.98795638600000013</v>
      </c>
      <c r="D42" s="1">
        <f>AVERAGE(D37:D41)</f>
        <v>1.0015494540000001</v>
      </c>
    </row>
    <row r="43" spans="1:4" x14ac:dyDescent="0.3">
      <c r="B43" s="1" t="s">
        <v>89</v>
      </c>
      <c r="C43" s="1" t="s">
        <v>208</v>
      </c>
      <c r="D43" s="1"/>
    </row>
    <row r="46" spans="1:4" x14ac:dyDescent="0.3">
      <c r="A46" s="1" t="s">
        <v>236</v>
      </c>
    </row>
    <row r="48" spans="1:4" x14ac:dyDescent="0.3">
      <c r="B48" s="33" t="s">
        <v>88</v>
      </c>
      <c r="C48" s="34"/>
      <c r="D48" s="35"/>
    </row>
    <row r="49" spans="1:6" x14ac:dyDescent="0.3">
      <c r="B49" s="1"/>
      <c r="C49" s="1" t="s">
        <v>155</v>
      </c>
      <c r="D49" s="1" t="s">
        <v>157</v>
      </c>
    </row>
    <row r="50" spans="1:6" x14ac:dyDescent="0.2">
      <c r="B50" s="1" t="s">
        <v>0</v>
      </c>
      <c r="C50" s="2">
        <v>36</v>
      </c>
      <c r="D50" s="2">
        <v>36</v>
      </c>
    </row>
    <row r="51" spans="1:6" x14ac:dyDescent="0.2">
      <c r="B51" s="1" t="s">
        <v>1</v>
      </c>
      <c r="C51" s="2">
        <v>34</v>
      </c>
      <c r="D51" s="2">
        <v>37</v>
      </c>
    </row>
    <row r="52" spans="1:6" x14ac:dyDescent="0.2">
      <c r="B52" s="1" t="s">
        <v>13</v>
      </c>
      <c r="C52" s="2">
        <v>38</v>
      </c>
      <c r="D52" s="2">
        <v>34</v>
      </c>
    </row>
    <row r="53" spans="1:6" x14ac:dyDescent="0.2">
      <c r="B53" s="1" t="s">
        <v>14</v>
      </c>
      <c r="C53" s="2">
        <v>35</v>
      </c>
      <c r="D53" s="2">
        <v>39</v>
      </c>
    </row>
    <row r="54" spans="1:6" x14ac:dyDescent="0.2">
      <c r="B54" s="1" t="s">
        <v>5</v>
      </c>
      <c r="C54" s="2">
        <v>39</v>
      </c>
      <c r="D54" s="2">
        <v>36</v>
      </c>
    </row>
    <row r="55" spans="1:6" x14ac:dyDescent="0.3">
      <c r="B55" s="1" t="s">
        <v>2</v>
      </c>
      <c r="C55" s="1">
        <f>AVERAGE(C50:C54)</f>
        <v>36.4</v>
      </c>
      <c r="D55" s="1">
        <f>AVERAGE(D50:D54)</f>
        <v>36.4</v>
      </c>
    </row>
    <row r="56" spans="1:6" x14ac:dyDescent="0.3">
      <c r="B56" s="1" t="s">
        <v>3</v>
      </c>
      <c r="C56" s="1">
        <f>AVERAGE(C51:C55)</f>
        <v>36.480000000000004</v>
      </c>
      <c r="D56" s="1">
        <f>AVERAGE(D51:D55)</f>
        <v>36.480000000000004</v>
      </c>
    </row>
    <row r="57" spans="1:6" x14ac:dyDescent="0.3">
      <c r="B57" s="1" t="s">
        <v>89</v>
      </c>
      <c r="C57" s="1" t="s">
        <v>206</v>
      </c>
      <c r="D57" s="1"/>
    </row>
    <row r="60" spans="1:6" x14ac:dyDescent="0.3">
      <c r="A60" s="1" t="s">
        <v>237</v>
      </c>
    </row>
    <row r="62" spans="1:6" x14ac:dyDescent="0.3">
      <c r="B62" s="33" t="s">
        <v>196</v>
      </c>
      <c r="C62" s="34"/>
      <c r="D62" s="34"/>
      <c r="E62" s="35"/>
    </row>
    <row r="63" spans="1:6" x14ac:dyDescent="0.3">
      <c r="B63" s="1"/>
      <c r="C63" s="1" t="s">
        <v>158</v>
      </c>
      <c r="D63" s="1" t="s">
        <v>159</v>
      </c>
      <c r="E63" s="1" t="s">
        <v>160</v>
      </c>
    </row>
    <row r="64" spans="1:6" ht="17.25" x14ac:dyDescent="0.2">
      <c r="B64" s="1" t="s">
        <v>0</v>
      </c>
      <c r="C64" s="2">
        <v>1.91</v>
      </c>
      <c r="D64" s="2">
        <v>3.13</v>
      </c>
      <c r="E64" s="2">
        <v>0.39</v>
      </c>
      <c r="F64" s="26"/>
    </row>
    <row r="65" spans="2:6" ht="17.25" x14ac:dyDescent="0.2">
      <c r="B65" s="1" t="s">
        <v>1</v>
      </c>
      <c r="C65" s="2">
        <v>0.64</v>
      </c>
      <c r="D65" s="2">
        <v>7</v>
      </c>
      <c r="E65" s="2">
        <v>0.73</v>
      </c>
      <c r="F65" s="26"/>
    </row>
    <row r="66" spans="2:6" ht="17.25" x14ac:dyDescent="0.2">
      <c r="B66" s="1" t="s">
        <v>13</v>
      </c>
      <c r="C66" s="2">
        <v>0.43</v>
      </c>
      <c r="D66" s="2">
        <v>6.7</v>
      </c>
      <c r="E66" s="2">
        <v>1.41</v>
      </c>
      <c r="F66" s="26"/>
    </row>
    <row r="67" spans="2:6" ht="17.25" x14ac:dyDescent="0.2">
      <c r="B67" s="1" t="s">
        <v>14</v>
      </c>
      <c r="C67" s="2">
        <v>1.92</v>
      </c>
      <c r="D67" s="2">
        <v>3.22</v>
      </c>
      <c r="E67" s="2">
        <v>1.89</v>
      </c>
      <c r="F67" s="26"/>
    </row>
    <row r="68" spans="2:6" ht="17.25" x14ac:dyDescent="0.2">
      <c r="B68" s="1" t="s">
        <v>5</v>
      </c>
      <c r="C68" s="2"/>
      <c r="D68" s="2">
        <v>3.74</v>
      </c>
      <c r="E68" s="2">
        <v>0.44</v>
      </c>
      <c r="F68" s="26"/>
    </row>
    <row r="69" spans="2:6" ht="17.25" x14ac:dyDescent="0.3">
      <c r="B69" s="1" t="s">
        <v>2</v>
      </c>
      <c r="C69" s="1">
        <f t="shared" ref="C69:E70" si="0">AVERAGE(C64:C68)</f>
        <v>1.2250000000000001</v>
      </c>
      <c r="D69" s="1">
        <f t="shared" si="0"/>
        <v>4.758</v>
      </c>
      <c r="E69" s="1">
        <f t="shared" si="0"/>
        <v>0.97200000000000009</v>
      </c>
      <c r="F69" s="26"/>
    </row>
    <row r="70" spans="2:6" ht="17.25" x14ac:dyDescent="0.3">
      <c r="B70" s="1" t="s">
        <v>3</v>
      </c>
      <c r="C70" s="1">
        <f t="shared" si="0"/>
        <v>1.05375</v>
      </c>
      <c r="D70" s="1">
        <f t="shared" si="0"/>
        <v>5.0835999999999988</v>
      </c>
      <c r="E70" s="1">
        <f t="shared" si="0"/>
        <v>1.0884</v>
      </c>
      <c r="F70" s="26"/>
    </row>
    <row r="71" spans="2:6" ht="17.25" x14ac:dyDescent="0.3">
      <c r="B71" s="1" t="s">
        <v>89</v>
      </c>
      <c r="C71" s="1" t="s">
        <v>163</v>
      </c>
      <c r="D71" s="1"/>
      <c r="E71" s="1"/>
      <c r="F71" s="26"/>
    </row>
    <row r="72" spans="2:6" ht="17.25" x14ac:dyDescent="0.2">
      <c r="B72" s="1"/>
      <c r="C72" s="2" t="s">
        <v>162</v>
      </c>
      <c r="D72" s="2"/>
      <c r="E72" s="2"/>
      <c r="F72" s="26"/>
    </row>
    <row r="75" spans="2:6" x14ac:dyDescent="0.3">
      <c r="B75" s="33" t="s">
        <v>197</v>
      </c>
      <c r="C75" s="34"/>
      <c r="D75" s="34"/>
      <c r="E75" s="35"/>
    </row>
    <row r="76" spans="2:6" x14ac:dyDescent="0.3">
      <c r="B76" s="1"/>
      <c r="C76" s="1" t="s">
        <v>158</v>
      </c>
      <c r="D76" s="1" t="s">
        <v>159</v>
      </c>
      <c r="E76" s="1" t="s">
        <v>160</v>
      </c>
    </row>
    <row r="77" spans="2:6" x14ac:dyDescent="0.2">
      <c r="B77" s="1" t="s">
        <v>0</v>
      </c>
      <c r="C77" s="2">
        <v>1.87</v>
      </c>
      <c r="D77" s="2">
        <v>24.29</v>
      </c>
      <c r="E77" s="2">
        <v>0.89</v>
      </c>
    </row>
    <row r="78" spans="2:6" x14ac:dyDescent="0.2">
      <c r="B78" s="1" t="s">
        <v>1</v>
      </c>
      <c r="C78" s="2">
        <v>0.78</v>
      </c>
      <c r="D78" s="2">
        <v>31.89</v>
      </c>
      <c r="E78" s="2">
        <v>1.65</v>
      </c>
    </row>
    <row r="79" spans="2:6" x14ac:dyDescent="0.2">
      <c r="B79" s="1" t="s">
        <v>13</v>
      </c>
      <c r="C79" s="2">
        <v>0.53</v>
      </c>
      <c r="D79" s="2">
        <v>22.03</v>
      </c>
      <c r="E79" s="2">
        <v>5.83</v>
      </c>
    </row>
    <row r="80" spans="2:6" x14ac:dyDescent="0.2">
      <c r="B80" s="1" t="s">
        <v>14</v>
      </c>
      <c r="C80" s="2">
        <v>1.31</v>
      </c>
      <c r="D80" s="2">
        <v>31.23</v>
      </c>
      <c r="E80" s="2">
        <v>5.2</v>
      </c>
    </row>
    <row r="81" spans="2:5" x14ac:dyDescent="0.2">
      <c r="B81" s="1" t="s">
        <v>5</v>
      </c>
      <c r="C81" s="2"/>
      <c r="D81" s="2">
        <v>20.38</v>
      </c>
      <c r="E81" s="2">
        <v>0.88</v>
      </c>
    </row>
    <row r="82" spans="2:5" x14ac:dyDescent="0.3">
      <c r="B82" s="1" t="s">
        <v>2</v>
      </c>
      <c r="C82" s="1">
        <f t="shared" ref="C82:E83" si="1">AVERAGE(C77:C81)</f>
        <v>1.1225000000000001</v>
      </c>
      <c r="D82" s="1">
        <f t="shared" si="1"/>
        <v>25.964000000000006</v>
      </c>
      <c r="E82" s="1">
        <f t="shared" si="1"/>
        <v>2.89</v>
      </c>
    </row>
    <row r="83" spans="2:5" x14ac:dyDescent="0.3">
      <c r="B83" s="1" t="s">
        <v>3</v>
      </c>
      <c r="C83" s="1">
        <f t="shared" si="1"/>
        <v>0.93562500000000004</v>
      </c>
      <c r="D83" s="1">
        <f t="shared" si="1"/>
        <v>26.2988</v>
      </c>
      <c r="E83" s="1">
        <f t="shared" si="1"/>
        <v>3.29</v>
      </c>
    </row>
    <row r="84" spans="2:5" x14ac:dyDescent="0.3">
      <c r="B84" s="1" t="s">
        <v>89</v>
      </c>
      <c r="C84" s="1" t="s">
        <v>165</v>
      </c>
      <c r="D84" s="1"/>
      <c r="E84" s="1"/>
    </row>
    <row r="85" spans="2:5" ht="17.25" x14ac:dyDescent="0.3">
      <c r="B85" s="26"/>
      <c r="C85" s="1" t="s">
        <v>164</v>
      </c>
      <c r="D85" s="26"/>
      <c r="E85" s="26"/>
    </row>
  </sheetData>
  <mergeCells count="6">
    <mergeCell ref="B3:D3"/>
    <mergeCell ref="B48:D48"/>
    <mergeCell ref="B34:D34"/>
    <mergeCell ref="B62:E62"/>
    <mergeCell ref="B75:E75"/>
    <mergeCell ref="B22:D22"/>
  </mergeCells>
  <phoneticPr fontId="1" type="noConversion"/>
  <pageMargins left="0.7" right="0.7" top="0.75" bottom="0.75" header="0.3" footer="0.3"/>
  <pageSetup paperSize="9" orientation="portrait" verticalDpi="0" r:id="rId1"/>
  <ignoredErrors>
    <ignoredError sqref="C30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4329-38D0-4066-A2CE-6ABF7BB0B011}">
  <dimension ref="A1:D15"/>
  <sheetViews>
    <sheetView workbookViewId="0">
      <selection activeCell="G16" sqref="G16"/>
    </sheetView>
  </sheetViews>
  <sheetFormatPr defaultColWidth="8.875" defaultRowHeight="16.5" x14ac:dyDescent="0.3"/>
  <sheetData>
    <row r="1" spans="1:4" x14ac:dyDescent="0.3">
      <c r="A1" s="1" t="s">
        <v>238</v>
      </c>
      <c r="B1" s="1"/>
    </row>
    <row r="2" spans="1:4" x14ac:dyDescent="0.3">
      <c r="A2" s="1"/>
      <c r="B2" s="1"/>
    </row>
    <row r="3" spans="1:4" x14ac:dyDescent="0.3">
      <c r="B3" s="33" t="s">
        <v>149</v>
      </c>
      <c r="C3" s="34"/>
      <c r="D3" s="35"/>
    </row>
    <row r="4" spans="1:4" x14ac:dyDescent="0.3">
      <c r="B4" s="1"/>
      <c r="C4" s="1" t="s">
        <v>150</v>
      </c>
      <c r="D4" s="1" t="s">
        <v>127</v>
      </c>
    </row>
    <row r="5" spans="1:4" x14ac:dyDescent="0.2">
      <c r="B5" s="1" t="s">
        <v>0</v>
      </c>
      <c r="C5" s="2">
        <v>2351.7869999999998</v>
      </c>
      <c r="D5" s="2">
        <v>1993.26</v>
      </c>
    </row>
    <row r="6" spans="1:4" x14ac:dyDescent="0.2">
      <c r="B6" s="1" t="s">
        <v>1</v>
      </c>
      <c r="C6" s="2">
        <v>2500.9450000000002</v>
      </c>
      <c r="D6" s="2">
        <v>1874.819</v>
      </c>
    </row>
    <row r="7" spans="1:4" x14ac:dyDescent="0.2">
      <c r="B7" s="1" t="s">
        <v>13</v>
      </c>
      <c r="C7" s="2">
        <v>3799.8090000000002</v>
      </c>
      <c r="D7" s="2">
        <v>1965.41</v>
      </c>
    </row>
    <row r="8" spans="1:4" x14ac:dyDescent="0.2">
      <c r="B8" s="1" t="s">
        <v>14</v>
      </c>
      <c r="C8" s="2">
        <v>2059.9670000000001</v>
      </c>
      <c r="D8" s="2">
        <v>2250.3530000000001</v>
      </c>
    </row>
    <row r="9" spans="1:4" x14ac:dyDescent="0.2">
      <c r="B9" s="1" t="s">
        <v>5</v>
      </c>
      <c r="C9" s="2">
        <v>4116.3140000000003</v>
      </c>
      <c r="D9" s="2">
        <v>2044.183</v>
      </c>
    </row>
    <row r="10" spans="1:4" x14ac:dyDescent="0.2">
      <c r="B10" s="1" t="s">
        <v>15</v>
      </c>
      <c r="C10" s="2">
        <v>2928.4349999999999</v>
      </c>
      <c r="D10" s="2">
        <v>2757.9</v>
      </c>
    </row>
    <row r="11" spans="1:4" x14ac:dyDescent="0.2">
      <c r="B11" s="1" t="s">
        <v>16</v>
      </c>
      <c r="C11" s="2">
        <v>2106.2339999999999</v>
      </c>
      <c r="D11" s="2">
        <v>3387.482</v>
      </c>
    </row>
    <row r="12" spans="1:4" x14ac:dyDescent="0.2">
      <c r="B12" s="1" t="s">
        <v>17</v>
      </c>
      <c r="C12" s="2">
        <v>1747.24</v>
      </c>
      <c r="D12" s="2">
        <v>4397.7659999999996</v>
      </c>
    </row>
    <row r="13" spans="1:4" x14ac:dyDescent="0.3">
      <c r="B13" s="1" t="s">
        <v>2</v>
      </c>
      <c r="C13" s="1">
        <f>AVERAGE(C5:C12)</f>
        <v>2701.3413750000004</v>
      </c>
      <c r="D13" s="1">
        <f>AVERAGE(D5:D12)</f>
        <v>2583.8966249999999</v>
      </c>
    </row>
    <row r="14" spans="1:4" x14ac:dyDescent="0.3">
      <c r="B14" s="1" t="s">
        <v>3</v>
      </c>
      <c r="C14" s="1">
        <f>_xlfn.STDEV.S(C5:C12)</f>
        <v>853.44013480282513</v>
      </c>
      <c r="D14" s="1">
        <f>_xlfn.STDEV.S(D5:D12)</f>
        <v>894.65550370343192</v>
      </c>
    </row>
    <row r="15" spans="1:4" x14ac:dyDescent="0.3">
      <c r="B15" s="1" t="s">
        <v>89</v>
      </c>
      <c r="C15" s="1" t="s">
        <v>207</v>
      </c>
      <c r="D15" s="1"/>
    </row>
  </sheetData>
  <mergeCells count="1">
    <mergeCell ref="B3:D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D2E2-671F-46AD-8246-C8BF7F97F6DD}">
  <dimension ref="A1:D17"/>
  <sheetViews>
    <sheetView workbookViewId="0">
      <selection activeCell="A2" sqref="A2"/>
    </sheetView>
  </sheetViews>
  <sheetFormatPr defaultColWidth="8.875" defaultRowHeight="16.5" x14ac:dyDescent="0.3"/>
  <cols>
    <col min="3" max="3" width="19.375" customWidth="1"/>
    <col min="4" max="4" width="26.375" customWidth="1"/>
  </cols>
  <sheetData>
    <row r="1" spans="1:4" x14ac:dyDescent="0.3">
      <c r="A1" s="1" t="s">
        <v>239</v>
      </c>
    </row>
    <row r="3" spans="1:4" x14ac:dyDescent="0.3">
      <c r="B3" s="33" t="s">
        <v>149</v>
      </c>
      <c r="C3" s="34"/>
      <c r="D3" s="35"/>
    </row>
    <row r="4" spans="1:4" x14ac:dyDescent="0.3">
      <c r="B4" s="1"/>
      <c r="C4" s="1" t="s">
        <v>151</v>
      </c>
      <c r="D4" s="1" t="s">
        <v>152</v>
      </c>
    </row>
    <row r="5" spans="1:4" x14ac:dyDescent="0.2">
      <c r="B5" s="1" t="s">
        <v>0</v>
      </c>
      <c r="C5" s="2">
        <v>1840</v>
      </c>
      <c r="D5" s="2">
        <v>5256</v>
      </c>
    </row>
    <row r="6" spans="1:4" x14ac:dyDescent="0.2">
      <c r="B6" s="1" t="s">
        <v>1</v>
      </c>
      <c r="C6" s="2">
        <v>1519</v>
      </c>
      <c r="D6" s="2">
        <v>5679</v>
      </c>
    </row>
    <row r="7" spans="1:4" x14ac:dyDescent="0.2">
      <c r="B7" s="1" t="s">
        <v>13</v>
      </c>
      <c r="C7" s="2">
        <v>3025</v>
      </c>
      <c r="D7" s="2">
        <v>7851</v>
      </c>
    </row>
    <row r="8" spans="1:4" x14ac:dyDescent="0.2">
      <c r="B8" s="1" t="s">
        <v>14</v>
      </c>
      <c r="C8" s="2">
        <v>2302</v>
      </c>
      <c r="D8" s="2">
        <v>4287</v>
      </c>
    </row>
    <row r="9" spans="1:4" x14ac:dyDescent="0.2">
      <c r="B9" s="1" t="s">
        <v>5</v>
      </c>
      <c r="C9" s="2">
        <v>2755</v>
      </c>
      <c r="D9" s="2">
        <v>4631</v>
      </c>
    </row>
    <row r="10" spans="1:4" x14ac:dyDescent="0.2">
      <c r="B10" s="1" t="s">
        <v>15</v>
      </c>
      <c r="C10" s="2">
        <v>1143</v>
      </c>
      <c r="D10" s="2">
        <v>2994</v>
      </c>
    </row>
    <row r="11" spans="1:4" x14ac:dyDescent="0.2">
      <c r="B11" s="1" t="s">
        <v>16</v>
      </c>
      <c r="C11" s="2">
        <v>2898</v>
      </c>
      <c r="D11" s="2">
        <v>4514</v>
      </c>
    </row>
    <row r="12" spans="1:4" x14ac:dyDescent="0.2">
      <c r="B12" s="1" t="s">
        <v>17</v>
      </c>
      <c r="C12" s="2">
        <v>4359</v>
      </c>
      <c r="D12" s="2">
        <v>9231</v>
      </c>
    </row>
    <row r="13" spans="1:4" x14ac:dyDescent="0.2">
      <c r="B13" s="1" t="s">
        <v>18</v>
      </c>
      <c r="C13" s="2">
        <v>1825</v>
      </c>
      <c r="D13" s="2">
        <v>5680</v>
      </c>
    </row>
    <row r="14" spans="1:4" x14ac:dyDescent="0.2">
      <c r="B14" s="1" t="s">
        <v>19</v>
      </c>
      <c r="C14" s="2">
        <v>1574</v>
      </c>
      <c r="D14" s="2">
        <v>8016</v>
      </c>
    </row>
    <row r="15" spans="1:4" x14ac:dyDescent="0.3">
      <c r="B15" s="1" t="s">
        <v>2</v>
      </c>
      <c r="C15" s="1">
        <f>AVERAGE(C5:C14)</f>
        <v>2324</v>
      </c>
      <c r="D15" s="1">
        <f>AVERAGE(D5:D14)</f>
        <v>5813.9</v>
      </c>
    </row>
    <row r="16" spans="1:4" x14ac:dyDescent="0.3">
      <c r="B16" s="1" t="s">
        <v>3</v>
      </c>
      <c r="C16" s="1">
        <f>_xlfn.STDEV.S(C5:C14)</f>
        <v>956.66608594639752</v>
      </c>
      <c r="D16" s="1">
        <f>_xlfn.STDEV.S(D5:D14)</f>
        <v>1954.9147438074001</v>
      </c>
    </row>
    <row r="17" spans="2:4" x14ac:dyDescent="0.3">
      <c r="B17" s="1" t="s">
        <v>89</v>
      </c>
      <c r="C17" s="1" t="s">
        <v>153</v>
      </c>
      <c r="D17" s="1"/>
    </row>
  </sheetData>
  <mergeCells count="1">
    <mergeCell ref="B3:D3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0B58-2614-4499-AB7B-FCC4E9341A7F}">
  <dimension ref="A1:J17"/>
  <sheetViews>
    <sheetView workbookViewId="0">
      <selection activeCell="N26" sqref="N26"/>
    </sheetView>
  </sheetViews>
  <sheetFormatPr defaultColWidth="9" defaultRowHeight="15" x14ac:dyDescent="0.3"/>
  <cols>
    <col min="1" max="16384" width="9" style="1"/>
  </cols>
  <sheetData>
    <row r="1" spans="1:10" x14ac:dyDescent="0.3">
      <c r="A1" s="1" t="s">
        <v>240</v>
      </c>
    </row>
    <row r="3" spans="1:10" x14ac:dyDescent="0.3">
      <c r="B3" s="1" t="s">
        <v>125</v>
      </c>
    </row>
    <row r="4" spans="1:10" x14ac:dyDescent="0.2">
      <c r="B4" s="23" t="s">
        <v>126</v>
      </c>
      <c r="C4" s="33" t="s">
        <v>127</v>
      </c>
      <c r="D4" s="34"/>
      <c r="E4" s="34"/>
      <c r="F4" s="34"/>
      <c r="G4" s="34"/>
      <c r="H4" s="34"/>
      <c r="I4" s="34"/>
      <c r="J4" s="35"/>
    </row>
    <row r="5" spans="1:10" x14ac:dyDescent="0.2">
      <c r="B5" s="21">
        <v>15</v>
      </c>
      <c r="C5" s="5">
        <v>902.7115</v>
      </c>
      <c r="D5" s="2">
        <v>1594.6785</v>
      </c>
      <c r="E5" s="2">
        <v>989.69449999999995</v>
      </c>
      <c r="F5" s="2">
        <v>2051.4405000000002</v>
      </c>
      <c r="G5" s="2">
        <v>1832.8789999999999</v>
      </c>
      <c r="H5" s="2">
        <v>302.17700000000002</v>
      </c>
      <c r="I5" s="2"/>
      <c r="J5" s="4"/>
    </row>
    <row r="6" spans="1:10" x14ac:dyDescent="0.2">
      <c r="B6" s="21">
        <v>30</v>
      </c>
      <c r="C6" s="5">
        <v>4350.7060000000001</v>
      </c>
      <c r="D6" s="2">
        <v>2063.2420000000002</v>
      </c>
      <c r="E6" s="2">
        <v>3708.0749999999998</v>
      </c>
      <c r="F6" s="2">
        <v>4192.1679999999997</v>
      </c>
      <c r="G6" s="2">
        <v>2908.319</v>
      </c>
      <c r="H6" s="2">
        <v>2238.4920000000002</v>
      </c>
      <c r="I6" s="2"/>
      <c r="J6" s="4"/>
    </row>
    <row r="7" spans="1:10" x14ac:dyDescent="0.2">
      <c r="B7" s="21">
        <v>60</v>
      </c>
      <c r="C7" s="5">
        <v>1005.57</v>
      </c>
      <c r="D7" s="2">
        <v>1256.6659999999999</v>
      </c>
      <c r="E7" s="2">
        <v>2041.354</v>
      </c>
      <c r="F7" s="2">
        <v>1964.6189999999999</v>
      </c>
      <c r="G7" s="2">
        <v>1185.2260000000001</v>
      </c>
      <c r="H7" s="2">
        <v>2154.1080000000002</v>
      </c>
      <c r="I7" s="2">
        <v>2249.2660000000001</v>
      </c>
      <c r="J7" s="4">
        <v>3561.558</v>
      </c>
    </row>
    <row r="8" spans="1:10" x14ac:dyDescent="0.2">
      <c r="B8" s="22">
        <v>120</v>
      </c>
      <c r="C8" s="7">
        <v>1036.2360000000001</v>
      </c>
      <c r="D8" s="8">
        <v>1220.0999999999999</v>
      </c>
      <c r="E8" s="8">
        <v>1187.845</v>
      </c>
      <c r="F8" s="8">
        <v>1151.011</v>
      </c>
      <c r="G8" s="8">
        <v>1251.655</v>
      </c>
      <c r="H8" s="8">
        <v>638.14099999999996</v>
      </c>
      <c r="I8" s="8"/>
      <c r="J8" s="6"/>
    </row>
    <row r="11" spans="1:10" x14ac:dyDescent="0.3">
      <c r="A11" s="1" t="s">
        <v>241</v>
      </c>
    </row>
    <row r="13" spans="1:10" x14ac:dyDescent="0.3">
      <c r="B13" s="1" t="s">
        <v>125</v>
      </c>
    </row>
    <row r="14" spans="1:10" x14ac:dyDescent="0.3">
      <c r="B14" s="10" t="s">
        <v>128</v>
      </c>
      <c r="C14" s="33" t="s">
        <v>127</v>
      </c>
      <c r="D14" s="34"/>
      <c r="E14" s="34"/>
      <c r="F14" s="34"/>
      <c r="G14" s="34"/>
      <c r="H14" s="34"/>
      <c r="I14" s="34"/>
      <c r="J14" s="35"/>
    </row>
    <row r="15" spans="1:10" x14ac:dyDescent="0.2">
      <c r="B15" s="24">
        <v>30</v>
      </c>
      <c r="C15" s="16">
        <v>1848.3969999999999</v>
      </c>
      <c r="D15" s="17">
        <v>312.25200000000001</v>
      </c>
      <c r="E15" s="17">
        <v>1770.7529999999999</v>
      </c>
      <c r="F15" s="17">
        <v>342.637</v>
      </c>
      <c r="G15" s="17">
        <v>249.476</v>
      </c>
      <c r="H15" s="17">
        <v>249.67500000000001</v>
      </c>
      <c r="I15" s="17">
        <v>298.69</v>
      </c>
      <c r="J15" s="12">
        <v>332.78199999999998</v>
      </c>
    </row>
    <row r="16" spans="1:10" x14ac:dyDescent="0.2">
      <c r="B16" s="21">
        <v>60</v>
      </c>
      <c r="C16" s="5">
        <v>439.73700000000002</v>
      </c>
      <c r="D16" s="2">
        <v>452.98700000000002</v>
      </c>
      <c r="E16" s="2">
        <v>1160.4059999999999</v>
      </c>
      <c r="F16" s="2">
        <v>454.50799999999998</v>
      </c>
      <c r="G16" s="2">
        <v>585.69799999999998</v>
      </c>
      <c r="H16" s="2">
        <v>2112.2370000000001</v>
      </c>
      <c r="I16" s="2">
        <v>2551.4949999999999</v>
      </c>
      <c r="J16" s="4"/>
    </row>
    <row r="17" spans="2:10" x14ac:dyDescent="0.2">
      <c r="B17" s="22">
        <v>120</v>
      </c>
      <c r="C17" s="7">
        <v>1083.691</v>
      </c>
      <c r="D17" s="8">
        <v>1193.27</v>
      </c>
      <c r="E17" s="8">
        <v>1360.2860000000001</v>
      </c>
      <c r="F17" s="8">
        <v>1792.28</v>
      </c>
      <c r="G17" s="8">
        <v>1359.4970000000001</v>
      </c>
      <c r="H17" s="8">
        <v>1400.674</v>
      </c>
      <c r="I17" s="8">
        <v>1159.2719999999999</v>
      </c>
      <c r="J17" s="6"/>
    </row>
  </sheetData>
  <mergeCells count="2">
    <mergeCell ref="C4:J4"/>
    <mergeCell ref="C14:J1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3A502-5BF6-49DB-976B-CA31D4707BC8}">
  <dimension ref="A1:D35"/>
  <sheetViews>
    <sheetView topLeftCell="A7" workbookViewId="0">
      <selection activeCell="AD36" sqref="AD36"/>
    </sheetView>
  </sheetViews>
  <sheetFormatPr defaultColWidth="8.875" defaultRowHeight="16.5" x14ac:dyDescent="0.3"/>
  <sheetData>
    <row r="1" spans="1:4" x14ac:dyDescent="0.3">
      <c r="A1" s="1" t="s">
        <v>242</v>
      </c>
    </row>
    <row r="3" spans="1:4" x14ac:dyDescent="0.3">
      <c r="B3" s="33" t="s">
        <v>86</v>
      </c>
      <c r="C3" s="34"/>
      <c r="D3" s="35"/>
    </row>
    <row r="4" spans="1:4" x14ac:dyDescent="0.3">
      <c r="B4" s="1"/>
      <c r="C4" s="1" t="s">
        <v>7</v>
      </c>
      <c r="D4" s="1" t="s">
        <v>6</v>
      </c>
    </row>
    <row r="5" spans="1:4" x14ac:dyDescent="0.2">
      <c r="B5" s="1" t="s">
        <v>0</v>
      </c>
      <c r="C5" s="2">
        <v>20.545999999999999</v>
      </c>
      <c r="D5" s="2">
        <v>25.872</v>
      </c>
    </row>
    <row r="6" spans="1:4" x14ac:dyDescent="0.2">
      <c r="B6" s="1" t="s">
        <v>1</v>
      </c>
      <c r="C6" s="2">
        <v>24.9605</v>
      </c>
      <c r="D6" s="2">
        <v>18.9115</v>
      </c>
    </row>
    <row r="7" spans="1:4" x14ac:dyDescent="0.2">
      <c r="B7" s="1" t="s">
        <v>13</v>
      </c>
      <c r="C7" s="2">
        <v>22.975999999999999</v>
      </c>
      <c r="D7" s="2">
        <v>14.475</v>
      </c>
    </row>
    <row r="8" spans="1:4" x14ac:dyDescent="0.2">
      <c r="B8" s="1" t="s">
        <v>14</v>
      </c>
      <c r="C8" s="2">
        <v>25.76</v>
      </c>
      <c r="D8" s="2">
        <v>15.772</v>
      </c>
    </row>
    <row r="9" spans="1:4" x14ac:dyDescent="0.2">
      <c r="B9" s="1" t="s">
        <v>5</v>
      </c>
      <c r="C9" s="2">
        <v>19.422000000000001</v>
      </c>
      <c r="D9" s="2">
        <v>26.1205</v>
      </c>
    </row>
    <row r="10" spans="1:4" x14ac:dyDescent="0.2">
      <c r="B10" s="1" t="s">
        <v>15</v>
      </c>
      <c r="C10" s="2">
        <v>20.850999999999999</v>
      </c>
      <c r="D10" s="2">
        <v>20.521999999999998</v>
      </c>
    </row>
    <row r="11" spans="1:4" x14ac:dyDescent="0.2">
      <c r="B11" s="1" t="s">
        <v>16</v>
      </c>
      <c r="C11" s="2">
        <v>14.098000000000001</v>
      </c>
      <c r="D11" s="2">
        <v>19.074999999999999</v>
      </c>
    </row>
    <row r="12" spans="1:4" x14ac:dyDescent="0.2">
      <c r="B12" s="1" t="s">
        <v>17</v>
      </c>
      <c r="C12" s="2">
        <v>25.939</v>
      </c>
      <c r="D12" s="2">
        <v>19.375</v>
      </c>
    </row>
    <row r="13" spans="1:4" x14ac:dyDescent="0.2">
      <c r="B13" s="1" t="s">
        <v>18</v>
      </c>
      <c r="C13" s="2">
        <v>22.832000000000001</v>
      </c>
      <c r="D13" s="2"/>
    </row>
    <row r="14" spans="1:4" x14ac:dyDescent="0.2">
      <c r="B14" s="1" t="s">
        <v>19</v>
      </c>
      <c r="C14" s="2">
        <v>16.216999999999999</v>
      </c>
      <c r="D14" s="2"/>
    </row>
    <row r="15" spans="1:4" x14ac:dyDescent="0.3">
      <c r="B15" s="1" t="s">
        <v>2</v>
      </c>
      <c r="C15" s="1">
        <f>AVERAGE(C5:C14)</f>
        <v>21.360149999999997</v>
      </c>
      <c r="D15" s="1">
        <f>AVERAGE(D5:D14)</f>
        <v>20.015374999999999</v>
      </c>
    </row>
    <row r="16" spans="1:4" x14ac:dyDescent="0.3">
      <c r="B16" s="1" t="s">
        <v>3</v>
      </c>
      <c r="C16" s="1">
        <f>_xlfn.STDEV.S(C5:C14)</f>
        <v>3.971197622674226</v>
      </c>
      <c r="D16" s="1">
        <f>_xlfn.STDEV.S(D5:D14)</f>
        <v>4.1925816863155614</v>
      </c>
    </row>
    <row r="17" spans="2:4" x14ac:dyDescent="0.3">
      <c r="B17" s="1" t="s">
        <v>89</v>
      </c>
      <c r="C17" s="1" t="s">
        <v>204</v>
      </c>
      <c r="D17" s="1"/>
    </row>
    <row r="18" spans="2:4" ht="17.25" x14ac:dyDescent="0.3">
      <c r="B18" s="26"/>
      <c r="C18" s="26"/>
      <c r="D18" s="26"/>
    </row>
    <row r="19" spans="2:4" ht="17.25" x14ac:dyDescent="0.3">
      <c r="B19" s="26"/>
      <c r="C19" s="26"/>
      <c r="D19" s="26"/>
    </row>
    <row r="20" spans="2:4" ht="17.25" x14ac:dyDescent="0.3">
      <c r="B20" s="26"/>
      <c r="C20" s="26"/>
      <c r="D20" s="26"/>
    </row>
    <row r="21" spans="2:4" x14ac:dyDescent="0.3">
      <c r="B21" s="33" t="s">
        <v>154</v>
      </c>
      <c r="C21" s="34"/>
      <c r="D21" s="35"/>
    </row>
    <row r="22" spans="2:4" x14ac:dyDescent="0.3">
      <c r="B22" s="1"/>
      <c r="C22" s="1" t="s">
        <v>7</v>
      </c>
      <c r="D22" s="1" t="s">
        <v>6</v>
      </c>
    </row>
    <row r="23" spans="2:4" x14ac:dyDescent="0.2">
      <c r="B23" s="1" t="s">
        <v>0</v>
      </c>
      <c r="C23" s="2">
        <v>0.60331860999999998</v>
      </c>
      <c r="D23" s="2">
        <v>0.34836600000000001</v>
      </c>
    </row>
    <row r="24" spans="2:4" x14ac:dyDescent="0.2">
      <c r="B24" s="1" t="s">
        <v>1</v>
      </c>
      <c r="C24" s="2">
        <v>0.78683438999999999</v>
      </c>
      <c r="D24" s="2">
        <v>0.94677800000000001</v>
      </c>
    </row>
    <row r="25" spans="2:4" x14ac:dyDescent="0.2">
      <c r="B25" s="1" t="s">
        <v>13</v>
      </c>
      <c r="C25" s="2">
        <v>0.61708629000000004</v>
      </c>
      <c r="D25" s="2">
        <v>0.68128599999999995</v>
      </c>
    </row>
    <row r="26" spans="2:4" x14ac:dyDescent="0.2">
      <c r="B26" s="1" t="s">
        <v>14</v>
      </c>
      <c r="C26" s="2">
        <v>0.77735385000000001</v>
      </c>
      <c r="D26" s="2">
        <v>0.83235300000000001</v>
      </c>
    </row>
    <row r="27" spans="2:4" x14ac:dyDescent="0.2">
      <c r="B27" s="1" t="s">
        <v>5</v>
      </c>
      <c r="C27" s="2">
        <v>0.36110467000000002</v>
      </c>
      <c r="D27" s="2">
        <v>0.44627099999999997</v>
      </c>
    </row>
    <row r="28" spans="2:4" x14ac:dyDescent="0.2">
      <c r="B28" s="1" t="s">
        <v>15</v>
      </c>
      <c r="C28" s="2">
        <v>0.39770807000000002</v>
      </c>
      <c r="D28" s="2">
        <v>0.74477099999999996</v>
      </c>
    </row>
    <row r="29" spans="2:4" x14ac:dyDescent="0.2">
      <c r="B29" s="1" t="s">
        <v>16</v>
      </c>
      <c r="C29" s="2">
        <v>0.41402546000000001</v>
      </c>
      <c r="D29" s="2">
        <v>0.54630999999999996</v>
      </c>
    </row>
    <row r="30" spans="2:4" x14ac:dyDescent="0.2">
      <c r="B30" s="1" t="s">
        <v>17</v>
      </c>
      <c r="C30" s="2">
        <v>0.63794888000000005</v>
      </c>
      <c r="D30" s="2">
        <v>0.40063300000000002</v>
      </c>
    </row>
    <row r="31" spans="2:4" x14ac:dyDescent="0.2">
      <c r="B31" s="1" t="s">
        <v>18</v>
      </c>
      <c r="C31" s="2">
        <v>0.56871948999999999</v>
      </c>
      <c r="D31" s="2"/>
    </row>
    <row r="32" spans="2:4" x14ac:dyDescent="0.2">
      <c r="B32" s="1" t="s">
        <v>19</v>
      </c>
      <c r="C32" s="2">
        <v>0.57150436000000004</v>
      </c>
      <c r="D32" s="2"/>
    </row>
    <row r="33" spans="2:4" x14ac:dyDescent="0.3">
      <c r="B33" s="1" t="s">
        <v>2</v>
      </c>
      <c r="C33" s="1">
        <f>AVERAGE(C23:C32)</f>
        <v>0.57356040700000011</v>
      </c>
      <c r="D33" s="1">
        <f>AVERAGE(D23:D32)</f>
        <v>0.61834599999999995</v>
      </c>
    </row>
    <row r="34" spans="2:4" x14ac:dyDescent="0.3">
      <c r="B34" s="1" t="s">
        <v>3</v>
      </c>
      <c r="C34" s="1">
        <f>_xlfn.STDEV.S(C23:C32)</f>
        <v>0.14737858790656683</v>
      </c>
      <c r="D34" s="1">
        <f>_xlfn.STDEV.S(D23:D32)</f>
        <v>0.2166954546916017</v>
      </c>
    </row>
    <row r="35" spans="2:4" x14ac:dyDescent="0.3">
      <c r="B35" s="1" t="s">
        <v>89</v>
      </c>
      <c r="C35" s="1" t="s">
        <v>205</v>
      </c>
      <c r="D35" s="1"/>
    </row>
  </sheetData>
  <mergeCells count="2">
    <mergeCell ref="B3:D3"/>
    <mergeCell ref="B21:D2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Figure. 4</vt:lpstr>
      <vt:lpstr>Figure. 5</vt:lpstr>
      <vt:lpstr>Figure. 6</vt:lpstr>
      <vt:lpstr>Figure. 7</vt:lpstr>
      <vt:lpstr>Extended Data Figure. 3</vt:lpstr>
      <vt:lpstr>Extended Data Figure. 8</vt:lpstr>
      <vt:lpstr>Extended Data Figure. 9</vt:lpstr>
      <vt:lpstr>Extended Data Figure. 10</vt:lpstr>
      <vt:lpstr>Extended Data Figure. 11</vt:lpstr>
      <vt:lpstr>Extended Data Figure. 12</vt:lpstr>
      <vt:lpstr>Extended Data Figure. 14</vt:lpstr>
      <vt:lpstr>Extended Data Figure. 15</vt:lpstr>
      <vt:lpstr>Supplementary Figure. 3</vt:lpstr>
      <vt:lpstr>Supplementary Figure. 8</vt:lpstr>
      <vt:lpstr>Supplementary Figure. 9</vt:lpstr>
      <vt:lpstr>Supplementary Figure.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2023-01-27T07:30:43Z</dcterms:created>
  <dcterms:modified xsi:type="dcterms:W3CDTF">2023-10-31T05:57:55Z</dcterms:modified>
</cp:coreProperties>
</file>