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1/Desktop/4rd_Dec_23/"/>
    </mc:Choice>
  </mc:AlternateContent>
  <xr:revisionPtr revIDLastSave="0" documentId="13_ncr:1_{520E82C2-056E-3545-8527-4395B07CC500}" xr6:coauthVersionLast="47" xr6:coauthVersionMax="47" xr10:uidLastSave="{00000000-0000-0000-0000-000000000000}"/>
  <bookViews>
    <workbookView xWindow="2140" yWindow="500" windowWidth="38400" windowHeight="19840" xr2:uid="{00000000-000D-0000-FFFF-FFFF00000000}"/>
  </bookViews>
  <sheets>
    <sheet name="Supplementary Table 1" sheetId="1" r:id="rId1"/>
    <sheet name="Supplementary Table 2" sheetId="3" r:id="rId2"/>
    <sheet name="Supplementary Table 3" sheetId="4" r:id="rId3"/>
    <sheet name="Supplementary Table 4" sheetId="5" r:id="rId4"/>
    <sheet name="Supplementary Table 5" sheetId="6" r:id="rId5"/>
    <sheet name="Supplementary Table 6" sheetId="7" r:id="rId6"/>
    <sheet name="Supplementary Table 7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001" i="1" l="1"/>
  <c r="N1001" i="1"/>
  <c r="E1001" i="1"/>
  <c r="O1000" i="1"/>
  <c r="N1000" i="1"/>
  <c r="E1000" i="1"/>
  <c r="O999" i="1"/>
  <c r="N999" i="1"/>
  <c r="E999" i="1"/>
  <c r="O998" i="1"/>
  <c r="N998" i="1"/>
  <c r="E998" i="1"/>
  <c r="O997" i="1"/>
  <c r="N997" i="1"/>
  <c r="E997" i="1"/>
  <c r="O996" i="1"/>
  <c r="N996" i="1"/>
  <c r="E996" i="1"/>
  <c r="O995" i="1"/>
  <c r="N995" i="1"/>
  <c r="E995" i="1"/>
  <c r="O994" i="1"/>
  <c r="N994" i="1"/>
  <c r="E994" i="1"/>
  <c r="O993" i="1"/>
  <c r="N993" i="1"/>
  <c r="E993" i="1"/>
  <c r="O992" i="1"/>
  <c r="N992" i="1"/>
  <c r="E992" i="1"/>
  <c r="O991" i="1"/>
  <c r="N991" i="1"/>
  <c r="E991" i="1"/>
  <c r="O990" i="1"/>
  <c r="N990" i="1"/>
  <c r="E990" i="1"/>
  <c r="O989" i="1"/>
  <c r="Q989" i="1" s="1"/>
  <c r="N989" i="1"/>
  <c r="E989" i="1"/>
  <c r="O988" i="1"/>
  <c r="N988" i="1"/>
  <c r="E988" i="1"/>
  <c r="O987" i="1"/>
  <c r="N987" i="1"/>
  <c r="E987" i="1"/>
  <c r="O986" i="1"/>
  <c r="N986" i="1"/>
  <c r="E986" i="1"/>
  <c r="O985" i="1"/>
  <c r="N985" i="1"/>
  <c r="E985" i="1"/>
  <c r="O984" i="1"/>
  <c r="N984" i="1"/>
  <c r="E984" i="1"/>
  <c r="O983" i="1"/>
  <c r="N983" i="1"/>
  <c r="E983" i="1"/>
  <c r="O982" i="1"/>
  <c r="N982" i="1"/>
  <c r="E982" i="1"/>
  <c r="O981" i="1"/>
  <c r="Q981" i="1" s="1"/>
  <c r="N981" i="1"/>
  <c r="E981" i="1"/>
  <c r="O980" i="1"/>
  <c r="N980" i="1"/>
  <c r="E980" i="1"/>
  <c r="O979" i="1"/>
  <c r="N979" i="1"/>
  <c r="E979" i="1"/>
  <c r="O978" i="1"/>
  <c r="N978" i="1"/>
  <c r="E978" i="1"/>
  <c r="O977" i="1"/>
  <c r="N977" i="1"/>
  <c r="E977" i="1"/>
  <c r="O976" i="1"/>
  <c r="N976" i="1"/>
  <c r="E976" i="1"/>
  <c r="O975" i="1"/>
  <c r="Q975" i="1" s="1"/>
  <c r="N975" i="1"/>
  <c r="E975" i="1"/>
  <c r="O974" i="1"/>
  <c r="N974" i="1"/>
  <c r="E974" i="1"/>
  <c r="P973" i="1"/>
  <c r="O973" i="1"/>
  <c r="Q973" i="1" s="1"/>
  <c r="N973" i="1"/>
  <c r="E973" i="1"/>
  <c r="O972" i="1"/>
  <c r="N972" i="1"/>
  <c r="E972" i="1"/>
  <c r="O971" i="1"/>
  <c r="N971" i="1"/>
  <c r="E971" i="1"/>
  <c r="O970" i="1"/>
  <c r="N970" i="1"/>
  <c r="E970" i="1"/>
  <c r="O969" i="1"/>
  <c r="N969" i="1"/>
  <c r="E969" i="1"/>
  <c r="O968" i="1"/>
  <c r="N968" i="1"/>
  <c r="E968" i="1"/>
  <c r="O967" i="1"/>
  <c r="N967" i="1"/>
  <c r="E967" i="1"/>
  <c r="O966" i="1"/>
  <c r="N966" i="1"/>
  <c r="E966" i="1"/>
  <c r="O965" i="1"/>
  <c r="N965" i="1"/>
  <c r="E965" i="1"/>
  <c r="O964" i="1"/>
  <c r="N964" i="1"/>
  <c r="P964" i="1" s="1"/>
  <c r="E964" i="1"/>
  <c r="O963" i="1"/>
  <c r="N963" i="1"/>
  <c r="E963" i="1"/>
  <c r="O962" i="1"/>
  <c r="N962" i="1"/>
  <c r="E962" i="1"/>
  <c r="O961" i="1"/>
  <c r="N961" i="1"/>
  <c r="E961" i="1"/>
  <c r="O960" i="1"/>
  <c r="N960" i="1"/>
  <c r="E960" i="1"/>
  <c r="O959" i="1"/>
  <c r="N959" i="1"/>
  <c r="E959" i="1"/>
  <c r="O958" i="1"/>
  <c r="N958" i="1"/>
  <c r="E958" i="1"/>
  <c r="O957" i="1"/>
  <c r="N957" i="1"/>
  <c r="E957" i="1"/>
  <c r="O956" i="1"/>
  <c r="N956" i="1"/>
  <c r="P956" i="1" s="1"/>
  <c r="E956" i="1"/>
  <c r="O955" i="1"/>
  <c r="N955" i="1"/>
  <c r="E955" i="1"/>
  <c r="O954" i="1"/>
  <c r="N954" i="1"/>
  <c r="E954" i="1"/>
  <c r="O953" i="1"/>
  <c r="N953" i="1"/>
  <c r="E953" i="1"/>
  <c r="O952" i="1"/>
  <c r="Q952" i="1" s="1"/>
  <c r="N952" i="1"/>
  <c r="E952" i="1"/>
  <c r="O951" i="1"/>
  <c r="N951" i="1"/>
  <c r="P951" i="1" s="1"/>
  <c r="E951" i="1"/>
  <c r="O950" i="1"/>
  <c r="N950" i="1"/>
  <c r="E950" i="1"/>
  <c r="O949" i="1"/>
  <c r="N949" i="1"/>
  <c r="E949" i="1"/>
  <c r="O948" i="1"/>
  <c r="N948" i="1"/>
  <c r="E948" i="1"/>
  <c r="O947" i="1"/>
  <c r="N947" i="1"/>
  <c r="P947" i="1" s="1"/>
  <c r="E947" i="1"/>
  <c r="O946" i="1"/>
  <c r="Q946" i="1" s="1"/>
  <c r="N946" i="1"/>
  <c r="E946" i="1"/>
  <c r="O945" i="1"/>
  <c r="N945" i="1"/>
  <c r="E945" i="1"/>
  <c r="O944" i="1"/>
  <c r="N944" i="1"/>
  <c r="E944" i="1"/>
  <c r="O943" i="1"/>
  <c r="N943" i="1"/>
  <c r="E943" i="1"/>
  <c r="O942" i="1"/>
  <c r="N942" i="1"/>
  <c r="E942" i="1"/>
  <c r="O941" i="1"/>
  <c r="N941" i="1"/>
  <c r="E941" i="1"/>
  <c r="O940" i="1"/>
  <c r="N940" i="1"/>
  <c r="E940" i="1"/>
  <c r="O939" i="1"/>
  <c r="N939" i="1"/>
  <c r="P939" i="1" s="1"/>
  <c r="E939" i="1"/>
  <c r="O938" i="1"/>
  <c r="N938" i="1"/>
  <c r="E938" i="1"/>
  <c r="O937" i="1"/>
  <c r="N937" i="1"/>
  <c r="E937" i="1"/>
  <c r="O936" i="1"/>
  <c r="Q936" i="1" s="1"/>
  <c r="N936" i="1"/>
  <c r="E936" i="1"/>
  <c r="O935" i="1"/>
  <c r="N935" i="1"/>
  <c r="E935" i="1"/>
  <c r="O934" i="1"/>
  <c r="N934" i="1"/>
  <c r="E934" i="1"/>
  <c r="O933" i="1"/>
  <c r="N933" i="1"/>
  <c r="E933" i="1"/>
  <c r="O932" i="1"/>
  <c r="N932" i="1"/>
  <c r="E932" i="1"/>
  <c r="O931" i="1"/>
  <c r="N931" i="1"/>
  <c r="E931" i="1"/>
  <c r="O930" i="1"/>
  <c r="N930" i="1"/>
  <c r="P930" i="1" s="1"/>
  <c r="E930" i="1"/>
  <c r="O929" i="1"/>
  <c r="N929" i="1"/>
  <c r="E929" i="1"/>
  <c r="O928" i="1"/>
  <c r="N928" i="1"/>
  <c r="E928" i="1"/>
  <c r="O927" i="1"/>
  <c r="N927" i="1"/>
  <c r="E927" i="1"/>
  <c r="O926" i="1"/>
  <c r="N926" i="1"/>
  <c r="E926" i="1"/>
  <c r="O925" i="1"/>
  <c r="Q925" i="1" s="1"/>
  <c r="N925" i="1"/>
  <c r="E925" i="1"/>
  <c r="O924" i="1"/>
  <c r="N924" i="1"/>
  <c r="E924" i="1"/>
  <c r="P923" i="1"/>
  <c r="O923" i="1"/>
  <c r="Q923" i="1" s="1"/>
  <c r="N923" i="1"/>
  <c r="E923" i="1"/>
  <c r="O922" i="1"/>
  <c r="N922" i="1"/>
  <c r="E922" i="1"/>
  <c r="O921" i="1"/>
  <c r="N921" i="1"/>
  <c r="E921" i="1"/>
  <c r="O920" i="1"/>
  <c r="Q920" i="1" s="1"/>
  <c r="N920" i="1"/>
  <c r="E920" i="1"/>
  <c r="O919" i="1"/>
  <c r="Q919" i="1" s="1"/>
  <c r="N919" i="1"/>
  <c r="E919" i="1"/>
  <c r="O918" i="1"/>
  <c r="N918" i="1"/>
  <c r="E918" i="1"/>
  <c r="O917" i="1"/>
  <c r="N917" i="1"/>
  <c r="E917" i="1"/>
  <c r="O916" i="1"/>
  <c r="N916" i="1"/>
  <c r="E916" i="1"/>
  <c r="O915" i="1"/>
  <c r="N915" i="1"/>
  <c r="E915" i="1"/>
  <c r="O914" i="1"/>
  <c r="N914" i="1"/>
  <c r="E914" i="1"/>
  <c r="O913" i="1"/>
  <c r="N913" i="1"/>
  <c r="E913" i="1"/>
  <c r="O912" i="1"/>
  <c r="N912" i="1"/>
  <c r="E912" i="1"/>
  <c r="O911" i="1"/>
  <c r="N911" i="1"/>
  <c r="E911" i="1"/>
  <c r="O910" i="1"/>
  <c r="N910" i="1"/>
  <c r="E910" i="1"/>
  <c r="O909" i="1"/>
  <c r="N909" i="1"/>
  <c r="E909" i="1"/>
  <c r="O908" i="1"/>
  <c r="N908" i="1"/>
  <c r="E908" i="1"/>
  <c r="O907" i="1"/>
  <c r="N907" i="1"/>
  <c r="E907" i="1"/>
  <c r="O906" i="1"/>
  <c r="N906" i="1"/>
  <c r="P906" i="1" s="1"/>
  <c r="E906" i="1"/>
  <c r="O905" i="1"/>
  <c r="N905" i="1"/>
  <c r="E905" i="1"/>
  <c r="O904" i="1"/>
  <c r="N904" i="1"/>
  <c r="E904" i="1"/>
  <c r="O903" i="1"/>
  <c r="N903" i="1"/>
  <c r="E903" i="1"/>
  <c r="O902" i="1"/>
  <c r="P902" i="1" s="1"/>
  <c r="N902" i="1"/>
  <c r="E902" i="1"/>
  <c r="O901" i="1"/>
  <c r="N901" i="1"/>
  <c r="Q901" i="1" s="1"/>
  <c r="E901" i="1"/>
  <c r="O900" i="1"/>
  <c r="N900" i="1"/>
  <c r="P900" i="1" s="1"/>
  <c r="E900" i="1"/>
  <c r="O899" i="1"/>
  <c r="P899" i="1" s="1"/>
  <c r="N899" i="1"/>
  <c r="E899" i="1"/>
  <c r="Q898" i="1"/>
  <c r="O898" i="1"/>
  <c r="N898" i="1"/>
  <c r="E898" i="1"/>
  <c r="O897" i="1"/>
  <c r="N897" i="1"/>
  <c r="E897" i="1"/>
  <c r="O896" i="1"/>
  <c r="N896" i="1"/>
  <c r="E896" i="1"/>
  <c r="O895" i="1"/>
  <c r="N895" i="1"/>
  <c r="Q895" i="1" s="1"/>
  <c r="E895" i="1"/>
  <c r="O894" i="1"/>
  <c r="N894" i="1"/>
  <c r="E894" i="1"/>
  <c r="O893" i="1"/>
  <c r="N893" i="1"/>
  <c r="E893" i="1"/>
  <c r="O892" i="1"/>
  <c r="N892" i="1"/>
  <c r="E892" i="1"/>
  <c r="O891" i="1"/>
  <c r="N891" i="1"/>
  <c r="E891" i="1"/>
  <c r="O890" i="1"/>
  <c r="N890" i="1"/>
  <c r="E890" i="1"/>
  <c r="O889" i="1"/>
  <c r="N889" i="1"/>
  <c r="E889" i="1"/>
  <c r="O888" i="1"/>
  <c r="N888" i="1"/>
  <c r="E888" i="1"/>
  <c r="O887" i="1"/>
  <c r="N887" i="1"/>
  <c r="E887" i="1"/>
  <c r="O886" i="1"/>
  <c r="N886" i="1"/>
  <c r="E886" i="1"/>
  <c r="O885" i="1"/>
  <c r="Q885" i="1" s="1"/>
  <c r="N885" i="1"/>
  <c r="E885" i="1"/>
  <c r="O884" i="1"/>
  <c r="N884" i="1"/>
  <c r="E884" i="1"/>
  <c r="O883" i="1"/>
  <c r="N883" i="1"/>
  <c r="E883" i="1"/>
  <c r="O882" i="1"/>
  <c r="Q882" i="1" s="1"/>
  <c r="N882" i="1"/>
  <c r="E882" i="1"/>
  <c r="O881" i="1"/>
  <c r="N881" i="1"/>
  <c r="E881" i="1"/>
  <c r="O880" i="1"/>
  <c r="N880" i="1"/>
  <c r="E880" i="1"/>
  <c r="O879" i="1"/>
  <c r="N879" i="1"/>
  <c r="E879" i="1"/>
  <c r="O878" i="1"/>
  <c r="N878" i="1"/>
  <c r="E878" i="1"/>
  <c r="O877" i="1"/>
  <c r="N877" i="1"/>
  <c r="E877" i="1"/>
  <c r="O876" i="1"/>
  <c r="N876" i="1"/>
  <c r="E876" i="1"/>
  <c r="O875" i="1"/>
  <c r="N875" i="1"/>
  <c r="E875" i="1"/>
  <c r="O874" i="1"/>
  <c r="N874" i="1"/>
  <c r="E874" i="1"/>
  <c r="O873" i="1"/>
  <c r="N873" i="1"/>
  <c r="E873" i="1"/>
  <c r="O872" i="1"/>
  <c r="N872" i="1"/>
  <c r="E872" i="1"/>
  <c r="O871" i="1"/>
  <c r="N871" i="1"/>
  <c r="E871" i="1"/>
  <c r="O870" i="1"/>
  <c r="N870" i="1"/>
  <c r="E870" i="1"/>
  <c r="O869" i="1"/>
  <c r="N869" i="1"/>
  <c r="E869" i="1"/>
  <c r="O868" i="1"/>
  <c r="N868" i="1"/>
  <c r="E868" i="1"/>
  <c r="O867" i="1"/>
  <c r="N867" i="1"/>
  <c r="E867" i="1"/>
  <c r="O866" i="1"/>
  <c r="N866" i="1"/>
  <c r="E866" i="1"/>
  <c r="O865" i="1"/>
  <c r="N865" i="1"/>
  <c r="E865" i="1"/>
  <c r="O864" i="1"/>
  <c r="N864" i="1"/>
  <c r="E864" i="1"/>
  <c r="O863" i="1"/>
  <c r="N863" i="1"/>
  <c r="E863" i="1"/>
  <c r="O862" i="1"/>
  <c r="N862" i="1"/>
  <c r="E862" i="1"/>
  <c r="O861" i="1"/>
  <c r="N861" i="1"/>
  <c r="E861" i="1"/>
  <c r="O860" i="1"/>
  <c r="N860" i="1"/>
  <c r="E860" i="1"/>
  <c r="O859" i="1"/>
  <c r="N859" i="1"/>
  <c r="E859" i="1"/>
  <c r="O858" i="1"/>
  <c r="N858" i="1"/>
  <c r="E858" i="1"/>
  <c r="O857" i="1"/>
  <c r="N857" i="1"/>
  <c r="E857" i="1"/>
  <c r="O856" i="1"/>
  <c r="N856" i="1"/>
  <c r="Q856" i="1" s="1"/>
  <c r="E856" i="1"/>
  <c r="O855" i="1"/>
  <c r="N855" i="1"/>
  <c r="E855" i="1"/>
  <c r="O854" i="1"/>
  <c r="N854" i="1"/>
  <c r="E854" i="1"/>
  <c r="O853" i="1"/>
  <c r="Q853" i="1" s="1"/>
  <c r="N853" i="1"/>
  <c r="E853" i="1"/>
  <c r="O852" i="1"/>
  <c r="N852" i="1"/>
  <c r="E852" i="1"/>
  <c r="O851" i="1"/>
  <c r="N851" i="1"/>
  <c r="E851" i="1"/>
  <c r="O850" i="1"/>
  <c r="N850" i="1"/>
  <c r="E850" i="1"/>
  <c r="O849" i="1"/>
  <c r="N849" i="1"/>
  <c r="E849" i="1"/>
  <c r="O848" i="1"/>
  <c r="N848" i="1"/>
  <c r="E848" i="1"/>
  <c r="O847" i="1"/>
  <c r="N847" i="1"/>
  <c r="Q847" i="1" s="1"/>
  <c r="E847" i="1"/>
  <c r="O846" i="1"/>
  <c r="N846" i="1"/>
  <c r="E846" i="1"/>
  <c r="P845" i="1"/>
  <c r="O845" i="1"/>
  <c r="N845" i="1"/>
  <c r="E845" i="1"/>
  <c r="O844" i="1"/>
  <c r="N844" i="1"/>
  <c r="E844" i="1"/>
  <c r="O843" i="1"/>
  <c r="N843" i="1"/>
  <c r="E843" i="1"/>
  <c r="O842" i="1"/>
  <c r="N842" i="1"/>
  <c r="E842" i="1"/>
  <c r="O841" i="1"/>
  <c r="N841" i="1"/>
  <c r="E841" i="1"/>
  <c r="Q840" i="1"/>
  <c r="O840" i="1"/>
  <c r="N840" i="1"/>
  <c r="E840" i="1"/>
  <c r="O839" i="1"/>
  <c r="N839" i="1"/>
  <c r="E839" i="1"/>
  <c r="O838" i="1"/>
  <c r="N838" i="1"/>
  <c r="E838" i="1"/>
  <c r="O837" i="1"/>
  <c r="N837" i="1"/>
  <c r="E837" i="1"/>
  <c r="O836" i="1"/>
  <c r="N836" i="1"/>
  <c r="E836" i="1"/>
  <c r="O835" i="1"/>
  <c r="N835" i="1"/>
  <c r="E835" i="1"/>
  <c r="O834" i="1"/>
  <c r="N834" i="1"/>
  <c r="E834" i="1"/>
  <c r="O833" i="1"/>
  <c r="N833" i="1"/>
  <c r="E833" i="1"/>
  <c r="O832" i="1"/>
  <c r="N832" i="1"/>
  <c r="E832" i="1"/>
  <c r="O831" i="1"/>
  <c r="N831" i="1"/>
  <c r="E831" i="1"/>
  <c r="O830" i="1"/>
  <c r="N830" i="1"/>
  <c r="E830" i="1"/>
  <c r="O829" i="1"/>
  <c r="N829" i="1"/>
  <c r="P829" i="1" s="1"/>
  <c r="E829" i="1"/>
  <c r="O828" i="1"/>
  <c r="N828" i="1"/>
  <c r="E828" i="1"/>
  <c r="O827" i="1"/>
  <c r="N827" i="1"/>
  <c r="E827" i="1"/>
  <c r="O826" i="1"/>
  <c r="N826" i="1"/>
  <c r="E826" i="1"/>
  <c r="O825" i="1"/>
  <c r="N825" i="1"/>
  <c r="E825" i="1"/>
  <c r="O824" i="1"/>
  <c r="N824" i="1"/>
  <c r="E824" i="1"/>
  <c r="O823" i="1"/>
  <c r="N823" i="1"/>
  <c r="E823" i="1"/>
  <c r="O822" i="1"/>
  <c r="N822" i="1"/>
  <c r="E822" i="1"/>
  <c r="O821" i="1"/>
  <c r="N821" i="1"/>
  <c r="E821" i="1"/>
  <c r="O820" i="1"/>
  <c r="N820" i="1"/>
  <c r="E820" i="1"/>
  <c r="O819" i="1"/>
  <c r="N819" i="1"/>
  <c r="E819" i="1"/>
  <c r="O818" i="1"/>
  <c r="N818" i="1"/>
  <c r="E818" i="1"/>
  <c r="O817" i="1"/>
  <c r="N817" i="1"/>
  <c r="E817" i="1"/>
  <c r="O816" i="1"/>
  <c r="N816" i="1"/>
  <c r="E816" i="1"/>
  <c r="O815" i="1"/>
  <c r="N815" i="1"/>
  <c r="E815" i="1"/>
  <c r="O814" i="1"/>
  <c r="N814" i="1"/>
  <c r="E814" i="1"/>
  <c r="O813" i="1"/>
  <c r="N813" i="1"/>
  <c r="E813" i="1"/>
  <c r="O812" i="1"/>
  <c r="N812" i="1"/>
  <c r="E812" i="1"/>
  <c r="O811" i="1"/>
  <c r="N811" i="1"/>
  <c r="E811" i="1"/>
  <c r="O810" i="1"/>
  <c r="Q810" i="1" s="1"/>
  <c r="N810" i="1"/>
  <c r="E810" i="1"/>
  <c r="O809" i="1"/>
  <c r="N809" i="1"/>
  <c r="E809" i="1"/>
  <c r="O808" i="1"/>
  <c r="N808" i="1"/>
  <c r="E808" i="1"/>
  <c r="O807" i="1"/>
  <c r="Q807" i="1" s="1"/>
  <c r="N807" i="1"/>
  <c r="E807" i="1"/>
  <c r="O806" i="1"/>
  <c r="N806" i="1"/>
  <c r="E806" i="1"/>
  <c r="O805" i="1"/>
  <c r="N805" i="1"/>
  <c r="Q805" i="1" s="1"/>
  <c r="E805" i="1"/>
  <c r="O804" i="1"/>
  <c r="N804" i="1"/>
  <c r="E804" i="1"/>
  <c r="O803" i="1"/>
  <c r="Q803" i="1" s="1"/>
  <c r="N803" i="1"/>
  <c r="E803" i="1"/>
  <c r="O802" i="1"/>
  <c r="N802" i="1"/>
  <c r="E802" i="1"/>
  <c r="O801" i="1"/>
  <c r="N801" i="1"/>
  <c r="E801" i="1"/>
  <c r="O800" i="1"/>
  <c r="Q800" i="1" s="1"/>
  <c r="N800" i="1"/>
  <c r="E800" i="1"/>
  <c r="O799" i="1"/>
  <c r="Q799" i="1" s="1"/>
  <c r="N799" i="1"/>
  <c r="E799" i="1"/>
  <c r="O798" i="1"/>
  <c r="N798" i="1"/>
  <c r="E798" i="1"/>
  <c r="O797" i="1"/>
  <c r="N797" i="1"/>
  <c r="E797" i="1"/>
  <c r="O796" i="1"/>
  <c r="N796" i="1"/>
  <c r="E796" i="1"/>
  <c r="O795" i="1"/>
  <c r="N795" i="1"/>
  <c r="E795" i="1"/>
  <c r="O794" i="1"/>
  <c r="N794" i="1"/>
  <c r="E794" i="1"/>
  <c r="O793" i="1"/>
  <c r="N793" i="1"/>
  <c r="E793" i="1"/>
  <c r="O792" i="1"/>
  <c r="N792" i="1"/>
  <c r="E792" i="1"/>
  <c r="O791" i="1"/>
  <c r="N791" i="1"/>
  <c r="E791" i="1"/>
  <c r="O790" i="1"/>
  <c r="N790" i="1"/>
  <c r="E790" i="1"/>
  <c r="O789" i="1"/>
  <c r="N789" i="1"/>
  <c r="E789" i="1"/>
  <c r="O788" i="1"/>
  <c r="N788" i="1"/>
  <c r="E788" i="1"/>
  <c r="O787" i="1"/>
  <c r="N787" i="1"/>
  <c r="E787" i="1"/>
  <c r="O786" i="1"/>
  <c r="Q786" i="1" s="1"/>
  <c r="N786" i="1"/>
  <c r="E786" i="1"/>
  <c r="O785" i="1"/>
  <c r="N785" i="1"/>
  <c r="E785" i="1"/>
  <c r="O784" i="1"/>
  <c r="N784" i="1"/>
  <c r="E784" i="1"/>
  <c r="O783" i="1"/>
  <c r="N783" i="1"/>
  <c r="E783" i="1"/>
  <c r="O782" i="1"/>
  <c r="N782" i="1"/>
  <c r="E782" i="1"/>
  <c r="O781" i="1"/>
  <c r="N781" i="1"/>
  <c r="E781" i="1"/>
  <c r="O780" i="1"/>
  <c r="N780" i="1"/>
  <c r="E780" i="1"/>
  <c r="O779" i="1"/>
  <c r="N779" i="1"/>
  <c r="E779" i="1"/>
  <c r="O778" i="1"/>
  <c r="N778" i="1"/>
  <c r="E778" i="1"/>
  <c r="O777" i="1"/>
  <c r="N777" i="1"/>
  <c r="E777" i="1"/>
  <c r="O776" i="1"/>
  <c r="N776" i="1"/>
  <c r="E776" i="1"/>
  <c r="O775" i="1"/>
  <c r="N775" i="1"/>
  <c r="E775" i="1"/>
  <c r="O774" i="1"/>
  <c r="N774" i="1"/>
  <c r="E774" i="1"/>
  <c r="O773" i="1"/>
  <c r="N773" i="1"/>
  <c r="E773" i="1"/>
  <c r="O772" i="1"/>
  <c r="N772" i="1"/>
  <c r="E772" i="1"/>
  <c r="O771" i="1"/>
  <c r="N771" i="1"/>
  <c r="E771" i="1"/>
  <c r="O770" i="1"/>
  <c r="Q770" i="1" s="1"/>
  <c r="N770" i="1"/>
  <c r="E770" i="1"/>
  <c r="O769" i="1"/>
  <c r="N769" i="1"/>
  <c r="E769" i="1"/>
  <c r="O768" i="1"/>
  <c r="N768" i="1"/>
  <c r="E768" i="1"/>
  <c r="O767" i="1"/>
  <c r="Q767" i="1" s="1"/>
  <c r="N767" i="1"/>
  <c r="E767" i="1"/>
  <c r="O766" i="1"/>
  <c r="N766" i="1"/>
  <c r="E766" i="1"/>
  <c r="O765" i="1"/>
  <c r="N765" i="1"/>
  <c r="E765" i="1"/>
  <c r="O764" i="1"/>
  <c r="N764" i="1"/>
  <c r="E764" i="1"/>
  <c r="O763" i="1"/>
  <c r="N763" i="1"/>
  <c r="E763" i="1"/>
  <c r="O762" i="1"/>
  <c r="N762" i="1"/>
  <c r="E762" i="1"/>
  <c r="O761" i="1"/>
  <c r="N761" i="1"/>
  <c r="E761" i="1"/>
  <c r="O760" i="1"/>
  <c r="N760" i="1"/>
  <c r="E760" i="1"/>
  <c r="O759" i="1"/>
  <c r="P759" i="1" s="1"/>
  <c r="N759" i="1"/>
  <c r="E759" i="1"/>
  <c r="O758" i="1"/>
  <c r="N758" i="1"/>
  <c r="E758" i="1"/>
  <c r="O757" i="1"/>
  <c r="P757" i="1" s="1"/>
  <c r="N757" i="1"/>
  <c r="E757" i="1"/>
  <c r="O756" i="1"/>
  <c r="N756" i="1"/>
  <c r="E756" i="1"/>
  <c r="O755" i="1"/>
  <c r="N755" i="1"/>
  <c r="E755" i="1"/>
  <c r="O754" i="1"/>
  <c r="Q754" i="1" s="1"/>
  <c r="N754" i="1"/>
  <c r="E754" i="1"/>
  <c r="O753" i="1"/>
  <c r="N753" i="1"/>
  <c r="E753" i="1"/>
  <c r="O752" i="1"/>
  <c r="Q752" i="1" s="1"/>
  <c r="N752" i="1"/>
  <c r="E752" i="1"/>
  <c r="O751" i="1"/>
  <c r="N751" i="1"/>
  <c r="E751" i="1"/>
  <c r="O750" i="1"/>
  <c r="N750" i="1"/>
  <c r="E750" i="1"/>
  <c r="O749" i="1"/>
  <c r="N749" i="1"/>
  <c r="E749" i="1"/>
  <c r="O748" i="1"/>
  <c r="N748" i="1"/>
  <c r="E748" i="1"/>
  <c r="O747" i="1"/>
  <c r="N747" i="1"/>
  <c r="E747" i="1"/>
  <c r="O746" i="1"/>
  <c r="N746" i="1"/>
  <c r="E746" i="1"/>
  <c r="O745" i="1"/>
  <c r="N745" i="1"/>
  <c r="E745" i="1"/>
  <c r="O744" i="1"/>
  <c r="N744" i="1"/>
  <c r="E744" i="1"/>
  <c r="O743" i="1"/>
  <c r="N743" i="1"/>
  <c r="E743" i="1"/>
  <c r="O742" i="1"/>
  <c r="N742" i="1"/>
  <c r="E742" i="1"/>
  <c r="O741" i="1"/>
  <c r="N741" i="1"/>
  <c r="E741" i="1"/>
  <c r="O740" i="1"/>
  <c r="N740" i="1"/>
  <c r="E740" i="1"/>
  <c r="O739" i="1"/>
  <c r="N739" i="1"/>
  <c r="E739" i="1"/>
  <c r="O738" i="1"/>
  <c r="N738" i="1"/>
  <c r="E738" i="1"/>
  <c r="O737" i="1"/>
  <c r="N737" i="1"/>
  <c r="E737" i="1"/>
  <c r="O736" i="1"/>
  <c r="N736" i="1"/>
  <c r="E736" i="1"/>
  <c r="O735" i="1"/>
  <c r="N735" i="1"/>
  <c r="E735" i="1"/>
  <c r="O734" i="1"/>
  <c r="N734" i="1"/>
  <c r="E734" i="1"/>
  <c r="O733" i="1"/>
  <c r="N733" i="1"/>
  <c r="E733" i="1"/>
  <c r="O732" i="1"/>
  <c r="N732" i="1"/>
  <c r="E732" i="1"/>
  <c r="O731" i="1"/>
  <c r="N731" i="1"/>
  <c r="E731" i="1"/>
  <c r="O730" i="1"/>
  <c r="Q730" i="1" s="1"/>
  <c r="N730" i="1"/>
  <c r="E730" i="1"/>
  <c r="O729" i="1"/>
  <c r="N729" i="1"/>
  <c r="E729" i="1"/>
  <c r="O728" i="1"/>
  <c r="N728" i="1"/>
  <c r="Q728" i="1" s="1"/>
  <c r="E728" i="1"/>
  <c r="O727" i="1"/>
  <c r="N727" i="1"/>
  <c r="E727" i="1"/>
  <c r="O726" i="1"/>
  <c r="N726" i="1"/>
  <c r="E726" i="1"/>
  <c r="O725" i="1"/>
  <c r="P725" i="1" s="1"/>
  <c r="N725" i="1"/>
  <c r="E725" i="1"/>
  <c r="O724" i="1"/>
  <c r="N724" i="1"/>
  <c r="E724" i="1"/>
  <c r="O723" i="1"/>
  <c r="N723" i="1"/>
  <c r="E723" i="1"/>
  <c r="O722" i="1"/>
  <c r="Q722" i="1" s="1"/>
  <c r="N722" i="1"/>
  <c r="E722" i="1"/>
  <c r="O721" i="1"/>
  <c r="N721" i="1"/>
  <c r="E721" i="1"/>
  <c r="O720" i="1"/>
  <c r="Q720" i="1" s="1"/>
  <c r="N720" i="1"/>
  <c r="E720" i="1"/>
  <c r="O719" i="1"/>
  <c r="N719" i="1"/>
  <c r="E719" i="1"/>
  <c r="O718" i="1"/>
  <c r="N718" i="1"/>
  <c r="E718" i="1"/>
  <c r="O717" i="1"/>
  <c r="N717" i="1"/>
  <c r="E717" i="1"/>
  <c r="O716" i="1"/>
  <c r="N716" i="1"/>
  <c r="E716" i="1"/>
  <c r="O715" i="1"/>
  <c r="N715" i="1"/>
  <c r="E715" i="1"/>
  <c r="O714" i="1"/>
  <c r="N714" i="1"/>
  <c r="E714" i="1"/>
  <c r="O713" i="1"/>
  <c r="N713" i="1"/>
  <c r="E713" i="1"/>
  <c r="O712" i="1"/>
  <c r="Q712" i="1" s="1"/>
  <c r="N712" i="1"/>
  <c r="E712" i="1"/>
  <c r="O711" i="1"/>
  <c r="N711" i="1"/>
  <c r="E711" i="1"/>
  <c r="O710" i="1"/>
  <c r="N710" i="1"/>
  <c r="E710" i="1"/>
  <c r="O709" i="1"/>
  <c r="N709" i="1"/>
  <c r="E709" i="1"/>
  <c r="O708" i="1"/>
  <c r="N708" i="1"/>
  <c r="E708" i="1"/>
  <c r="O707" i="1"/>
  <c r="N707" i="1"/>
  <c r="E707" i="1"/>
  <c r="O706" i="1"/>
  <c r="N706" i="1"/>
  <c r="E706" i="1"/>
  <c r="O705" i="1"/>
  <c r="N705" i="1"/>
  <c r="E705" i="1"/>
  <c r="O704" i="1"/>
  <c r="Q704" i="1" s="1"/>
  <c r="N704" i="1"/>
  <c r="E704" i="1"/>
  <c r="O703" i="1"/>
  <c r="N703" i="1"/>
  <c r="E703" i="1"/>
  <c r="O702" i="1"/>
  <c r="N702" i="1"/>
  <c r="E702" i="1"/>
  <c r="O701" i="1"/>
  <c r="Q701" i="1" s="1"/>
  <c r="N701" i="1"/>
  <c r="E701" i="1"/>
  <c r="O700" i="1"/>
  <c r="N700" i="1"/>
  <c r="E700" i="1"/>
  <c r="O699" i="1"/>
  <c r="N699" i="1"/>
  <c r="E699" i="1"/>
  <c r="O698" i="1"/>
  <c r="N698" i="1"/>
  <c r="E698" i="1"/>
  <c r="O697" i="1"/>
  <c r="N697" i="1"/>
  <c r="E697" i="1"/>
  <c r="O696" i="1"/>
  <c r="P696" i="1" s="1"/>
  <c r="N696" i="1"/>
  <c r="E696" i="1"/>
  <c r="O695" i="1"/>
  <c r="N695" i="1"/>
  <c r="E695" i="1"/>
  <c r="O694" i="1"/>
  <c r="N694" i="1"/>
  <c r="E694" i="1"/>
  <c r="O693" i="1"/>
  <c r="N693" i="1"/>
  <c r="E693" i="1"/>
  <c r="O692" i="1"/>
  <c r="N692" i="1"/>
  <c r="P692" i="1" s="1"/>
  <c r="E692" i="1"/>
  <c r="O691" i="1"/>
  <c r="N691" i="1"/>
  <c r="E691" i="1"/>
  <c r="O690" i="1"/>
  <c r="N690" i="1"/>
  <c r="E690" i="1"/>
  <c r="O689" i="1"/>
  <c r="N689" i="1"/>
  <c r="E689" i="1"/>
  <c r="O688" i="1"/>
  <c r="N688" i="1"/>
  <c r="E688" i="1"/>
  <c r="O687" i="1"/>
  <c r="N687" i="1"/>
  <c r="E687" i="1"/>
  <c r="O686" i="1"/>
  <c r="N686" i="1"/>
  <c r="E686" i="1"/>
  <c r="O685" i="1"/>
  <c r="N685" i="1"/>
  <c r="E685" i="1"/>
  <c r="O684" i="1"/>
  <c r="N684" i="1"/>
  <c r="E684" i="1"/>
  <c r="O683" i="1"/>
  <c r="N683" i="1"/>
  <c r="E683" i="1"/>
  <c r="O682" i="1"/>
  <c r="N682" i="1"/>
  <c r="E682" i="1"/>
  <c r="O681" i="1"/>
  <c r="N681" i="1"/>
  <c r="E681" i="1"/>
  <c r="O680" i="1"/>
  <c r="N680" i="1"/>
  <c r="E680" i="1"/>
  <c r="O679" i="1"/>
  <c r="N679" i="1"/>
  <c r="E679" i="1"/>
  <c r="O678" i="1"/>
  <c r="N678" i="1"/>
  <c r="E678" i="1"/>
  <c r="O677" i="1"/>
  <c r="N677" i="1"/>
  <c r="E677" i="1"/>
  <c r="O676" i="1"/>
  <c r="N676" i="1"/>
  <c r="E676" i="1"/>
  <c r="O675" i="1"/>
  <c r="N675" i="1"/>
  <c r="E675" i="1"/>
  <c r="O674" i="1"/>
  <c r="N674" i="1"/>
  <c r="E674" i="1"/>
  <c r="O673" i="1"/>
  <c r="N673" i="1"/>
  <c r="E673" i="1"/>
  <c r="O672" i="1"/>
  <c r="N672" i="1"/>
  <c r="E672" i="1"/>
  <c r="O671" i="1"/>
  <c r="N671" i="1"/>
  <c r="E671" i="1"/>
  <c r="O670" i="1"/>
  <c r="N670" i="1"/>
  <c r="E670" i="1"/>
  <c r="O669" i="1"/>
  <c r="Q669" i="1" s="1"/>
  <c r="N669" i="1"/>
  <c r="E669" i="1"/>
  <c r="O668" i="1"/>
  <c r="N668" i="1"/>
  <c r="E668" i="1"/>
  <c r="O667" i="1"/>
  <c r="N667" i="1"/>
  <c r="E667" i="1"/>
  <c r="O666" i="1"/>
  <c r="N666" i="1"/>
  <c r="E666" i="1"/>
  <c r="O665" i="1"/>
  <c r="N665" i="1"/>
  <c r="E665" i="1"/>
  <c r="O664" i="1"/>
  <c r="N664" i="1"/>
  <c r="E664" i="1"/>
  <c r="O663" i="1"/>
  <c r="N663" i="1"/>
  <c r="E663" i="1"/>
  <c r="O662" i="1"/>
  <c r="N662" i="1"/>
  <c r="E662" i="1"/>
  <c r="O661" i="1"/>
  <c r="N661" i="1"/>
  <c r="E661" i="1"/>
  <c r="O660" i="1"/>
  <c r="Q660" i="1" s="1"/>
  <c r="N660" i="1"/>
  <c r="E660" i="1"/>
  <c r="O659" i="1"/>
  <c r="N659" i="1"/>
  <c r="E659" i="1"/>
  <c r="O658" i="1"/>
  <c r="N658" i="1"/>
  <c r="E658" i="1"/>
  <c r="O657" i="1"/>
  <c r="N657" i="1"/>
  <c r="E657" i="1"/>
  <c r="O656" i="1"/>
  <c r="P656" i="1" s="1"/>
  <c r="N656" i="1"/>
  <c r="E656" i="1"/>
  <c r="O655" i="1"/>
  <c r="N655" i="1"/>
  <c r="E655" i="1"/>
  <c r="O654" i="1"/>
  <c r="N654" i="1"/>
  <c r="E654" i="1"/>
  <c r="O653" i="1"/>
  <c r="N653" i="1"/>
  <c r="E653" i="1"/>
  <c r="O652" i="1"/>
  <c r="N652" i="1"/>
  <c r="E652" i="1"/>
  <c r="O651" i="1"/>
  <c r="N651" i="1"/>
  <c r="E651" i="1"/>
  <c r="O650" i="1"/>
  <c r="N650" i="1"/>
  <c r="E650" i="1"/>
  <c r="O649" i="1"/>
  <c r="N649" i="1"/>
  <c r="E649" i="1"/>
  <c r="O648" i="1"/>
  <c r="N648" i="1"/>
  <c r="E648" i="1"/>
  <c r="O647" i="1"/>
  <c r="N647" i="1"/>
  <c r="E647" i="1"/>
  <c r="O646" i="1"/>
  <c r="N646" i="1"/>
  <c r="E646" i="1"/>
  <c r="O645" i="1"/>
  <c r="N645" i="1"/>
  <c r="E645" i="1"/>
  <c r="O644" i="1"/>
  <c r="N644" i="1"/>
  <c r="E644" i="1"/>
  <c r="O643" i="1"/>
  <c r="N643" i="1"/>
  <c r="E643" i="1"/>
  <c r="O642" i="1"/>
  <c r="N642" i="1"/>
  <c r="E642" i="1"/>
  <c r="O641" i="1"/>
  <c r="N641" i="1"/>
  <c r="E641" i="1"/>
  <c r="O640" i="1"/>
  <c r="N640" i="1"/>
  <c r="E640" i="1"/>
  <c r="O639" i="1"/>
  <c r="N639" i="1"/>
  <c r="E639" i="1"/>
  <c r="O638" i="1"/>
  <c r="N638" i="1"/>
  <c r="E638" i="1"/>
  <c r="O637" i="1"/>
  <c r="N637" i="1"/>
  <c r="E637" i="1"/>
  <c r="O636" i="1"/>
  <c r="Q636" i="1" s="1"/>
  <c r="N636" i="1"/>
  <c r="E636" i="1"/>
  <c r="O635" i="1"/>
  <c r="N635" i="1"/>
  <c r="E635" i="1"/>
  <c r="O634" i="1"/>
  <c r="N634" i="1"/>
  <c r="E634" i="1"/>
  <c r="O633" i="1"/>
  <c r="N633" i="1"/>
  <c r="E633" i="1"/>
  <c r="O632" i="1"/>
  <c r="N632" i="1"/>
  <c r="E632" i="1"/>
  <c r="O631" i="1"/>
  <c r="N631" i="1"/>
  <c r="E631" i="1"/>
  <c r="O630" i="1"/>
  <c r="N630" i="1"/>
  <c r="E630" i="1"/>
  <c r="O629" i="1"/>
  <c r="N629" i="1"/>
  <c r="E629" i="1"/>
  <c r="O628" i="1"/>
  <c r="N628" i="1"/>
  <c r="E628" i="1"/>
  <c r="O627" i="1"/>
  <c r="N627" i="1"/>
  <c r="E627" i="1"/>
  <c r="O626" i="1"/>
  <c r="N626" i="1"/>
  <c r="E626" i="1"/>
  <c r="O625" i="1"/>
  <c r="N625" i="1"/>
  <c r="E625" i="1"/>
  <c r="O624" i="1"/>
  <c r="N624" i="1"/>
  <c r="E624" i="1"/>
  <c r="O623" i="1"/>
  <c r="N623" i="1"/>
  <c r="E623" i="1"/>
  <c r="O622" i="1"/>
  <c r="P622" i="1" s="1"/>
  <c r="N622" i="1"/>
  <c r="E622" i="1"/>
  <c r="O621" i="1"/>
  <c r="N621" i="1"/>
  <c r="E621" i="1"/>
  <c r="O620" i="1"/>
  <c r="N620" i="1"/>
  <c r="P620" i="1" s="1"/>
  <c r="E620" i="1"/>
  <c r="O619" i="1"/>
  <c r="N619" i="1"/>
  <c r="E619" i="1"/>
  <c r="O618" i="1"/>
  <c r="N618" i="1"/>
  <c r="E618" i="1"/>
  <c r="O617" i="1"/>
  <c r="N617" i="1"/>
  <c r="E617" i="1"/>
  <c r="O616" i="1"/>
  <c r="N616" i="1"/>
  <c r="E616" i="1"/>
  <c r="O615" i="1"/>
  <c r="N615" i="1"/>
  <c r="E615" i="1"/>
  <c r="O614" i="1"/>
  <c r="Q614" i="1" s="1"/>
  <c r="N614" i="1"/>
  <c r="E614" i="1"/>
  <c r="O613" i="1"/>
  <c r="N613" i="1"/>
  <c r="E613" i="1"/>
  <c r="O612" i="1"/>
  <c r="N612" i="1"/>
  <c r="E612" i="1"/>
  <c r="O611" i="1"/>
  <c r="Q611" i="1" s="1"/>
  <c r="N611" i="1"/>
  <c r="E611" i="1"/>
  <c r="O610" i="1"/>
  <c r="N610" i="1"/>
  <c r="E610" i="1"/>
  <c r="O609" i="1"/>
  <c r="N609" i="1"/>
  <c r="E609" i="1"/>
  <c r="O608" i="1"/>
  <c r="N608" i="1"/>
  <c r="E608" i="1"/>
  <c r="O607" i="1"/>
  <c r="N607" i="1"/>
  <c r="E607" i="1"/>
  <c r="O606" i="1"/>
  <c r="N606" i="1"/>
  <c r="E606" i="1"/>
  <c r="O605" i="1"/>
  <c r="N605" i="1"/>
  <c r="E605" i="1"/>
  <c r="O604" i="1"/>
  <c r="N604" i="1"/>
  <c r="P604" i="1" s="1"/>
  <c r="E604" i="1"/>
  <c r="O603" i="1"/>
  <c r="N603" i="1"/>
  <c r="E603" i="1"/>
  <c r="O602" i="1"/>
  <c r="N602" i="1"/>
  <c r="E602" i="1"/>
  <c r="O601" i="1"/>
  <c r="N601" i="1"/>
  <c r="E601" i="1"/>
  <c r="O600" i="1"/>
  <c r="N600" i="1"/>
  <c r="E600" i="1"/>
  <c r="O599" i="1"/>
  <c r="N599" i="1"/>
  <c r="E599" i="1"/>
  <c r="O598" i="1"/>
  <c r="N598" i="1"/>
  <c r="E598" i="1"/>
  <c r="O597" i="1"/>
  <c r="N597" i="1"/>
  <c r="E597" i="1"/>
  <c r="O596" i="1"/>
  <c r="N596" i="1"/>
  <c r="E596" i="1"/>
  <c r="O595" i="1"/>
  <c r="N595" i="1"/>
  <c r="E595" i="1"/>
  <c r="O594" i="1"/>
  <c r="N594" i="1"/>
  <c r="E594" i="1"/>
  <c r="O593" i="1"/>
  <c r="N593" i="1"/>
  <c r="E593" i="1"/>
  <c r="O592" i="1"/>
  <c r="N592" i="1"/>
  <c r="E592" i="1"/>
  <c r="O591" i="1"/>
  <c r="N591" i="1"/>
  <c r="E591" i="1"/>
  <c r="O590" i="1"/>
  <c r="N590" i="1"/>
  <c r="E590" i="1"/>
  <c r="O589" i="1"/>
  <c r="N589" i="1"/>
  <c r="E589" i="1"/>
  <c r="O588" i="1"/>
  <c r="N588" i="1"/>
  <c r="E588" i="1"/>
  <c r="O587" i="1"/>
  <c r="N587" i="1"/>
  <c r="E587" i="1"/>
  <c r="O586" i="1"/>
  <c r="N586" i="1"/>
  <c r="E586" i="1"/>
  <c r="O585" i="1"/>
  <c r="N585" i="1"/>
  <c r="P585" i="1" s="1"/>
  <c r="E585" i="1"/>
  <c r="O584" i="1"/>
  <c r="N584" i="1"/>
  <c r="E584" i="1"/>
  <c r="O583" i="1"/>
  <c r="N583" i="1"/>
  <c r="E583" i="1"/>
  <c r="O582" i="1"/>
  <c r="N582" i="1"/>
  <c r="E582" i="1"/>
  <c r="O581" i="1"/>
  <c r="N581" i="1"/>
  <c r="E581" i="1"/>
  <c r="O580" i="1"/>
  <c r="N580" i="1"/>
  <c r="P580" i="1" s="1"/>
  <c r="E580" i="1"/>
  <c r="O579" i="1"/>
  <c r="N579" i="1"/>
  <c r="E579" i="1"/>
  <c r="O578" i="1"/>
  <c r="N578" i="1"/>
  <c r="E578" i="1"/>
  <c r="O577" i="1"/>
  <c r="N577" i="1"/>
  <c r="E577" i="1"/>
  <c r="O576" i="1"/>
  <c r="N576" i="1"/>
  <c r="E576" i="1"/>
  <c r="O575" i="1"/>
  <c r="N575" i="1"/>
  <c r="E575" i="1"/>
  <c r="O574" i="1"/>
  <c r="Q574" i="1" s="1"/>
  <c r="N574" i="1"/>
  <c r="E574" i="1"/>
  <c r="O573" i="1"/>
  <c r="N573" i="1"/>
  <c r="E573" i="1"/>
  <c r="O572" i="1"/>
  <c r="N572" i="1"/>
  <c r="E572" i="1"/>
  <c r="O571" i="1"/>
  <c r="N571" i="1"/>
  <c r="E571" i="1"/>
  <c r="O570" i="1"/>
  <c r="N570" i="1"/>
  <c r="E570" i="1"/>
  <c r="O569" i="1"/>
  <c r="N569" i="1"/>
  <c r="E569" i="1"/>
  <c r="O568" i="1"/>
  <c r="N568" i="1"/>
  <c r="E568" i="1"/>
  <c r="O567" i="1"/>
  <c r="N567" i="1"/>
  <c r="E567" i="1"/>
  <c r="O566" i="1"/>
  <c r="Q566" i="1" s="1"/>
  <c r="N566" i="1"/>
  <c r="E566" i="1"/>
  <c r="O565" i="1"/>
  <c r="N565" i="1"/>
  <c r="E565" i="1"/>
  <c r="O564" i="1"/>
  <c r="N564" i="1"/>
  <c r="E564" i="1"/>
  <c r="O563" i="1"/>
  <c r="N563" i="1"/>
  <c r="E563" i="1"/>
  <c r="O562" i="1"/>
  <c r="N562" i="1"/>
  <c r="E562" i="1"/>
  <c r="O561" i="1"/>
  <c r="Q561" i="1" s="1"/>
  <c r="N561" i="1"/>
  <c r="E561" i="1"/>
  <c r="O560" i="1"/>
  <c r="N560" i="1"/>
  <c r="E560" i="1"/>
  <c r="O559" i="1"/>
  <c r="N559" i="1"/>
  <c r="E559" i="1"/>
  <c r="O558" i="1"/>
  <c r="N558" i="1"/>
  <c r="E558" i="1"/>
  <c r="O557" i="1"/>
  <c r="N557" i="1"/>
  <c r="E557" i="1"/>
  <c r="O556" i="1"/>
  <c r="N556" i="1"/>
  <c r="E556" i="1"/>
  <c r="O555" i="1"/>
  <c r="N555" i="1"/>
  <c r="E555" i="1"/>
  <c r="O554" i="1"/>
  <c r="N554" i="1"/>
  <c r="E554" i="1"/>
  <c r="O553" i="1"/>
  <c r="N553" i="1"/>
  <c r="E553" i="1"/>
  <c r="O552" i="1"/>
  <c r="N552" i="1"/>
  <c r="E552" i="1"/>
  <c r="O551" i="1"/>
  <c r="N551" i="1"/>
  <c r="E551" i="1"/>
  <c r="O550" i="1"/>
  <c r="N550" i="1"/>
  <c r="E550" i="1"/>
  <c r="O549" i="1"/>
  <c r="N549" i="1"/>
  <c r="E549" i="1"/>
  <c r="O548" i="1"/>
  <c r="N548" i="1"/>
  <c r="E548" i="1"/>
  <c r="O547" i="1"/>
  <c r="N547" i="1"/>
  <c r="E547" i="1"/>
  <c r="O546" i="1"/>
  <c r="N546" i="1"/>
  <c r="E546" i="1"/>
  <c r="O545" i="1"/>
  <c r="N545" i="1"/>
  <c r="E545" i="1"/>
  <c r="O544" i="1"/>
  <c r="N544" i="1"/>
  <c r="E544" i="1"/>
  <c r="O543" i="1"/>
  <c r="N543" i="1"/>
  <c r="E543" i="1"/>
  <c r="O542" i="1"/>
  <c r="N542" i="1"/>
  <c r="E542" i="1"/>
  <c r="O541" i="1"/>
  <c r="N541" i="1"/>
  <c r="E541" i="1"/>
  <c r="O540" i="1"/>
  <c r="N540" i="1"/>
  <c r="E540" i="1"/>
  <c r="O539" i="1"/>
  <c r="N539" i="1"/>
  <c r="E539" i="1"/>
  <c r="O538" i="1"/>
  <c r="N538" i="1"/>
  <c r="E538" i="1"/>
  <c r="O537" i="1"/>
  <c r="N537" i="1"/>
  <c r="E537" i="1"/>
  <c r="O536" i="1"/>
  <c r="N536" i="1"/>
  <c r="E536" i="1"/>
  <c r="O535" i="1"/>
  <c r="N535" i="1"/>
  <c r="E535" i="1"/>
  <c r="O534" i="1"/>
  <c r="N534" i="1"/>
  <c r="E534" i="1"/>
  <c r="O533" i="1"/>
  <c r="N533" i="1"/>
  <c r="E533" i="1"/>
  <c r="O532" i="1"/>
  <c r="N532" i="1"/>
  <c r="Q532" i="1" s="1"/>
  <c r="E532" i="1"/>
  <c r="O531" i="1"/>
  <c r="N531" i="1"/>
  <c r="E531" i="1"/>
  <c r="O530" i="1"/>
  <c r="N530" i="1"/>
  <c r="E530" i="1"/>
  <c r="O529" i="1"/>
  <c r="N529" i="1"/>
  <c r="E529" i="1"/>
  <c r="O528" i="1"/>
  <c r="N528" i="1"/>
  <c r="E528" i="1"/>
  <c r="O527" i="1"/>
  <c r="N527" i="1"/>
  <c r="E527" i="1"/>
  <c r="O526" i="1"/>
  <c r="N526" i="1"/>
  <c r="E526" i="1"/>
  <c r="O525" i="1"/>
  <c r="N525" i="1"/>
  <c r="E525" i="1"/>
  <c r="O524" i="1"/>
  <c r="N524" i="1"/>
  <c r="E524" i="1"/>
  <c r="O523" i="1"/>
  <c r="N523" i="1"/>
  <c r="E523" i="1"/>
  <c r="O522" i="1"/>
  <c r="N522" i="1"/>
  <c r="E522" i="1"/>
  <c r="O521" i="1"/>
  <c r="N521" i="1"/>
  <c r="E521" i="1"/>
  <c r="O520" i="1"/>
  <c r="N520" i="1"/>
  <c r="E520" i="1"/>
  <c r="O519" i="1"/>
  <c r="N519" i="1"/>
  <c r="E519" i="1"/>
  <c r="O518" i="1"/>
  <c r="N518" i="1"/>
  <c r="E518" i="1"/>
  <c r="O517" i="1"/>
  <c r="N517" i="1"/>
  <c r="E517" i="1"/>
  <c r="O516" i="1"/>
  <c r="Q516" i="1" s="1"/>
  <c r="N516" i="1"/>
  <c r="E516" i="1"/>
  <c r="O515" i="1"/>
  <c r="N515" i="1"/>
  <c r="E515" i="1"/>
  <c r="O514" i="1"/>
  <c r="N514" i="1"/>
  <c r="E514" i="1"/>
  <c r="O513" i="1"/>
  <c r="N513" i="1"/>
  <c r="E513" i="1"/>
  <c r="O512" i="1"/>
  <c r="N512" i="1"/>
  <c r="E512" i="1"/>
  <c r="O511" i="1"/>
  <c r="N511" i="1"/>
  <c r="E511" i="1"/>
  <c r="O510" i="1"/>
  <c r="N510" i="1"/>
  <c r="E510" i="1"/>
  <c r="O509" i="1"/>
  <c r="N509" i="1"/>
  <c r="E509" i="1"/>
  <c r="O508" i="1"/>
  <c r="N508" i="1"/>
  <c r="E508" i="1"/>
  <c r="O507" i="1"/>
  <c r="N507" i="1"/>
  <c r="E507" i="1"/>
  <c r="O506" i="1"/>
  <c r="N506" i="1"/>
  <c r="E506" i="1"/>
  <c r="O505" i="1"/>
  <c r="N505" i="1"/>
  <c r="E505" i="1"/>
  <c r="O504" i="1"/>
  <c r="N504" i="1"/>
  <c r="E504" i="1"/>
  <c r="O503" i="1"/>
  <c r="N503" i="1"/>
  <c r="E503" i="1"/>
  <c r="O502" i="1"/>
  <c r="N502" i="1"/>
  <c r="E502" i="1"/>
  <c r="O501" i="1"/>
  <c r="N501" i="1"/>
  <c r="E501" i="1"/>
  <c r="O500" i="1"/>
  <c r="Q500" i="1" s="1"/>
  <c r="N500" i="1"/>
  <c r="E500" i="1"/>
  <c r="O499" i="1"/>
  <c r="N499" i="1"/>
  <c r="E499" i="1"/>
  <c r="O498" i="1"/>
  <c r="N498" i="1"/>
  <c r="E498" i="1"/>
  <c r="O497" i="1"/>
  <c r="N497" i="1"/>
  <c r="E497" i="1"/>
  <c r="O496" i="1"/>
  <c r="N496" i="1"/>
  <c r="E496" i="1"/>
  <c r="O495" i="1"/>
  <c r="N495" i="1"/>
  <c r="E495" i="1"/>
  <c r="O494" i="1"/>
  <c r="N494" i="1"/>
  <c r="E494" i="1"/>
  <c r="O493" i="1"/>
  <c r="N493" i="1"/>
  <c r="E493" i="1"/>
  <c r="Q492" i="1"/>
  <c r="O492" i="1"/>
  <c r="N492" i="1"/>
  <c r="E492" i="1"/>
  <c r="O491" i="1"/>
  <c r="N491" i="1"/>
  <c r="E491" i="1"/>
  <c r="O490" i="1"/>
  <c r="N490" i="1"/>
  <c r="E490" i="1"/>
  <c r="O489" i="1"/>
  <c r="N489" i="1"/>
  <c r="E489" i="1"/>
  <c r="O488" i="1"/>
  <c r="N488" i="1"/>
  <c r="E488" i="1"/>
  <c r="O487" i="1"/>
  <c r="P487" i="1" s="1"/>
  <c r="N487" i="1"/>
  <c r="E487" i="1"/>
  <c r="O486" i="1"/>
  <c r="N486" i="1"/>
  <c r="E486" i="1"/>
  <c r="O485" i="1"/>
  <c r="N485" i="1"/>
  <c r="E485" i="1"/>
  <c r="O484" i="1"/>
  <c r="N484" i="1"/>
  <c r="E484" i="1"/>
  <c r="O483" i="1"/>
  <c r="N483" i="1"/>
  <c r="E483" i="1"/>
  <c r="O482" i="1"/>
  <c r="N482" i="1"/>
  <c r="E482" i="1"/>
  <c r="O481" i="1"/>
  <c r="N481" i="1"/>
  <c r="E481" i="1"/>
  <c r="O480" i="1"/>
  <c r="Q480" i="1" s="1"/>
  <c r="N480" i="1"/>
  <c r="E480" i="1"/>
  <c r="Q479" i="1"/>
  <c r="O479" i="1"/>
  <c r="N479" i="1"/>
  <c r="E479" i="1"/>
  <c r="O478" i="1"/>
  <c r="N478" i="1"/>
  <c r="E478" i="1"/>
  <c r="O477" i="1"/>
  <c r="N477" i="1"/>
  <c r="E477" i="1"/>
  <c r="O476" i="1"/>
  <c r="N476" i="1"/>
  <c r="E476" i="1"/>
  <c r="O475" i="1"/>
  <c r="P475" i="1" s="1"/>
  <c r="N475" i="1"/>
  <c r="E475" i="1"/>
  <c r="O474" i="1"/>
  <c r="N474" i="1"/>
  <c r="E474" i="1"/>
  <c r="O473" i="1"/>
  <c r="N473" i="1"/>
  <c r="E473" i="1"/>
  <c r="O472" i="1"/>
  <c r="N472" i="1"/>
  <c r="E472" i="1"/>
  <c r="O471" i="1"/>
  <c r="N471" i="1"/>
  <c r="E471" i="1"/>
  <c r="O470" i="1"/>
  <c r="N470" i="1"/>
  <c r="E470" i="1"/>
  <c r="O469" i="1"/>
  <c r="N469" i="1"/>
  <c r="E469" i="1"/>
  <c r="O468" i="1"/>
  <c r="N468" i="1"/>
  <c r="E468" i="1"/>
  <c r="O467" i="1"/>
  <c r="N467" i="1"/>
  <c r="E467" i="1"/>
  <c r="O466" i="1"/>
  <c r="N466" i="1"/>
  <c r="E466" i="1"/>
  <c r="O465" i="1"/>
  <c r="N465" i="1"/>
  <c r="E465" i="1"/>
  <c r="O464" i="1"/>
  <c r="N464" i="1"/>
  <c r="E464" i="1"/>
  <c r="O463" i="1"/>
  <c r="Q463" i="1" s="1"/>
  <c r="N463" i="1"/>
  <c r="E463" i="1"/>
  <c r="O462" i="1"/>
  <c r="N462" i="1"/>
  <c r="Q462" i="1" s="1"/>
  <c r="E462" i="1"/>
  <c r="O461" i="1"/>
  <c r="N461" i="1"/>
  <c r="E461" i="1"/>
  <c r="O460" i="1"/>
  <c r="N460" i="1"/>
  <c r="E460" i="1"/>
  <c r="Q459" i="1"/>
  <c r="O459" i="1"/>
  <c r="N459" i="1"/>
  <c r="P459" i="1" s="1"/>
  <c r="E459" i="1"/>
  <c r="O458" i="1"/>
  <c r="N458" i="1"/>
  <c r="E458" i="1"/>
  <c r="Q457" i="1"/>
  <c r="O457" i="1"/>
  <c r="N457" i="1"/>
  <c r="P457" i="1" s="1"/>
  <c r="E457" i="1"/>
  <c r="O456" i="1"/>
  <c r="N456" i="1"/>
  <c r="E456" i="1"/>
  <c r="O455" i="1"/>
  <c r="Q455" i="1" s="1"/>
  <c r="N455" i="1"/>
  <c r="E455" i="1"/>
  <c r="O454" i="1"/>
  <c r="N454" i="1"/>
  <c r="E454" i="1"/>
  <c r="O453" i="1"/>
  <c r="N453" i="1"/>
  <c r="E453" i="1"/>
  <c r="O452" i="1"/>
  <c r="N452" i="1"/>
  <c r="Q452" i="1" s="1"/>
  <c r="E452" i="1"/>
  <c r="O451" i="1"/>
  <c r="N451" i="1"/>
  <c r="E451" i="1"/>
  <c r="O450" i="1"/>
  <c r="N450" i="1"/>
  <c r="E450" i="1"/>
  <c r="O449" i="1"/>
  <c r="N449" i="1"/>
  <c r="E449" i="1"/>
  <c r="O448" i="1"/>
  <c r="N448" i="1"/>
  <c r="E448" i="1"/>
  <c r="O447" i="1"/>
  <c r="N447" i="1"/>
  <c r="E447" i="1"/>
  <c r="O446" i="1"/>
  <c r="N446" i="1"/>
  <c r="E446" i="1"/>
  <c r="O445" i="1"/>
  <c r="N445" i="1"/>
  <c r="E445" i="1"/>
  <c r="O444" i="1"/>
  <c r="N444" i="1"/>
  <c r="E444" i="1"/>
  <c r="O443" i="1"/>
  <c r="N443" i="1"/>
  <c r="E443" i="1"/>
  <c r="O442" i="1"/>
  <c r="N442" i="1"/>
  <c r="E442" i="1"/>
  <c r="O441" i="1"/>
  <c r="N441" i="1"/>
  <c r="E441" i="1"/>
  <c r="O440" i="1"/>
  <c r="N440" i="1"/>
  <c r="E440" i="1"/>
  <c r="O439" i="1"/>
  <c r="N439" i="1"/>
  <c r="E439" i="1"/>
  <c r="O438" i="1"/>
  <c r="N438" i="1"/>
  <c r="E438" i="1"/>
  <c r="O437" i="1"/>
  <c r="N437" i="1"/>
  <c r="E437" i="1"/>
  <c r="O436" i="1"/>
  <c r="N436" i="1"/>
  <c r="E436" i="1"/>
  <c r="O435" i="1"/>
  <c r="N435" i="1"/>
  <c r="E435" i="1"/>
  <c r="O434" i="1"/>
  <c r="N434" i="1"/>
  <c r="E434" i="1"/>
  <c r="O433" i="1"/>
  <c r="N433" i="1"/>
  <c r="E433" i="1"/>
  <c r="O432" i="1"/>
  <c r="N432" i="1"/>
  <c r="E432" i="1"/>
  <c r="O431" i="1"/>
  <c r="N431" i="1"/>
  <c r="E431" i="1"/>
  <c r="O430" i="1"/>
  <c r="N430" i="1"/>
  <c r="E430" i="1"/>
  <c r="O429" i="1"/>
  <c r="N429" i="1"/>
  <c r="E429" i="1"/>
  <c r="O428" i="1"/>
  <c r="N428" i="1"/>
  <c r="E428" i="1"/>
  <c r="O427" i="1"/>
  <c r="P427" i="1" s="1"/>
  <c r="N427" i="1"/>
  <c r="E427" i="1"/>
  <c r="O426" i="1"/>
  <c r="N426" i="1"/>
  <c r="E426" i="1"/>
  <c r="O425" i="1"/>
  <c r="N425" i="1"/>
  <c r="E425" i="1"/>
  <c r="O424" i="1"/>
  <c r="N424" i="1"/>
  <c r="E424" i="1"/>
  <c r="O423" i="1"/>
  <c r="N423" i="1"/>
  <c r="E423" i="1"/>
  <c r="O422" i="1"/>
  <c r="N422" i="1"/>
  <c r="E422" i="1"/>
  <c r="O421" i="1"/>
  <c r="N421" i="1"/>
  <c r="E421" i="1"/>
  <c r="Q420" i="1"/>
  <c r="O420" i="1"/>
  <c r="P420" i="1" s="1"/>
  <c r="N420" i="1"/>
  <c r="E420" i="1"/>
  <c r="O419" i="1"/>
  <c r="N419" i="1"/>
  <c r="E419" i="1"/>
  <c r="O418" i="1"/>
  <c r="N418" i="1"/>
  <c r="E418" i="1"/>
  <c r="O417" i="1"/>
  <c r="N417" i="1"/>
  <c r="E417" i="1"/>
  <c r="O416" i="1"/>
  <c r="N416" i="1"/>
  <c r="P416" i="1" s="1"/>
  <c r="E416" i="1"/>
  <c r="O415" i="1"/>
  <c r="N415" i="1"/>
  <c r="E415" i="1"/>
  <c r="O414" i="1"/>
  <c r="N414" i="1"/>
  <c r="E414" i="1"/>
  <c r="O413" i="1"/>
  <c r="N413" i="1"/>
  <c r="E413" i="1"/>
  <c r="O412" i="1"/>
  <c r="N412" i="1"/>
  <c r="E412" i="1"/>
  <c r="O411" i="1"/>
  <c r="N411" i="1"/>
  <c r="E411" i="1"/>
  <c r="O410" i="1"/>
  <c r="N410" i="1"/>
  <c r="E410" i="1"/>
  <c r="O409" i="1"/>
  <c r="N409" i="1"/>
  <c r="E409" i="1"/>
  <c r="O408" i="1"/>
  <c r="Q408" i="1" s="1"/>
  <c r="N408" i="1"/>
  <c r="E408" i="1"/>
  <c r="O407" i="1"/>
  <c r="N407" i="1"/>
  <c r="E407" i="1"/>
  <c r="O406" i="1"/>
  <c r="N406" i="1"/>
  <c r="E406" i="1"/>
  <c r="O405" i="1"/>
  <c r="N405" i="1"/>
  <c r="E405" i="1"/>
  <c r="O404" i="1"/>
  <c r="Q404" i="1" s="1"/>
  <c r="N404" i="1"/>
  <c r="E404" i="1"/>
  <c r="O403" i="1"/>
  <c r="N403" i="1"/>
  <c r="E403" i="1"/>
  <c r="O402" i="1"/>
  <c r="N402" i="1"/>
  <c r="E402" i="1"/>
  <c r="O401" i="1"/>
  <c r="P401" i="1" s="1"/>
  <c r="N401" i="1"/>
  <c r="E401" i="1"/>
  <c r="O400" i="1"/>
  <c r="N400" i="1"/>
  <c r="E400" i="1"/>
  <c r="O399" i="1"/>
  <c r="N399" i="1"/>
  <c r="E399" i="1"/>
  <c r="O398" i="1"/>
  <c r="N398" i="1"/>
  <c r="E398" i="1"/>
  <c r="O397" i="1"/>
  <c r="N397" i="1"/>
  <c r="E397" i="1"/>
  <c r="O396" i="1"/>
  <c r="N396" i="1"/>
  <c r="E396" i="1"/>
  <c r="O395" i="1"/>
  <c r="N395" i="1"/>
  <c r="E395" i="1"/>
  <c r="O394" i="1"/>
  <c r="N394" i="1"/>
  <c r="E394" i="1"/>
  <c r="O393" i="1"/>
  <c r="Q393" i="1" s="1"/>
  <c r="N393" i="1"/>
  <c r="E393" i="1"/>
  <c r="O392" i="1"/>
  <c r="N392" i="1"/>
  <c r="E392" i="1"/>
  <c r="O391" i="1"/>
  <c r="N391" i="1"/>
  <c r="E391" i="1"/>
  <c r="O390" i="1"/>
  <c r="Q390" i="1" s="1"/>
  <c r="N390" i="1"/>
  <c r="E390" i="1"/>
  <c r="O389" i="1"/>
  <c r="N389" i="1"/>
  <c r="E389" i="1"/>
  <c r="O388" i="1"/>
  <c r="P388" i="1" s="1"/>
  <c r="N388" i="1"/>
  <c r="Q388" i="1" s="1"/>
  <c r="E388" i="1"/>
  <c r="O387" i="1"/>
  <c r="N387" i="1"/>
  <c r="E387" i="1"/>
  <c r="O386" i="1"/>
  <c r="N386" i="1"/>
  <c r="E386" i="1"/>
  <c r="O385" i="1"/>
  <c r="Q385" i="1" s="1"/>
  <c r="N385" i="1"/>
  <c r="E385" i="1"/>
  <c r="O384" i="1"/>
  <c r="N384" i="1"/>
  <c r="E384" i="1"/>
  <c r="O383" i="1"/>
  <c r="N383" i="1"/>
  <c r="E383" i="1"/>
  <c r="O382" i="1"/>
  <c r="N382" i="1"/>
  <c r="E382" i="1"/>
  <c r="O381" i="1"/>
  <c r="N381" i="1"/>
  <c r="E381" i="1"/>
  <c r="O380" i="1"/>
  <c r="N380" i="1"/>
  <c r="E380" i="1"/>
  <c r="O379" i="1"/>
  <c r="N379" i="1"/>
  <c r="E379" i="1"/>
  <c r="O378" i="1"/>
  <c r="N378" i="1"/>
  <c r="E378" i="1"/>
  <c r="O377" i="1"/>
  <c r="Q377" i="1" s="1"/>
  <c r="N377" i="1"/>
  <c r="E377" i="1"/>
  <c r="O376" i="1"/>
  <c r="N376" i="1"/>
  <c r="E376" i="1"/>
  <c r="O375" i="1"/>
  <c r="N375" i="1"/>
  <c r="E375" i="1"/>
  <c r="O374" i="1"/>
  <c r="N374" i="1"/>
  <c r="E374" i="1"/>
  <c r="O373" i="1"/>
  <c r="N373" i="1"/>
  <c r="E373" i="1"/>
  <c r="O372" i="1"/>
  <c r="N372" i="1"/>
  <c r="E372" i="1"/>
  <c r="O371" i="1"/>
  <c r="N371" i="1"/>
  <c r="E371" i="1"/>
  <c r="O370" i="1"/>
  <c r="N370" i="1"/>
  <c r="E370" i="1"/>
  <c r="O369" i="1"/>
  <c r="N369" i="1"/>
  <c r="E369" i="1"/>
  <c r="O368" i="1"/>
  <c r="N368" i="1"/>
  <c r="E368" i="1"/>
  <c r="O367" i="1"/>
  <c r="N367" i="1"/>
  <c r="E367" i="1"/>
  <c r="O366" i="1"/>
  <c r="N366" i="1"/>
  <c r="E366" i="1"/>
  <c r="O365" i="1"/>
  <c r="N365" i="1"/>
  <c r="E365" i="1"/>
  <c r="O364" i="1"/>
  <c r="N364" i="1"/>
  <c r="E364" i="1"/>
  <c r="O363" i="1"/>
  <c r="N363" i="1"/>
  <c r="E363" i="1"/>
  <c r="O362" i="1"/>
  <c r="N362" i="1"/>
  <c r="E362" i="1"/>
  <c r="O361" i="1"/>
  <c r="N361" i="1"/>
  <c r="E361" i="1"/>
  <c r="O360" i="1"/>
  <c r="Q360" i="1" s="1"/>
  <c r="N360" i="1"/>
  <c r="E360" i="1"/>
  <c r="O359" i="1"/>
  <c r="N359" i="1"/>
  <c r="E359" i="1"/>
  <c r="O358" i="1"/>
  <c r="N358" i="1"/>
  <c r="E358" i="1"/>
  <c r="O357" i="1"/>
  <c r="N357" i="1"/>
  <c r="E357" i="1"/>
  <c r="O356" i="1"/>
  <c r="N356" i="1"/>
  <c r="E356" i="1"/>
  <c r="O355" i="1"/>
  <c r="N355" i="1"/>
  <c r="E355" i="1"/>
  <c r="O354" i="1"/>
  <c r="N354" i="1"/>
  <c r="E354" i="1"/>
  <c r="O353" i="1"/>
  <c r="N353" i="1"/>
  <c r="E353" i="1"/>
  <c r="O352" i="1"/>
  <c r="N352" i="1"/>
  <c r="E352" i="1"/>
  <c r="O351" i="1"/>
  <c r="N351" i="1"/>
  <c r="E351" i="1"/>
  <c r="O350" i="1"/>
  <c r="N350" i="1"/>
  <c r="E350" i="1"/>
  <c r="Q349" i="1"/>
  <c r="O349" i="1"/>
  <c r="N349" i="1"/>
  <c r="E349" i="1"/>
  <c r="O348" i="1"/>
  <c r="N348" i="1"/>
  <c r="E348" i="1"/>
  <c r="O347" i="1"/>
  <c r="N347" i="1"/>
  <c r="E347" i="1"/>
  <c r="O346" i="1"/>
  <c r="N346" i="1"/>
  <c r="E346" i="1"/>
  <c r="O345" i="1"/>
  <c r="N345" i="1"/>
  <c r="E345" i="1"/>
  <c r="O344" i="1"/>
  <c r="N344" i="1"/>
  <c r="E344" i="1"/>
  <c r="O343" i="1"/>
  <c r="N343" i="1"/>
  <c r="E343" i="1"/>
  <c r="O342" i="1"/>
  <c r="N342" i="1"/>
  <c r="E342" i="1"/>
  <c r="O341" i="1"/>
  <c r="N341" i="1"/>
  <c r="E341" i="1"/>
  <c r="O340" i="1"/>
  <c r="N340" i="1"/>
  <c r="E340" i="1"/>
  <c r="O339" i="1"/>
  <c r="N339" i="1"/>
  <c r="E339" i="1"/>
  <c r="O338" i="1"/>
  <c r="N338" i="1"/>
  <c r="E338" i="1"/>
  <c r="O337" i="1"/>
  <c r="N337" i="1"/>
  <c r="E337" i="1"/>
  <c r="O336" i="1"/>
  <c r="N336" i="1"/>
  <c r="E336" i="1"/>
  <c r="O335" i="1"/>
  <c r="N335" i="1"/>
  <c r="E335" i="1"/>
  <c r="O334" i="1"/>
  <c r="N334" i="1"/>
  <c r="E334" i="1"/>
  <c r="O333" i="1"/>
  <c r="N333" i="1"/>
  <c r="E333" i="1"/>
  <c r="O332" i="1"/>
  <c r="N332" i="1"/>
  <c r="E332" i="1"/>
  <c r="O331" i="1"/>
  <c r="N331" i="1"/>
  <c r="E331" i="1"/>
  <c r="O330" i="1"/>
  <c r="N330" i="1"/>
  <c r="E330" i="1"/>
  <c r="O329" i="1"/>
  <c r="N329" i="1"/>
  <c r="E329" i="1"/>
  <c r="O328" i="1"/>
  <c r="N328" i="1"/>
  <c r="E328" i="1"/>
  <c r="Q327" i="1"/>
  <c r="O327" i="1"/>
  <c r="N327" i="1"/>
  <c r="E327" i="1"/>
  <c r="O326" i="1"/>
  <c r="N326" i="1"/>
  <c r="E326" i="1"/>
  <c r="Q325" i="1"/>
  <c r="P325" i="1"/>
  <c r="O325" i="1"/>
  <c r="N325" i="1"/>
  <c r="E325" i="1"/>
  <c r="O324" i="1"/>
  <c r="N324" i="1"/>
  <c r="E324" i="1"/>
  <c r="O323" i="1"/>
  <c r="N323" i="1"/>
  <c r="E323" i="1"/>
  <c r="O322" i="1"/>
  <c r="N322" i="1"/>
  <c r="E322" i="1"/>
  <c r="O321" i="1"/>
  <c r="Q321" i="1" s="1"/>
  <c r="N321" i="1"/>
  <c r="E321" i="1"/>
  <c r="O320" i="1"/>
  <c r="Q320" i="1" s="1"/>
  <c r="N320" i="1"/>
  <c r="E320" i="1"/>
  <c r="O319" i="1"/>
  <c r="N319" i="1"/>
  <c r="E319" i="1"/>
  <c r="O318" i="1"/>
  <c r="N318" i="1"/>
  <c r="E318" i="1"/>
  <c r="O317" i="1"/>
  <c r="N317" i="1"/>
  <c r="E317" i="1"/>
  <c r="O316" i="1"/>
  <c r="Q316" i="1" s="1"/>
  <c r="N316" i="1"/>
  <c r="E316" i="1"/>
  <c r="O315" i="1"/>
  <c r="N315" i="1"/>
  <c r="E315" i="1"/>
  <c r="O314" i="1"/>
  <c r="N314" i="1"/>
  <c r="E314" i="1"/>
  <c r="O313" i="1"/>
  <c r="Q313" i="1" s="1"/>
  <c r="N313" i="1"/>
  <c r="E313" i="1"/>
  <c r="Q312" i="1"/>
  <c r="O312" i="1"/>
  <c r="N312" i="1"/>
  <c r="E312" i="1"/>
  <c r="O311" i="1"/>
  <c r="N311" i="1"/>
  <c r="E311" i="1"/>
  <c r="O310" i="1"/>
  <c r="N310" i="1"/>
  <c r="E310" i="1"/>
  <c r="O309" i="1"/>
  <c r="N309" i="1"/>
  <c r="E309" i="1"/>
  <c r="O308" i="1"/>
  <c r="N308" i="1"/>
  <c r="E308" i="1"/>
  <c r="O307" i="1"/>
  <c r="N307" i="1"/>
  <c r="E307" i="1"/>
  <c r="O306" i="1"/>
  <c r="N306" i="1"/>
  <c r="E306" i="1"/>
  <c r="O305" i="1"/>
  <c r="N305" i="1"/>
  <c r="E305" i="1"/>
  <c r="O304" i="1"/>
  <c r="N304" i="1"/>
  <c r="E304" i="1"/>
  <c r="O303" i="1"/>
  <c r="N303" i="1"/>
  <c r="E303" i="1"/>
  <c r="O302" i="1"/>
  <c r="N302" i="1"/>
  <c r="E302" i="1"/>
  <c r="O301" i="1"/>
  <c r="N301" i="1"/>
  <c r="E301" i="1"/>
  <c r="O300" i="1"/>
  <c r="P300" i="1" s="1"/>
  <c r="N300" i="1"/>
  <c r="E300" i="1"/>
  <c r="O299" i="1"/>
  <c r="N299" i="1"/>
  <c r="E299" i="1"/>
  <c r="O298" i="1"/>
  <c r="N298" i="1"/>
  <c r="E298" i="1"/>
  <c r="O297" i="1"/>
  <c r="N297" i="1"/>
  <c r="E297" i="1"/>
  <c r="O296" i="1"/>
  <c r="N296" i="1"/>
  <c r="E296" i="1"/>
  <c r="O295" i="1"/>
  <c r="N295" i="1"/>
  <c r="E295" i="1"/>
  <c r="O294" i="1"/>
  <c r="N294" i="1"/>
  <c r="E294" i="1"/>
  <c r="O293" i="1"/>
  <c r="N293" i="1"/>
  <c r="E293" i="1"/>
  <c r="O292" i="1"/>
  <c r="N292" i="1"/>
  <c r="E292" i="1"/>
  <c r="O291" i="1"/>
  <c r="N291" i="1"/>
  <c r="E291" i="1"/>
  <c r="O290" i="1"/>
  <c r="N290" i="1"/>
  <c r="E290" i="1"/>
  <c r="O289" i="1"/>
  <c r="N289" i="1"/>
  <c r="E289" i="1"/>
  <c r="O288" i="1"/>
  <c r="P288" i="1" s="1"/>
  <c r="N288" i="1"/>
  <c r="E288" i="1"/>
  <c r="O287" i="1"/>
  <c r="N287" i="1"/>
  <c r="E287" i="1"/>
  <c r="O286" i="1"/>
  <c r="N286" i="1"/>
  <c r="E286" i="1"/>
  <c r="O285" i="1"/>
  <c r="N285" i="1"/>
  <c r="Q285" i="1" s="1"/>
  <c r="E285" i="1"/>
  <c r="O284" i="1"/>
  <c r="N284" i="1"/>
  <c r="E284" i="1"/>
  <c r="O283" i="1"/>
  <c r="N283" i="1"/>
  <c r="E283" i="1"/>
  <c r="O282" i="1"/>
  <c r="N282" i="1"/>
  <c r="E282" i="1"/>
  <c r="O281" i="1"/>
  <c r="N281" i="1"/>
  <c r="E281" i="1"/>
  <c r="O280" i="1"/>
  <c r="N280" i="1"/>
  <c r="E280" i="1"/>
  <c r="O279" i="1"/>
  <c r="N279" i="1"/>
  <c r="E279" i="1"/>
  <c r="O278" i="1"/>
  <c r="N278" i="1"/>
  <c r="E278" i="1"/>
  <c r="O277" i="1"/>
  <c r="N277" i="1"/>
  <c r="E277" i="1"/>
  <c r="O276" i="1"/>
  <c r="N276" i="1"/>
  <c r="E276" i="1"/>
  <c r="O275" i="1"/>
  <c r="N275" i="1"/>
  <c r="E275" i="1"/>
  <c r="O274" i="1"/>
  <c r="N274" i="1"/>
  <c r="E274" i="1"/>
  <c r="O273" i="1"/>
  <c r="N273" i="1"/>
  <c r="E273" i="1"/>
  <c r="O272" i="1"/>
  <c r="N272" i="1"/>
  <c r="E272" i="1"/>
  <c r="O271" i="1"/>
  <c r="N271" i="1"/>
  <c r="E271" i="1"/>
  <c r="O270" i="1"/>
  <c r="N270" i="1"/>
  <c r="E270" i="1"/>
  <c r="O269" i="1"/>
  <c r="N269" i="1"/>
  <c r="E269" i="1"/>
  <c r="O268" i="1"/>
  <c r="N268" i="1"/>
  <c r="E268" i="1"/>
  <c r="O267" i="1"/>
  <c r="N267" i="1"/>
  <c r="E267" i="1"/>
  <c r="O266" i="1"/>
  <c r="N266" i="1"/>
  <c r="E266" i="1"/>
  <c r="O265" i="1"/>
  <c r="N265" i="1"/>
  <c r="E265" i="1"/>
  <c r="O264" i="1"/>
  <c r="N264" i="1"/>
  <c r="E264" i="1"/>
  <c r="O263" i="1"/>
  <c r="N263" i="1"/>
  <c r="E263" i="1"/>
  <c r="O262" i="1"/>
  <c r="N262" i="1"/>
  <c r="E262" i="1"/>
  <c r="O261" i="1"/>
  <c r="N261" i="1"/>
  <c r="E261" i="1"/>
  <c r="O260" i="1"/>
  <c r="Q260" i="1" s="1"/>
  <c r="N260" i="1"/>
  <c r="E260" i="1"/>
  <c r="O259" i="1"/>
  <c r="N259" i="1"/>
  <c r="E259" i="1"/>
  <c r="O258" i="1"/>
  <c r="N258" i="1"/>
  <c r="E258" i="1"/>
  <c r="O257" i="1"/>
  <c r="N257" i="1"/>
  <c r="E257" i="1"/>
  <c r="O256" i="1"/>
  <c r="Q256" i="1" s="1"/>
  <c r="N256" i="1"/>
  <c r="E256" i="1"/>
  <c r="O255" i="1"/>
  <c r="N255" i="1"/>
  <c r="E255" i="1"/>
  <c r="O254" i="1"/>
  <c r="N254" i="1"/>
  <c r="E254" i="1"/>
  <c r="O253" i="1"/>
  <c r="N253" i="1"/>
  <c r="E253" i="1"/>
  <c r="O252" i="1"/>
  <c r="N252" i="1"/>
  <c r="E252" i="1"/>
  <c r="O251" i="1"/>
  <c r="N251" i="1"/>
  <c r="E251" i="1"/>
  <c r="O250" i="1"/>
  <c r="N250" i="1"/>
  <c r="E250" i="1"/>
  <c r="O249" i="1"/>
  <c r="N249" i="1"/>
  <c r="E249" i="1"/>
  <c r="O248" i="1"/>
  <c r="N248" i="1"/>
  <c r="E248" i="1"/>
  <c r="O247" i="1"/>
  <c r="N247" i="1"/>
  <c r="E247" i="1"/>
  <c r="O246" i="1"/>
  <c r="N246" i="1"/>
  <c r="E246" i="1"/>
  <c r="O245" i="1"/>
  <c r="N245" i="1"/>
  <c r="E245" i="1"/>
  <c r="O244" i="1"/>
  <c r="N244" i="1"/>
  <c r="E244" i="1"/>
  <c r="O243" i="1"/>
  <c r="N243" i="1"/>
  <c r="Q243" i="1" s="1"/>
  <c r="E243" i="1"/>
  <c r="O242" i="1"/>
  <c r="Q242" i="1" s="1"/>
  <c r="N242" i="1"/>
  <c r="E242" i="1"/>
  <c r="P241" i="1"/>
  <c r="O241" i="1"/>
  <c r="N241" i="1"/>
  <c r="E241" i="1"/>
  <c r="O240" i="1"/>
  <c r="N240" i="1"/>
  <c r="E240" i="1"/>
  <c r="O239" i="1"/>
  <c r="N239" i="1"/>
  <c r="P239" i="1" s="1"/>
  <c r="E239" i="1"/>
  <c r="O238" i="1"/>
  <c r="N238" i="1"/>
  <c r="E238" i="1"/>
  <c r="O237" i="1"/>
  <c r="P237" i="1" s="1"/>
  <c r="N237" i="1"/>
  <c r="E237" i="1"/>
  <c r="O236" i="1"/>
  <c r="N236" i="1"/>
  <c r="E236" i="1"/>
  <c r="O235" i="1"/>
  <c r="N235" i="1"/>
  <c r="E235" i="1"/>
  <c r="O234" i="1"/>
  <c r="N234" i="1"/>
  <c r="E234" i="1"/>
  <c r="O233" i="1"/>
  <c r="N233" i="1"/>
  <c r="E233" i="1"/>
  <c r="O232" i="1"/>
  <c r="N232" i="1"/>
  <c r="E232" i="1"/>
  <c r="O231" i="1"/>
  <c r="N231" i="1"/>
  <c r="E231" i="1"/>
  <c r="O230" i="1"/>
  <c r="N230" i="1"/>
  <c r="E230" i="1"/>
  <c r="O229" i="1"/>
  <c r="Q229" i="1" s="1"/>
  <c r="N229" i="1"/>
  <c r="E229" i="1"/>
  <c r="O228" i="1"/>
  <c r="N228" i="1"/>
  <c r="E228" i="1"/>
  <c r="O227" i="1"/>
  <c r="N227" i="1"/>
  <c r="E227" i="1"/>
  <c r="O226" i="1"/>
  <c r="N226" i="1"/>
  <c r="E226" i="1"/>
  <c r="O225" i="1"/>
  <c r="N225" i="1"/>
  <c r="E225" i="1"/>
  <c r="O224" i="1"/>
  <c r="N224" i="1"/>
  <c r="E224" i="1"/>
  <c r="O223" i="1"/>
  <c r="N223" i="1"/>
  <c r="E223" i="1"/>
  <c r="O222" i="1"/>
  <c r="N222" i="1"/>
  <c r="E222" i="1"/>
  <c r="Q221" i="1"/>
  <c r="O221" i="1"/>
  <c r="N221" i="1"/>
  <c r="E221" i="1"/>
  <c r="O220" i="1"/>
  <c r="N220" i="1"/>
  <c r="E220" i="1"/>
  <c r="O219" i="1"/>
  <c r="P219" i="1" s="1"/>
  <c r="N219" i="1"/>
  <c r="E219" i="1"/>
  <c r="O218" i="1"/>
  <c r="N218" i="1"/>
  <c r="E218" i="1"/>
  <c r="O217" i="1"/>
  <c r="N217" i="1"/>
  <c r="E217" i="1"/>
  <c r="O216" i="1"/>
  <c r="P216" i="1" s="1"/>
  <c r="N216" i="1"/>
  <c r="E216" i="1"/>
  <c r="O215" i="1"/>
  <c r="Q215" i="1" s="1"/>
  <c r="N215" i="1"/>
  <c r="E215" i="1"/>
  <c r="O214" i="1"/>
  <c r="N214" i="1"/>
  <c r="E214" i="1"/>
  <c r="O213" i="1"/>
  <c r="N213" i="1"/>
  <c r="E213" i="1"/>
  <c r="O212" i="1"/>
  <c r="Q212" i="1" s="1"/>
  <c r="N212" i="1"/>
  <c r="E212" i="1"/>
  <c r="O211" i="1"/>
  <c r="N211" i="1"/>
  <c r="E211" i="1"/>
  <c r="O210" i="1"/>
  <c r="Q210" i="1" s="1"/>
  <c r="N210" i="1"/>
  <c r="E210" i="1"/>
  <c r="O209" i="1"/>
  <c r="N209" i="1"/>
  <c r="E209" i="1"/>
  <c r="O208" i="1"/>
  <c r="N208" i="1"/>
  <c r="P208" i="1" s="1"/>
  <c r="E208" i="1"/>
  <c r="O207" i="1"/>
  <c r="N207" i="1"/>
  <c r="E207" i="1"/>
  <c r="O206" i="1"/>
  <c r="N206" i="1"/>
  <c r="E206" i="1"/>
  <c r="O205" i="1"/>
  <c r="N205" i="1"/>
  <c r="E205" i="1"/>
  <c r="O204" i="1"/>
  <c r="N204" i="1"/>
  <c r="E204" i="1"/>
  <c r="O203" i="1"/>
  <c r="N203" i="1"/>
  <c r="E203" i="1"/>
  <c r="O202" i="1"/>
  <c r="N202" i="1"/>
  <c r="E202" i="1"/>
  <c r="O201" i="1"/>
  <c r="N201" i="1"/>
  <c r="E201" i="1"/>
  <c r="O200" i="1"/>
  <c r="N200" i="1"/>
  <c r="E200" i="1"/>
  <c r="O199" i="1"/>
  <c r="N199" i="1"/>
  <c r="E199" i="1"/>
  <c r="O198" i="1"/>
  <c r="N198" i="1"/>
  <c r="E198" i="1"/>
  <c r="O197" i="1"/>
  <c r="N197" i="1"/>
  <c r="E197" i="1"/>
  <c r="O196" i="1"/>
  <c r="N196" i="1"/>
  <c r="E196" i="1"/>
  <c r="O195" i="1"/>
  <c r="N195" i="1"/>
  <c r="E195" i="1"/>
  <c r="O194" i="1"/>
  <c r="N194" i="1"/>
  <c r="E194" i="1"/>
  <c r="O193" i="1"/>
  <c r="N193" i="1"/>
  <c r="E193" i="1"/>
  <c r="O192" i="1"/>
  <c r="N192" i="1"/>
  <c r="E192" i="1"/>
  <c r="O191" i="1"/>
  <c r="N191" i="1"/>
  <c r="E191" i="1"/>
  <c r="O190" i="1"/>
  <c r="N190" i="1"/>
  <c r="E190" i="1"/>
  <c r="O189" i="1"/>
  <c r="N189" i="1"/>
  <c r="E189" i="1"/>
  <c r="O188" i="1"/>
  <c r="N188" i="1"/>
  <c r="E188" i="1"/>
  <c r="O187" i="1"/>
  <c r="P187" i="1" s="1"/>
  <c r="N187" i="1"/>
  <c r="E187" i="1"/>
  <c r="O186" i="1"/>
  <c r="N186" i="1"/>
  <c r="E186" i="1"/>
  <c r="O185" i="1"/>
  <c r="N185" i="1"/>
  <c r="E185" i="1"/>
  <c r="O184" i="1"/>
  <c r="N184" i="1"/>
  <c r="E184" i="1"/>
  <c r="O183" i="1"/>
  <c r="N183" i="1"/>
  <c r="E183" i="1"/>
  <c r="O182" i="1"/>
  <c r="N182" i="1"/>
  <c r="E182" i="1"/>
  <c r="O181" i="1"/>
  <c r="N181" i="1"/>
  <c r="P181" i="1" s="1"/>
  <c r="E181" i="1"/>
  <c r="O180" i="1"/>
  <c r="N180" i="1"/>
  <c r="E180" i="1"/>
  <c r="O179" i="1"/>
  <c r="N179" i="1"/>
  <c r="E179" i="1"/>
  <c r="P178" i="1"/>
  <c r="O178" i="1"/>
  <c r="Q178" i="1" s="1"/>
  <c r="N178" i="1"/>
  <c r="E178" i="1"/>
  <c r="O177" i="1"/>
  <c r="P177" i="1" s="1"/>
  <c r="N177" i="1"/>
  <c r="E177" i="1"/>
  <c r="O176" i="1"/>
  <c r="Q176" i="1" s="1"/>
  <c r="N176" i="1"/>
  <c r="E176" i="1"/>
  <c r="O175" i="1"/>
  <c r="N175" i="1"/>
  <c r="E175" i="1"/>
  <c r="O174" i="1"/>
  <c r="N174" i="1"/>
  <c r="E174" i="1"/>
  <c r="O173" i="1"/>
  <c r="N173" i="1"/>
  <c r="E173" i="1"/>
  <c r="O172" i="1"/>
  <c r="N172" i="1"/>
  <c r="E172" i="1"/>
  <c r="O171" i="1"/>
  <c r="Q171" i="1" s="1"/>
  <c r="N171" i="1"/>
  <c r="E171" i="1"/>
  <c r="O170" i="1"/>
  <c r="N170" i="1"/>
  <c r="E170" i="1"/>
  <c r="O169" i="1"/>
  <c r="N169" i="1"/>
  <c r="E169" i="1"/>
  <c r="O168" i="1"/>
  <c r="P168" i="1" s="1"/>
  <c r="N168" i="1"/>
  <c r="Q168" i="1" s="1"/>
  <c r="E168" i="1"/>
  <c r="O167" i="1"/>
  <c r="Q167" i="1" s="1"/>
  <c r="N167" i="1"/>
  <c r="E167" i="1"/>
  <c r="O166" i="1"/>
  <c r="N166" i="1"/>
  <c r="E166" i="1"/>
  <c r="O165" i="1"/>
  <c r="N165" i="1"/>
  <c r="P165" i="1" s="1"/>
  <c r="E165" i="1"/>
  <c r="O164" i="1"/>
  <c r="Q164" i="1" s="1"/>
  <c r="N164" i="1"/>
  <c r="E164" i="1"/>
  <c r="O163" i="1"/>
  <c r="N163" i="1"/>
  <c r="E163" i="1"/>
  <c r="O162" i="1"/>
  <c r="N162" i="1"/>
  <c r="E162" i="1"/>
  <c r="O161" i="1"/>
  <c r="N161" i="1"/>
  <c r="E161" i="1"/>
  <c r="O160" i="1"/>
  <c r="P160" i="1" s="1"/>
  <c r="N160" i="1"/>
  <c r="E160" i="1"/>
  <c r="O159" i="1"/>
  <c r="N159" i="1"/>
  <c r="E159" i="1"/>
  <c r="O158" i="1"/>
  <c r="N158" i="1"/>
  <c r="E158" i="1"/>
  <c r="O157" i="1"/>
  <c r="N157" i="1"/>
  <c r="E157" i="1"/>
  <c r="O156" i="1"/>
  <c r="Q156" i="1" s="1"/>
  <c r="N156" i="1"/>
  <c r="E156" i="1"/>
  <c r="O155" i="1"/>
  <c r="N155" i="1"/>
  <c r="E155" i="1"/>
  <c r="O154" i="1"/>
  <c r="N154" i="1"/>
  <c r="E154" i="1"/>
  <c r="O153" i="1"/>
  <c r="N153" i="1"/>
  <c r="E153" i="1"/>
  <c r="O152" i="1"/>
  <c r="P152" i="1" s="1"/>
  <c r="N152" i="1"/>
  <c r="E152" i="1"/>
  <c r="O151" i="1"/>
  <c r="Q151" i="1" s="1"/>
  <c r="N151" i="1"/>
  <c r="E151" i="1"/>
  <c r="O150" i="1"/>
  <c r="N150" i="1"/>
  <c r="E150" i="1"/>
  <c r="O149" i="1"/>
  <c r="N149" i="1"/>
  <c r="E149" i="1"/>
  <c r="O148" i="1"/>
  <c r="N148" i="1"/>
  <c r="E148" i="1"/>
  <c r="O147" i="1"/>
  <c r="N147" i="1"/>
  <c r="E147" i="1"/>
  <c r="O146" i="1"/>
  <c r="N146" i="1"/>
  <c r="E146" i="1"/>
  <c r="O145" i="1"/>
  <c r="N145" i="1"/>
  <c r="E145" i="1"/>
  <c r="O144" i="1"/>
  <c r="N144" i="1"/>
  <c r="P144" i="1" s="1"/>
  <c r="E144" i="1"/>
  <c r="O143" i="1"/>
  <c r="N143" i="1"/>
  <c r="E143" i="1"/>
  <c r="O142" i="1"/>
  <c r="N142" i="1"/>
  <c r="E142" i="1"/>
  <c r="O141" i="1"/>
  <c r="N141" i="1"/>
  <c r="E141" i="1"/>
  <c r="O140" i="1"/>
  <c r="N140" i="1"/>
  <c r="E140" i="1"/>
  <c r="O139" i="1"/>
  <c r="N139" i="1"/>
  <c r="E139" i="1"/>
  <c r="O138" i="1"/>
  <c r="N138" i="1"/>
  <c r="E138" i="1"/>
  <c r="O137" i="1"/>
  <c r="N137" i="1"/>
  <c r="E137" i="1"/>
  <c r="O136" i="1"/>
  <c r="N136" i="1"/>
  <c r="E136" i="1"/>
  <c r="O135" i="1"/>
  <c r="N135" i="1"/>
  <c r="E135" i="1"/>
  <c r="O134" i="1"/>
  <c r="N134" i="1"/>
  <c r="E134" i="1"/>
  <c r="O133" i="1"/>
  <c r="N133" i="1"/>
  <c r="E133" i="1"/>
  <c r="O132" i="1"/>
  <c r="N132" i="1"/>
  <c r="E132" i="1"/>
  <c r="O131" i="1"/>
  <c r="N131" i="1"/>
  <c r="E131" i="1"/>
  <c r="O130" i="1"/>
  <c r="P130" i="1" s="1"/>
  <c r="N130" i="1"/>
  <c r="E130" i="1"/>
  <c r="O129" i="1"/>
  <c r="N129" i="1"/>
  <c r="E129" i="1"/>
  <c r="O128" i="1"/>
  <c r="N128" i="1"/>
  <c r="Q128" i="1" s="1"/>
  <c r="E128" i="1"/>
  <c r="O127" i="1"/>
  <c r="N127" i="1"/>
  <c r="E127" i="1"/>
  <c r="O126" i="1"/>
  <c r="N126" i="1"/>
  <c r="E126" i="1"/>
  <c r="O125" i="1"/>
  <c r="N125" i="1"/>
  <c r="E125" i="1"/>
  <c r="O124" i="1"/>
  <c r="N124" i="1"/>
  <c r="E124" i="1"/>
  <c r="O123" i="1"/>
  <c r="N123" i="1"/>
  <c r="E123" i="1"/>
  <c r="O122" i="1"/>
  <c r="N122" i="1"/>
  <c r="E122" i="1"/>
  <c r="O121" i="1"/>
  <c r="P121" i="1" s="1"/>
  <c r="N121" i="1"/>
  <c r="E121" i="1"/>
  <c r="O120" i="1"/>
  <c r="N120" i="1"/>
  <c r="E120" i="1"/>
  <c r="O119" i="1"/>
  <c r="N119" i="1"/>
  <c r="E119" i="1"/>
  <c r="O118" i="1"/>
  <c r="N118" i="1"/>
  <c r="E118" i="1"/>
  <c r="O117" i="1"/>
  <c r="P117" i="1" s="1"/>
  <c r="N117" i="1"/>
  <c r="E117" i="1"/>
  <c r="O116" i="1"/>
  <c r="N116" i="1"/>
  <c r="E116" i="1"/>
  <c r="O115" i="1"/>
  <c r="N115" i="1"/>
  <c r="E115" i="1"/>
  <c r="O114" i="1"/>
  <c r="P114" i="1" s="1"/>
  <c r="N114" i="1"/>
  <c r="E114" i="1"/>
  <c r="O113" i="1"/>
  <c r="N113" i="1"/>
  <c r="E113" i="1"/>
  <c r="O112" i="1"/>
  <c r="P112" i="1" s="1"/>
  <c r="N112" i="1"/>
  <c r="E112" i="1"/>
  <c r="O111" i="1"/>
  <c r="N111" i="1"/>
  <c r="E111" i="1"/>
  <c r="O110" i="1"/>
  <c r="N110" i="1"/>
  <c r="E110" i="1"/>
  <c r="O109" i="1"/>
  <c r="Q109" i="1" s="1"/>
  <c r="N109" i="1"/>
  <c r="E109" i="1"/>
  <c r="O108" i="1"/>
  <c r="N108" i="1"/>
  <c r="E108" i="1"/>
  <c r="O107" i="1"/>
  <c r="N107" i="1"/>
  <c r="E107" i="1"/>
  <c r="O106" i="1"/>
  <c r="N106" i="1"/>
  <c r="E106" i="1"/>
  <c r="O105" i="1"/>
  <c r="N105" i="1"/>
  <c r="P105" i="1" s="1"/>
  <c r="E105" i="1"/>
  <c r="O104" i="1"/>
  <c r="N104" i="1"/>
  <c r="E104" i="1"/>
  <c r="Q103" i="1"/>
  <c r="O103" i="1"/>
  <c r="N103" i="1"/>
  <c r="E103" i="1"/>
  <c r="O102" i="1"/>
  <c r="N102" i="1"/>
  <c r="E102" i="1"/>
  <c r="O101" i="1"/>
  <c r="Q101" i="1" s="1"/>
  <c r="N101" i="1"/>
  <c r="E101" i="1"/>
  <c r="O100" i="1"/>
  <c r="N100" i="1"/>
  <c r="E100" i="1"/>
  <c r="O99" i="1"/>
  <c r="N99" i="1"/>
  <c r="E99" i="1"/>
  <c r="O98" i="1"/>
  <c r="Q98" i="1" s="1"/>
  <c r="N98" i="1"/>
  <c r="E98" i="1"/>
  <c r="O97" i="1"/>
  <c r="P97" i="1" s="1"/>
  <c r="N97" i="1"/>
  <c r="E97" i="1"/>
  <c r="O96" i="1"/>
  <c r="N96" i="1"/>
  <c r="E96" i="1"/>
  <c r="O95" i="1"/>
  <c r="N95" i="1"/>
  <c r="E95" i="1"/>
  <c r="O94" i="1"/>
  <c r="N94" i="1"/>
  <c r="E94" i="1"/>
  <c r="O93" i="1"/>
  <c r="N93" i="1"/>
  <c r="E93" i="1"/>
  <c r="O92" i="1"/>
  <c r="N92" i="1"/>
  <c r="E92" i="1"/>
  <c r="O91" i="1"/>
  <c r="N91" i="1"/>
  <c r="E91" i="1"/>
  <c r="O90" i="1"/>
  <c r="Q90" i="1" s="1"/>
  <c r="N90" i="1"/>
  <c r="E90" i="1"/>
  <c r="O89" i="1"/>
  <c r="N89" i="1"/>
  <c r="E89" i="1"/>
  <c r="Q88" i="1"/>
  <c r="P88" i="1"/>
  <c r="O88" i="1"/>
  <c r="N88" i="1"/>
  <c r="E88" i="1"/>
  <c r="O87" i="1"/>
  <c r="Q87" i="1" s="1"/>
  <c r="N87" i="1"/>
  <c r="E87" i="1"/>
  <c r="O86" i="1"/>
  <c r="N86" i="1"/>
  <c r="E86" i="1"/>
  <c r="O85" i="1"/>
  <c r="N85" i="1"/>
  <c r="E85" i="1"/>
  <c r="O84" i="1"/>
  <c r="N84" i="1"/>
  <c r="E84" i="1"/>
  <c r="O83" i="1"/>
  <c r="N83" i="1"/>
  <c r="E83" i="1"/>
  <c r="O82" i="1"/>
  <c r="Q82" i="1" s="1"/>
  <c r="N82" i="1"/>
  <c r="E82" i="1"/>
  <c r="O81" i="1"/>
  <c r="N81" i="1"/>
  <c r="E81" i="1"/>
  <c r="O80" i="1"/>
  <c r="N80" i="1"/>
  <c r="E80" i="1"/>
  <c r="O79" i="1"/>
  <c r="N79" i="1"/>
  <c r="E79" i="1"/>
  <c r="O78" i="1"/>
  <c r="N78" i="1"/>
  <c r="E78" i="1"/>
  <c r="O77" i="1"/>
  <c r="N77" i="1"/>
  <c r="E77" i="1"/>
  <c r="O76" i="1"/>
  <c r="N76" i="1"/>
  <c r="E76" i="1"/>
  <c r="O75" i="1"/>
  <c r="Q75" i="1" s="1"/>
  <c r="N75" i="1"/>
  <c r="E75" i="1"/>
  <c r="O74" i="1"/>
  <c r="N74" i="1"/>
  <c r="E74" i="1"/>
  <c r="O73" i="1"/>
  <c r="N73" i="1"/>
  <c r="E73" i="1"/>
  <c r="O72" i="1"/>
  <c r="N72" i="1"/>
  <c r="E72" i="1"/>
  <c r="O71" i="1"/>
  <c r="N71" i="1"/>
  <c r="E71" i="1"/>
  <c r="O70" i="1"/>
  <c r="Q70" i="1" s="1"/>
  <c r="N70" i="1"/>
  <c r="E70" i="1"/>
  <c r="O69" i="1"/>
  <c r="N69" i="1"/>
  <c r="E69" i="1"/>
  <c r="O68" i="1"/>
  <c r="N68" i="1"/>
  <c r="E68" i="1"/>
  <c r="O67" i="1"/>
  <c r="N67" i="1"/>
  <c r="E67" i="1"/>
  <c r="O66" i="1"/>
  <c r="N66" i="1"/>
  <c r="E66" i="1"/>
  <c r="O65" i="1"/>
  <c r="N65" i="1"/>
  <c r="E65" i="1"/>
  <c r="O64" i="1"/>
  <c r="N64" i="1"/>
  <c r="E64" i="1"/>
  <c r="O63" i="1"/>
  <c r="Q63" i="1" s="1"/>
  <c r="N63" i="1"/>
  <c r="E63" i="1"/>
  <c r="O62" i="1"/>
  <c r="N62" i="1"/>
  <c r="E62" i="1"/>
  <c r="O61" i="1"/>
  <c r="N61" i="1"/>
  <c r="E61" i="1"/>
  <c r="O60" i="1"/>
  <c r="N60" i="1"/>
  <c r="E60" i="1"/>
  <c r="O59" i="1"/>
  <c r="N59" i="1"/>
  <c r="E59" i="1"/>
  <c r="O58" i="1"/>
  <c r="N58" i="1"/>
  <c r="E58" i="1"/>
  <c r="O57" i="1"/>
  <c r="Q57" i="1" s="1"/>
  <c r="N57" i="1"/>
  <c r="E57" i="1"/>
  <c r="O56" i="1"/>
  <c r="N56" i="1"/>
  <c r="E56" i="1"/>
  <c r="O55" i="1"/>
  <c r="N55" i="1"/>
  <c r="E55" i="1"/>
  <c r="O54" i="1"/>
  <c r="N54" i="1"/>
  <c r="E54" i="1"/>
  <c r="O53" i="1"/>
  <c r="N53" i="1"/>
  <c r="E53" i="1"/>
  <c r="O52" i="1"/>
  <c r="N52" i="1"/>
  <c r="E52" i="1"/>
  <c r="O51" i="1"/>
  <c r="N51" i="1"/>
  <c r="E51" i="1"/>
  <c r="O50" i="1"/>
  <c r="P50" i="1" s="1"/>
  <c r="N50" i="1"/>
  <c r="E50" i="1"/>
  <c r="O49" i="1"/>
  <c r="N49" i="1"/>
  <c r="E49" i="1"/>
  <c r="O48" i="1"/>
  <c r="N48" i="1"/>
  <c r="E48" i="1"/>
  <c r="O47" i="1"/>
  <c r="N47" i="1"/>
  <c r="E47" i="1"/>
  <c r="O46" i="1"/>
  <c r="N46" i="1"/>
  <c r="E46" i="1"/>
  <c r="O45" i="1"/>
  <c r="N45" i="1"/>
  <c r="E45" i="1"/>
  <c r="O44" i="1"/>
  <c r="N44" i="1"/>
  <c r="E44" i="1"/>
  <c r="O43" i="1"/>
  <c r="N43" i="1"/>
  <c r="E43" i="1"/>
  <c r="O42" i="1"/>
  <c r="N42" i="1"/>
  <c r="E42" i="1"/>
  <c r="O41" i="1"/>
  <c r="N41" i="1"/>
  <c r="P41" i="1" s="1"/>
  <c r="E41" i="1"/>
  <c r="O40" i="1"/>
  <c r="N40" i="1"/>
  <c r="E40" i="1"/>
  <c r="O39" i="1"/>
  <c r="N39" i="1"/>
  <c r="E39" i="1"/>
  <c r="O38" i="1"/>
  <c r="N38" i="1"/>
  <c r="E38" i="1"/>
  <c r="O37" i="1"/>
  <c r="N37" i="1"/>
  <c r="E37" i="1"/>
  <c r="O36" i="1"/>
  <c r="N36" i="1"/>
  <c r="E36" i="1"/>
  <c r="O35" i="1"/>
  <c r="Q35" i="1" s="1"/>
  <c r="N35" i="1"/>
  <c r="E35" i="1"/>
  <c r="O34" i="1"/>
  <c r="N34" i="1"/>
  <c r="E34" i="1"/>
  <c r="O33" i="1"/>
  <c r="N33" i="1"/>
  <c r="E33" i="1"/>
  <c r="O32" i="1"/>
  <c r="N32" i="1"/>
  <c r="E32" i="1"/>
  <c r="O31" i="1"/>
  <c r="N31" i="1"/>
  <c r="E31" i="1"/>
  <c r="O30" i="1"/>
  <c r="N30" i="1"/>
  <c r="E30" i="1"/>
  <c r="O29" i="1"/>
  <c r="N29" i="1"/>
  <c r="E29" i="1"/>
  <c r="O28" i="1"/>
  <c r="N28" i="1"/>
  <c r="E28" i="1"/>
  <c r="O27" i="1"/>
  <c r="P27" i="1" s="1"/>
  <c r="N27" i="1"/>
  <c r="E27" i="1"/>
  <c r="O26" i="1"/>
  <c r="N26" i="1"/>
  <c r="E26" i="1"/>
  <c r="O25" i="1"/>
  <c r="N25" i="1"/>
  <c r="P25" i="1" s="1"/>
  <c r="E25" i="1"/>
  <c r="O24" i="1"/>
  <c r="N24" i="1"/>
  <c r="E24" i="1"/>
  <c r="O23" i="1"/>
  <c r="N23" i="1"/>
  <c r="E23" i="1"/>
  <c r="O22" i="1"/>
  <c r="N22" i="1"/>
  <c r="E22" i="1"/>
  <c r="O21" i="1"/>
  <c r="N21" i="1"/>
  <c r="E21" i="1"/>
  <c r="O20" i="1"/>
  <c r="N20" i="1"/>
  <c r="E20" i="1"/>
  <c r="O19" i="1"/>
  <c r="Q19" i="1" s="1"/>
  <c r="N19" i="1"/>
  <c r="E19" i="1"/>
  <c r="O18" i="1"/>
  <c r="N18" i="1"/>
  <c r="E18" i="1"/>
  <c r="O17" i="1"/>
  <c r="N17" i="1"/>
  <c r="E17" i="1"/>
  <c r="O16" i="1"/>
  <c r="N16" i="1"/>
  <c r="E16" i="1"/>
  <c r="O15" i="1"/>
  <c r="N15" i="1"/>
  <c r="E15" i="1"/>
  <c r="O14" i="1"/>
  <c r="N14" i="1"/>
  <c r="E14" i="1"/>
  <c r="O13" i="1"/>
  <c r="N13" i="1"/>
  <c r="E13" i="1"/>
  <c r="O12" i="1"/>
  <c r="N12" i="1"/>
  <c r="E12" i="1"/>
  <c r="O11" i="1"/>
  <c r="P11" i="1" s="1"/>
  <c r="N11" i="1"/>
  <c r="Q11" i="1" s="1"/>
  <c r="E11" i="1"/>
  <c r="O10" i="1"/>
  <c r="N10" i="1"/>
  <c r="E10" i="1"/>
  <c r="O9" i="1"/>
  <c r="Q9" i="1" s="1"/>
  <c r="N9" i="1"/>
  <c r="E9" i="1"/>
  <c r="O8" i="1"/>
  <c r="N8" i="1"/>
  <c r="E8" i="1"/>
  <c r="O7" i="1"/>
  <c r="N7" i="1"/>
  <c r="E7" i="1"/>
  <c r="O6" i="1"/>
  <c r="N6" i="1"/>
  <c r="E6" i="1"/>
  <c r="O5" i="1"/>
  <c r="N5" i="1"/>
  <c r="E5" i="1"/>
  <c r="P931" i="1" l="1"/>
  <c r="Q609" i="1"/>
  <c r="Q29" i="1"/>
  <c r="Q53" i="1"/>
  <c r="P66" i="1"/>
  <c r="P81" i="1"/>
  <c r="Q96" i="1"/>
  <c r="Q170" i="1"/>
  <c r="Q175" i="1"/>
  <c r="P323" i="1"/>
  <c r="Q364" i="1"/>
  <c r="Q395" i="1"/>
  <c r="P408" i="1"/>
  <c r="P6" i="1"/>
  <c r="P35" i="1"/>
  <c r="Q104" i="1"/>
  <c r="Q196" i="1"/>
  <c r="Q204" i="1"/>
  <c r="Q216" i="1"/>
  <c r="Q255" i="1"/>
  <c r="Q268" i="1"/>
  <c r="P292" i="1"/>
  <c r="Q300" i="1"/>
  <c r="Q308" i="1"/>
  <c r="Q341" i="1"/>
  <c r="P349" i="1"/>
  <c r="Q375" i="1"/>
  <c r="P406" i="1"/>
  <c r="Q416" i="1"/>
  <c r="P511" i="1"/>
  <c r="P516" i="1"/>
  <c r="Q524" i="1"/>
  <c r="Q527" i="1"/>
  <c r="Q548" i="1"/>
  <c r="Q551" i="1"/>
  <c r="Q572" i="1"/>
  <c r="Q575" i="1"/>
  <c r="Q588" i="1"/>
  <c r="Q591" i="1"/>
  <c r="Q607" i="1"/>
  <c r="Q620" i="1"/>
  <c r="P633" i="1"/>
  <c r="Q638" i="1"/>
  <c r="Q675" i="1"/>
  <c r="Q683" i="1"/>
  <c r="Q747" i="1"/>
  <c r="Q755" i="1"/>
  <c r="P805" i="1"/>
  <c r="Q808" i="1"/>
  <c r="Q887" i="1"/>
  <c r="Q971" i="1"/>
  <c r="Q994" i="1"/>
  <c r="Q22" i="1"/>
  <c r="P30" i="1"/>
  <c r="P46" i="1"/>
  <c r="Q224" i="1"/>
  <c r="Q240" i="1"/>
  <c r="Q414" i="1"/>
  <c r="Q424" i="1"/>
  <c r="Q652" i="1"/>
  <c r="Q877" i="1"/>
  <c r="Q1000" i="1"/>
  <c r="Q92" i="1"/>
  <c r="Q107" i="1"/>
  <c r="Q112" i="1"/>
  <c r="Q141" i="1"/>
  <c r="Q146" i="1"/>
  <c r="P176" i="1"/>
  <c r="Q181" i="1"/>
  <c r="Q266" i="1"/>
  <c r="P448" i="1"/>
  <c r="Q496" i="1"/>
  <c r="P512" i="1"/>
  <c r="Q655" i="1"/>
  <c r="Q880" i="1"/>
  <c r="P935" i="1"/>
  <c r="Q44" i="1"/>
  <c r="Q52" i="1"/>
  <c r="Q65" i="1"/>
  <c r="P75" i="1"/>
  <c r="Q131" i="1"/>
  <c r="P149" i="1"/>
  <c r="Q157" i="1"/>
  <c r="Q165" i="1"/>
  <c r="Q169" i="1"/>
  <c r="P192" i="1"/>
  <c r="P200" i="1"/>
  <c r="Q208" i="1"/>
  <c r="P210" i="1"/>
  <c r="P212" i="1"/>
  <c r="Q217" i="1"/>
  <c r="P256" i="1"/>
  <c r="Q261" i="1"/>
  <c r="P269" i="1"/>
  <c r="Q280" i="1"/>
  <c r="P285" i="1"/>
  <c r="P293" i="1"/>
  <c r="P304" i="1"/>
  <c r="Q412" i="1"/>
  <c r="Q430" i="1"/>
  <c r="Q448" i="1"/>
  <c r="Q456" i="1"/>
  <c r="Q465" i="1"/>
  <c r="Q476" i="1"/>
  <c r="Q481" i="1"/>
  <c r="Q499" i="1"/>
  <c r="P510" i="1"/>
  <c r="Q571" i="1"/>
  <c r="Q658" i="1"/>
  <c r="P666" i="1"/>
  <c r="Q867" i="1"/>
  <c r="P901" i="1"/>
  <c r="Q935" i="1"/>
  <c r="Q17" i="1"/>
  <c r="Q49" i="1"/>
  <c r="Q62" i="1"/>
  <c r="P70" i="1"/>
  <c r="Q77" i="1"/>
  <c r="P82" i="1"/>
  <c r="Q100" i="1"/>
  <c r="Q120" i="1"/>
  <c r="Q125" i="1"/>
  <c r="Q298" i="1"/>
  <c r="Q306" i="1"/>
  <c r="P368" i="1"/>
  <c r="Q427" i="1"/>
  <c r="P668" i="1"/>
  <c r="Q144" i="1"/>
  <c r="P147" i="1"/>
  <c r="P228" i="1"/>
  <c r="Q259" i="1"/>
  <c r="Q307" i="1"/>
  <c r="Q356" i="1"/>
  <c r="P606" i="1"/>
  <c r="Q685" i="1"/>
  <c r="P815" i="1"/>
  <c r="P915" i="1"/>
  <c r="P949" i="1"/>
  <c r="P975" i="1"/>
  <c r="Q248" i="1"/>
  <c r="P248" i="1"/>
  <c r="Q269" i="1"/>
  <c r="Q319" i="1"/>
  <c r="P392" i="1"/>
  <c r="Q392" i="1"/>
  <c r="Q596" i="1"/>
  <c r="P596" i="1"/>
  <c r="Q823" i="1"/>
  <c r="P823" i="1"/>
  <c r="Q133" i="1"/>
  <c r="P133" i="1"/>
  <c r="P380" i="1"/>
  <c r="Q380" i="1"/>
  <c r="Q508" i="1"/>
  <c r="P508" i="1"/>
  <c r="P654" i="1"/>
  <c r="Q654" i="1"/>
  <c r="P101" i="1"/>
  <c r="Q211" i="1"/>
  <c r="Q264" i="1"/>
  <c r="P264" i="1"/>
  <c r="Q304" i="1"/>
  <c r="Q309" i="1"/>
  <c r="P309" i="1"/>
  <c r="Q431" i="1"/>
  <c r="P765" i="1"/>
  <c r="Q765" i="1"/>
  <c r="Q821" i="1"/>
  <c r="P821" i="1"/>
  <c r="P183" i="1"/>
  <c r="P199" i="1"/>
  <c r="P816" i="1"/>
  <c r="Q816" i="1"/>
  <c r="P22" i="1"/>
  <c r="P61" i="1"/>
  <c r="Q137" i="1"/>
  <c r="P169" i="1"/>
  <c r="Q289" i="1"/>
  <c r="Q368" i="1"/>
  <c r="P561" i="1"/>
  <c r="P896" i="1"/>
  <c r="Q896" i="1"/>
  <c r="Q20" i="1"/>
  <c r="Q30" i="1"/>
  <c r="Q43" i="1"/>
  <c r="P137" i="1"/>
  <c r="P240" i="1"/>
  <c r="Q250" i="1"/>
  <c r="P250" i="1"/>
  <c r="P356" i="1"/>
  <c r="Q530" i="1"/>
  <c r="P559" i="1"/>
  <c r="Q559" i="1"/>
  <c r="Q598" i="1"/>
  <c r="Q80" i="1"/>
  <c r="P80" i="1"/>
  <c r="Q252" i="1"/>
  <c r="P252" i="1"/>
  <c r="P869" i="1"/>
  <c r="Q869" i="1"/>
  <c r="Q15" i="1"/>
  <c r="Q25" i="1"/>
  <c r="Q33" i="1"/>
  <c r="Q46" i="1"/>
  <c r="Q114" i="1"/>
  <c r="Q135" i="1"/>
  <c r="Q324" i="1"/>
  <c r="Q331" i="1"/>
  <c r="Q336" i="1"/>
  <c r="Q339" i="1"/>
  <c r="Q344" i="1"/>
  <c r="Q468" i="1"/>
  <c r="P494" i="1"/>
  <c r="Q494" i="1"/>
  <c r="Q510" i="1"/>
  <c r="P933" i="1"/>
  <c r="Q933" i="1"/>
  <c r="P14" i="1"/>
  <c r="Q24" i="1"/>
  <c r="P42" i="1"/>
  <c r="Q55" i="1"/>
  <c r="Q68" i="1"/>
  <c r="Q73" i="1"/>
  <c r="Q85" i="1"/>
  <c r="Q95" i="1"/>
  <c r="P103" i="1"/>
  <c r="Q105" i="1"/>
  <c r="Q119" i="1"/>
  <c r="Q139" i="1"/>
  <c r="P167" i="1"/>
  <c r="P185" i="1"/>
  <c r="Q227" i="1"/>
  <c r="Q247" i="1"/>
  <c r="Q253" i="1"/>
  <c r="P263" i="1"/>
  <c r="Q281" i="1"/>
  <c r="Q284" i="1"/>
  <c r="Q291" i="1"/>
  <c r="Q296" i="1"/>
  <c r="Q299" i="1"/>
  <c r="P308" i="1"/>
  <c r="Q338" i="1"/>
  <c r="P341" i="1"/>
  <c r="Q399" i="1"/>
  <c r="Q425" i="1"/>
  <c r="P492" i="1"/>
  <c r="Q502" i="1"/>
  <c r="Q514" i="1"/>
  <c r="P519" i="1"/>
  <c r="P532" i="1"/>
  <c r="P537" i="1"/>
  <c r="Q590" i="1"/>
  <c r="P593" i="1"/>
  <c r="Q603" i="1"/>
  <c r="Q617" i="1"/>
  <c r="Q635" i="1"/>
  <c r="Q639" i="1"/>
  <c r="P652" i="1"/>
  <c r="Q666" i="1"/>
  <c r="P670" i="1"/>
  <c r="Q691" i="1"/>
  <c r="Q707" i="1"/>
  <c r="Q718" i="1"/>
  <c r="P752" i="1"/>
  <c r="Q757" i="1"/>
  <c r="P848" i="1"/>
  <c r="P864" i="1"/>
  <c r="Q891" i="1"/>
  <c r="Q986" i="1"/>
  <c r="Q999" i="1"/>
  <c r="Q875" i="1"/>
  <c r="P954" i="1"/>
  <c r="P989" i="1"/>
  <c r="Q819" i="1"/>
  <c r="P885" i="1"/>
  <c r="P887" i="1"/>
  <c r="Q917" i="1"/>
  <c r="Q979" i="1"/>
  <c r="Q371" i="1"/>
  <c r="Q515" i="1"/>
  <c r="Q564" i="1"/>
  <c r="Q601" i="1"/>
  <c r="Q625" i="1"/>
  <c r="Q657" i="1"/>
  <c r="Q679" i="1"/>
  <c r="Q708" i="1"/>
  <c r="Q716" i="1"/>
  <c r="P760" i="1"/>
  <c r="Q8" i="1"/>
  <c r="P18" i="1"/>
  <c r="Q38" i="1"/>
  <c r="Q51" i="1"/>
  <c r="Q64" i="1"/>
  <c r="Q79" i="1"/>
  <c r="Q91" i="1"/>
  <c r="Q106" i="1"/>
  <c r="Q111" i="1"/>
  <c r="P113" i="1"/>
  <c r="P194" i="1"/>
  <c r="Q218" i="1"/>
  <c r="P223" i="1"/>
  <c r="Q228" i="1"/>
  <c r="P259" i="1"/>
  <c r="Q272" i="1"/>
  <c r="Q277" i="1"/>
  <c r="Q292" i="1"/>
  <c r="Q329" i="1"/>
  <c r="Q352" i="1"/>
  <c r="P364" i="1"/>
  <c r="Q379" i="1"/>
  <c r="Q391" i="1"/>
  <c r="P393" i="1"/>
  <c r="P395" i="1"/>
  <c r="Q400" i="1"/>
  <c r="P412" i="1"/>
  <c r="P468" i="1"/>
  <c r="P473" i="1"/>
  <c r="P483" i="1"/>
  <c r="P567" i="1"/>
  <c r="P572" i="1"/>
  <c r="P574" i="1"/>
  <c r="P579" i="1"/>
  <c r="P623" i="1"/>
  <c r="Q640" i="1"/>
  <c r="P657" i="1"/>
  <c r="Q662" i="1"/>
  <c r="Q667" i="1"/>
  <c r="P669" i="1"/>
  <c r="Q674" i="1"/>
  <c r="P687" i="1"/>
  <c r="P703" i="1"/>
  <c r="Q763" i="1"/>
  <c r="Q826" i="1"/>
  <c r="P904" i="1"/>
  <c r="P927" i="1"/>
  <c r="Q957" i="1"/>
  <c r="Q962" i="1"/>
  <c r="Q359" i="1"/>
  <c r="P366" i="1"/>
  <c r="Q444" i="1"/>
  <c r="Q470" i="1"/>
  <c r="Q13" i="1"/>
  <c r="Q31" i="1"/>
  <c r="P49" i="1"/>
  <c r="Q54" i="1"/>
  <c r="P57" i="1"/>
  <c r="P59" i="1"/>
  <c r="Q67" i="1"/>
  <c r="Q72" i="1"/>
  <c r="Q84" i="1"/>
  <c r="P89" i="1"/>
  <c r="Q123" i="1"/>
  <c r="P153" i="1"/>
  <c r="Q172" i="1"/>
  <c r="Q184" i="1"/>
  <c r="P221" i="1"/>
  <c r="Q223" i="1"/>
  <c r="Q226" i="1"/>
  <c r="P267" i="1"/>
  <c r="P272" i="1"/>
  <c r="Q275" i="1"/>
  <c r="P280" i="1"/>
  <c r="Q283" i="1"/>
  <c r="P312" i="1"/>
  <c r="Q317" i="1"/>
  <c r="P329" i="1"/>
  <c r="Q340" i="1"/>
  <c r="Q348" i="1"/>
  <c r="P360" i="1"/>
  <c r="Q369" i="1"/>
  <c r="Q382" i="1"/>
  <c r="Q415" i="1"/>
  <c r="P481" i="1"/>
  <c r="Q483" i="1"/>
  <c r="Q513" i="1"/>
  <c r="Q526" i="1"/>
  <c r="Q539" i="1"/>
  <c r="Q544" i="1"/>
  <c r="Q579" i="1"/>
  <c r="P607" i="1"/>
  <c r="P609" i="1"/>
  <c r="P611" i="1"/>
  <c r="Q623" i="1"/>
  <c r="P636" i="1"/>
  <c r="P638" i="1"/>
  <c r="P643" i="1"/>
  <c r="P660" i="1"/>
  <c r="P680" i="1"/>
  <c r="P685" i="1"/>
  <c r="Q714" i="1"/>
  <c r="Q727" i="1"/>
  <c r="Q779" i="1"/>
  <c r="Q815" i="1"/>
  <c r="Q829" i="1"/>
  <c r="Q855" i="1"/>
  <c r="P893" i="1"/>
  <c r="Q910" i="1"/>
  <c r="P955" i="1"/>
  <c r="P957" i="1"/>
  <c r="Q436" i="1"/>
  <c r="P19" i="1"/>
  <c r="P65" i="1"/>
  <c r="P146" i="1"/>
  <c r="P151" i="1"/>
  <c r="P195" i="1"/>
  <c r="Q237" i="1"/>
  <c r="Q293" i="1"/>
  <c r="Q315" i="1"/>
  <c r="Q489" i="1"/>
  <c r="Q507" i="1"/>
  <c r="Q542" i="1"/>
  <c r="P649" i="1"/>
  <c r="P733" i="1"/>
  <c r="P813" i="1"/>
  <c r="P861" i="1"/>
  <c r="Q6" i="1"/>
  <c r="P9" i="1"/>
  <c r="Q59" i="1"/>
  <c r="P73" i="1"/>
  <c r="P99" i="1"/>
  <c r="P119" i="1"/>
  <c r="Q152" i="1"/>
  <c r="P179" i="1"/>
  <c r="Q183" i="1"/>
  <c r="Q192" i="1"/>
  <c r="Q194" i="1"/>
  <c r="Q251" i="1"/>
  <c r="P367" i="1"/>
  <c r="Q396" i="1"/>
  <c r="P396" i="1"/>
  <c r="Q419" i="1"/>
  <c r="P419" i="1"/>
  <c r="Q443" i="1"/>
  <c r="P443" i="1"/>
  <c r="Q478" i="1"/>
  <c r="Q497" i="1"/>
  <c r="P497" i="1"/>
  <c r="P743" i="1"/>
  <c r="Q743" i="1"/>
  <c r="Q837" i="1"/>
  <c r="P837" i="1"/>
  <c r="P909" i="1"/>
  <c r="Q909" i="1"/>
  <c r="Q197" i="1"/>
  <c r="P197" i="1"/>
  <c r="Q372" i="1"/>
  <c r="P372" i="1"/>
  <c r="P832" i="1"/>
  <c r="Q832" i="1"/>
  <c r="Q941" i="1"/>
  <c r="P941" i="1"/>
  <c r="Q40" i="1"/>
  <c r="P51" i="1"/>
  <c r="P62" i="1"/>
  <c r="P155" i="1"/>
  <c r="Q162" i="1"/>
  <c r="Q202" i="1"/>
  <c r="Q207" i="1"/>
  <c r="Q213" i="1"/>
  <c r="P217" i="1"/>
  <c r="P226" i="1"/>
  <c r="Q245" i="1"/>
  <c r="P253" i="1"/>
  <c r="Q274" i="1"/>
  <c r="P279" i="1"/>
  <c r="P321" i="1"/>
  <c r="Q328" i="1"/>
  <c r="Q330" i="1"/>
  <c r="Q363" i="1"/>
  <c r="P377" i="1"/>
  <c r="P379" i="1"/>
  <c r="P436" i="1"/>
  <c r="Q441" i="1"/>
  <c r="P441" i="1"/>
  <c r="Q473" i="1"/>
  <c r="P495" i="1"/>
  <c r="Q495" i="1"/>
  <c r="P500" i="1"/>
  <c r="Q547" i="1"/>
  <c r="P564" i="1"/>
  <c r="P566" i="1"/>
  <c r="Q569" i="1"/>
  <c r="P569" i="1"/>
  <c r="Q594" i="1"/>
  <c r="P603" i="1"/>
  <c r="P612" i="1"/>
  <c r="Q612" i="1"/>
  <c r="P641" i="1"/>
  <c r="Q643" i="1"/>
  <c r="P723" i="1"/>
  <c r="Q725" i="1"/>
  <c r="Q733" i="1"/>
  <c r="Q741" i="1"/>
  <c r="P741" i="1"/>
  <c r="Q813" i="1"/>
  <c r="P944" i="1"/>
  <c r="Q944" i="1"/>
  <c r="P976" i="1"/>
  <c r="Q976" i="1"/>
  <c r="P984" i="1"/>
  <c r="Q984" i="1"/>
  <c r="P997" i="1"/>
  <c r="P38" i="1"/>
  <c r="Q60" i="1"/>
  <c r="Q205" i="1"/>
  <c r="P213" i="1"/>
  <c r="Q236" i="1"/>
  <c r="P245" i="1"/>
  <c r="P296" i="1"/>
  <c r="P298" i="1"/>
  <c r="P328" i="1"/>
  <c r="Q333" i="1"/>
  <c r="Q345" i="1"/>
  <c r="P352" i="1"/>
  <c r="Q361" i="1"/>
  <c r="P363" i="1"/>
  <c r="Q384" i="1"/>
  <c r="P384" i="1"/>
  <c r="Q464" i="1"/>
  <c r="P471" i="1"/>
  <c r="Q471" i="1"/>
  <c r="P535" i="1"/>
  <c r="Q537" i="1"/>
  <c r="Q562" i="1"/>
  <c r="P583" i="1"/>
  <c r="Q583" i="1"/>
  <c r="Q592" i="1"/>
  <c r="P599" i="1"/>
  <c r="P601" i="1"/>
  <c r="Q606" i="1"/>
  <c r="Q641" i="1"/>
  <c r="Q723" i="1"/>
  <c r="P736" i="1"/>
  <c r="Q736" i="1"/>
  <c r="Q927" i="1"/>
  <c r="P967" i="1"/>
  <c r="Q967" i="1"/>
  <c r="Q987" i="1"/>
  <c r="P987" i="1"/>
  <c r="Q997" i="1"/>
  <c r="Q27" i="1"/>
  <c r="Q127" i="1"/>
  <c r="Q143" i="1"/>
  <c r="Q200" i="1"/>
  <c r="P205" i="1"/>
  <c r="Q231" i="1"/>
  <c r="Q265" i="1"/>
  <c r="P277" i="1"/>
  <c r="P317" i="1"/>
  <c r="P361" i="1"/>
  <c r="P404" i="1"/>
  <c r="Q411" i="1"/>
  <c r="Q432" i="1"/>
  <c r="Q439" i="1"/>
  <c r="P444" i="1"/>
  <c r="Q451" i="1"/>
  <c r="P464" i="1"/>
  <c r="Q519" i="1"/>
  <c r="P524" i="1"/>
  <c r="P526" i="1"/>
  <c r="Q528" i="1"/>
  <c r="Q535" i="1"/>
  <c r="Q540" i="1"/>
  <c r="Q545" i="1"/>
  <c r="P588" i="1"/>
  <c r="P590" i="1"/>
  <c r="P592" i="1"/>
  <c r="Q599" i="1"/>
  <c r="Q783" i="1"/>
  <c r="P783" i="1"/>
  <c r="Q848" i="1"/>
  <c r="P853" i="1"/>
  <c r="P925" i="1"/>
  <c r="Q69" i="1"/>
  <c r="Q36" i="1"/>
  <c r="Q47" i="1"/>
  <c r="Q56" i="1"/>
  <c r="P67" i="1"/>
  <c r="P104" i="1"/>
  <c r="Q136" i="1"/>
  <c r="Q138" i="1"/>
  <c r="P145" i="1"/>
  <c r="Q149" i="1"/>
  <c r="Q160" i="1"/>
  <c r="P10" i="1"/>
  <c r="Q12" i="1"/>
  <c r="Q14" i="1"/>
  <c r="P17" i="1"/>
  <c r="P21" i="1"/>
  <c r="Q23" i="1"/>
  <c r="Q32" i="1"/>
  <c r="P43" i="1"/>
  <c r="P54" i="1"/>
  <c r="P74" i="1"/>
  <c r="Q76" i="1"/>
  <c r="P83" i="1"/>
  <c r="P85" i="1"/>
  <c r="Q89" i="1"/>
  <c r="P96" i="1"/>
  <c r="P98" i="1"/>
  <c r="P120" i="1"/>
  <c r="Q122" i="1"/>
  <c r="Q132" i="1"/>
  <c r="P136" i="1"/>
  <c r="P163" i="1"/>
  <c r="Q189" i="1"/>
  <c r="P203" i="1"/>
  <c r="Q203" i="1"/>
  <c r="P229" i="1"/>
  <c r="Q234" i="1"/>
  <c r="Q239" i="1"/>
  <c r="P261" i="1"/>
  <c r="Q263" i="1"/>
  <c r="P265" i="1"/>
  <c r="P336" i="1"/>
  <c r="P343" i="1"/>
  <c r="Q398" i="1"/>
  <c r="P400" i="1"/>
  <c r="P425" i="1"/>
  <c r="P432" i="1"/>
  <c r="P451" i="1"/>
  <c r="P528" i="1"/>
  <c r="P540" i="1"/>
  <c r="P625" i="1"/>
  <c r="Q630" i="1"/>
  <c r="Q696" i="1"/>
  <c r="P701" i="1"/>
  <c r="Q703" i="1"/>
  <c r="P711" i="1"/>
  <c r="Q711" i="1"/>
  <c r="Q851" i="1"/>
  <c r="Q916" i="1"/>
  <c r="P916" i="1"/>
  <c r="Q955" i="1"/>
  <c r="P965" i="1"/>
  <c r="Q965" i="1"/>
  <c r="Q5" i="1"/>
  <c r="Q16" i="1"/>
  <c r="P58" i="1"/>
  <c r="Q71" i="1"/>
  <c r="Q117" i="1"/>
  <c r="Q124" i="1"/>
  <c r="P129" i="1"/>
  <c r="Q140" i="1"/>
  <c r="Q153" i="1"/>
  <c r="Q155" i="1"/>
  <c r="P162" i="1"/>
  <c r="P184" i="1"/>
  <c r="P224" i="1"/>
  <c r="P34" i="1"/>
  <c r="Q45" i="1"/>
  <c r="Q41" i="1"/>
  <c r="Q290" i="1"/>
  <c r="Q301" i="1"/>
  <c r="Q376" i="1"/>
  <c r="P376" i="1"/>
  <c r="Q407" i="1"/>
  <c r="Q409" i="1"/>
  <c r="Q423" i="1"/>
  <c r="Q447" i="1"/>
  <c r="Q484" i="1"/>
  <c r="P515" i="1"/>
  <c r="P548" i="1"/>
  <c r="P553" i="1"/>
  <c r="Q553" i="1"/>
  <c r="P694" i="1"/>
  <c r="Q699" i="1"/>
  <c r="Q773" i="1"/>
  <c r="P773" i="1"/>
  <c r="Q7" i="1"/>
  <c r="P26" i="1"/>
  <c r="Q28" i="1"/>
  <c r="P33" i="1"/>
  <c r="Q37" i="1"/>
  <c r="Q39" i="1"/>
  <c r="Q48" i="1"/>
  <c r="P107" i="1"/>
  <c r="Q116" i="1"/>
  <c r="P123" i="1"/>
  <c r="P128" i="1"/>
  <c r="Q130" i="1"/>
  <c r="P135" i="1"/>
  <c r="P139" i="1"/>
  <c r="Q148" i="1"/>
  <c r="Q154" i="1"/>
  <c r="Q159" i="1"/>
  <c r="P161" i="1"/>
  <c r="Q185" i="1"/>
  <c r="Q187" i="1"/>
  <c r="Q199" i="1"/>
  <c r="Q219" i="1"/>
  <c r="Q232" i="1"/>
  <c r="P232" i="1"/>
  <c r="Q244" i="1"/>
  <c r="P257" i="1"/>
  <c r="Q288" i="1"/>
  <c r="P290" i="1"/>
  <c r="P313" i="1"/>
  <c r="Q332" i="1"/>
  <c r="P339" i="1"/>
  <c r="P374" i="1"/>
  <c r="Q374" i="1"/>
  <c r="P390" i="1"/>
  <c r="Q428" i="1"/>
  <c r="P428" i="1"/>
  <c r="Q475" i="1"/>
  <c r="P484" i="1"/>
  <c r="Q511" i="1"/>
  <c r="P513" i="1"/>
  <c r="P577" i="1"/>
  <c r="Q577" i="1"/>
  <c r="P664" i="1"/>
  <c r="Q664" i="1"/>
  <c r="Q709" i="1"/>
  <c r="P709" i="1"/>
  <c r="P768" i="1"/>
  <c r="Q768" i="1"/>
  <c r="Q906" i="1"/>
  <c r="Q914" i="1"/>
  <c r="P914" i="1"/>
  <c r="Q323" i="1"/>
  <c r="Q347" i="1"/>
  <c r="Q383" i="1"/>
  <c r="Q433" i="1"/>
  <c r="P433" i="1"/>
  <c r="P647" i="1"/>
  <c r="Q647" i="1"/>
  <c r="P688" i="1"/>
  <c r="Q688" i="1"/>
  <c r="Q693" i="1"/>
  <c r="P693" i="1"/>
  <c r="P744" i="1"/>
  <c r="Q744" i="1"/>
  <c r="P792" i="1"/>
  <c r="Q792" i="1"/>
  <c r="P872" i="1"/>
  <c r="Q872" i="1"/>
  <c r="Q894" i="1"/>
  <c r="Q943" i="1"/>
  <c r="P943" i="1"/>
  <c r="Q858" i="1"/>
  <c r="Q883" i="1"/>
  <c r="Q949" i="1"/>
  <c r="P963" i="1"/>
  <c r="P995" i="1"/>
  <c r="Q995" i="1"/>
  <c r="P275" i="1"/>
  <c r="Q305" i="1"/>
  <c r="P335" i="1"/>
  <c r="Q346" i="1"/>
  <c r="Q355" i="1"/>
  <c r="Q417" i="1"/>
  <c r="Q449" i="1"/>
  <c r="Q460" i="1"/>
  <c r="P476" i="1"/>
  <c r="Q498" i="1"/>
  <c r="P505" i="1"/>
  <c r="Q531" i="1"/>
  <c r="P551" i="1"/>
  <c r="Q558" i="1"/>
  <c r="Q560" i="1"/>
  <c r="P560" i="1"/>
  <c r="Q604" i="1"/>
  <c r="Q628" i="1"/>
  <c r="Q633" i="1"/>
  <c r="Q646" i="1"/>
  <c r="P677" i="1"/>
  <c r="P719" i="1"/>
  <c r="Q751" i="1"/>
  <c r="P751" i="1"/>
  <c r="Q781" i="1"/>
  <c r="P781" i="1"/>
  <c r="Q791" i="1"/>
  <c r="Q861" i="1"/>
  <c r="Q907" i="1"/>
  <c r="P907" i="1"/>
  <c r="P917" i="1"/>
  <c r="Q947" i="1"/>
  <c r="Q963" i="1"/>
  <c r="Q173" i="1"/>
  <c r="Q188" i="1"/>
  <c r="Q201" i="1"/>
  <c r="Q220" i="1"/>
  <c r="P243" i="1"/>
  <c r="P271" i="1"/>
  <c r="Q282" i="1"/>
  <c r="Q297" i="1"/>
  <c r="P301" i="1"/>
  <c r="P316" i="1"/>
  <c r="P320" i="1"/>
  <c r="Q322" i="1"/>
  <c r="P333" i="1"/>
  <c r="Q335" i="1"/>
  <c r="Q337" i="1"/>
  <c r="P344" i="1"/>
  <c r="P346" i="1"/>
  <c r="P382" i="1"/>
  <c r="Q403" i="1"/>
  <c r="P409" i="1"/>
  <c r="P411" i="1"/>
  <c r="P417" i="1"/>
  <c r="Q435" i="1"/>
  <c r="P460" i="1"/>
  <c r="Q487" i="1"/>
  <c r="P503" i="1"/>
  <c r="Q505" i="1"/>
  <c r="P543" i="1"/>
  <c r="P545" i="1"/>
  <c r="P547" i="1"/>
  <c r="Q556" i="1"/>
  <c r="P558" i="1"/>
  <c r="Q582" i="1"/>
  <c r="Q593" i="1"/>
  <c r="P615" i="1"/>
  <c r="P617" i="1"/>
  <c r="P628" i="1"/>
  <c r="Q644" i="1"/>
  <c r="Q649" i="1"/>
  <c r="P672" i="1"/>
  <c r="Q672" i="1"/>
  <c r="Q677" i="1"/>
  <c r="Q690" i="1"/>
  <c r="P695" i="1"/>
  <c r="Q695" i="1"/>
  <c r="P712" i="1"/>
  <c r="P717" i="1"/>
  <c r="Q719" i="1"/>
  <c r="Q739" i="1"/>
  <c r="P776" i="1"/>
  <c r="Q776" i="1"/>
  <c r="P784" i="1"/>
  <c r="Q789" i="1"/>
  <c r="Q835" i="1"/>
  <c r="Q842" i="1"/>
  <c r="Q874" i="1"/>
  <c r="P879" i="1"/>
  <c r="Q893" i="1"/>
  <c r="Q915" i="1"/>
  <c r="P922" i="1"/>
  <c r="P928" i="1"/>
  <c r="Q928" i="1"/>
  <c r="P87" i="1"/>
  <c r="P91" i="1"/>
  <c r="Q93" i="1"/>
  <c r="Q108" i="1"/>
  <c r="Q115" i="1"/>
  <c r="Q121" i="1"/>
  <c r="P171" i="1"/>
  <c r="Q180" i="1"/>
  <c r="Q186" i="1"/>
  <c r="Q191" i="1"/>
  <c r="P193" i="1"/>
  <c r="P201" i="1"/>
  <c r="Q235" i="1"/>
  <c r="Q241" i="1"/>
  <c r="Q258" i="1"/>
  <c r="Q267" i="1"/>
  <c r="Q271" i="1"/>
  <c r="Q273" i="1"/>
  <c r="Q276" i="1"/>
  <c r="P282" i="1"/>
  <c r="Q314" i="1"/>
  <c r="P327" i="1"/>
  <c r="P331" i="1"/>
  <c r="Q353" i="1"/>
  <c r="Q358" i="1"/>
  <c r="Q366" i="1"/>
  <c r="Q387" i="1"/>
  <c r="Q401" i="1"/>
  <c r="P435" i="1"/>
  <c r="P452" i="1"/>
  <c r="P479" i="1"/>
  <c r="P496" i="1"/>
  <c r="Q503" i="1"/>
  <c r="Q512" i="1"/>
  <c r="P523" i="1"/>
  <c r="P527" i="1"/>
  <c r="Q529" i="1"/>
  <c r="Q534" i="1"/>
  <c r="Q543" i="1"/>
  <c r="P556" i="1"/>
  <c r="Q567" i="1"/>
  <c r="Q580" i="1"/>
  <c r="Q585" i="1"/>
  <c r="Q615" i="1"/>
  <c r="Q622" i="1"/>
  <c r="Q624" i="1"/>
  <c r="P624" i="1"/>
  <c r="P631" i="1"/>
  <c r="Q631" i="1"/>
  <c r="P644" i="1"/>
  <c r="Q680" i="1"/>
  <c r="P690" i="1"/>
  <c r="Q717" i="1"/>
  <c r="Q749" i="1"/>
  <c r="P749" i="1"/>
  <c r="Q759" i="1"/>
  <c r="Q784" i="1"/>
  <c r="P789" i="1"/>
  <c r="Q797" i="1"/>
  <c r="P797" i="1"/>
  <c r="Q845" i="1"/>
  <c r="P847" i="1"/>
  <c r="P877" i="1"/>
  <c r="Q879" i="1"/>
  <c r="P888" i="1"/>
  <c r="Q888" i="1"/>
  <c r="Q922" i="1"/>
  <c r="Q924" i="1"/>
  <c r="P924" i="1"/>
  <c r="P971" i="1"/>
  <c r="Q983" i="1"/>
  <c r="P655" i="1"/>
  <c r="Q659" i="1"/>
  <c r="Q668" i="1"/>
  <c r="Q684" i="1"/>
  <c r="P704" i="1"/>
  <c r="Q706" i="1"/>
  <c r="Q715" i="1"/>
  <c r="Q746" i="1"/>
  <c r="P755" i="1"/>
  <c r="Q771" i="1"/>
  <c r="Q778" i="1"/>
  <c r="Q787" i="1"/>
  <c r="Q794" i="1"/>
  <c r="Q806" i="1"/>
  <c r="P808" i="1"/>
  <c r="P840" i="1"/>
  <c r="P856" i="1"/>
  <c r="Q863" i="1"/>
  <c r="Q890" i="1"/>
  <c r="Q899" i="1"/>
  <c r="P920" i="1"/>
  <c r="Q930" i="1"/>
  <c r="P936" i="1"/>
  <c r="Q991" i="1"/>
  <c r="P1000" i="1"/>
  <c r="P587" i="1"/>
  <c r="P591" i="1"/>
  <c r="Q626" i="1"/>
  <c r="P635" i="1"/>
  <c r="P639" i="1"/>
  <c r="Q682" i="1"/>
  <c r="P728" i="1"/>
  <c r="Q735" i="1"/>
  <c r="Q762" i="1"/>
  <c r="Q811" i="1"/>
  <c r="P824" i="1"/>
  <c r="Q831" i="1"/>
  <c r="Q843" i="1"/>
  <c r="Q859" i="1"/>
  <c r="Q866" i="1"/>
  <c r="P895" i="1"/>
  <c r="P912" i="1"/>
  <c r="Q939" i="1"/>
  <c r="P998" i="1"/>
  <c r="Q795" i="1"/>
  <c r="Q802" i="1"/>
  <c r="Q824" i="1"/>
  <c r="P871" i="1"/>
  <c r="Q908" i="1"/>
  <c r="Q912" i="1"/>
  <c r="P960" i="1"/>
  <c r="P962" i="1"/>
  <c r="P968" i="1"/>
  <c r="P981" i="1"/>
  <c r="P983" i="1"/>
  <c r="P992" i="1"/>
  <c r="P994" i="1"/>
  <c r="Q440" i="1"/>
  <c r="Q446" i="1"/>
  <c r="Q467" i="1"/>
  <c r="P489" i="1"/>
  <c r="P521" i="1"/>
  <c r="P539" i="1"/>
  <c r="P571" i="1"/>
  <c r="P575" i="1"/>
  <c r="Q656" i="1"/>
  <c r="Q676" i="1"/>
  <c r="Q687" i="1"/>
  <c r="P716" i="1"/>
  <c r="P718" i="1"/>
  <c r="P720" i="1"/>
  <c r="P722" i="1"/>
  <c r="Q731" i="1"/>
  <c r="Q738" i="1"/>
  <c r="Q760" i="1"/>
  <c r="P800" i="1"/>
  <c r="P807" i="1"/>
  <c r="Q818" i="1"/>
  <c r="Q827" i="1"/>
  <c r="Q834" i="1"/>
  <c r="Q850" i="1"/>
  <c r="Q864" i="1"/>
  <c r="Q871" i="1"/>
  <c r="P880" i="1"/>
  <c r="P891" i="1"/>
  <c r="P898" i="1"/>
  <c r="Q902" i="1"/>
  <c r="Q904" i="1"/>
  <c r="P908" i="1"/>
  <c r="P910" i="1"/>
  <c r="Q931" i="1"/>
  <c r="P952" i="1"/>
  <c r="Q954" i="1"/>
  <c r="Q956" i="1"/>
  <c r="Q960" i="1"/>
  <c r="Q968" i="1"/>
  <c r="P979" i="1"/>
  <c r="Q990" i="1"/>
  <c r="Q992" i="1"/>
  <c r="Q1001" i="1"/>
  <c r="Q21" i="1"/>
  <c r="Q230" i="1"/>
  <c r="P230" i="1"/>
  <c r="Q294" i="1"/>
  <c r="P294" i="1"/>
  <c r="Q362" i="1"/>
  <c r="P362" i="1"/>
  <c r="Q370" i="1"/>
  <c r="P370" i="1"/>
  <c r="Q413" i="1"/>
  <c r="P413" i="1"/>
  <c r="Q518" i="1"/>
  <c r="P518" i="1"/>
  <c r="Q568" i="1"/>
  <c r="P568" i="1"/>
  <c r="Q698" i="1"/>
  <c r="P698" i="1"/>
  <c r="Q254" i="1"/>
  <c r="P254" i="1"/>
  <c r="Q302" i="1"/>
  <c r="P302" i="1"/>
  <c r="Q378" i="1"/>
  <c r="P378" i="1"/>
  <c r="Q386" i="1"/>
  <c r="P386" i="1"/>
  <c r="Q429" i="1"/>
  <c r="P429" i="1"/>
  <c r="Q485" i="1"/>
  <c r="P485" i="1"/>
  <c r="Q504" i="1"/>
  <c r="P504" i="1"/>
  <c r="Q549" i="1"/>
  <c r="P549" i="1"/>
  <c r="Q613" i="1"/>
  <c r="P613" i="1"/>
  <c r="Q737" i="1"/>
  <c r="P737" i="1"/>
  <c r="Q801" i="1"/>
  <c r="P801" i="1"/>
  <c r="Q865" i="1"/>
  <c r="P865" i="1"/>
  <c r="P8" i="1"/>
  <c r="P16" i="1"/>
  <c r="P24" i="1"/>
  <c r="P32" i="1"/>
  <c r="P40" i="1"/>
  <c r="P48" i="1"/>
  <c r="P56" i="1"/>
  <c r="P64" i="1"/>
  <c r="P72" i="1"/>
  <c r="P84" i="1"/>
  <c r="P100" i="1"/>
  <c r="P116" i="1"/>
  <c r="P132" i="1"/>
  <c r="P148" i="1"/>
  <c r="P164" i="1"/>
  <c r="P180" i="1"/>
  <c r="P196" i="1"/>
  <c r="Q214" i="1"/>
  <c r="P214" i="1"/>
  <c r="Q225" i="1"/>
  <c r="P234" i="1"/>
  <c r="P236" i="1"/>
  <c r="P247" i="1"/>
  <c r="P273" i="1"/>
  <c r="Q279" i="1"/>
  <c r="P283" i="1"/>
  <c r="P287" i="1"/>
  <c r="P306" i="1"/>
  <c r="Q310" i="1"/>
  <c r="P310" i="1"/>
  <c r="P337" i="1"/>
  <c r="Q343" i="1"/>
  <c r="P347" i="1"/>
  <c r="P351" i="1"/>
  <c r="Q394" i="1"/>
  <c r="P394" i="1"/>
  <c r="P398" i="1"/>
  <c r="Q402" i="1"/>
  <c r="P402" i="1"/>
  <c r="Q406" i="1"/>
  <c r="P422" i="1"/>
  <c r="Q445" i="1"/>
  <c r="P445" i="1"/>
  <c r="P449" i="1"/>
  <c r="P467" i="1"/>
  <c r="P502" i="1"/>
  <c r="Q523" i="1"/>
  <c r="Q525" i="1"/>
  <c r="P525" i="1"/>
  <c r="P531" i="1"/>
  <c r="Q587" i="1"/>
  <c r="Q589" i="1"/>
  <c r="P589" i="1"/>
  <c r="Q595" i="1"/>
  <c r="P595" i="1"/>
  <c r="Q632" i="1"/>
  <c r="P632" i="1"/>
  <c r="P735" i="1"/>
  <c r="P799" i="1"/>
  <c r="P863" i="1"/>
  <c r="P974" i="1"/>
  <c r="Q974" i="1"/>
  <c r="Q978" i="1"/>
  <c r="P978" i="1"/>
  <c r="Q993" i="1"/>
  <c r="P5" i="1"/>
  <c r="P13" i="1"/>
  <c r="P29" i="1"/>
  <c r="P37" i="1"/>
  <c r="P45" i="1"/>
  <c r="P53" i="1"/>
  <c r="P69" i="1"/>
  <c r="P77" i="1"/>
  <c r="P79" i="1"/>
  <c r="Q86" i="1"/>
  <c r="P86" i="1"/>
  <c r="P93" i="1"/>
  <c r="P95" i="1"/>
  <c r="Q102" i="1"/>
  <c r="P102" i="1"/>
  <c r="P109" i="1"/>
  <c r="P111" i="1"/>
  <c r="Q118" i="1"/>
  <c r="P118" i="1"/>
  <c r="P125" i="1"/>
  <c r="P127" i="1"/>
  <c r="Q134" i="1"/>
  <c r="P134" i="1"/>
  <c r="P141" i="1"/>
  <c r="P143" i="1"/>
  <c r="Q150" i="1"/>
  <c r="P150" i="1"/>
  <c r="P157" i="1"/>
  <c r="P159" i="1"/>
  <c r="Q166" i="1"/>
  <c r="P166" i="1"/>
  <c r="P173" i="1"/>
  <c r="P175" i="1"/>
  <c r="Q182" i="1"/>
  <c r="P182" i="1"/>
  <c r="P189" i="1"/>
  <c r="P191" i="1"/>
  <c r="Q198" i="1"/>
  <c r="P198" i="1"/>
  <c r="P207" i="1"/>
  <c r="P225" i="1"/>
  <c r="P227" i="1"/>
  <c r="Q238" i="1"/>
  <c r="P238" i="1"/>
  <c r="Q249" i="1"/>
  <c r="P258" i="1"/>
  <c r="P260" i="1"/>
  <c r="P281" i="1"/>
  <c r="Q287" i="1"/>
  <c r="P291" i="1"/>
  <c r="P295" i="1"/>
  <c r="P314" i="1"/>
  <c r="Q318" i="1"/>
  <c r="P318" i="1"/>
  <c r="P324" i="1"/>
  <c r="P345" i="1"/>
  <c r="Q351" i="1"/>
  <c r="P355" i="1"/>
  <c r="Q410" i="1"/>
  <c r="P410" i="1"/>
  <c r="P414" i="1"/>
  <c r="Q418" i="1"/>
  <c r="P418" i="1"/>
  <c r="Q422" i="1"/>
  <c r="P424" i="1"/>
  <c r="P438" i="1"/>
  <c r="Q461" i="1"/>
  <c r="P461" i="1"/>
  <c r="P465" i="1"/>
  <c r="P478" i="1"/>
  <c r="P507" i="1"/>
  <c r="Q521" i="1"/>
  <c r="P529" i="1"/>
  <c r="P542" i="1"/>
  <c r="P630" i="1"/>
  <c r="Q651" i="1"/>
  <c r="P651" i="1"/>
  <c r="Q972" i="1"/>
  <c r="P972" i="1"/>
  <c r="P991" i="1"/>
  <c r="Q209" i="1"/>
  <c r="P218" i="1"/>
  <c r="P220" i="1"/>
  <c r="P231" i="1"/>
  <c r="P249" i="1"/>
  <c r="P251" i="1"/>
  <c r="Q262" i="1"/>
  <c r="P262" i="1"/>
  <c r="P268" i="1"/>
  <c r="P289" i="1"/>
  <c r="Q295" i="1"/>
  <c r="P299" i="1"/>
  <c r="P303" i="1"/>
  <c r="P322" i="1"/>
  <c r="Q326" i="1"/>
  <c r="P326" i="1"/>
  <c r="P332" i="1"/>
  <c r="P353" i="1"/>
  <c r="Q367" i="1"/>
  <c r="P371" i="1"/>
  <c r="Q426" i="1"/>
  <c r="P426" i="1"/>
  <c r="P430" i="1"/>
  <c r="Q434" i="1"/>
  <c r="P434" i="1"/>
  <c r="Q438" i="1"/>
  <c r="P440" i="1"/>
  <c r="P454" i="1"/>
  <c r="P480" i="1"/>
  <c r="Q482" i="1"/>
  <c r="Q486" i="1"/>
  <c r="P486" i="1"/>
  <c r="P544" i="1"/>
  <c r="Q546" i="1"/>
  <c r="Q550" i="1"/>
  <c r="P550" i="1"/>
  <c r="Q581" i="1"/>
  <c r="P581" i="1"/>
  <c r="Q608" i="1"/>
  <c r="P608" i="1"/>
  <c r="P708" i="1"/>
  <c r="P710" i="1"/>
  <c r="P714" i="1"/>
  <c r="Q945" i="1"/>
  <c r="P945" i="1"/>
  <c r="Q970" i="1"/>
  <c r="P970" i="1"/>
  <c r="P7" i="1"/>
  <c r="Q10" i="1"/>
  <c r="P15" i="1"/>
  <c r="Q18" i="1"/>
  <c r="P23" i="1"/>
  <c r="Q26" i="1"/>
  <c r="P31" i="1"/>
  <c r="Q34" i="1"/>
  <c r="P39" i="1"/>
  <c r="Q42" i="1"/>
  <c r="P47" i="1"/>
  <c r="Q50" i="1"/>
  <c r="P55" i="1"/>
  <c r="Q58" i="1"/>
  <c r="P63" i="1"/>
  <c r="Q66" i="1"/>
  <c r="P71" i="1"/>
  <c r="Q74" i="1"/>
  <c r="P90" i="1"/>
  <c r="P106" i="1"/>
  <c r="P115" i="1"/>
  <c r="P122" i="1"/>
  <c r="P131" i="1"/>
  <c r="P138" i="1"/>
  <c r="P154" i="1"/>
  <c r="P170" i="1"/>
  <c r="P186" i="1"/>
  <c r="P202" i="1"/>
  <c r="P209" i="1"/>
  <c r="P211" i="1"/>
  <c r="Q222" i="1"/>
  <c r="P222" i="1"/>
  <c r="Q233" i="1"/>
  <c r="P242" i="1"/>
  <c r="P244" i="1"/>
  <c r="P255" i="1"/>
  <c r="P266" i="1"/>
  <c r="Q270" i="1"/>
  <c r="P270" i="1"/>
  <c r="P276" i="1"/>
  <c r="P297" i="1"/>
  <c r="Q303" i="1"/>
  <c r="P307" i="1"/>
  <c r="P311" i="1"/>
  <c r="P330" i="1"/>
  <c r="Q334" i="1"/>
  <c r="P334" i="1"/>
  <c r="P340" i="1"/>
  <c r="Q365" i="1"/>
  <c r="P365" i="1"/>
  <c r="P369" i="1"/>
  <c r="P387" i="1"/>
  <c r="Q442" i="1"/>
  <c r="P442" i="1"/>
  <c r="P446" i="1"/>
  <c r="Q450" i="1"/>
  <c r="P450" i="1"/>
  <c r="Q454" i="1"/>
  <c r="P456" i="1"/>
  <c r="Q472" i="1"/>
  <c r="P472" i="1"/>
  <c r="P491" i="1"/>
  <c r="Q517" i="1"/>
  <c r="P517" i="1"/>
  <c r="Q536" i="1"/>
  <c r="P536" i="1"/>
  <c r="P555" i="1"/>
  <c r="Q563" i="1"/>
  <c r="P563" i="1"/>
  <c r="Q600" i="1"/>
  <c r="P600" i="1"/>
  <c r="P706" i="1"/>
  <c r="Q61" i="1"/>
  <c r="Q81" i="1"/>
  <c r="Q97" i="1"/>
  <c r="Q113" i="1"/>
  <c r="Q129" i="1"/>
  <c r="Q145" i="1"/>
  <c r="Q161" i="1"/>
  <c r="Q177" i="1"/>
  <c r="Q193" i="1"/>
  <c r="P12" i="1"/>
  <c r="P20" i="1"/>
  <c r="P28" i="1"/>
  <c r="P36" i="1"/>
  <c r="P44" i="1"/>
  <c r="P52" i="1"/>
  <c r="P60" i="1"/>
  <c r="P68" i="1"/>
  <c r="P76" i="1"/>
  <c r="Q83" i="1"/>
  <c r="P92" i="1"/>
  <c r="Q99" i="1"/>
  <c r="P108" i="1"/>
  <c r="P124" i="1"/>
  <c r="P140" i="1"/>
  <c r="Q147" i="1"/>
  <c r="P156" i="1"/>
  <c r="Q163" i="1"/>
  <c r="P172" i="1"/>
  <c r="Q179" i="1"/>
  <c r="P188" i="1"/>
  <c r="Q195" i="1"/>
  <c r="P204" i="1"/>
  <c r="P215" i="1"/>
  <c r="P233" i="1"/>
  <c r="P235" i="1"/>
  <c r="Q246" i="1"/>
  <c r="P246" i="1"/>
  <c r="Q257" i="1"/>
  <c r="P274" i="1"/>
  <c r="Q278" i="1"/>
  <c r="P278" i="1"/>
  <c r="P284" i="1"/>
  <c r="P305" i="1"/>
  <c r="Q311" i="1"/>
  <c r="P315" i="1"/>
  <c r="P319" i="1"/>
  <c r="P338" i="1"/>
  <c r="Q342" i="1"/>
  <c r="P342" i="1"/>
  <c r="P348" i="1"/>
  <c r="P358" i="1"/>
  <c r="Q381" i="1"/>
  <c r="P381" i="1"/>
  <c r="P385" i="1"/>
  <c r="P403" i="1"/>
  <c r="Q458" i="1"/>
  <c r="P458" i="1"/>
  <c r="P462" i="1"/>
  <c r="Q466" i="1"/>
  <c r="P466" i="1"/>
  <c r="P470" i="1"/>
  <c r="Q491" i="1"/>
  <c r="Q493" i="1"/>
  <c r="P493" i="1"/>
  <c r="P499" i="1"/>
  <c r="P534" i="1"/>
  <c r="Q555" i="1"/>
  <c r="Q557" i="1"/>
  <c r="P557" i="1"/>
  <c r="P598" i="1"/>
  <c r="P619" i="1"/>
  <c r="Q645" i="1"/>
  <c r="P645" i="1"/>
  <c r="Q700" i="1"/>
  <c r="P700" i="1"/>
  <c r="Q775" i="1"/>
  <c r="P775" i="1"/>
  <c r="Q839" i="1"/>
  <c r="P839" i="1"/>
  <c r="Q78" i="1"/>
  <c r="P78" i="1"/>
  <c r="Q94" i="1"/>
  <c r="P94" i="1"/>
  <c r="Q110" i="1"/>
  <c r="P110" i="1"/>
  <c r="Q126" i="1"/>
  <c r="P126" i="1"/>
  <c r="Q142" i="1"/>
  <c r="P142" i="1"/>
  <c r="Q158" i="1"/>
  <c r="P158" i="1"/>
  <c r="Q174" i="1"/>
  <c r="P174" i="1"/>
  <c r="Q190" i="1"/>
  <c r="P190" i="1"/>
  <c r="Q206" i="1"/>
  <c r="P206" i="1"/>
  <c r="Q286" i="1"/>
  <c r="P286" i="1"/>
  <c r="Q350" i="1"/>
  <c r="P350" i="1"/>
  <c r="Q354" i="1"/>
  <c r="P354" i="1"/>
  <c r="Q397" i="1"/>
  <c r="P397" i="1"/>
  <c r="Q576" i="1"/>
  <c r="P576" i="1"/>
  <c r="Q619" i="1"/>
  <c r="Q621" i="1"/>
  <c r="P621" i="1"/>
  <c r="Q627" i="1"/>
  <c r="P627" i="1"/>
  <c r="P662" i="1"/>
  <c r="Q761" i="1"/>
  <c r="P761" i="1"/>
  <c r="Q825" i="1"/>
  <c r="P825" i="1"/>
  <c r="Q889" i="1"/>
  <c r="P889" i="1"/>
  <c r="Q477" i="1"/>
  <c r="P477" i="1"/>
  <c r="Q509" i="1"/>
  <c r="P509" i="1"/>
  <c r="Q541" i="1"/>
  <c r="P541" i="1"/>
  <c r="Q573" i="1"/>
  <c r="P573" i="1"/>
  <c r="Q605" i="1"/>
  <c r="P605" i="1"/>
  <c r="Q637" i="1"/>
  <c r="P637" i="1"/>
  <c r="Q785" i="1"/>
  <c r="P785" i="1"/>
  <c r="Q849" i="1"/>
  <c r="P849" i="1"/>
  <c r="P926" i="1"/>
  <c r="Q926" i="1"/>
  <c r="P383" i="1"/>
  <c r="P399" i="1"/>
  <c r="P415" i="1"/>
  <c r="P431" i="1"/>
  <c r="P447" i="1"/>
  <c r="P463" i="1"/>
  <c r="Q474" i="1"/>
  <c r="Q506" i="1"/>
  <c r="Q538" i="1"/>
  <c r="Q570" i="1"/>
  <c r="Q602" i="1"/>
  <c r="Q634" i="1"/>
  <c r="Q671" i="1"/>
  <c r="Q692" i="1"/>
  <c r="P702" i="1"/>
  <c r="Q777" i="1"/>
  <c r="P777" i="1"/>
  <c r="Q841" i="1"/>
  <c r="P841" i="1"/>
  <c r="Q964" i="1"/>
  <c r="P966" i="1"/>
  <c r="Q966" i="1"/>
  <c r="Q653" i="1"/>
  <c r="P653" i="1"/>
  <c r="Q753" i="1"/>
  <c r="P753" i="1"/>
  <c r="Q817" i="1"/>
  <c r="P817" i="1"/>
  <c r="Q881" i="1"/>
  <c r="P881" i="1"/>
  <c r="Q985" i="1"/>
  <c r="P985" i="1"/>
  <c r="Q578" i="1"/>
  <c r="Q610" i="1"/>
  <c r="P640" i="1"/>
  <c r="Q642" i="1"/>
  <c r="P659" i="1"/>
  <c r="Q663" i="1"/>
  <c r="P682" i="1"/>
  <c r="P684" i="1"/>
  <c r="P686" i="1"/>
  <c r="P727" i="1"/>
  <c r="Q729" i="1"/>
  <c r="P729" i="1"/>
  <c r="P791" i="1"/>
  <c r="Q793" i="1"/>
  <c r="P793" i="1"/>
  <c r="P855" i="1"/>
  <c r="Q857" i="1"/>
  <c r="P857" i="1"/>
  <c r="Q357" i="1"/>
  <c r="Q373" i="1"/>
  <c r="Q389" i="1"/>
  <c r="Q405" i="1"/>
  <c r="Q421" i="1"/>
  <c r="Q437" i="1"/>
  <c r="Q453" i="1"/>
  <c r="Q469" i="1"/>
  <c r="P469" i="1"/>
  <c r="Q488" i="1"/>
  <c r="Q501" i="1"/>
  <c r="P501" i="1"/>
  <c r="Q520" i="1"/>
  <c r="Q533" i="1"/>
  <c r="P533" i="1"/>
  <c r="Q552" i="1"/>
  <c r="Q565" i="1"/>
  <c r="P565" i="1"/>
  <c r="P582" i="1"/>
  <c r="Q584" i="1"/>
  <c r="Q597" i="1"/>
  <c r="P597" i="1"/>
  <c r="P614" i="1"/>
  <c r="Q616" i="1"/>
  <c r="Q629" i="1"/>
  <c r="P629" i="1"/>
  <c r="P646" i="1"/>
  <c r="Q648" i="1"/>
  <c r="Q661" i="1"/>
  <c r="P661" i="1"/>
  <c r="P674" i="1"/>
  <c r="P676" i="1"/>
  <c r="P678" i="1"/>
  <c r="P767" i="1"/>
  <c r="Q769" i="1"/>
  <c r="P769" i="1"/>
  <c r="P831" i="1"/>
  <c r="Q833" i="1"/>
  <c r="P833" i="1"/>
  <c r="Q903" i="1"/>
  <c r="Q905" i="1"/>
  <c r="P905" i="1"/>
  <c r="Q911" i="1"/>
  <c r="P911" i="1"/>
  <c r="P934" i="1"/>
  <c r="Q934" i="1"/>
  <c r="Q938" i="1"/>
  <c r="P938" i="1"/>
  <c r="P357" i="1"/>
  <c r="P359" i="1"/>
  <c r="P373" i="1"/>
  <c r="P375" i="1"/>
  <c r="P389" i="1"/>
  <c r="P391" i="1"/>
  <c r="P405" i="1"/>
  <c r="P407" i="1"/>
  <c r="P421" i="1"/>
  <c r="P423" i="1"/>
  <c r="P437" i="1"/>
  <c r="P439" i="1"/>
  <c r="P453" i="1"/>
  <c r="P455" i="1"/>
  <c r="P488" i="1"/>
  <c r="Q490" i="1"/>
  <c r="P520" i="1"/>
  <c r="Q522" i="1"/>
  <c r="P552" i="1"/>
  <c r="Q554" i="1"/>
  <c r="P584" i="1"/>
  <c r="Q586" i="1"/>
  <c r="P616" i="1"/>
  <c r="Q618" i="1"/>
  <c r="P648" i="1"/>
  <c r="Q650" i="1"/>
  <c r="Q745" i="1"/>
  <c r="P745" i="1"/>
  <c r="Q809" i="1"/>
  <c r="P809" i="1"/>
  <c r="Q873" i="1"/>
  <c r="P873" i="1"/>
  <c r="Q897" i="1"/>
  <c r="P897" i="1"/>
  <c r="P903" i="1"/>
  <c r="Q932" i="1"/>
  <c r="P932" i="1"/>
  <c r="Q951" i="1"/>
  <c r="Q953" i="1"/>
  <c r="P953" i="1"/>
  <c r="Q959" i="1"/>
  <c r="Q713" i="1"/>
  <c r="P713" i="1"/>
  <c r="Q721" i="1"/>
  <c r="P721" i="1"/>
  <c r="P918" i="1"/>
  <c r="Q918" i="1"/>
  <c r="Q937" i="1"/>
  <c r="P937" i="1"/>
  <c r="P958" i="1"/>
  <c r="Q958" i="1"/>
  <c r="Q977" i="1"/>
  <c r="P977" i="1"/>
  <c r="Q940" i="1"/>
  <c r="P942" i="1"/>
  <c r="Q942" i="1"/>
  <c r="Q980" i="1"/>
  <c r="P982" i="1"/>
  <c r="Q982" i="1"/>
  <c r="Q724" i="1"/>
  <c r="Q732" i="1"/>
  <c r="P734" i="1"/>
  <c r="Q734" i="1"/>
  <c r="Q740" i="1"/>
  <c r="Q748" i="1"/>
  <c r="Q756" i="1"/>
  <c r="Q764" i="1"/>
  <c r="Q772" i="1"/>
  <c r="P774" i="1"/>
  <c r="Q774" i="1"/>
  <c r="Q780" i="1"/>
  <c r="Q788" i="1"/>
  <c r="Q796" i="1"/>
  <c r="Q804" i="1"/>
  <c r="Q812" i="1"/>
  <c r="Q820" i="1"/>
  <c r="Q828" i="1"/>
  <c r="Q836" i="1"/>
  <c r="Q844" i="1"/>
  <c r="Q852" i="1"/>
  <c r="Q860" i="1"/>
  <c r="P862" i="1"/>
  <c r="Q862" i="1"/>
  <c r="Q868" i="1"/>
  <c r="Q876" i="1"/>
  <c r="Q884" i="1"/>
  <c r="P886" i="1"/>
  <c r="Q886" i="1"/>
  <c r="Q913" i="1"/>
  <c r="P913" i="1"/>
  <c r="P919" i="1"/>
  <c r="Q921" i="1"/>
  <c r="P921" i="1"/>
  <c r="P940" i="1"/>
  <c r="P946" i="1"/>
  <c r="P959" i="1"/>
  <c r="Q961" i="1"/>
  <c r="P961" i="1"/>
  <c r="P980" i="1"/>
  <c r="P986" i="1"/>
  <c r="Q988" i="1"/>
  <c r="P474" i="1"/>
  <c r="P482" i="1"/>
  <c r="P490" i="1"/>
  <c r="P498" i="1"/>
  <c r="P506" i="1"/>
  <c r="P514" i="1"/>
  <c r="P522" i="1"/>
  <c r="P530" i="1"/>
  <c r="P538" i="1"/>
  <c r="P546" i="1"/>
  <c r="P554" i="1"/>
  <c r="P562" i="1"/>
  <c r="P570" i="1"/>
  <c r="P578" i="1"/>
  <c r="P586" i="1"/>
  <c r="P594" i="1"/>
  <c r="P602" i="1"/>
  <c r="P610" i="1"/>
  <c r="P618" i="1"/>
  <c r="P626" i="1"/>
  <c r="P634" i="1"/>
  <c r="P642" i="1"/>
  <c r="P650" i="1"/>
  <c r="P658" i="1"/>
  <c r="P663" i="1"/>
  <c r="Q665" i="1"/>
  <c r="P665" i="1"/>
  <c r="P671" i="1"/>
  <c r="Q673" i="1"/>
  <c r="P673" i="1"/>
  <c r="P679" i="1"/>
  <c r="P724" i="1"/>
  <c r="P726" i="1"/>
  <c r="P730" i="1"/>
  <c r="P732" i="1"/>
  <c r="P738" i="1"/>
  <c r="P740" i="1"/>
  <c r="P742" i="1"/>
  <c r="P746" i="1"/>
  <c r="P748" i="1"/>
  <c r="P750" i="1"/>
  <c r="P754" i="1"/>
  <c r="P756" i="1"/>
  <c r="P758" i="1"/>
  <c r="P762" i="1"/>
  <c r="P764" i="1"/>
  <c r="P766" i="1"/>
  <c r="P770" i="1"/>
  <c r="P772" i="1"/>
  <c r="P778" i="1"/>
  <c r="P780" i="1"/>
  <c r="P782" i="1"/>
  <c r="P786" i="1"/>
  <c r="P788" i="1"/>
  <c r="P790" i="1"/>
  <c r="P794" i="1"/>
  <c r="P796" i="1"/>
  <c r="P798" i="1"/>
  <c r="P802" i="1"/>
  <c r="P804" i="1"/>
  <c r="P806" i="1"/>
  <c r="P810" i="1"/>
  <c r="P812" i="1"/>
  <c r="P814" i="1"/>
  <c r="P818" i="1"/>
  <c r="P820" i="1"/>
  <c r="P822" i="1"/>
  <c r="P826" i="1"/>
  <c r="P828" i="1"/>
  <c r="P830" i="1"/>
  <c r="P834" i="1"/>
  <c r="P836" i="1"/>
  <c r="P838" i="1"/>
  <c r="P842" i="1"/>
  <c r="P844" i="1"/>
  <c r="P846" i="1"/>
  <c r="P850" i="1"/>
  <c r="P852" i="1"/>
  <c r="P854" i="1"/>
  <c r="P858" i="1"/>
  <c r="P860" i="1"/>
  <c r="P866" i="1"/>
  <c r="P868" i="1"/>
  <c r="P870" i="1"/>
  <c r="P874" i="1"/>
  <c r="P876" i="1"/>
  <c r="P878" i="1"/>
  <c r="P882" i="1"/>
  <c r="P884" i="1"/>
  <c r="P890" i="1"/>
  <c r="Q892" i="1"/>
  <c r="Q948" i="1"/>
  <c r="P950" i="1"/>
  <c r="Q950" i="1"/>
  <c r="P988" i="1"/>
  <c r="P990" i="1"/>
  <c r="Q996" i="1"/>
  <c r="Q681" i="1"/>
  <c r="P681" i="1"/>
  <c r="Q689" i="1"/>
  <c r="P689" i="1"/>
  <c r="Q697" i="1"/>
  <c r="P697" i="1"/>
  <c r="Q705" i="1"/>
  <c r="P705" i="1"/>
  <c r="P892" i="1"/>
  <c r="P894" i="1"/>
  <c r="Q900" i="1"/>
  <c r="Q929" i="1"/>
  <c r="P929" i="1"/>
  <c r="P948" i="1"/>
  <c r="Q969" i="1"/>
  <c r="P969" i="1"/>
  <c r="P667" i="1"/>
  <c r="Q670" i="1"/>
  <c r="P675" i="1"/>
  <c r="Q678" i="1"/>
  <c r="P683" i="1"/>
  <c r="Q686" i="1"/>
  <c r="P691" i="1"/>
  <c r="Q694" i="1"/>
  <c r="P699" i="1"/>
  <c r="Q702" i="1"/>
  <c r="P707" i="1"/>
  <c r="Q710" i="1"/>
  <c r="P715" i="1"/>
  <c r="Q726" i="1"/>
  <c r="P731" i="1"/>
  <c r="P739" i="1"/>
  <c r="Q742" i="1"/>
  <c r="P747" i="1"/>
  <c r="Q750" i="1"/>
  <c r="Q758" i="1"/>
  <c r="P763" i="1"/>
  <c r="Q766" i="1"/>
  <c r="P771" i="1"/>
  <c r="P779" i="1"/>
  <c r="Q782" i="1"/>
  <c r="P787" i="1"/>
  <c r="Q790" i="1"/>
  <c r="P795" i="1"/>
  <c r="Q798" i="1"/>
  <c r="P803" i="1"/>
  <c r="P811" i="1"/>
  <c r="Q814" i="1"/>
  <c r="P819" i="1"/>
  <c r="Q822" i="1"/>
  <c r="P827" i="1"/>
  <c r="Q830" i="1"/>
  <c r="P835" i="1"/>
  <c r="Q838" i="1"/>
  <c r="P843" i="1"/>
  <c r="Q846" i="1"/>
  <c r="P851" i="1"/>
  <c r="Q854" i="1"/>
  <c r="P859" i="1"/>
  <c r="P867" i="1"/>
  <c r="Q870" i="1"/>
  <c r="P875" i="1"/>
  <c r="Q878" i="1"/>
  <c r="P883" i="1"/>
  <c r="Q998" i="1"/>
  <c r="P999" i="1"/>
  <c r="P996" i="1"/>
  <c r="P993" i="1"/>
  <c r="P1001" i="1"/>
  <c r="F55" i="8" l="1"/>
  <c r="F54" i="8"/>
  <c r="I8" i="8" s="1"/>
  <c r="F53" i="8"/>
  <c r="F52" i="8"/>
  <c r="J8" i="8" s="1"/>
  <c r="F51" i="8"/>
  <c r="F50" i="8"/>
  <c r="F49" i="8"/>
  <c r="F48" i="8"/>
  <c r="F47" i="8"/>
  <c r="F46" i="8"/>
  <c r="M8" i="8" s="1"/>
  <c r="F45" i="8"/>
  <c r="F44" i="8"/>
  <c r="F42" i="8"/>
  <c r="F41" i="8"/>
  <c r="I7" i="8" s="1"/>
  <c r="F40" i="8"/>
  <c r="F39" i="8"/>
  <c r="F38" i="8"/>
  <c r="F37" i="8"/>
  <c r="L7" i="8" s="1"/>
  <c r="F36" i="8"/>
  <c r="F35" i="8"/>
  <c r="F34" i="8"/>
  <c r="F33" i="8"/>
  <c r="M7" i="8" s="1"/>
  <c r="F32" i="8"/>
  <c r="F31" i="8"/>
  <c r="F29" i="8"/>
  <c r="F28" i="8"/>
  <c r="I6" i="8" s="1"/>
  <c r="F27" i="8"/>
  <c r="F26" i="8"/>
  <c r="J6" i="8" s="1"/>
  <c r="F25" i="8"/>
  <c r="F24" i="8"/>
  <c r="K6" i="8" s="1"/>
  <c r="F23" i="8"/>
  <c r="F22" i="8"/>
  <c r="F21" i="8"/>
  <c r="F20" i="8"/>
  <c r="M6" i="8" s="1"/>
  <c r="F19" i="8"/>
  <c r="F18" i="8"/>
  <c r="N6" i="8" s="1"/>
  <c r="F16" i="8"/>
  <c r="F15" i="8"/>
  <c r="I5" i="8" s="1"/>
  <c r="F14" i="8"/>
  <c r="F13" i="8"/>
  <c r="F12" i="8"/>
  <c r="F11" i="8"/>
  <c r="K5" i="8" s="1"/>
  <c r="F10" i="8"/>
  <c r="F9" i="8"/>
  <c r="L5" i="8" s="1"/>
  <c r="N8" i="8"/>
  <c r="F8" i="8"/>
  <c r="K7" i="8"/>
  <c r="F7" i="8"/>
  <c r="M5" i="8" s="1"/>
  <c r="F6" i="8"/>
  <c r="F5" i="8"/>
  <c r="L8" i="8" l="1"/>
  <c r="K8" i="8"/>
  <c r="J5" i="8"/>
  <c r="L6" i="8"/>
  <c r="N7" i="8"/>
  <c r="J7" i="8"/>
  <c r="N5" i="8"/>
</calcChain>
</file>

<file path=xl/sharedStrings.xml><?xml version="1.0" encoding="utf-8"?>
<sst xmlns="http://schemas.openxmlformats.org/spreadsheetml/2006/main" count="2292" uniqueCount="1567">
  <si>
    <t>Marchf5</t>
  </si>
  <si>
    <t>1190002H23Rik</t>
  </si>
  <si>
    <t>Rgcc</t>
  </si>
  <si>
    <t>4933434E20Rik</t>
  </si>
  <si>
    <t>A430084P05Rik</t>
  </si>
  <si>
    <t>Scimp</t>
  </si>
  <si>
    <t>Adar</t>
  </si>
  <si>
    <t>Aldh2</t>
  </si>
  <si>
    <t>Amotl1</t>
  </si>
  <si>
    <t>Atg16l2</t>
  </si>
  <si>
    <t>BC013712</t>
  </si>
  <si>
    <t>Themis2</t>
  </si>
  <si>
    <t>BC017643</t>
  </si>
  <si>
    <t>Cybc1</t>
  </si>
  <si>
    <t>Ccdc137</t>
  </si>
  <si>
    <t>Cdca8</t>
  </si>
  <si>
    <t>Cdk5rap2</t>
  </si>
  <si>
    <t>Cenpj</t>
  </si>
  <si>
    <t>Clpp</t>
  </si>
  <si>
    <t>Ctcf</t>
  </si>
  <si>
    <t>D7Ertd443e</t>
  </si>
  <si>
    <t>Defb14</t>
  </si>
  <si>
    <t>Dscc1</t>
  </si>
  <si>
    <t>Dusp4</t>
  </si>
  <si>
    <t>Dync1i2</t>
  </si>
  <si>
    <t>Dynll1</t>
  </si>
  <si>
    <t>Elmo1</t>
  </si>
  <si>
    <t>Esco1</t>
  </si>
  <si>
    <t>Fahd2a</t>
  </si>
  <si>
    <t>Fam104a</t>
  </si>
  <si>
    <t>Fnip2</t>
  </si>
  <si>
    <t>Gif</t>
  </si>
  <si>
    <t>Cblif</t>
  </si>
  <si>
    <t>Grin1</t>
  </si>
  <si>
    <t>Gsk3a</t>
  </si>
  <si>
    <t>Irf1</t>
  </si>
  <si>
    <t>Kazn</t>
  </si>
  <si>
    <t>Lacc1</t>
  </si>
  <si>
    <t>Lsm10</t>
  </si>
  <si>
    <t>Lsm11</t>
  </si>
  <si>
    <t>Mad2l2</t>
  </si>
  <si>
    <t>Map2k2</t>
  </si>
  <si>
    <t>Mcph1</t>
  </si>
  <si>
    <t>Mfrp</t>
  </si>
  <si>
    <t>Mfsd2b</t>
  </si>
  <si>
    <t>Mysm1</t>
  </si>
  <si>
    <t>Pds5b</t>
  </si>
  <si>
    <t>Pitpnm1</t>
  </si>
  <si>
    <t>Pnpo</t>
  </si>
  <si>
    <t>Prmt7</t>
  </si>
  <si>
    <t>Prrt2</t>
  </si>
  <si>
    <t>Rad18</t>
  </si>
  <si>
    <t>Rcor2</t>
  </si>
  <si>
    <t>Ripply3</t>
  </si>
  <si>
    <t>Rnf10</t>
  </si>
  <si>
    <t>Rpgrip1l</t>
  </si>
  <si>
    <t>Rtf1</t>
  </si>
  <si>
    <t>Setd1a</t>
  </si>
  <si>
    <t>Setd4</t>
  </si>
  <si>
    <t>Sfxn3</t>
  </si>
  <si>
    <t>Sgol1</t>
  </si>
  <si>
    <t>Sgo1</t>
  </si>
  <si>
    <t>Sirt2</t>
  </si>
  <si>
    <t>Slx4</t>
  </si>
  <si>
    <t>Smarcal1</t>
  </si>
  <si>
    <t>Smc3</t>
  </si>
  <si>
    <t>Sms</t>
  </si>
  <si>
    <t>Sytl1</t>
  </si>
  <si>
    <t>Tgm6</t>
  </si>
  <si>
    <t>Tmem98</t>
  </si>
  <si>
    <t>Tnfaip1</t>
  </si>
  <si>
    <t>Trex1</t>
  </si>
  <si>
    <t>Usp33</t>
  </si>
  <si>
    <t>Usp4</t>
  </si>
  <si>
    <t>Zp1</t>
  </si>
  <si>
    <t>Zzz3</t>
  </si>
  <si>
    <t>Ankrd13</t>
  </si>
  <si>
    <t>MARCHF5</t>
  </si>
  <si>
    <t>All variant MAGMA</t>
  </si>
  <si>
    <t>Pathway</t>
  </si>
  <si>
    <t>N Human Genes in Group</t>
  </si>
  <si>
    <t>N Genes with variants</t>
  </si>
  <si>
    <t>P</t>
  </si>
  <si>
    <t>Tier 1</t>
  </si>
  <si>
    <t>Tier 2</t>
  </si>
  <si>
    <t>Tier 3</t>
  </si>
  <si>
    <t>Tier 0</t>
  </si>
  <si>
    <t>Tiers 1-3</t>
  </si>
  <si>
    <t>All Tiers (0-3)</t>
  </si>
  <si>
    <t>gene</t>
  </si>
  <si>
    <t>n# analyses</t>
  </si>
  <si>
    <t>chr</t>
  </si>
  <si>
    <t>start</t>
  </si>
  <si>
    <t>end</t>
  </si>
  <si>
    <t>snp</t>
  </si>
  <si>
    <t>pos</t>
  </si>
  <si>
    <t>a1</t>
  </si>
  <si>
    <t>a0</t>
  </si>
  <si>
    <t>freq1</t>
  </si>
  <si>
    <t>beta1</t>
  </si>
  <si>
    <t>se</t>
  </si>
  <si>
    <t>p</t>
  </si>
  <si>
    <t>n</t>
  </si>
  <si>
    <t>magma_cv_p</t>
  </si>
  <si>
    <t>magma_cv_q</t>
  </si>
  <si>
    <t>eqtl_p_SMR</t>
  </si>
  <si>
    <t>eqtl_q_SMR</t>
  </si>
  <si>
    <t>eqtl_p_HEIDI</t>
  </si>
  <si>
    <t>eqtl_smr_SNP_a0_a1</t>
  </si>
  <si>
    <t>eqtl_smr_direction</t>
  </si>
  <si>
    <t>pqtl_p_SMR</t>
  </si>
  <si>
    <t>pqtl_p_HEIDI</t>
  </si>
  <si>
    <t>pqtl_smr_SNP_a0_a1</t>
  </si>
  <si>
    <t>pqtl_smr_direction</t>
  </si>
  <si>
    <t>JMJD1C</t>
  </si>
  <si>
    <t>rs538711822</t>
  </si>
  <si>
    <t>C</t>
  </si>
  <si>
    <t>CA</t>
  </si>
  <si>
    <t>10_65313819_A_G</t>
  </si>
  <si>
    <t>Exp-GWAS+</t>
  </si>
  <si>
    <t>NA</t>
  </si>
  <si>
    <t>ENTPD6</t>
  </si>
  <si>
    <t>20_25096789_C_A</t>
  </si>
  <si>
    <t>NBEAL2</t>
  </si>
  <si>
    <t>rs13063578</t>
  </si>
  <si>
    <t>T</t>
  </si>
  <si>
    <t>A</t>
  </si>
  <si>
    <t>SLX4</t>
  </si>
  <si>
    <t>16_3663891_C_T</t>
  </si>
  <si>
    <t>ALDH2</t>
  </si>
  <si>
    <t>12_112200150_C_T</t>
  </si>
  <si>
    <t>Protein-GWAS+</t>
  </si>
  <si>
    <t>AMOTL1</t>
  </si>
  <si>
    <t>rs10831321</t>
  </si>
  <si>
    <t>G</t>
  </si>
  <si>
    <t>BRD7</t>
  </si>
  <si>
    <t>rs11642909</t>
  </si>
  <si>
    <t>CD55</t>
  </si>
  <si>
    <t>1_208051819_T_G</t>
  </si>
  <si>
    <t>EHBP1L1</t>
  </si>
  <si>
    <t>LONRF3</t>
  </si>
  <si>
    <t>rs392020</t>
  </si>
  <si>
    <t>MAP2K2</t>
  </si>
  <si>
    <t>rs62131484</t>
  </si>
  <si>
    <t>RCOR2</t>
  </si>
  <si>
    <t>rs2701539</t>
  </si>
  <si>
    <t>RGCC</t>
  </si>
  <si>
    <t>rs9525441</t>
  </si>
  <si>
    <t>RHOXF1</t>
  </si>
  <si>
    <t>rs173913</t>
  </si>
  <si>
    <t>SETD1A</t>
  </si>
  <si>
    <t>rs11864054</t>
  </si>
  <si>
    <t>TREX1</t>
  </si>
  <si>
    <t>rs62618742</t>
  </si>
  <si>
    <t>UBASH3A</t>
  </si>
  <si>
    <t>21_44158447_G_A</t>
  </si>
  <si>
    <t>ZNF367</t>
  </si>
  <si>
    <t>9:99204326_ACTT_A</t>
  </si>
  <si>
    <t>ACTT</t>
  </si>
  <si>
    <t>ZNF791</t>
  </si>
  <si>
    <t>rs561123020</t>
  </si>
  <si>
    <t>Mouse_gene_name</t>
  </si>
  <si>
    <t>patch_required</t>
  </si>
  <si>
    <t>mouse_gene_symbol</t>
  </si>
  <si>
    <t>human_gene_symbol</t>
  </si>
  <si>
    <t>HGNC_ID</t>
  </si>
  <si>
    <t>Entrez_ID</t>
  </si>
  <si>
    <t>cosmic_tier_1</t>
  </si>
  <si>
    <t>g2p_cancer</t>
  </si>
  <si>
    <t>g2p_dd</t>
  </si>
  <si>
    <t>g2p_eye</t>
  </si>
  <si>
    <t>g2p_skin</t>
  </si>
  <si>
    <t>kaplanis_protein_coding</t>
  </si>
  <si>
    <t>GWAS_Catalog_associations</t>
  </si>
  <si>
    <t>DSCC1</t>
  </si>
  <si>
    <t>MCPH1</t>
  </si>
  <si>
    <t>CTCF</t>
  </si>
  <si>
    <t>LSM10</t>
  </si>
  <si>
    <t>TNFAIP1</t>
  </si>
  <si>
    <t>CDCA8</t>
  </si>
  <si>
    <t>PRMT7</t>
  </si>
  <si>
    <t>RAD18</t>
  </si>
  <si>
    <t>THEMIS2</t>
  </si>
  <si>
    <t>TMEM98</t>
  </si>
  <si>
    <t>MFSD2B</t>
  </si>
  <si>
    <t>MYSM1</t>
  </si>
  <si>
    <t>ESCO1</t>
  </si>
  <si>
    <t>MAD2L2</t>
  </si>
  <si>
    <t>LSM11</t>
  </si>
  <si>
    <t>SCIMP</t>
  </si>
  <si>
    <t>CDK5RAP2</t>
  </si>
  <si>
    <t>LACC1</t>
  </si>
  <si>
    <t>CENPJ</t>
  </si>
  <si>
    <t>KAZN</t>
  </si>
  <si>
    <t>SMS</t>
  </si>
  <si>
    <t>RNF10</t>
  </si>
  <si>
    <t>USP4</t>
  </si>
  <si>
    <t>USP33</t>
  </si>
  <si>
    <t>ADAR</t>
  </si>
  <si>
    <t>FAHD2A</t>
  </si>
  <si>
    <t>TGM6</t>
  </si>
  <si>
    <t>CBLIF</t>
  </si>
  <si>
    <t>DUSP4</t>
  </si>
  <si>
    <t>MFRP</t>
  </si>
  <si>
    <t>IRF1</t>
  </si>
  <si>
    <t>ZZZ3</t>
  </si>
  <si>
    <t>ZP1</t>
  </si>
  <si>
    <t>C1orf43</t>
  </si>
  <si>
    <t>PITPNM1</t>
  </si>
  <si>
    <t>Sfxn3(b)</t>
  </si>
  <si>
    <t>SFXN3</t>
  </si>
  <si>
    <t>PDS5B</t>
  </si>
  <si>
    <t>DYNC1I2</t>
  </si>
  <si>
    <t>CLPP</t>
  </si>
  <si>
    <t>SMARCAL1</t>
  </si>
  <si>
    <t>ATG16L2</t>
  </si>
  <si>
    <t>RPGRIP1L</t>
  </si>
  <si>
    <t>SYTL1</t>
  </si>
  <si>
    <t>ELMO1</t>
  </si>
  <si>
    <t>SIRT2</t>
  </si>
  <si>
    <t>C10orf90</t>
  </si>
  <si>
    <t>SETD4</t>
  </si>
  <si>
    <t>GSK3A</t>
  </si>
  <si>
    <t>FNIP2</t>
  </si>
  <si>
    <t>PRRT2</t>
  </si>
  <si>
    <t>_March5</t>
  </si>
  <si>
    <t>SMC3</t>
  </si>
  <si>
    <t>DYNLL1</t>
  </si>
  <si>
    <t>RTF1</t>
  </si>
  <si>
    <t>RIPPLY3</t>
  </si>
  <si>
    <t>CCDC137</t>
  </si>
  <si>
    <t>PNPO</t>
  </si>
  <si>
    <t>FAM104A</t>
  </si>
  <si>
    <t>SGO1</t>
  </si>
  <si>
    <t>CYBC1</t>
  </si>
  <si>
    <t>GRIN1</t>
  </si>
  <si>
    <t>Ankrd13d</t>
  </si>
  <si>
    <t>ANKRD13D</t>
  </si>
  <si>
    <t>Defb14(b)</t>
  </si>
  <si>
    <t>DEFB103B</t>
  </si>
  <si>
    <t>MAGMA Gene-level associations</t>
  </si>
  <si>
    <t>eQTLGen SMR</t>
  </si>
  <si>
    <t>Exome Variant Gene Burden</t>
  </si>
  <si>
    <t>Trait</t>
  </si>
  <si>
    <t>CHR</t>
  </si>
  <si>
    <t>START</t>
  </si>
  <si>
    <t>STOP</t>
  </si>
  <si>
    <t>NSNPS</t>
  </si>
  <si>
    <t>NPARAM</t>
  </si>
  <si>
    <t>N</t>
  </si>
  <si>
    <t>ZSTAT</t>
  </si>
  <si>
    <t>MAGMA_P</t>
  </si>
  <si>
    <t>P_SMR</t>
  </si>
  <si>
    <t>P_HEIDI</t>
  </si>
  <si>
    <t>top_SMR_SNP_a0_a1</t>
  </si>
  <si>
    <t>Direction</t>
  </si>
  <si>
    <t>top_SMR_SNP_GWAS_P</t>
  </si>
  <si>
    <t>Variant Collapsing Mask</t>
  </si>
  <si>
    <t>Allele Frequency Threshold</t>
  </si>
  <si>
    <t>Allele count</t>
  </si>
  <si>
    <t>Beta</t>
  </si>
  <si>
    <t>SE</t>
  </si>
  <si>
    <t>P-Value</t>
  </si>
  <si>
    <t>BMD-GEFOS</t>
  </si>
  <si>
    <t>8_120960511_G_A</t>
  </si>
  <si>
    <t>HC_PTV</t>
  </si>
  <si>
    <t>MAF_01</t>
  </si>
  <si>
    <t>BMI-UKB</t>
  </si>
  <si>
    <t>8_120873342_A_G</t>
  </si>
  <si>
    <t>LOY</t>
  </si>
  <si>
    <t>NEB-UKB</t>
  </si>
  <si>
    <t>Study ID</t>
  </si>
  <si>
    <t>Reported Trait</t>
  </si>
  <si>
    <t>Author</t>
  </si>
  <si>
    <t>Date</t>
  </si>
  <si>
    <t>Study N Initial</t>
  </si>
  <si>
    <t>Index Variant ID</t>
  </si>
  <si>
    <t>Index Variant RSID</t>
  </si>
  <si>
    <t>Beta CI Lower</t>
  </si>
  <si>
    <t>Beta CI Upper</t>
  </si>
  <si>
    <t>L2G Pipeline Score</t>
  </si>
  <si>
    <t>NEALE2_50_raw</t>
  </si>
  <si>
    <t>Standing height</t>
  </si>
  <si>
    <t>UKB Neale v2</t>
  </si>
  <si>
    <t>8_119463118_G_T</t>
  </si>
  <si>
    <t>rs1599473</t>
  </si>
  <si>
    <t>8_119610490_A_AAG</t>
  </si>
  <si>
    <t>rs146108803</t>
  </si>
  <si>
    <t>NEALE2_20015_raw</t>
  </si>
  <si>
    <t>Sitting height</t>
  </si>
  <si>
    <t>NEALE2_23130_raw</t>
  </si>
  <si>
    <t>Trunk predicted mass</t>
  </si>
  <si>
    <t>8_119443953_A_T</t>
  </si>
  <si>
    <t>rs60869342</t>
  </si>
  <si>
    <t>NEALE2_23129_raw</t>
  </si>
  <si>
    <t>Trunk fat-free mass</t>
  </si>
  <si>
    <t>NEALE2_4079_raw</t>
  </si>
  <si>
    <t>Diastolic blood pressure, automated reading</t>
  </si>
  <si>
    <t>8_119420506_T_G</t>
  </si>
  <si>
    <t>rs17187482</t>
  </si>
  <si>
    <t>8_119850527_T_TA</t>
  </si>
  <si>
    <t>rs112349158</t>
  </si>
  <si>
    <t>8_119583783_A_G</t>
  </si>
  <si>
    <t>rs10283100</t>
  </si>
  <si>
    <t>NEALE2_20151_raw</t>
  </si>
  <si>
    <t>Forced vital capacity (fvc), best measure</t>
  </si>
  <si>
    <t>NEALE2_23101_raw</t>
  </si>
  <si>
    <t>Whole body fat-free mass</t>
  </si>
  <si>
    <t>NEALE2_3062_raw</t>
  </si>
  <si>
    <t>Forced vital capacity (fvc)</t>
  </si>
  <si>
    <t>NEALE2_23102_raw</t>
  </si>
  <si>
    <t>Whole body water mass</t>
  </si>
  <si>
    <t>NEALE2_1697</t>
  </si>
  <si>
    <t>Comparative height size at age 10</t>
  </si>
  <si>
    <t>NEALE2_23125_raw</t>
  </si>
  <si>
    <t>Arm fat-free mass (left)</t>
  </si>
  <si>
    <t>NEALE2_23105_raw</t>
  </si>
  <si>
    <t>Basal metabolic rate</t>
  </si>
  <si>
    <t>8_119471041_G_A</t>
  </si>
  <si>
    <t>rs72686328</t>
  </si>
  <si>
    <t>NEALE2_23114_raw</t>
  </si>
  <si>
    <t>Leg predicted mass (right)</t>
  </si>
  <si>
    <t>NEALE2_20150_raw</t>
  </si>
  <si>
    <t>Forced expiratory volume in 1-second (fev1), best measure</t>
  </si>
  <si>
    <t>NEALE2_23113_raw</t>
  </si>
  <si>
    <t>Leg fat-free mass (right)</t>
  </si>
  <si>
    <t>NEALE2_23126_raw</t>
  </si>
  <si>
    <t>Arm predicted mass (left)</t>
  </si>
  <si>
    <t>NEALE2_23121_raw</t>
  </si>
  <si>
    <t>Arm fat-free mass (right)</t>
  </si>
  <si>
    <t>NEALE2_23122_raw</t>
  </si>
  <si>
    <t>Arm predicted mass (right)</t>
  </si>
  <si>
    <t>NEALE2_3063_raw</t>
  </si>
  <si>
    <t>Forced expiratory volume in 1-second (fev1)</t>
  </si>
  <si>
    <t>NEALE2_23118_raw</t>
  </si>
  <si>
    <t>Leg predicted mass (left)</t>
  </si>
  <si>
    <t>NEALE2_4080_raw</t>
  </si>
  <si>
    <t>Systolic blood pressure, automated reading</t>
  </si>
  <si>
    <t>8_119431515_GC_G</t>
  </si>
  <si>
    <t>rs745573540</t>
  </si>
  <si>
    <t>NEALE2_23117_raw</t>
  </si>
  <si>
    <t>Leg fat-free mass (left)</t>
  </si>
  <si>
    <t>NEALE2_30090_raw</t>
  </si>
  <si>
    <t>Platelet crit</t>
  </si>
  <si>
    <t>8_120022157_T_TAAAA</t>
  </si>
  <si>
    <t>NEALE2_20153_raw</t>
  </si>
  <si>
    <t>Forced expiratory volume in 1-second (fev1), predicted</t>
  </si>
  <si>
    <t>8_119529845_G_A</t>
  </si>
  <si>
    <t>rs17191747</t>
  </si>
  <si>
    <t>8_120201919_T_TTC</t>
  </si>
  <si>
    <t>rs80114469</t>
  </si>
  <si>
    <t>NEALE2_23107_raw</t>
  </si>
  <si>
    <t>Impedance of leg (right)</t>
  </si>
  <si>
    <t>NEALE2_30080_raw</t>
  </si>
  <si>
    <t>Platelet count</t>
  </si>
  <si>
    <t>8_119981583_G_A</t>
  </si>
  <si>
    <t>rs10086797</t>
  </si>
  <si>
    <t>8_120276643_A_G</t>
  </si>
  <si>
    <t>rs56311349</t>
  </si>
  <si>
    <t>NEALE2_23108_raw</t>
  </si>
  <si>
    <t>Impedance of leg (left)</t>
  </si>
  <si>
    <t>Target</t>
  </si>
  <si>
    <t>Type of siRNA</t>
  </si>
  <si>
    <t>Supplier</t>
  </si>
  <si>
    <t>Catalogue</t>
  </si>
  <si>
    <t>SCR control</t>
  </si>
  <si>
    <t>ON-TARGETplus Non-targeting Control Pool 20nmol</t>
  </si>
  <si>
    <t>Horizon</t>
  </si>
  <si>
    <t>D-001810-10-20</t>
  </si>
  <si>
    <t>DSCC1 (Human)</t>
  </si>
  <si>
    <t>ON-TARGETplus siRNA SMARTpool 5nmol</t>
  </si>
  <si>
    <t>L-014300-00-0005</t>
  </si>
  <si>
    <t>SIRT1 (Human)</t>
  </si>
  <si>
    <t>ON-TARGETplus  siRNA SMARTpool 5nmol</t>
  </si>
  <si>
    <t>L-003540-00-0005</t>
  </si>
  <si>
    <t>TGFBR2 ( Human )</t>
  </si>
  <si>
    <t>ON-TARGETplus siRNA SMARTpool 5 nmol</t>
  </si>
  <si>
    <t>L-003930-00-0005</t>
  </si>
  <si>
    <t>KIF25 ( Human )</t>
  </si>
  <si>
    <t>L-010082-00-0005</t>
  </si>
  <si>
    <t>CARS ( Human )</t>
  </si>
  <si>
    <t>L-010335-01-0005</t>
  </si>
  <si>
    <t>WAPL ( Human )</t>
  </si>
  <si>
    <t>L-026287-01-0005</t>
  </si>
  <si>
    <t>PDS5A ( Human )</t>
  </si>
  <si>
    <t>L-014071-01-0005</t>
  </si>
  <si>
    <t>Supplementary Table 7</t>
  </si>
  <si>
    <t>Gene name</t>
  </si>
  <si>
    <t>Sequence gRNA 1</t>
  </si>
  <si>
    <t>Sequence gRNA 2</t>
  </si>
  <si>
    <t>ENSG00000136982</t>
  </si>
  <si>
    <t>GTCGCCGGCTGCAGCGCCGCTGG</t>
  </si>
  <si>
    <t>AGGAATGAAAAGCAACATATTGG</t>
  </si>
  <si>
    <t>ENSG00000108510</t>
  </si>
  <si>
    <t>MED13</t>
  </si>
  <si>
    <t>AATTCATCAGAAACTTTTAAAGG</t>
  </si>
  <si>
    <t>CCATTCTCCCACACTCCATCTTC</t>
  </si>
  <si>
    <t>ENSG00000164754</t>
  </si>
  <si>
    <t>RAD21</t>
  </si>
  <si>
    <t>CTGATTCAAGCTGAACTGCTGGG</t>
  </si>
  <si>
    <t>CCAACTTCTTCTCTCATGGTTAT</t>
  </si>
  <si>
    <t>ENSG00000102974</t>
  </si>
  <si>
    <t>CCAGTGTGAGCTTTGCAGTTACA</t>
  </si>
  <si>
    <t>CCACACTGATGAGAGACCACACA</t>
  </si>
  <si>
    <t>ENSG00000171988</t>
  </si>
  <si>
    <t>CTGTATCCATTTAAGGAATAAGG</t>
  </si>
  <si>
    <t>TTGCTTGGGCACGTGTATAATGG</t>
  </si>
  <si>
    <t>ENSG00000129933</t>
  </si>
  <si>
    <t>MAU2</t>
  </si>
  <si>
    <t>CCGTTGATGCAGCAAAGCCGCTG</t>
  </si>
  <si>
    <t>GCACACGCTTGAGAAGGACCTGG</t>
  </si>
  <si>
    <t>ENSG00000115665</t>
  </si>
  <si>
    <t>SLC5A7</t>
  </si>
  <si>
    <t>CCTGGGTCGGAGGAGGGTATATC</t>
  </si>
  <si>
    <t>CATTGCCACTCTGTACACACTGG</t>
  </si>
  <si>
    <t>ENSG00000203705</t>
  </si>
  <si>
    <t>TATDN3</t>
  </si>
  <si>
    <t>GTACTGCTGCATGCATTTGATGG</t>
  </si>
  <si>
    <t>GCCATGGAAGGAGTAAGAGCTGG</t>
  </si>
  <si>
    <t>ENSG00000079246</t>
  </si>
  <si>
    <t>XRCC5</t>
  </si>
  <si>
    <t>AGGAGAGAGTTAAAAAGACTTGG</t>
  </si>
  <si>
    <t>GAGATTGCTTTAGTCCTGTTTGG</t>
  </si>
  <si>
    <t>ENSG00000163513</t>
  </si>
  <si>
    <t>TGFBR2</t>
  </si>
  <si>
    <t>ATGATAGTCACTGACAACAACGG</t>
  </si>
  <si>
    <t>CCATGACCCCAAGCTCCCCTACC</t>
  </si>
  <si>
    <t>ENSG00000197586</t>
  </si>
  <si>
    <t>AAAGCATCGCCTTTCCTTGTAGG</t>
  </si>
  <si>
    <t>ACCCTGCAGGCCTCCCCACCCGG</t>
  </si>
  <si>
    <t>ENSG00000213022</t>
  </si>
  <si>
    <t>KLK9</t>
  </si>
  <si>
    <t>TGGAAGAGGCCGGCCTGCCAAGG</t>
  </si>
  <si>
    <t>AGAGGTGGTGCTCTCCAAGGCGG</t>
  </si>
  <si>
    <t>ENSG00000188620</t>
  </si>
  <si>
    <t>HMX3</t>
  </si>
  <si>
    <t>CCTGCTCAACGGAGACCACCACC</t>
  </si>
  <si>
    <t>CCTCAGCCGCCCCCACGGACGCT</t>
  </si>
  <si>
    <t>ENSG00000125337</t>
  </si>
  <si>
    <t>KIF25</t>
  </si>
  <si>
    <t>AATGTTTGTGTTATGGCGTATGG</t>
  </si>
  <si>
    <t>AAACTGATGGAGCTCGTTCATGG</t>
  </si>
  <si>
    <t>ENSG00000108055</t>
  </si>
  <si>
    <t>TCTGCTAAGCGAGAGACTAGTGG</t>
  </si>
  <si>
    <t>GACAAGAGCAGATTAAGCAGAGG</t>
  </si>
  <si>
    <t>ENSG00000096717</t>
  </si>
  <si>
    <t>SIRT1</t>
  </si>
  <si>
    <t>CATGTGGAATACCTGACTTCAGG</t>
  </si>
  <si>
    <t>CCTGGACAATTCCAGCCATCTCT</t>
  </si>
  <si>
    <t>ENSG00000147099</t>
  </si>
  <si>
    <t>HDAC8</t>
  </si>
  <si>
    <t>CCTTCAGTGGCTGGGCAGTCATA</t>
  </si>
  <si>
    <t>CCGTCAATCAGGCATTGGGCAGC</t>
  </si>
  <si>
    <t>ENSG00000078043</t>
  </si>
  <si>
    <t>PIAS2</t>
  </si>
  <si>
    <t>CCGTACAAGATATACAGACATAG</t>
  </si>
  <si>
    <t>TTTTAATCTCTGTAATAACATGG</t>
  </si>
  <si>
    <t>ENSG00000148204</t>
  </si>
  <si>
    <t>CRB2</t>
  </si>
  <si>
    <t>CCTGGACGGCGTGGGCTCCTTCC</t>
  </si>
  <si>
    <t>CCGATGCCTGCAGCGCTCTGACC</t>
  </si>
  <si>
    <t>ENSG00000164086</t>
  </si>
  <si>
    <t>DUSP7</t>
  </si>
  <si>
    <t>CGAGGAAGAGCTGTCCACGTTGG</t>
  </si>
  <si>
    <t>AGGCCCAGCACTGAGGTGGGTGG</t>
  </si>
  <si>
    <t>ENSG00000177302</t>
  </si>
  <si>
    <t>TOP3A</t>
  </si>
  <si>
    <t>CCTCATGGTTTCTTTAGCATTTA</t>
  </si>
  <si>
    <t>CCTTGCTCATAGACAGGGAGGAT</t>
  </si>
  <si>
    <t>ENSG00000110619</t>
  </si>
  <si>
    <t>CARS</t>
  </si>
  <si>
    <t>CCATCTTGAGGTATGAACACTTC</t>
  </si>
  <si>
    <t>CAAGATATCAAAAGAGATGTAGG</t>
  </si>
  <si>
    <t>ENSG00000147316</t>
  </si>
  <si>
    <t>ACTCACGTTATCTTCAAAGATGG</t>
  </si>
  <si>
    <t>CCCAAAGATTTTAATTTTAAAAC</t>
  </si>
  <si>
    <t>ENSG00000115657</t>
  </si>
  <si>
    <t>ABCB6</t>
  </si>
  <si>
    <t>CCACAGGTAGCCACTCAGGAGGC</t>
  </si>
  <si>
    <t>CCAAGGTGCCTTCTCAGTCAGCA</t>
  </si>
  <si>
    <t>ENSG00000198887</t>
  </si>
  <si>
    <t>SMC5</t>
  </si>
  <si>
    <t>CTGCCGCTGTTGCAGTCGTCCGG</t>
  </si>
  <si>
    <t>CCCCACTTGAATATGATCGTTGG</t>
  </si>
  <si>
    <t>ENSG00000121152</t>
  </si>
  <si>
    <t>NCAPH</t>
  </si>
  <si>
    <t>CCAGCACCAAGATCTATGCTGTG</t>
  </si>
  <si>
    <t>CCCTTGCAGCAGTGTGCAGAAGA</t>
  </si>
  <si>
    <t>ENSG00000118007</t>
  </si>
  <si>
    <t>STAG1</t>
  </si>
  <si>
    <t>CCAATTTCTTCAATACAAATGGC</t>
  </si>
  <si>
    <t>CTAATGCTTCTTCTGCTTGTGGG</t>
  </si>
  <si>
    <t>ENSG00000136444</t>
  </si>
  <si>
    <t>RSAD1</t>
  </si>
  <si>
    <t>CCCTCGCCGCCTGGAGGAGGCTG</t>
  </si>
  <si>
    <t>CCCTAGATGACACTGAGCTCCGG</t>
  </si>
  <si>
    <t>ENSG00000167112</t>
  </si>
  <si>
    <t>TRUB2</t>
  </si>
  <si>
    <t>CGAACACGCTGTTTAGGAGCGGG</t>
  </si>
  <si>
    <t>CCTGGGCATCCAACCGATGTCCC</t>
  </si>
  <si>
    <t>ENSG00000168137</t>
  </si>
  <si>
    <t>SETD5</t>
  </si>
  <si>
    <t>CCATACCCCTTTGTGCTCTTCTA</t>
  </si>
  <si>
    <t>CCATCATGCATGCTTTTGAAAAC</t>
  </si>
  <si>
    <t>ENSG00000138744</t>
  </si>
  <si>
    <t>NAAA</t>
  </si>
  <si>
    <t>CCAATAAAAGTAGTTCCTGTGAA</t>
  </si>
  <si>
    <t>CCTACATAGCCAATAAAAGTAGT</t>
  </si>
  <si>
    <t>HU dose</t>
  </si>
  <si>
    <t>Cell line</t>
  </si>
  <si>
    <t>No. Cells</t>
  </si>
  <si>
    <t>No. Micronuclei</t>
  </si>
  <si>
    <t>%Mn</t>
  </si>
  <si>
    <t>100µM</t>
  </si>
  <si>
    <t>CHP-212</t>
  </si>
  <si>
    <t>RPE1</t>
  </si>
  <si>
    <t>50µM</t>
  </si>
  <si>
    <t>HAP1</t>
  </si>
  <si>
    <t>HEK293</t>
  </si>
  <si>
    <t>25µM</t>
  </si>
  <si>
    <t>12.5µM</t>
  </si>
  <si>
    <t>6.5µM</t>
  </si>
  <si>
    <t>0µM</t>
  </si>
  <si>
    <t>References</t>
  </si>
  <si>
    <t>1. Kline, A. D. et al. Cornelia de Lange syndrome: Clinical review, diagnostic and scoring systems, and anticipatory guidance. Am J Med Genet A 143A, 1287–1296 (2007).</t>
  </si>
  <si>
    <t>2. Kline, A. D. et al. Diagnosis and management of Cornelia de Lange syndrome: first international consensus statement. Nat Rev Genet 19, 649–666 (2018).</t>
  </si>
  <si>
    <t>3. Chatfield, K. C. et al. Congenital heart disease in Cornelia de Lange syndrome: Phenotype and genotype analysis. Am J Med Genet A 158A, 2499–2505 (2012).</t>
  </si>
  <si>
    <t>4. McKenney, R. R., Elder, F. F. B., Garcia, J. &amp; Northrup, H. Brachmann‐de Lange syndrome: Autosomal dominant inheritance and male‐to‐male transmission. Am J Med Genet 66, 449–452 (1996).</t>
  </si>
  <si>
    <t>5. Mariani, M. et al. Adolescents and adults affected by Cornelia de Lange syndrome: A report of 73 Italian patients. Am J Medical Genetics Part C Seminars Medical Genetics 172, 206–13 (2016).</t>
  </si>
  <si>
    <t>6. Maruiwa, M. et al. Cornelia de Lange syndrome associated with Wilms’ tumour and infantile haemangioendothelioma of the liver: report of two autopsy cases. Virchows Archiv Pathological Anat Histopathol 413, 463–468 (1988).</t>
  </si>
  <si>
    <t>7. NICHOLSON, D. H. &amp; GOLDBERG, M. F. Ocular Abnormalities in the de Lange Syndrome. Arch Ophthalmol-chic 76, 214–220 (1966).</t>
  </si>
  <si>
    <t xml:space="preserve"> </t>
  </si>
  <si>
    <t>Supplementary Table 3 | Overlap of +MN genes with other human datasets</t>
  </si>
  <si>
    <t>Supplementary Table 6</t>
  </si>
  <si>
    <t xml:space="preserve">Supplementary Table 5.  Overlap between the Dscc1 deficient mice and Cornelia de Lange Syndrome (CdLS) </t>
  </si>
  <si>
    <t>Ensembl ID</t>
  </si>
  <si>
    <t>Supplementary Table 4 | DSCC1 lookup in targeted human phenotypes.</t>
  </si>
  <si>
    <t xml:space="preserve">Lookup of common variant associations within the vacinity of DSCC1 via the OpenTargets Genetics platform. </t>
  </si>
  <si>
    <t>Supplementary Table 2 | Gene-set enrichment analysis for MN genes within the various tiers.</t>
  </si>
  <si>
    <t>Overlap between identified MN genes in mice and human datasets.</t>
  </si>
  <si>
    <t>Genotype</t>
  </si>
  <si>
    <t>TIER</t>
  </si>
  <si>
    <t>pvalue</t>
  </si>
  <si>
    <t>-Log10 p-value</t>
  </si>
  <si>
    <t>pos|Rank</t>
  </si>
  <si>
    <t>neg|Rank</t>
  </si>
  <si>
    <t>Estimate_SE</t>
  </si>
  <si>
    <t>Estimate</t>
  </si>
  <si>
    <t>pred_WT</t>
  </si>
  <si>
    <t>pred_KO</t>
  </si>
  <si>
    <t>pval_adjust_fdr</t>
  </si>
  <si>
    <t>ES</t>
  </si>
  <si>
    <t>pred_WT%</t>
  </si>
  <si>
    <t>pred_KO%</t>
  </si>
  <si>
    <t>change in %</t>
  </si>
  <si>
    <t>fold change</t>
  </si>
  <si>
    <t>Notes</t>
  </si>
  <si>
    <t>For full allele detail see: https://www.mousephenotype.org/</t>
  </si>
  <si>
    <t>Dscc1/Dscc1</t>
  </si>
  <si>
    <t>Mcph1/Mcph1</t>
  </si>
  <si>
    <t>Ctcf/+</t>
  </si>
  <si>
    <t>Lsm10/+</t>
  </si>
  <si>
    <t>Aldh2/Aldh2</t>
  </si>
  <si>
    <t>Tnfaip1/Tnfaip1</t>
  </si>
  <si>
    <t>Slx4/Slx4</t>
  </si>
  <si>
    <t>Cdca8/+</t>
  </si>
  <si>
    <t>Trex1/+</t>
  </si>
  <si>
    <t>Prmt7/Prmt7</t>
  </si>
  <si>
    <t>Rad18/Rad18</t>
  </si>
  <si>
    <t>Setd1a/+</t>
  </si>
  <si>
    <t>BC013712/BC013712</t>
  </si>
  <si>
    <r>
      <t xml:space="preserve">This gene is also known as </t>
    </r>
    <r>
      <rPr>
        <i/>
        <sz val="14"/>
        <color rgb="FF000000"/>
        <rFont val="Arial"/>
        <family val="2"/>
      </rPr>
      <t>Themis2</t>
    </r>
  </si>
  <si>
    <t>Tmem98/+</t>
  </si>
  <si>
    <t>Mfsd2b/Mfsd2b</t>
  </si>
  <si>
    <t>Mysm1/Mysm1</t>
  </si>
  <si>
    <t>Esco1/Esco1</t>
  </si>
  <si>
    <t>Amotl1/Amotl1</t>
  </si>
  <si>
    <t>1190002H23Rik/1190002H23Rik</t>
  </si>
  <si>
    <r>
      <t xml:space="preserve">This gene is also known as </t>
    </r>
    <r>
      <rPr>
        <i/>
        <sz val="14"/>
        <color theme="1"/>
        <rFont val="Arial"/>
        <family val="2"/>
      </rPr>
      <t>Rgcc</t>
    </r>
  </si>
  <si>
    <t>Mad2l2/+</t>
  </si>
  <si>
    <t>Lsm11/+</t>
  </si>
  <si>
    <t>A430084P05Rik/A430084P05Rik</t>
  </si>
  <si>
    <r>
      <t>This gene is also known as</t>
    </r>
    <r>
      <rPr>
        <i/>
        <sz val="14"/>
        <color theme="1"/>
        <rFont val="Arial"/>
        <family val="2"/>
      </rPr>
      <t xml:space="preserve"> Scimp</t>
    </r>
  </si>
  <si>
    <t>Cdk5rap2/Cdk5rap2</t>
  </si>
  <si>
    <t>Lacc1/Lacc1</t>
  </si>
  <si>
    <t>Cenpj/Cenpj</t>
  </si>
  <si>
    <t>Kazn/Kazn</t>
  </si>
  <si>
    <t>Rcor2/Rcor2</t>
  </si>
  <si>
    <t>Sms/Y</t>
  </si>
  <si>
    <t>Rnf10/Rnf10</t>
  </si>
  <si>
    <t>Usp4/Usp4</t>
  </si>
  <si>
    <t>Usp33/Usp33</t>
  </si>
  <si>
    <t>Adar/+</t>
  </si>
  <si>
    <t>Fahd2a/Fahd2a</t>
  </si>
  <si>
    <t>Map2k2/Map2k2</t>
  </si>
  <si>
    <t>Tgm6/Tgm6</t>
  </si>
  <si>
    <t>Ankrd13/Ankrd13</t>
  </si>
  <si>
    <r>
      <t xml:space="preserve">The isoform analysed in this mouse is </t>
    </r>
    <r>
      <rPr>
        <i/>
        <sz val="14"/>
        <color theme="1"/>
        <rFont val="Arial"/>
        <family val="2"/>
      </rPr>
      <t>Ankrd13d</t>
    </r>
  </si>
  <si>
    <t>Gif/Gif</t>
  </si>
  <si>
    <r>
      <t xml:space="preserve">This gene is also known as </t>
    </r>
    <r>
      <rPr>
        <i/>
        <sz val="14"/>
        <color theme="1"/>
        <rFont val="Arial"/>
        <family val="2"/>
      </rPr>
      <t>Cblif</t>
    </r>
  </si>
  <si>
    <t>Defb14(b)/Defb14(b)</t>
  </si>
  <si>
    <t>Dusp4/Dusp4</t>
  </si>
  <si>
    <t>Mfrp/Mfrp</t>
  </si>
  <si>
    <t>Irf1/Irf1</t>
  </si>
  <si>
    <t>Zzz3/+</t>
  </si>
  <si>
    <t>Zp1/Zp1</t>
  </si>
  <si>
    <t>4933434E20Rik/+</t>
  </si>
  <si>
    <t>Pitpnm1/Pitpnm1</t>
  </si>
  <si>
    <t>Sfxn3(b)/Sfxn3(b)</t>
  </si>
  <si>
    <t>Pds5b/+</t>
  </si>
  <si>
    <t>Dync1i2/+</t>
  </si>
  <si>
    <t>Clpp/Clpp</t>
  </si>
  <si>
    <t>Smarcal1/Smarcal1</t>
  </si>
  <si>
    <t>Atg16l2/Atg16l2</t>
  </si>
  <si>
    <t>Rpgrip1l/+</t>
  </si>
  <si>
    <t>Sytl1/Sytl1</t>
  </si>
  <si>
    <t>Elmo1/Elmo1</t>
  </si>
  <si>
    <t>Sirt2/Sirt2</t>
  </si>
  <si>
    <t>D7Ertd443e/D7Ertd443e</t>
  </si>
  <si>
    <t>Setd4/Setd4</t>
  </si>
  <si>
    <t>Gsk3a/Gsk3a</t>
  </si>
  <si>
    <t>Fnip2/Fnip2</t>
  </si>
  <si>
    <t>Prrt2/Prrt2</t>
  </si>
  <si>
    <t>March5/+</t>
  </si>
  <si>
    <r>
      <t xml:space="preserve">This gene is also known as </t>
    </r>
    <r>
      <rPr>
        <i/>
        <sz val="14"/>
        <color theme="1"/>
        <rFont val="Arial"/>
        <family val="2"/>
      </rPr>
      <t>Marchf5</t>
    </r>
  </si>
  <si>
    <t>Smc3/+</t>
  </si>
  <si>
    <t>Dynll1/+</t>
  </si>
  <si>
    <t>Rtf1/+</t>
  </si>
  <si>
    <t>Ripply3/Ripply3</t>
  </si>
  <si>
    <t>Ccdc137/+</t>
  </si>
  <si>
    <t>Pnpo/+</t>
  </si>
  <si>
    <t>Fam104a/Fam104a</t>
  </si>
  <si>
    <t>Sgol1/+</t>
  </si>
  <si>
    <r>
      <t xml:space="preserve">This gene is also known as </t>
    </r>
    <r>
      <rPr>
        <i/>
        <sz val="14"/>
        <color theme="1"/>
        <rFont val="Arial"/>
        <family val="2"/>
      </rPr>
      <t>Sgo1</t>
    </r>
  </si>
  <si>
    <t>BC017643/BC017643</t>
  </si>
  <si>
    <r>
      <t xml:space="preserve">This gene is also known as </t>
    </r>
    <r>
      <rPr>
        <i/>
        <sz val="14"/>
        <color theme="1"/>
        <rFont val="Arial"/>
        <family val="2"/>
      </rPr>
      <t>Cybc1</t>
    </r>
  </si>
  <si>
    <t>Grin1/+</t>
  </si>
  <si>
    <t>Pik3r2/Pik3r2</t>
  </si>
  <si>
    <t>Asxl1/+</t>
  </si>
  <si>
    <t>Ampd3/Ampd3</t>
  </si>
  <si>
    <t>Bbx/Bbx</t>
  </si>
  <si>
    <t>Fam134c/Fam134c</t>
  </si>
  <si>
    <t>Ppp5c/Ppp5c</t>
  </si>
  <si>
    <t>Tbc1d22a(b)/Tbc1d22a(b)</t>
  </si>
  <si>
    <t>Oasl2/Oasl2</t>
  </si>
  <si>
    <t>Prmt3/Prmt3</t>
  </si>
  <si>
    <t>Polr3f/+</t>
  </si>
  <si>
    <t>Pld3/Pld3</t>
  </si>
  <si>
    <t>2310007B03Rik/2310007B03Rik</t>
  </si>
  <si>
    <t>Nom1/+</t>
  </si>
  <si>
    <t>Aldh18a1/+</t>
  </si>
  <si>
    <t>Fryl/+</t>
  </si>
  <si>
    <t>Ldha/+</t>
  </si>
  <si>
    <t>Sec24a/Sec24a</t>
  </si>
  <si>
    <t>Aff3/Aff3</t>
  </si>
  <si>
    <t>Dhodh(b)/+</t>
  </si>
  <si>
    <t>Nploc4/+</t>
  </si>
  <si>
    <t>Ddah1/Ddah1</t>
  </si>
  <si>
    <t>Slc44a5/Slc44a5</t>
  </si>
  <si>
    <t>Dcaf11/Dcaf11</t>
  </si>
  <si>
    <t>Uba2/+</t>
  </si>
  <si>
    <t>Cmtm6/Cmtm6</t>
  </si>
  <si>
    <t>Kng2/Kng2</t>
  </si>
  <si>
    <t>Heatr8/Heatr8</t>
  </si>
  <si>
    <t>Trmt10a/Trmt10a</t>
  </si>
  <si>
    <t>Ears2/+</t>
  </si>
  <si>
    <t>Agpat3/+</t>
  </si>
  <si>
    <t>Dnpep/Dnpep</t>
  </si>
  <si>
    <t>Copg/+</t>
  </si>
  <si>
    <t>Dctn5/+</t>
  </si>
  <si>
    <t>Kif21b/Kif21b</t>
  </si>
  <si>
    <t>Mgst3(b)/Mgst3(b)</t>
  </si>
  <si>
    <t>Gm239/Gm239</t>
  </si>
  <si>
    <t>Prmt1/+</t>
  </si>
  <si>
    <t>Myo5a/Myo5a</t>
  </si>
  <si>
    <t>Sesn3/Sesn3</t>
  </si>
  <si>
    <t>Ninj2/Ninj2</t>
  </si>
  <si>
    <t>4932438H23Rik/4932438H23Rik</t>
  </si>
  <si>
    <t>Sqstm1/Sqstm1</t>
  </si>
  <si>
    <t>Mtrf1l/+</t>
  </si>
  <si>
    <t>Tsga14/Tsga14</t>
  </si>
  <si>
    <t>Wdr47/Wdr47</t>
  </si>
  <si>
    <t>Usp42/Usp42</t>
  </si>
  <si>
    <t>Plin2/Plin2</t>
  </si>
  <si>
    <t>Lrrc16a/Lrrc16a</t>
  </si>
  <si>
    <t>Ccdc69(b)/Ccdc69(b)</t>
  </si>
  <si>
    <t>Inpp1(b)/Inpp1(b)</t>
  </si>
  <si>
    <t>Nfkb1/Nfkb1</t>
  </si>
  <si>
    <t>Smyd5/Smyd5</t>
  </si>
  <si>
    <t>Tpd52l2/Tpd52l2</t>
  </si>
  <si>
    <t>Eps15/Eps15</t>
  </si>
  <si>
    <t>Arpc2/+</t>
  </si>
  <si>
    <t>Plxnb2/+</t>
  </si>
  <si>
    <t>Ell2/Ell2</t>
  </si>
  <si>
    <t>Mlec/Mlec</t>
  </si>
  <si>
    <t>Fam107b/Fam107b</t>
  </si>
  <si>
    <t>Fam96a/Fam96a</t>
  </si>
  <si>
    <t>Bivm(b)/Bivm(b)</t>
  </si>
  <si>
    <t>Grin2a/Grin2a</t>
  </si>
  <si>
    <t>Spink14/Spink14</t>
  </si>
  <si>
    <t>Farsa/+</t>
  </si>
  <si>
    <t>Anp32e/Anp32e</t>
  </si>
  <si>
    <t>Slc25a4/Slc25a4</t>
  </si>
  <si>
    <t>Jmjd5/+</t>
  </si>
  <si>
    <t>Pacsin3/Pacsin3</t>
  </si>
  <si>
    <t>Phf20/Phf20</t>
  </si>
  <si>
    <t>Optn/Optn</t>
  </si>
  <si>
    <t>Tmc6/Tmc6</t>
  </si>
  <si>
    <t>Lrrc23/Lrrc23</t>
  </si>
  <si>
    <t>Atp5a1/+</t>
  </si>
  <si>
    <t>Cdk14/Cdk14</t>
  </si>
  <si>
    <t>Gm16515(b)/Gm16515(b)</t>
  </si>
  <si>
    <t>Gpc6/Gpc6</t>
  </si>
  <si>
    <t>Dusp3(b)/Dusp3(b)</t>
  </si>
  <si>
    <t>Pabpc4/Pabpc4</t>
  </si>
  <si>
    <t>Ralgapb/+</t>
  </si>
  <si>
    <t>Srsf4/Srsf4</t>
  </si>
  <si>
    <t>3830417A13Rik/Y</t>
  </si>
  <si>
    <t>Nipa1/Nipa1</t>
  </si>
  <si>
    <t>Caprin2/Caprin2</t>
  </si>
  <si>
    <t>Smyd3/Smyd3</t>
  </si>
  <si>
    <t>Pla2g6/Pla2g6</t>
  </si>
  <si>
    <t>Stard6/Stard6</t>
  </si>
  <si>
    <t>Kcnv2/Kcnv2</t>
  </si>
  <si>
    <t>Rpia/+</t>
  </si>
  <si>
    <t>Il22ra1/Il22ra1</t>
  </si>
  <si>
    <t>Efna1/Efna1</t>
  </si>
  <si>
    <t>Cdkal1/Cdkal1</t>
  </si>
  <si>
    <t>Eif3h/+</t>
  </si>
  <si>
    <t>Slc25a21(b)/Slc25a21(b)</t>
  </si>
  <si>
    <t>Nek9/+</t>
  </si>
  <si>
    <t>Abca4/Abca4</t>
  </si>
  <si>
    <t>Fbxo7/Fbxo7</t>
  </si>
  <si>
    <t>Nf1/+</t>
  </si>
  <si>
    <t>Ehd1/+</t>
  </si>
  <si>
    <t>Rab7l1/Rab7l1</t>
  </si>
  <si>
    <t>Casp12/Casp12</t>
  </si>
  <si>
    <t>Wbp2/Wbp2</t>
  </si>
  <si>
    <t>Uck1/Uck1</t>
  </si>
  <si>
    <t>Cttnbp2(b)/Cttnbp2(b)</t>
  </si>
  <si>
    <t>Fam46c(b)/+</t>
  </si>
  <si>
    <t>Pus7l/Pus7l</t>
  </si>
  <si>
    <t>Stk39/Stk39</t>
  </si>
  <si>
    <t>Rbak(b)/Rbak(b)</t>
  </si>
  <si>
    <t>Tm9sf4/Tm9sf4</t>
  </si>
  <si>
    <t>Pik3cb/Pik3cb</t>
  </si>
  <si>
    <t>Ocm/Ocm</t>
  </si>
  <si>
    <t>Kdm4c/Kdm4c</t>
  </si>
  <si>
    <t>Mecr/+</t>
  </si>
  <si>
    <t>Gba2/Gba2</t>
  </si>
  <si>
    <t>Rhou/Rhou</t>
  </si>
  <si>
    <t>Cbx7/Cbx7</t>
  </si>
  <si>
    <t>Myo7a/Myo7a</t>
  </si>
  <si>
    <t>Ppp2r2b/Ppp2r2b</t>
  </si>
  <si>
    <t>Zscan2/Zscan2</t>
  </si>
  <si>
    <t>Nsun2/Nsun2</t>
  </si>
  <si>
    <t>Akap9/+</t>
  </si>
  <si>
    <t>3010026O09Rik/3010026O09Rik</t>
  </si>
  <si>
    <t>Lrig1/Lrig1</t>
  </si>
  <si>
    <t>Chtop/+</t>
  </si>
  <si>
    <t>Nelf/Nelf</t>
  </si>
  <si>
    <t>Cds2/+</t>
  </si>
  <si>
    <t>Map3k1/+</t>
  </si>
  <si>
    <t>Eif2c1/Eif2c1</t>
  </si>
  <si>
    <t>smyd4/smyd4</t>
  </si>
  <si>
    <t>Stk32a/Stk32a</t>
  </si>
  <si>
    <t>Entpd1/Entpd1</t>
  </si>
  <si>
    <t>Coq9/Coq9</t>
  </si>
  <si>
    <t>Sec23a/+</t>
  </si>
  <si>
    <t>Cx3cl1/+</t>
  </si>
  <si>
    <t>Arhgap25/Arhgap25</t>
  </si>
  <si>
    <t>Ddx42(b)/+</t>
  </si>
  <si>
    <t>Rtbdn/Rtbdn</t>
  </si>
  <si>
    <t>Slc16a2/Y</t>
  </si>
  <si>
    <t>Cfap61/Cfap61</t>
  </si>
  <si>
    <t>Nmrk1/Nmrk1</t>
  </si>
  <si>
    <t>Prmt2/Prmt2</t>
  </si>
  <si>
    <t>Mms22l/+</t>
  </si>
  <si>
    <t>Trpc4ap/+</t>
  </si>
  <si>
    <t>Hdac8/Y</t>
  </si>
  <si>
    <t>Ndufs3/+</t>
  </si>
  <si>
    <t>Dhrs2/Dhrs2</t>
  </si>
  <si>
    <t>Osbpl9/Osbpl9</t>
  </si>
  <si>
    <t>Ddx27/+</t>
  </si>
  <si>
    <t>Twf1/Twf1</t>
  </si>
  <si>
    <t>Kcnip4/Kcnip4</t>
  </si>
  <si>
    <t>Slc30a8/Slc30a8</t>
  </si>
  <si>
    <t>1700007K13Rik(b)/1700007K13Rik(b)</t>
  </si>
  <si>
    <t>Cdc6/+</t>
  </si>
  <si>
    <t>Dmxl2/+</t>
  </si>
  <si>
    <t>Cbx1/+</t>
  </si>
  <si>
    <t>Wdr3/+</t>
  </si>
  <si>
    <t>Coro1c/+</t>
  </si>
  <si>
    <t>Plekhg1/Plekhg1</t>
  </si>
  <si>
    <t>Necab2/Necab2</t>
  </si>
  <si>
    <t>Lmnb1/+</t>
  </si>
  <si>
    <t>Irf5/Irf5</t>
  </si>
  <si>
    <t>Pfkl/+</t>
  </si>
  <si>
    <t>Ago3/Ago3</t>
  </si>
  <si>
    <t>Snf8/+</t>
  </si>
  <si>
    <t>Rnaseh2b/+</t>
  </si>
  <si>
    <t>Arhgef7/+</t>
  </si>
  <si>
    <t>Dppa1/Dppa1</t>
  </si>
  <si>
    <t>Ddhd1/Ddhd1</t>
  </si>
  <si>
    <t>Pip5k1c/+</t>
  </si>
  <si>
    <t>Hira/+</t>
  </si>
  <si>
    <t>Traf3ip3/Traf3ip3</t>
  </si>
  <si>
    <t>Cmtm4/Cmtm4</t>
  </si>
  <si>
    <t>Gda/Gda</t>
  </si>
  <si>
    <t>Rftn2/Rftn2</t>
  </si>
  <si>
    <t>Psmb2/+</t>
  </si>
  <si>
    <t>Rnaseh2c/+</t>
  </si>
  <si>
    <t>Cabp1/Cabp1</t>
  </si>
  <si>
    <t>Secisbp2(c)/Secisbp2(c)</t>
  </si>
  <si>
    <t>Espn/Espn</t>
  </si>
  <si>
    <t>Oxr1/+</t>
  </si>
  <si>
    <t>Mdn1/+</t>
  </si>
  <si>
    <t>Coq4/+</t>
  </si>
  <si>
    <t>Apip(b)/Apip(b)</t>
  </si>
  <si>
    <t>Ush1c/Ush1c</t>
  </si>
  <si>
    <t>Zscan10/+</t>
  </si>
  <si>
    <t>Mau2(b)/+</t>
  </si>
  <si>
    <t>Snap47/Snap47</t>
  </si>
  <si>
    <t>Arpc4/+</t>
  </si>
  <si>
    <t>Tmem189/Tmem189</t>
  </si>
  <si>
    <t>Nhp2/+</t>
  </si>
  <si>
    <t>Fbxo47/Fbxo47</t>
  </si>
  <si>
    <t>Sptbn1/+</t>
  </si>
  <si>
    <t>Dact3(b)/Dact3(b)</t>
  </si>
  <si>
    <t>Gfm1/+</t>
  </si>
  <si>
    <t>Polg2/+</t>
  </si>
  <si>
    <t>Dph2/+</t>
  </si>
  <si>
    <t>Slco2b1/Slco2b1</t>
  </si>
  <si>
    <t>Anxa6/Anxa6</t>
  </si>
  <si>
    <t>Prkcz/Prkcz</t>
  </si>
  <si>
    <t>Aste1/Aste1</t>
  </si>
  <si>
    <t>Eif4e3/Eif4e3</t>
  </si>
  <si>
    <t>1500011B03Rik/1500011B03Rik</t>
  </si>
  <si>
    <t>Ezh2/+</t>
  </si>
  <si>
    <t>Appl2/Appl2</t>
  </si>
  <si>
    <t>Hprt/CMV-Cre</t>
  </si>
  <si>
    <t>Maneal/Maneal</t>
  </si>
  <si>
    <t>Snx5/Snx5</t>
  </si>
  <si>
    <t>Kif24(b)/Kif24(b)</t>
  </si>
  <si>
    <t>2310057J18Rik/2310057J18Rik</t>
  </si>
  <si>
    <t>Chia/Chia</t>
  </si>
  <si>
    <t>Atpif1/Atpif1</t>
  </si>
  <si>
    <t>Setmar/Setmar</t>
  </si>
  <si>
    <t>Sec22b/+</t>
  </si>
  <si>
    <t>1700112E06Rik/1700112E06Rik</t>
  </si>
  <si>
    <t>Sympk/+</t>
  </si>
  <si>
    <t>Snap29/+</t>
  </si>
  <si>
    <t>Tcf7l1/+</t>
  </si>
  <si>
    <t>Gpr107/+</t>
  </si>
  <si>
    <t>Fggy/Fggy</t>
  </si>
  <si>
    <t>Nkiras2/Nkiras2</t>
  </si>
  <si>
    <t>Pld5(b)/Pld5(b)</t>
  </si>
  <si>
    <t>Erp44/+</t>
  </si>
  <si>
    <t>Cldn16/Cldn16</t>
  </si>
  <si>
    <t>Cxcr1/Cxcr1</t>
  </si>
  <si>
    <t>Mamstr(b)/Mamstr(b)</t>
  </si>
  <si>
    <t>Wdr37/Wdr37</t>
  </si>
  <si>
    <t>Daam2/Daam2</t>
  </si>
  <si>
    <t>Gys2/Gys2</t>
  </si>
  <si>
    <t>Whrn/Whrn</t>
  </si>
  <si>
    <t>Synj2/Synj2</t>
  </si>
  <si>
    <t>Slc41a3/Slc41a3</t>
  </si>
  <si>
    <t>Dynlrb1/+</t>
  </si>
  <si>
    <t>Prdx6/Prdx6</t>
  </si>
  <si>
    <t>Fxyd3/Fxyd3</t>
  </si>
  <si>
    <t>Prrc2b/+</t>
  </si>
  <si>
    <t>Cog2/+</t>
  </si>
  <si>
    <t>Pex3/Pex3</t>
  </si>
  <si>
    <t>Abhd5/Abhd5</t>
  </si>
  <si>
    <t>Src/+</t>
  </si>
  <si>
    <t>4930591A17Rik/4930591A17Rik</t>
  </si>
  <si>
    <t>Myl12b/Myl12b</t>
  </si>
  <si>
    <t>Orc1/+</t>
  </si>
  <si>
    <t>H2-M5/H2-M5</t>
  </si>
  <si>
    <t>Clk1/Clk1</t>
  </si>
  <si>
    <t>Rhot1/+</t>
  </si>
  <si>
    <t>Sgol2/Sgol2</t>
  </si>
  <si>
    <t>Zbed5(b)/Zbed5(b)</t>
  </si>
  <si>
    <t>Catip(b)/Catip(b)</t>
  </si>
  <si>
    <t>Dip2b/+</t>
  </si>
  <si>
    <t>Cyfip1/+</t>
  </si>
  <si>
    <t>Kdm4b/+</t>
  </si>
  <si>
    <t>Oas1g/Oas1g</t>
  </si>
  <si>
    <t>Cand2/Cand2</t>
  </si>
  <si>
    <t>Cntfr/+</t>
  </si>
  <si>
    <t>Kdm4d/Kdm4d</t>
  </si>
  <si>
    <t>Amfr/Amfr</t>
  </si>
  <si>
    <t>Actr6/+</t>
  </si>
  <si>
    <t>Il1r2/Il1r2</t>
  </si>
  <si>
    <t>Ptges2/Ptges2</t>
  </si>
  <si>
    <t>Cutal/Cutal</t>
  </si>
  <si>
    <t>5730559C18Rik/5730559C18Rik</t>
  </si>
  <si>
    <t>4932414N04Rik/4932414N04Rik</t>
  </si>
  <si>
    <t>Psph/+</t>
  </si>
  <si>
    <t>Sc4mol/+</t>
  </si>
  <si>
    <t>Man1c1/Man1c1</t>
  </si>
  <si>
    <t>Gmnn/+</t>
  </si>
  <si>
    <t>Dap/Dap</t>
  </si>
  <si>
    <t>Irf7/Irf7</t>
  </si>
  <si>
    <t>Sco1/+</t>
  </si>
  <si>
    <t>Melk/Melk</t>
  </si>
  <si>
    <t>Sirt3/Sirt3</t>
  </si>
  <si>
    <t>Mx1/Mx1</t>
  </si>
  <si>
    <t>Trim66/Trim66</t>
  </si>
  <si>
    <t>Mst1/Mst1</t>
  </si>
  <si>
    <t>Sec1/Sec1</t>
  </si>
  <si>
    <t>Rhot2/Rhot2</t>
  </si>
  <si>
    <t>Mtfmt/+</t>
  </si>
  <si>
    <t>Pnpt1/+</t>
  </si>
  <si>
    <t>Phtf2/Phtf2</t>
  </si>
  <si>
    <t>Supv3l1/+</t>
  </si>
  <si>
    <t>Mis18bp1/+</t>
  </si>
  <si>
    <t>Pycr2/Pycr2</t>
  </si>
  <si>
    <t>Cbx5/Cbx5</t>
  </si>
  <si>
    <t>Cbx6/Cbx6</t>
  </si>
  <si>
    <t>Stxbp4/Stxbp4</t>
  </si>
  <si>
    <t>Rab5c/+</t>
  </si>
  <si>
    <t>Gtf3c5/+</t>
  </si>
  <si>
    <t>Ccdc77/Ccdc77</t>
  </si>
  <si>
    <t>Arvcf/Arvcf</t>
  </si>
  <si>
    <t>Tnik/Tnik</t>
  </si>
  <si>
    <t>Ogfod1/Ogfod1</t>
  </si>
  <si>
    <t>Arl4d/Arl4d</t>
  </si>
  <si>
    <t>Mapk10/Mapk10</t>
  </si>
  <si>
    <t>Arid4a/Arid4a</t>
  </si>
  <si>
    <t>Fto/Fto</t>
  </si>
  <si>
    <t>Mks1/+</t>
  </si>
  <si>
    <t>Slc38a10/Slc38a10</t>
  </si>
  <si>
    <t>Krt76/+</t>
  </si>
  <si>
    <t>Btbd11/Btbd11</t>
  </si>
  <si>
    <t>Dhcr24/+</t>
  </si>
  <si>
    <t>5830415F09Rik/5830415F09Rik</t>
  </si>
  <si>
    <t>Syt16/Syt16</t>
  </si>
  <si>
    <t>Supt3/+</t>
  </si>
  <si>
    <t>Plekhm2/Plekhm2</t>
  </si>
  <si>
    <t>Atp5f1(b)/+</t>
  </si>
  <si>
    <t>Hp1bp3/+</t>
  </si>
  <si>
    <t>Zmynd8/+</t>
  </si>
  <si>
    <t>Stx8/Stx8</t>
  </si>
  <si>
    <t>Pabpc1l/Pabpc1l</t>
  </si>
  <si>
    <t>Trim45/+</t>
  </si>
  <si>
    <t>Blzf1/Blzf1</t>
  </si>
  <si>
    <t>Apol7a/Apol7a</t>
  </si>
  <si>
    <t>Cluap1/+</t>
  </si>
  <si>
    <t>Rufy2/Rufy2</t>
  </si>
  <si>
    <t>Med22/+</t>
  </si>
  <si>
    <t>Ddx51/+</t>
  </si>
  <si>
    <t>Trafd1/Trafd1</t>
  </si>
  <si>
    <t>Baz1b/+</t>
  </si>
  <si>
    <t>Fam69a /Fam69a</t>
  </si>
  <si>
    <t>Dlg2/Dlg2</t>
  </si>
  <si>
    <t>Mapk1/+</t>
  </si>
  <si>
    <t>Socs7/Socs7</t>
  </si>
  <si>
    <t>Repin1/Repin1</t>
  </si>
  <si>
    <t>Orc3/+</t>
  </si>
  <si>
    <t>Suv420h1/+</t>
  </si>
  <si>
    <t>D6Wsu163e(b)/D6Wsu163e(b)</t>
  </si>
  <si>
    <t>Mthfd1l/+</t>
  </si>
  <si>
    <t>Pfkfb4/Pfkfb4</t>
  </si>
  <si>
    <t>Rala/+</t>
  </si>
  <si>
    <t>Tmem165/Tmem165</t>
  </si>
  <si>
    <t>Eif2b2/+</t>
  </si>
  <si>
    <t>Jarid2/+</t>
  </si>
  <si>
    <t>Stard13/Stard13</t>
  </si>
  <si>
    <t>Prpsap2/Prpsap2</t>
  </si>
  <si>
    <t>Oaf/Oaf</t>
  </si>
  <si>
    <t>Slc1a4/Slc1a4</t>
  </si>
  <si>
    <t>Mbd5/Mbd5</t>
  </si>
  <si>
    <t>Supt7l/+</t>
  </si>
  <si>
    <t>Ido2/Ido2</t>
  </si>
  <si>
    <t>Lpar5/Lpar5</t>
  </si>
  <si>
    <t>Ttll4/Ttll4</t>
  </si>
  <si>
    <t>Usp21/Usp21</t>
  </si>
  <si>
    <t>Tsfm/+</t>
  </si>
  <si>
    <t>Tff1/Tff1</t>
  </si>
  <si>
    <t>St18/St18</t>
  </si>
  <si>
    <t>Ifnlr1/Ifnlr1</t>
  </si>
  <si>
    <t>Gprc5b/Gprc5b</t>
  </si>
  <si>
    <t>Kif3b(b)/+</t>
  </si>
  <si>
    <t>Tmprss15/Tmprss15</t>
  </si>
  <si>
    <t>Jhdm1d/Jhdm1d</t>
  </si>
  <si>
    <t>Hdac3/+</t>
  </si>
  <si>
    <t>Adam17/+</t>
  </si>
  <si>
    <t>Cadm1/Cadm1</t>
  </si>
  <si>
    <t>Prmt5/+</t>
  </si>
  <si>
    <t>Ikbkap/+</t>
  </si>
  <si>
    <t>Col24a1(b)/Col24a1(b)</t>
  </si>
  <si>
    <t>Cdh1/+</t>
  </si>
  <si>
    <t>Tpi1/+</t>
  </si>
  <si>
    <t>Pdia4(b)/Pdia4(b)</t>
  </si>
  <si>
    <t>G3bp2/+</t>
  </si>
  <si>
    <t>Fam175b/Fam175b</t>
  </si>
  <si>
    <t>Hsp90aa1/Hsp90aa1</t>
  </si>
  <si>
    <t>Zfp84(b)/Zfp84(b)</t>
  </si>
  <si>
    <t>Pdxk/+</t>
  </si>
  <si>
    <t>Trpc2/Trpc2</t>
  </si>
  <si>
    <t>Sar1b/+</t>
  </si>
  <si>
    <t>Polr1e/+</t>
  </si>
  <si>
    <t>Pik3cg/Pik3cg</t>
  </si>
  <si>
    <t>Psat1/+</t>
  </si>
  <si>
    <t>Ttc39b/Ttc39b</t>
  </si>
  <si>
    <t>Expi/Expi</t>
  </si>
  <si>
    <t>Wnt3/+</t>
  </si>
  <si>
    <t>Kcne2/Kcne2</t>
  </si>
  <si>
    <t>Mpg/Mpg</t>
  </si>
  <si>
    <t>Dctn1/+</t>
  </si>
  <si>
    <t>Prmt8/Prmt8</t>
  </si>
  <si>
    <t>Rhobtb3/Rhobtb3</t>
  </si>
  <si>
    <t>Cit/+</t>
  </si>
  <si>
    <t>Gatc/+</t>
  </si>
  <si>
    <t>Arhgef4/Arhgef4</t>
  </si>
  <si>
    <t>Nutm2(b)/Nutm2(b)</t>
  </si>
  <si>
    <t>Rdh16/Rdh16</t>
  </si>
  <si>
    <t>Mrap2/Mrap2</t>
  </si>
  <si>
    <t>Ldlrad4(b)/Ldlrad4(b)</t>
  </si>
  <si>
    <t>Fanci/+</t>
  </si>
  <si>
    <t>Naga/Naga</t>
  </si>
  <si>
    <t>Dopey2/Dopey2</t>
  </si>
  <si>
    <t>Ikbkb/+</t>
  </si>
  <si>
    <t>Fbxl7/Fbxl7</t>
  </si>
  <si>
    <t>Zfyve20/+</t>
  </si>
  <si>
    <t>Sult1c1(b)/Sult1c1(b)</t>
  </si>
  <si>
    <t>Usp20/Usp20</t>
  </si>
  <si>
    <t>Arpc1b/Arpc1b</t>
  </si>
  <si>
    <t>Rpn2/+</t>
  </si>
  <si>
    <t>FLPeR/FLPeR</t>
  </si>
  <si>
    <t>Lamc3/Lamc3</t>
  </si>
  <si>
    <t>Ltbp1/Ltbp1</t>
  </si>
  <si>
    <t>Csrp2bp/Csrp2bp</t>
  </si>
  <si>
    <t>Lmnb2/+</t>
  </si>
  <si>
    <t>Mtor/+</t>
  </si>
  <si>
    <t>Ints12/+</t>
  </si>
  <si>
    <t>Map2k7/+</t>
  </si>
  <si>
    <t>Kptn/Kptn</t>
  </si>
  <si>
    <t>Ctnnal1/Ctnnal1</t>
  </si>
  <si>
    <t>Ccdc160/Y</t>
  </si>
  <si>
    <t>Gm13547/Gm13547</t>
  </si>
  <si>
    <t>Ifnar1/Ifnar1</t>
  </si>
  <si>
    <t>S100b/S100b</t>
  </si>
  <si>
    <t>Calcoco2/Calcoco2</t>
  </si>
  <si>
    <t>Trrap/+</t>
  </si>
  <si>
    <t>Otud6b/Otud6b</t>
  </si>
  <si>
    <t>Gbe1/+</t>
  </si>
  <si>
    <t>Cfh/Cfh</t>
  </si>
  <si>
    <t>Mir146a/Mir146a</t>
  </si>
  <si>
    <t>Atg16l1/+</t>
  </si>
  <si>
    <t>Kif13b(b)/Kif13b(b)</t>
  </si>
  <si>
    <t>Tuft1/Tuft1</t>
  </si>
  <si>
    <t>Sdhc/+</t>
  </si>
  <si>
    <t>Rhd/Rhd</t>
  </si>
  <si>
    <t>Lnx2/Lnx2</t>
  </si>
  <si>
    <t>4931429L15Rik/4931429L15Rik</t>
  </si>
  <si>
    <t>2310046K01Rik/+</t>
  </si>
  <si>
    <t>Polr3g/+</t>
  </si>
  <si>
    <t>1700008O03Rik/1700008O03Rik</t>
  </si>
  <si>
    <t>Rpap2/+</t>
  </si>
  <si>
    <t>Dennd1b/Dennd1b</t>
  </si>
  <si>
    <t>Cyba/Cyba</t>
  </si>
  <si>
    <t>Esco2/+</t>
  </si>
  <si>
    <t>Atpaf2/+</t>
  </si>
  <si>
    <t>Vangl1/+</t>
  </si>
  <si>
    <t>Ubap1/+</t>
  </si>
  <si>
    <t>Zfp266(b)/Zfp266(b)</t>
  </si>
  <si>
    <t>mir-210/mir-210</t>
  </si>
  <si>
    <t>2210016L21Rik/2210016L21Rik</t>
  </si>
  <si>
    <t>Sepw1(b)/Sepw1(b)</t>
  </si>
  <si>
    <t>Evi5/Evi5</t>
  </si>
  <si>
    <t>Dbn1/Dbn1</t>
  </si>
  <si>
    <t>Stard5/Stard5</t>
  </si>
  <si>
    <t>Yipf1/Yipf1</t>
  </si>
  <si>
    <t>Trim29(b)/Trim29(b)</t>
  </si>
  <si>
    <t>Sgsm1(b)/Sgsm1(b)</t>
  </si>
  <si>
    <t>Gnb3(b)/Gnb3(b)</t>
  </si>
  <si>
    <t>Ttll3/Ttll3</t>
  </si>
  <si>
    <t>Ninl/Ninl</t>
  </si>
  <si>
    <t>Slc5a6/+</t>
  </si>
  <si>
    <t>Actn4/+</t>
  </si>
  <si>
    <t>Ap4m1(b)/Ap4m1(b)</t>
  </si>
  <si>
    <t>4933425L06Rik/4933425L06Rik</t>
  </si>
  <si>
    <t>Zfp106/Zfp106</t>
  </si>
  <si>
    <t>1700001C02Rik/1700001C02Rik</t>
  </si>
  <si>
    <t>Dusp5/Dusp5</t>
  </si>
  <si>
    <t>Dclk1/Dclk1</t>
  </si>
  <si>
    <t>Fkbp7/Fkbp7</t>
  </si>
  <si>
    <t>Rasal2/Rasal2</t>
  </si>
  <si>
    <t>Slc9a8/Slc9a8</t>
  </si>
  <si>
    <t>Sec16b/Sec16b</t>
  </si>
  <si>
    <t>Wbp5/Y</t>
  </si>
  <si>
    <t>Bpgm/Bpgm</t>
  </si>
  <si>
    <t>Nat10/+</t>
  </si>
  <si>
    <t>Dot1l/+</t>
  </si>
  <si>
    <t>Yipf7/Yipf7</t>
  </si>
  <si>
    <t>Rnasek(b)/+</t>
  </si>
  <si>
    <t>Defb30(b)/Defb30(b)</t>
  </si>
  <si>
    <t>4930471M23Rik/4930471M23Rik</t>
  </si>
  <si>
    <t>Dynlrb2/+</t>
  </si>
  <si>
    <t>Cish/Cish</t>
  </si>
  <si>
    <t>Myd88/Myd88</t>
  </si>
  <si>
    <t>Atad3a/+</t>
  </si>
  <si>
    <t>Aspm/Aspm</t>
  </si>
  <si>
    <t>Slc25a29/Slc25a29</t>
  </si>
  <si>
    <t>Grb2/+</t>
  </si>
  <si>
    <t>Spopl/Spopl</t>
  </si>
  <si>
    <t>Sparc/Sparc</t>
  </si>
  <si>
    <t>Atxn10(b)/+</t>
  </si>
  <si>
    <t>Slc5a2/Slc5a2</t>
  </si>
  <si>
    <t>Sqle/+</t>
  </si>
  <si>
    <t>Cc2d1b/Cc2d1b</t>
  </si>
  <si>
    <t>Dlg4/Dlg4</t>
  </si>
  <si>
    <t>Ypel4/Ypel4</t>
  </si>
  <si>
    <t>Elk4/Elk4</t>
  </si>
  <si>
    <t>Mbtd1/+</t>
  </si>
  <si>
    <t>Usp22/+</t>
  </si>
  <si>
    <t>Lztr1/+</t>
  </si>
  <si>
    <t>Top3b/Top3b</t>
  </si>
  <si>
    <t>Ssbp1/+</t>
  </si>
  <si>
    <t>Gap43/+</t>
  </si>
  <si>
    <t>Pdcd2(b)/+</t>
  </si>
  <si>
    <t>Denr(b)/+</t>
  </si>
  <si>
    <t>Glt8d2/Glt8d2</t>
  </si>
  <si>
    <t>Gsto2/Gsto2</t>
  </si>
  <si>
    <t>Usp24/Usp24</t>
  </si>
  <si>
    <t>1700058C13Rik/1700058C13Rik</t>
  </si>
  <si>
    <t>Ppp3ca/Ppp3ca</t>
  </si>
  <si>
    <t>Ints2/+</t>
  </si>
  <si>
    <t>Anks4b/Anks4b</t>
  </si>
  <si>
    <t>Thumpd3/Thumpd3</t>
  </si>
  <si>
    <t>Trmt2a(b)/Trmt2a(b)</t>
  </si>
  <si>
    <t>Vwa5b1/Vwa5b1</t>
  </si>
  <si>
    <t>Nipsnap3a(b)/Nipsnap3a(b)</t>
  </si>
  <si>
    <t>Praf2(e)/Y</t>
  </si>
  <si>
    <t>Slc35f1/Slc35f1</t>
  </si>
  <si>
    <t>Fzd6/Fzd6</t>
  </si>
  <si>
    <t>Cox6a1/+</t>
  </si>
  <si>
    <t>Ano10/Ano10</t>
  </si>
  <si>
    <t>2010107G12Rik/2010107G12Rik</t>
  </si>
  <si>
    <t>Tcte1/Tcte1</t>
  </si>
  <si>
    <t>2610029G23Rik/Y</t>
  </si>
  <si>
    <t>Pepd/Pepd</t>
  </si>
  <si>
    <t>Brpf3/+</t>
  </si>
  <si>
    <t>Myt1l/Myt1l</t>
  </si>
  <si>
    <t>Brdt/Brdt</t>
  </si>
  <si>
    <t>Zranb2/+</t>
  </si>
  <si>
    <t>Bpifb1/Bpifb1</t>
  </si>
  <si>
    <t>Ccdc57/Ccdc57</t>
  </si>
  <si>
    <t>4933402N03Rik/4933402N03Rik</t>
  </si>
  <si>
    <t>Atp8b2/Atp8b2</t>
  </si>
  <si>
    <t>Herc3/Herc3</t>
  </si>
  <si>
    <t>Usp5/+</t>
  </si>
  <si>
    <t>Exoc3l2/Exoc3l2</t>
  </si>
  <si>
    <t>Tomm20l/Tomm20l</t>
  </si>
  <si>
    <t>Smyd2/Smyd2</t>
  </si>
  <si>
    <t>Hbs1l/Hbs1l</t>
  </si>
  <si>
    <t>Farp2/Farp2</t>
  </si>
  <si>
    <t>Arhgap18/Arhgap18</t>
  </si>
  <si>
    <t>Ccdc134/+</t>
  </si>
  <si>
    <t>Adam3/Adam3</t>
  </si>
  <si>
    <t>Seh1l/+</t>
  </si>
  <si>
    <t>Rarsl/+</t>
  </si>
  <si>
    <t>Plscr2(b)/Plscr2(b)</t>
  </si>
  <si>
    <t>Serpina3c/Serpina3c</t>
  </si>
  <si>
    <t>Atp5e(b)/+</t>
  </si>
  <si>
    <t>Ropn1l(b)/Ropn1l(b)</t>
  </si>
  <si>
    <t>Actl10/Actl10</t>
  </si>
  <si>
    <t>Ccdc106/Ccdc106</t>
  </si>
  <si>
    <t>Cnbd1(b)/Cnbd1(b)</t>
  </si>
  <si>
    <t>Dcdc2c/Dcdc2c</t>
  </si>
  <si>
    <t>Ap4e1/Ap4e1</t>
  </si>
  <si>
    <t>Ide/Ide</t>
  </si>
  <si>
    <t>Spns2(b)/Spns2(b)</t>
  </si>
  <si>
    <t>Cyb561/Cyb561</t>
  </si>
  <si>
    <t>Sepn1/Sepn1</t>
  </si>
  <si>
    <t>Setdb1/+</t>
  </si>
  <si>
    <t>Lce3c/Lce3c</t>
  </si>
  <si>
    <t>Tmem126a/Tmem126a</t>
  </si>
  <si>
    <t>Ldhb(b)/Ldhb(b)</t>
  </si>
  <si>
    <t>Trp53rk/Trp53rk</t>
  </si>
  <si>
    <t>Ahcyl1/Ahcyl1</t>
  </si>
  <si>
    <t>Atp11a/+</t>
  </si>
  <si>
    <t>Tmem30a/+</t>
  </si>
  <si>
    <t>Cnot6/Cnot6</t>
  </si>
  <si>
    <t>Cd300lg/Cd300lg</t>
  </si>
  <si>
    <t>Cep250/Cep250</t>
  </si>
  <si>
    <t>1700067K01Rik/+</t>
  </si>
  <si>
    <t>Ripk4/+</t>
  </si>
  <si>
    <t>Rbbp7/Y</t>
  </si>
  <si>
    <t>Adamts19/Adamts19</t>
  </si>
  <si>
    <t>Frrs1/+</t>
  </si>
  <si>
    <t>3830406C13Rik(b)/3830406C13Rik(b)</t>
  </si>
  <si>
    <t>Grb7(b)/Grb7(b)</t>
  </si>
  <si>
    <t>Lce1m(b)/Lce1m(b)</t>
  </si>
  <si>
    <t>Agtr2/Y</t>
  </si>
  <si>
    <t>Slc25a28(b)/Slc25a28(b)</t>
  </si>
  <si>
    <t>1700034J05Rik/1700034J05Rik</t>
  </si>
  <si>
    <t>Glg1/+</t>
  </si>
  <si>
    <t>Sag/Sag</t>
  </si>
  <si>
    <t>Ccdc104/Ccdc104</t>
  </si>
  <si>
    <t>Ncaph2/+</t>
  </si>
  <si>
    <t>Tmem42(b)/Tmem42(b)</t>
  </si>
  <si>
    <t>Ssr2(b)/+</t>
  </si>
  <si>
    <t>Cmip/+</t>
  </si>
  <si>
    <t>Gbf1/+</t>
  </si>
  <si>
    <t>camkmt(b)/camkmt(b)</t>
  </si>
  <si>
    <t>Xbp1/+</t>
  </si>
  <si>
    <t>Alg13/Y</t>
  </si>
  <si>
    <t>2810417H13Rik/2810417H13Rik</t>
  </si>
  <si>
    <t>Enthd2(b)/Enthd2(b)</t>
  </si>
  <si>
    <t>Hacl1/Hacl1</t>
  </si>
  <si>
    <t>2010300C02Rik(b)/2010300C02Rik(b)</t>
  </si>
  <si>
    <t>Laptm5/Laptm5</t>
  </si>
  <si>
    <t>Pigl(b)/+</t>
  </si>
  <si>
    <t>Snapc4/+</t>
  </si>
  <si>
    <t>Tmem9/Tmem9</t>
  </si>
  <si>
    <t>Rwdd1(b)/Rwdd1(b)</t>
  </si>
  <si>
    <t>Slc38a2/+</t>
  </si>
  <si>
    <t>Tmem254b/Tmem254b</t>
  </si>
  <si>
    <t>Tuba3a(b)/Tuba3a(b)</t>
  </si>
  <si>
    <t>Gle1/+</t>
  </si>
  <si>
    <t>Kifap3/+</t>
  </si>
  <si>
    <t>Zfp287(b)/Zfp287(b)</t>
  </si>
  <si>
    <t>B9d2/+</t>
  </si>
  <si>
    <t>Acpl2/Acpl2</t>
  </si>
  <si>
    <t>Polb/+</t>
  </si>
  <si>
    <t>Nrde2/+</t>
  </si>
  <si>
    <t>Dennd1c(b)/Dennd1c(b)</t>
  </si>
  <si>
    <t>Galnt18(b)/Galnt18(b)</t>
  </si>
  <si>
    <t>Dmgdh/Dmgdh</t>
  </si>
  <si>
    <t>Fbf1/Fbf1</t>
  </si>
  <si>
    <t>Xkrx(b)/Y</t>
  </si>
  <si>
    <t>Tmod1/+</t>
  </si>
  <si>
    <t>Gmds/Gmds</t>
  </si>
  <si>
    <t>Tmc3(b)/Tmc3(b)</t>
  </si>
  <si>
    <t>Cmtm5/Cmtm5</t>
  </si>
  <si>
    <t>Zfp239(b)/Zfp239(b)</t>
  </si>
  <si>
    <t>Ren1/Ren1</t>
  </si>
  <si>
    <t>Sel1l/+</t>
  </si>
  <si>
    <t>Acbd5(b)/Acbd5(b)</t>
  </si>
  <si>
    <t>Ndufb8/+</t>
  </si>
  <si>
    <t>Slc25a30/Slc25a30</t>
  </si>
  <si>
    <t>Fam73b/Fam73b</t>
  </si>
  <si>
    <t>Rspo4/Rspo4</t>
  </si>
  <si>
    <t>Dpm1(b)/+</t>
  </si>
  <si>
    <t>Tmem110(b)/Tmem110(b)</t>
  </si>
  <si>
    <t>3300002A11Rik/3300002A11Rik</t>
  </si>
  <si>
    <t>Hibadh(b)/Hibadh(b)</t>
  </si>
  <si>
    <t>Brd8/+</t>
  </si>
  <si>
    <t>Ifitm3/Ifitm3</t>
  </si>
  <si>
    <t>Pop4/+</t>
  </si>
  <si>
    <t>Pam16(b)/+</t>
  </si>
  <si>
    <t>Donson/+</t>
  </si>
  <si>
    <t>Snx31/Snx31</t>
  </si>
  <si>
    <t>Ccdc122/Ccdc122</t>
  </si>
  <si>
    <t>Wrap53(b)/+</t>
  </si>
  <si>
    <t>Egfr/+</t>
  </si>
  <si>
    <t>Acaa1a/Acaa1a</t>
  </si>
  <si>
    <t>Zfp184/Zfp184</t>
  </si>
  <si>
    <t>Myo10/Myo10</t>
  </si>
  <si>
    <t>Vps13a(b)/Vps13a(b)</t>
  </si>
  <si>
    <t>Ubxn2b/Ubxn2b</t>
  </si>
  <si>
    <t>Nfkbil1/Nfkbil1</t>
  </si>
  <si>
    <t>Chd9/Chd9</t>
  </si>
  <si>
    <t>Ccdc127(b)/Ccdc127(b)</t>
  </si>
  <si>
    <t>Ezr/+</t>
  </si>
  <si>
    <t>Rnf157(b)/Rnf157(b)</t>
  </si>
  <si>
    <t>Vps53/+</t>
  </si>
  <si>
    <t>Cdkn2aipnl(b)/Cdkn2aipnl(b)</t>
  </si>
  <si>
    <t>Aldh16a1/Aldh16a1</t>
  </si>
  <si>
    <t>Arsg/Arsg</t>
  </si>
  <si>
    <t>Arid1b(b)/+</t>
  </si>
  <si>
    <t>Gmnc(b)/+</t>
  </si>
  <si>
    <t>Slu7/+</t>
  </si>
  <si>
    <t>Nacc2(b)/Nacc2(b)</t>
  </si>
  <si>
    <t>N6amt2/N6amt2</t>
  </si>
  <si>
    <t>Lrpprc/+</t>
  </si>
  <si>
    <t>Impad1/+</t>
  </si>
  <si>
    <t>Mkrn2(b)/Mkrn2(b)</t>
  </si>
  <si>
    <t>Pold3(b)/+</t>
  </si>
  <si>
    <t>Myh9/+</t>
  </si>
  <si>
    <t>D930028M14Rik/+</t>
  </si>
  <si>
    <t>Coro6/Coro6</t>
  </si>
  <si>
    <t>Slc25a43/Y</t>
  </si>
  <si>
    <t>Acsl4/Y</t>
  </si>
  <si>
    <t>Srsf7/+</t>
  </si>
  <si>
    <t>Cyp3a11/Cyp3a11</t>
  </si>
  <si>
    <t>Gclc/Gclc</t>
  </si>
  <si>
    <t>Tpm1/+</t>
  </si>
  <si>
    <t>Abcd1/Y</t>
  </si>
  <si>
    <t>Rasgrp4/Rasgrp4</t>
  </si>
  <si>
    <t>Rbm14/Rbm14</t>
  </si>
  <si>
    <t>H2-Eb1/H2-Eb1</t>
  </si>
  <si>
    <t>Tchp/Tchp</t>
  </si>
  <si>
    <t>Pqlc3/Pqlc3</t>
  </si>
  <si>
    <t>Pced1a(b)/Pced1a(b)</t>
  </si>
  <si>
    <t>Bdh2/Bdh2</t>
  </si>
  <si>
    <t>Spink10/Spink10</t>
  </si>
  <si>
    <t>Bap1/+</t>
  </si>
  <si>
    <t>Ralb/Ralb</t>
  </si>
  <si>
    <t>Enc1/Enc1</t>
  </si>
  <si>
    <t>Nacad/Nacad</t>
  </si>
  <si>
    <t>4921536K21Rik/4921536K21Rik</t>
  </si>
  <si>
    <t>Aldh1b1/Aldh1b1</t>
  </si>
  <si>
    <t>Zfp182/Y</t>
  </si>
  <si>
    <t>Fundc1/Y</t>
  </si>
  <si>
    <t>Zkscan14/+</t>
  </si>
  <si>
    <t>Mrps5(b)/+</t>
  </si>
  <si>
    <t>Zfyve28(b)/Zfyve28(b)</t>
  </si>
  <si>
    <t>Ccdc18/Ccdc18</t>
  </si>
  <si>
    <t>Dcdc2b(b)/Dcdc2b(b)</t>
  </si>
  <si>
    <t>Mast2/Mast2</t>
  </si>
  <si>
    <t>Elac2(b)/+</t>
  </si>
  <si>
    <t>Card9/Card9</t>
  </si>
  <si>
    <t>Lyrm9/Lyrm9</t>
  </si>
  <si>
    <t>Fdft1/+</t>
  </si>
  <si>
    <t>Slc25a20/+</t>
  </si>
  <si>
    <t>Vps33b/+</t>
  </si>
  <si>
    <t>Skida1/+</t>
  </si>
  <si>
    <t>Pdzd3/Pdzd3</t>
  </si>
  <si>
    <t>Anxa9(b)/Anxa9(b)</t>
  </si>
  <si>
    <t>Cyfip2/+</t>
  </si>
  <si>
    <t>Zranb1/Zranb1</t>
  </si>
  <si>
    <t>Cxcr2/Cxcr2</t>
  </si>
  <si>
    <t>Chst11/+</t>
  </si>
  <si>
    <t>Cir1/+</t>
  </si>
  <si>
    <t>Serinc3/Serinc3</t>
  </si>
  <si>
    <t>A830019P07Rik/A830019P07Rik</t>
  </si>
  <si>
    <t>Rbmx/Y</t>
  </si>
  <si>
    <t>Apool/Y</t>
  </si>
  <si>
    <t>Klhl18/Klhl18</t>
  </si>
  <si>
    <t>Reg3g/Reg3g</t>
  </si>
  <si>
    <t>1700011A15Rik/1700011A15Rik</t>
  </si>
  <si>
    <t>Ngrn/+</t>
  </si>
  <si>
    <t>BC089597/BC089597</t>
  </si>
  <si>
    <t>Casc4(b)/Casc4(b)</t>
  </si>
  <si>
    <t>Trim17/Trim17</t>
  </si>
  <si>
    <t>Scn3b/Scn3b</t>
  </si>
  <si>
    <t>Abhd17a/Abhd17a</t>
  </si>
  <si>
    <t>Dnase1l2/Dnase1l2</t>
  </si>
  <si>
    <t>Cpsf3(b)/+</t>
  </si>
  <si>
    <t>Krt7(b)/Krt7(b)</t>
  </si>
  <si>
    <t>Ttll11/Ttll11</t>
  </si>
  <si>
    <t>Clust5/Clust5</t>
  </si>
  <si>
    <t>Trim65(b)/Trim65(b)</t>
  </si>
  <si>
    <t>Usp3/+</t>
  </si>
  <si>
    <t>Sgms1/Sgms1</t>
  </si>
  <si>
    <t>Cdh19/Cdh19</t>
  </si>
  <si>
    <t>Celf4/+</t>
  </si>
  <si>
    <t>Hecw2/+</t>
  </si>
  <si>
    <t>Dlg3/Y</t>
  </si>
  <si>
    <t>Arhgap22/Arhgap22</t>
  </si>
  <si>
    <t>Defb22/Defb22</t>
  </si>
  <si>
    <t>Klf17(b)/Klf17(b)</t>
  </si>
  <si>
    <t>Rqcd1/+</t>
  </si>
  <si>
    <t>Zcchc14/+</t>
  </si>
  <si>
    <t>Sap130/+</t>
  </si>
  <si>
    <t>1110037F02Rik/+</t>
  </si>
  <si>
    <t>Mir96/Mir96</t>
  </si>
  <si>
    <t>2510003E04Rik/+</t>
  </si>
  <si>
    <t>Kcnh4(b)/Kcnh4(b)</t>
  </si>
  <si>
    <t>Il10rb/Il10rb</t>
  </si>
  <si>
    <t>Mettl24/Mettl24</t>
  </si>
  <si>
    <t>D630023F18Rik(b)/D630023F18Rik(b)</t>
  </si>
  <si>
    <t>4930449E01Rik/4930449E01Rik</t>
  </si>
  <si>
    <t>3110035E14Rik/3110035E14Rik</t>
  </si>
  <si>
    <t>1700024P04Rik(b)/1700024P04Rik(b)</t>
  </si>
  <si>
    <t>Fbxo33(b)/Fbxo33(b)</t>
  </si>
  <si>
    <t>Prkab1/Prkab1</t>
  </si>
  <si>
    <t>Tead3/Tead3</t>
  </si>
  <si>
    <t>Slc20a2/Slc20a2</t>
  </si>
  <si>
    <t>Endou/Endou</t>
  </si>
  <si>
    <t>Pth1r/+</t>
  </si>
  <si>
    <t>Medag(b)/Medag(b)</t>
  </si>
  <si>
    <t>Mtss1l/Mtss1l</t>
  </si>
  <si>
    <t>Mier1/Mier1</t>
  </si>
  <si>
    <t>Plbd1/Plbd1</t>
  </si>
  <si>
    <t>Krt31/Krt31</t>
  </si>
  <si>
    <t>Arid2/+</t>
  </si>
  <si>
    <t>Rab15/Rab15</t>
  </si>
  <si>
    <t>Cc2d2a/+</t>
  </si>
  <si>
    <t>Akt2/Akt2</t>
  </si>
  <si>
    <t>Fbxw26(b)/Fbxw26(b)</t>
  </si>
  <si>
    <t>Stard8/Y</t>
  </si>
  <si>
    <t>Cyp2b13(b)/Cyp2b13(b)</t>
  </si>
  <si>
    <t>Ildr1/Ildr1</t>
  </si>
  <si>
    <t>Srrm4/+</t>
  </si>
  <si>
    <t>Pear1/Pear1</t>
  </si>
  <si>
    <t>Epc2/+</t>
  </si>
  <si>
    <t>Sorbs2/Sorbs2</t>
  </si>
  <si>
    <t>Pdk3/Y</t>
  </si>
  <si>
    <t>Tcf4/+</t>
  </si>
  <si>
    <t>Myh14/Myh14</t>
  </si>
  <si>
    <t>1700123O20Rik/1700123O20Rik</t>
  </si>
  <si>
    <t>Fyn/+</t>
  </si>
  <si>
    <t>Traf6/+</t>
  </si>
  <si>
    <t>Pigf/+</t>
  </si>
  <si>
    <t>Pfn1/+</t>
  </si>
  <si>
    <t>Vps72/+</t>
  </si>
  <si>
    <t>Tcf7l2/+</t>
  </si>
  <si>
    <t>Atp2b2/+</t>
  </si>
  <si>
    <t>Wdtc1/Wdtc1</t>
  </si>
  <si>
    <t>Commd10/+</t>
  </si>
  <si>
    <t>Dnmt3a/Dnmt3a</t>
  </si>
  <si>
    <t>Gm5544/+</t>
  </si>
  <si>
    <t>Man2b2(b)/Man2b2(b)</t>
  </si>
  <si>
    <t>Lyplal1/Lyplal1</t>
  </si>
  <si>
    <t>Wnt16(b)/+</t>
  </si>
  <si>
    <t>1700042B14Rik/Y</t>
  </si>
  <si>
    <t>Cpt2(b)/+</t>
  </si>
  <si>
    <t>Klhl21/+</t>
  </si>
  <si>
    <t>Zkscan17(b)/+</t>
  </si>
  <si>
    <t>Frmd7/Y</t>
  </si>
  <si>
    <t>Ift140/+</t>
  </si>
  <si>
    <t>Ralgps2/Ralgps2</t>
  </si>
  <si>
    <t>Myo15/Myo15</t>
  </si>
  <si>
    <t>Folr4/Folr4</t>
  </si>
  <si>
    <t>Ap2a2(b)/+</t>
  </si>
  <si>
    <t>Tgfb1i1(b)/Tgfb1i1(b)</t>
  </si>
  <si>
    <t>Mrm1/Mrm1</t>
  </si>
  <si>
    <t>Ccdc159/Ccdc159</t>
  </si>
  <si>
    <t>Alox12e(b)/Alox12e(b)</t>
  </si>
  <si>
    <t>Ccdc24/Ccdc24</t>
  </si>
  <si>
    <t>Nadk2(b)/+</t>
  </si>
  <si>
    <t>Atxn3/Atxn3</t>
  </si>
  <si>
    <t>Supt5/+</t>
  </si>
  <si>
    <t>Adap1/Adap1</t>
  </si>
  <si>
    <t>Adpgk/Adpgk</t>
  </si>
  <si>
    <t>Ankrd6(b)/Ankrd6(b)</t>
  </si>
  <si>
    <t>Tram2/Tram2</t>
  </si>
  <si>
    <t>Isg20/Isg20</t>
  </si>
  <si>
    <t>Acot6/Acot6</t>
  </si>
  <si>
    <t>Gimap6/Gimap6</t>
  </si>
  <si>
    <t>Nubpl(b)/+</t>
  </si>
  <si>
    <t>Amz2/Amz2</t>
  </si>
  <si>
    <t>Ccl22/+</t>
  </si>
  <si>
    <t>Traf2/+</t>
  </si>
  <si>
    <t>Osbpl3/Osbpl3</t>
  </si>
  <si>
    <t>Nme4/Nme4</t>
  </si>
  <si>
    <t>Pthlh/+</t>
  </si>
  <si>
    <t>Anks1b/Anks1b</t>
  </si>
  <si>
    <t>Mir145/Mir145</t>
  </si>
  <si>
    <t>Pth/Pth</t>
  </si>
  <si>
    <t>Nudt12/Nudt12</t>
  </si>
  <si>
    <t>Usp11/Y</t>
  </si>
  <si>
    <t>Dhx33(b)/+</t>
  </si>
  <si>
    <t>Oog2/Oog2</t>
  </si>
  <si>
    <t>Plxna2/Plxna2</t>
  </si>
  <si>
    <t>Il23r/Il23r</t>
  </si>
  <si>
    <t>Gldc/+</t>
  </si>
  <si>
    <t>Xxylt1/Xxylt1</t>
  </si>
  <si>
    <t>Dsc2/Dsc2</t>
  </si>
  <si>
    <t>Ogdh/+</t>
  </si>
  <si>
    <t>Tctex1d2/Tctex1d2</t>
  </si>
  <si>
    <t>Dph6/Dph6</t>
  </si>
  <si>
    <t>Slx4ip/Slx4ip</t>
  </si>
  <si>
    <t>Ankrd9/Ankrd9</t>
  </si>
  <si>
    <t>Gpc5/Gpc5</t>
  </si>
  <si>
    <t>Myo9a(b)/+</t>
  </si>
  <si>
    <t>Col4a3bp/+</t>
  </si>
  <si>
    <t>A430005L14Rik/A430005L14Rik</t>
  </si>
  <si>
    <t>9130011E15Rik/+</t>
  </si>
  <si>
    <t>Apoo(b)/Y</t>
  </si>
  <si>
    <t>Klc2/Klc2</t>
  </si>
  <si>
    <t>Slitrk4(b)/Y</t>
  </si>
  <si>
    <t>Dcx/Y</t>
  </si>
  <si>
    <t>Metrnl(b)/Metrnl(b)</t>
  </si>
  <si>
    <t>Gm16379/Gm16379</t>
  </si>
  <si>
    <t>Dhx35(b)/+</t>
  </si>
  <si>
    <t>Arhgef38/Arhgef38</t>
  </si>
  <si>
    <t>Anks6(b)/+</t>
  </si>
  <si>
    <t>Zfp616(b)/Zfp616(b)</t>
  </si>
  <si>
    <t>Cdkn2a/Cdkn2a</t>
  </si>
  <si>
    <t>Dennd4c(b)/+</t>
  </si>
  <si>
    <t>Rars/+</t>
  </si>
  <si>
    <t>Dsg1b/Dsg1b</t>
  </si>
  <si>
    <t>Acer1/Acer1</t>
  </si>
  <si>
    <t>Gpr133(b)/Gpr133(b)</t>
  </si>
  <si>
    <t>Lrrc67/Lrrc67</t>
  </si>
  <si>
    <t>Gtf2a1/+</t>
  </si>
  <si>
    <t>Xpnpep1/Xpnpep1</t>
  </si>
  <si>
    <t>Arpc3/+</t>
  </si>
  <si>
    <t>Slc16a6/Slc16a6</t>
  </si>
  <si>
    <t>Sept10/Sept10</t>
  </si>
  <si>
    <t>Hdac1/+</t>
  </si>
  <si>
    <t>Tcp11/Tcp11</t>
  </si>
  <si>
    <t>2610318N02Rik(b)/2610318N02Rik(b)</t>
  </si>
  <si>
    <t>Lonrf3/Y</t>
  </si>
  <si>
    <t>Bpifb5/Bpifb5</t>
  </si>
  <si>
    <t>Leprot(b)/Leprot(b)</t>
  </si>
  <si>
    <t>Pls3/Y</t>
  </si>
  <si>
    <t>Rhox13(b)/Y</t>
  </si>
  <si>
    <t>Vps51/+</t>
  </si>
  <si>
    <t>Ubash3a/Ubash3a</t>
  </si>
  <si>
    <t>Mybphl/Mybphl</t>
  </si>
  <si>
    <t>Mospd1/Y</t>
  </si>
  <si>
    <t>Sh2d5/Sh2d5</t>
  </si>
  <si>
    <t>Rundc1(b)/+</t>
  </si>
  <si>
    <t>Ido1/Ido1</t>
  </si>
  <si>
    <t>Zfp365/Zfp365</t>
  </si>
  <si>
    <t>Abtb2/Abtb2</t>
  </si>
  <si>
    <t>Daf2/Daf2</t>
  </si>
  <si>
    <t>Pabpn1l/Pabpn1l</t>
  </si>
  <si>
    <t>Crlf3(b)/Crlf3(b)</t>
  </si>
  <si>
    <t>Ddx55/+</t>
  </si>
  <si>
    <t>Smpd4(b)/+</t>
  </si>
  <si>
    <t>Mta1/Mta1</t>
  </si>
  <si>
    <t>Syt1/+</t>
  </si>
  <si>
    <t>Adcy2/Adcy2</t>
  </si>
  <si>
    <t>Def6/Def6</t>
  </si>
  <si>
    <t>Grm8/Grm8</t>
  </si>
  <si>
    <t>Brd7/+</t>
  </si>
  <si>
    <t>Ushbp1/Ushbp1</t>
  </si>
  <si>
    <t>Selk(b)/Selk(b)</t>
  </si>
  <si>
    <t>Gpr152(b)/Gpr152(b)</t>
  </si>
  <si>
    <t>Ctr9(b)/+</t>
  </si>
  <si>
    <t>Gm648/Y</t>
  </si>
  <si>
    <t>Cyp2r1(b)/Cyp2r1(b)</t>
  </si>
  <si>
    <t>L3mbtl2/+</t>
  </si>
  <si>
    <t>Ehbp1l1/+</t>
  </si>
  <si>
    <t>Aldh3b1(b)/Aldh3b1(b)</t>
  </si>
  <si>
    <t>Bach2/Bach2</t>
  </si>
  <si>
    <t>1110059G10Rik/1110059G10Rik</t>
  </si>
  <si>
    <t>Mcf2l/Mcf2l</t>
  </si>
  <si>
    <t>Acot5/Acot5</t>
  </si>
  <si>
    <t>Cyp20a1/Cyp20a1</t>
  </si>
  <si>
    <t>Ppil3(b)/Ppil3(b)</t>
  </si>
  <si>
    <t>Eci3(b)/Eci3(b)</t>
  </si>
  <si>
    <t>Prame/Y</t>
  </si>
  <si>
    <r>
      <t xml:space="preserve">The gene is also known as </t>
    </r>
    <r>
      <rPr>
        <i/>
        <sz val="14"/>
        <color theme="1"/>
        <rFont val="Arial"/>
        <family val="2"/>
      </rPr>
      <t>Pramex1</t>
    </r>
  </si>
  <si>
    <t>Tceal5(b)/Y</t>
  </si>
  <si>
    <t>Armc7(b)/+</t>
  </si>
  <si>
    <t>Prrg2(b)/Prrg2(b)</t>
  </si>
  <si>
    <t>Dcbld2/Dcbld2</t>
  </si>
  <si>
    <t>Nbeal2/Nbeal2</t>
  </si>
  <si>
    <t>Naaa/Naaa</t>
  </si>
  <si>
    <t>Slc5a7/+</t>
  </si>
  <si>
    <t>Zfp791/Zfp791</t>
  </si>
  <si>
    <t>Trub2/+</t>
  </si>
  <si>
    <t>Ncaph/+</t>
  </si>
  <si>
    <t>Setd5/+</t>
  </si>
  <si>
    <t>Rsad1/Rsad1</t>
  </si>
  <si>
    <t>Crb2/+</t>
  </si>
  <si>
    <t>Zfp719(b)/Zfp719(b)</t>
  </si>
  <si>
    <t>Uri1/Uri1</t>
  </si>
  <si>
    <t>Os9/Os9</t>
  </si>
  <si>
    <t>Dpy30/+</t>
  </si>
  <si>
    <t>Entpd6/Entpd6</t>
  </si>
  <si>
    <t>Zfp367/Zfp367</t>
  </si>
  <si>
    <t>Trem1(Vlcg)/Trem1(Vlcg)</t>
  </si>
  <si>
    <t>Lgals7(b)/Lgals7(b)</t>
  </si>
  <si>
    <t>Abcb6/Abcb6</t>
  </si>
  <si>
    <t>BC023829/Y</t>
  </si>
  <si>
    <r>
      <t xml:space="preserve">The gene is also known as </t>
    </r>
    <r>
      <rPr>
        <i/>
        <sz val="14"/>
        <color theme="1"/>
        <rFont val="Arial"/>
        <family val="2"/>
      </rPr>
      <t>Tmem185a</t>
    </r>
  </si>
  <si>
    <t>Edc4/+</t>
  </si>
  <si>
    <t>Jmjd1c/+</t>
  </si>
  <si>
    <t>Pias2/Pias2</t>
  </si>
  <si>
    <t>Dusp7/Dusp7</t>
  </si>
  <si>
    <t>Nxn(b)/+</t>
  </si>
  <si>
    <t>Hmx3/Hmx</t>
  </si>
  <si>
    <t>Klk9/Klk9</t>
  </si>
  <si>
    <t>Gm13125(b)/Gm13125(b)</t>
  </si>
  <si>
    <r>
      <t xml:space="preserve">This gene has been renamed </t>
    </r>
    <r>
      <rPr>
        <i/>
        <sz val="14"/>
        <color theme="1"/>
        <rFont val="Arial"/>
        <family val="2"/>
      </rPr>
      <t>Pramel15 also Pramef20</t>
    </r>
  </si>
  <si>
    <t>Tatdn3(b)/Tatdn3(b)</t>
  </si>
  <si>
    <t>Supplementary Table 1: Abalysis of all mutants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</si>
</sst>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0.00000"/>
    <numFmt numFmtId="167" formatCode="0.00000000000"/>
    <numFmt numFmtId="168" formatCode="0.000000000"/>
  </numFmts>
  <fonts count="27">
    <font>
      <sz val="11"/>
      <color indexed="8"/>
      <name val="Calibri"/>
      <family val="2"/>
      <scheme val="minor"/>
    </font>
    <font>
      <i/>
      <sz val="14"/>
      <color theme="1"/>
      <name val="Helvetica"/>
      <family val="2"/>
    </font>
    <font>
      <b/>
      <sz val="12"/>
      <color theme="1"/>
      <name val="Calibri"/>
      <family val="2"/>
      <scheme val="minor"/>
    </font>
    <font>
      <sz val="14"/>
      <color theme="1"/>
      <name val="Helvetica"/>
      <family val="2"/>
    </font>
    <font>
      <sz val="12"/>
      <name val="Calibri"/>
      <family val="2"/>
      <scheme val="minor"/>
    </font>
    <font>
      <b/>
      <sz val="14"/>
      <color theme="1"/>
      <name val="Helvetica"/>
      <family val="2"/>
    </font>
    <font>
      <i/>
      <sz val="12"/>
      <color theme="1"/>
      <name val="Calibri"/>
      <family val="2"/>
      <scheme val="minor"/>
    </font>
    <font>
      <b/>
      <sz val="14"/>
      <color theme="1"/>
      <name val="Helvetica "/>
    </font>
    <font>
      <i/>
      <sz val="14"/>
      <color theme="1"/>
      <name val="Helvetica "/>
    </font>
    <font>
      <sz val="14"/>
      <color theme="1"/>
      <name val="Helvetica "/>
    </font>
    <font>
      <i/>
      <sz val="14"/>
      <color theme="0" tint="-0.499984740745262"/>
      <name val="Helvetica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3B3B3B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14"/>
      <color rgb="FF000000"/>
      <name val="Arial"/>
      <family val="2"/>
    </font>
    <font>
      <i/>
      <sz val="14"/>
      <color rgb="FF000000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sz val="12"/>
      <color theme="1"/>
      <name val="Arial"/>
      <family val="2"/>
    </font>
    <font>
      <i/>
      <sz val="11"/>
      <color theme="1"/>
      <name val="Calibri"/>
      <family val="2"/>
      <scheme val="minor"/>
    </font>
    <font>
      <sz val="14"/>
      <color indexed="8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5" fillId="2" borderId="0" xfId="0" applyFont="1" applyFill="1"/>
    <xf numFmtId="0" fontId="0" fillId="2" borderId="0" xfId="0" applyFill="1"/>
    <xf numFmtId="0" fontId="6" fillId="2" borderId="0" xfId="0" applyFont="1" applyFill="1"/>
    <xf numFmtId="0" fontId="6" fillId="2" borderId="1" xfId="0" applyFont="1" applyFill="1" applyBorder="1"/>
    <xf numFmtId="0" fontId="0" fillId="2" borderId="1" xfId="0" applyFill="1" applyBorder="1"/>
    <xf numFmtId="0" fontId="7" fillId="2" borderId="1" xfId="0" applyFont="1" applyFill="1" applyBorder="1"/>
    <xf numFmtId="0" fontId="2" fillId="2" borderId="0" xfId="0" applyFont="1" applyFill="1"/>
    <xf numFmtId="0" fontId="8" fillId="2" borderId="0" xfId="0" applyFont="1" applyFill="1"/>
    <xf numFmtId="0" fontId="9" fillId="2" borderId="0" xfId="0" applyFont="1" applyFill="1"/>
    <xf numFmtId="17" fontId="8" fillId="2" borderId="0" xfId="0" quotePrefix="1" applyNumberFormat="1" applyFont="1" applyFill="1"/>
    <xf numFmtId="0" fontId="8" fillId="2" borderId="1" xfId="0" applyFont="1" applyFill="1" applyBorder="1"/>
    <xf numFmtId="0" fontId="9" fillId="2" borderId="1" xfId="0" applyFont="1" applyFill="1" applyBorder="1"/>
    <xf numFmtId="0" fontId="3" fillId="2" borderId="0" xfId="0" applyFont="1" applyFill="1"/>
    <xf numFmtId="165" fontId="3" fillId="2" borderId="0" xfId="0" applyNumberFormat="1" applyFont="1" applyFill="1"/>
    <xf numFmtId="0" fontId="3" fillId="0" borderId="0" xfId="0" applyFont="1"/>
    <xf numFmtId="165" fontId="3" fillId="0" borderId="0" xfId="0" applyNumberFormat="1" applyFont="1"/>
    <xf numFmtId="14" fontId="3" fillId="2" borderId="0" xfId="0" applyNumberFormat="1" applyFont="1" applyFill="1"/>
    <xf numFmtId="11" fontId="3" fillId="2" borderId="0" xfId="0" applyNumberFormat="1" applyFont="1" applyFill="1"/>
    <xf numFmtId="0" fontId="15" fillId="2" borderId="0" xfId="0" applyFont="1" applyFill="1"/>
    <xf numFmtId="0" fontId="11" fillId="2" borderId="1" xfId="0" applyFont="1" applyFill="1" applyBorder="1"/>
    <xf numFmtId="0" fontId="12" fillId="2" borderId="0" xfId="0" applyFont="1" applyFill="1"/>
    <xf numFmtId="0" fontId="13" fillId="2" borderId="0" xfId="0" applyFont="1" applyFill="1"/>
    <xf numFmtId="0" fontId="12" fillId="2" borderId="1" xfId="0" applyFont="1" applyFill="1" applyBorder="1"/>
    <xf numFmtId="0" fontId="13" fillId="2" borderId="1" xfId="0" applyFont="1" applyFill="1" applyBorder="1"/>
    <xf numFmtId="0" fontId="14" fillId="2" borderId="1" xfId="0" applyFont="1" applyFill="1" applyBorder="1"/>
    <xf numFmtId="0" fontId="2" fillId="2" borderId="15" xfId="0" applyFont="1" applyFill="1" applyBorder="1"/>
    <xf numFmtId="2" fontId="0" fillId="2" borderId="0" xfId="0" applyNumberFormat="1" applyFill="1"/>
    <xf numFmtId="0" fontId="0" fillId="2" borderId="15" xfId="0" applyFill="1" applyBorder="1"/>
    <xf numFmtId="2" fontId="0" fillId="2" borderId="15" xfId="0" applyNumberFormat="1" applyFill="1" applyBorder="1"/>
    <xf numFmtId="0" fontId="0" fillId="2" borderId="12" xfId="0" applyFill="1" applyBorder="1"/>
    <xf numFmtId="2" fontId="0" fillId="2" borderId="12" xfId="0" applyNumberFormat="1" applyFill="1" applyBorder="1"/>
    <xf numFmtId="0" fontId="15" fillId="2" borderId="0" xfId="0" applyFont="1" applyFill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/>
    </xf>
    <xf numFmtId="164" fontId="0" fillId="2" borderId="7" xfId="0" applyNumberFormat="1" applyFill="1" applyBorder="1"/>
    <xf numFmtId="0" fontId="0" fillId="2" borderId="4" xfId="0" applyFill="1" applyBorder="1" applyAlignment="1">
      <alignment horizontal="center"/>
    </xf>
    <xf numFmtId="164" fontId="0" fillId="2" borderId="5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164" fontId="0" fillId="2" borderId="9" xfId="0" applyNumberFormat="1" applyFill="1" applyBorder="1"/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165" fontId="0" fillId="2" borderId="0" xfId="0" applyNumberFormat="1" applyFill="1" applyAlignment="1">
      <alignment horizontal="center"/>
    </xf>
    <xf numFmtId="165" fontId="15" fillId="2" borderId="0" xfId="0" applyNumberFormat="1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/>
    </xf>
    <xf numFmtId="11" fontId="0" fillId="2" borderId="0" xfId="0" applyNumberFormat="1" applyFill="1" applyAlignment="1">
      <alignment horizontal="center" vertical="center"/>
    </xf>
    <xf numFmtId="11" fontId="0" fillId="2" borderId="0" xfId="0" applyNumberFormat="1" applyFill="1" applyAlignment="1">
      <alignment horizontal="center"/>
    </xf>
    <xf numFmtId="11" fontId="4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/>
    </xf>
    <xf numFmtId="165" fontId="3" fillId="2" borderId="0" xfId="0" applyNumberFormat="1" applyFont="1" applyFill="1" applyAlignment="1">
      <alignment horizontal="center" vertical="center"/>
    </xf>
    <xf numFmtId="11" fontId="3" fillId="2" borderId="5" xfId="0" applyNumberFormat="1" applyFont="1" applyFill="1" applyBorder="1" applyAlignment="1">
      <alignment horizontal="center" vertical="center"/>
    </xf>
    <xf numFmtId="11" fontId="3" fillId="2" borderId="4" xfId="0" applyNumberFormat="1" applyFont="1" applyFill="1" applyBorder="1" applyAlignment="1">
      <alignment horizontal="center" vertical="center"/>
    </xf>
    <xf numFmtId="11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165" fontId="3" fillId="2" borderId="0" xfId="0" applyNumberFormat="1" applyFont="1" applyFill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165" fontId="3" fillId="2" borderId="15" xfId="0" applyNumberFormat="1" applyFont="1" applyFill="1" applyBorder="1" applyAlignment="1">
      <alignment horizontal="center" vertical="center"/>
    </xf>
    <xf numFmtId="165" fontId="3" fillId="2" borderId="9" xfId="0" applyNumberFormat="1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/>
    </xf>
    <xf numFmtId="165" fontId="3" fillId="2" borderId="15" xfId="0" applyNumberFormat="1" applyFont="1" applyFill="1" applyBorder="1" applyAlignment="1">
      <alignment horizontal="center"/>
    </xf>
    <xf numFmtId="165" fontId="3" fillId="2" borderId="9" xfId="0" applyNumberFormat="1" applyFont="1" applyFill="1" applyBorder="1" applyAlignment="1">
      <alignment horizontal="center"/>
    </xf>
    <xf numFmtId="164" fontId="0" fillId="3" borderId="5" xfId="0" applyNumberFormat="1" applyFill="1" applyBorder="1"/>
    <xf numFmtId="0" fontId="17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66" fontId="3" fillId="0" borderId="0" xfId="0" applyNumberFormat="1" applyFont="1"/>
    <xf numFmtId="167" fontId="3" fillId="0" borderId="0" xfId="0" quotePrefix="1" applyNumberFormat="1" applyFont="1"/>
    <xf numFmtId="0" fontId="3" fillId="0" borderId="0" xfId="0" quotePrefix="1" applyFont="1"/>
    <xf numFmtId="168" fontId="3" fillId="0" borderId="0" xfId="0" applyNumberFormat="1" applyFont="1"/>
    <xf numFmtId="0" fontId="5" fillId="3" borderId="0" xfId="0" applyFont="1" applyFill="1"/>
    <xf numFmtId="0" fontId="3" fillId="3" borderId="0" xfId="0" applyFont="1" applyFill="1"/>
    <xf numFmtId="0" fontId="1" fillId="4" borderId="0" xfId="0" applyFont="1" applyFill="1"/>
    <xf numFmtId="0" fontId="3" fillId="4" borderId="0" xfId="0" applyFont="1" applyFill="1" applyAlignment="1">
      <alignment horizontal="center"/>
    </xf>
    <xf numFmtId="166" fontId="3" fillId="4" borderId="0" xfId="0" applyNumberFormat="1" applyFont="1" applyFill="1"/>
    <xf numFmtId="167" fontId="3" fillId="4" borderId="0" xfId="0" applyNumberFormat="1" applyFont="1" applyFill="1"/>
    <xf numFmtId="1" fontId="3" fillId="4" borderId="0" xfId="0" applyNumberFormat="1" applyFont="1" applyFill="1"/>
    <xf numFmtId="0" fontId="3" fillId="4" borderId="0" xfId="0" applyFont="1" applyFill="1"/>
    <xf numFmtId="168" fontId="3" fillId="4" borderId="0" xfId="0" applyNumberFormat="1" applyFont="1" applyFill="1"/>
    <xf numFmtId="2" fontId="3" fillId="4" borderId="0" xfId="0" applyNumberFormat="1" applyFont="1" applyFill="1"/>
    <xf numFmtId="0" fontId="18" fillId="5" borderId="0" xfId="0" applyFont="1" applyFill="1"/>
    <xf numFmtId="0" fontId="20" fillId="2" borderId="0" xfId="0" applyFont="1" applyFill="1"/>
    <xf numFmtId="0" fontId="1" fillId="6" borderId="0" xfId="0" applyFont="1" applyFill="1"/>
    <xf numFmtId="0" fontId="3" fillId="6" borderId="0" xfId="0" applyFont="1" applyFill="1" applyAlignment="1">
      <alignment horizontal="center"/>
    </xf>
    <xf numFmtId="166" fontId="3" fillId="6" borderId="0" xfId="0" applyNumberFormat="1" applyFont="1" applyFill="1"/>
    <xf numFmtId="167" fontId="3" fillId="6" borderId="0" xfId="0" applyNumberFormat="1" applyFont="1" applyFill="1"/>
    <xf numFmtId="1" fontId="3" fillId="6" borderId="0" xfId="0" applyNumberFormat="1" applyFont="1" applyFill="1"/>
    <xf numFmtId="0" fontId="3" fillId="6" borderId="0" xfId="0" applyFont="1" applyFill="1"/>
    <xf numFmtId="168" fontId="3" fillId="6" borderId="0" xfId="0" applyNumberFormat="1" applyFont="1" applyFill="1"/>
    <xf numFmtId="2" fontId="3" fillId="6" borderId="0" xfId="0" applyNumberFormat="1" applyFont="1" applyFill="1"/>
    <xf numFmtId="0" fontId="22" fillId="2" borderId="0" xfId="0" applyFont="1" applyFill="1"/>
    <xf numFmtId="0" fontId="20" fillId="0" borderId="0" xfId="0" applyFont="1"/>
    <xf numFmtId="0" fontId="1" fillId="7" borderId="0" xfId="0" applyFont="1" applyFill="1"/>
    <xf numFmtId="0" fontId="3" fillId="7" borderId="0" xfId="0" applyFont="1" applyFill="1" applyAlignment="1">
      <alignment horizontal="center"/>
    </xf>
    <xf numFmtId="166" fontId="3" fillId="7" borderId="0" xfId="0" applyNumberFormat="1" applyFont="1" applyFill="1"/>
    <xf numFmtId="167" fontId="3" fillId="7" borderId="0" xfId="0" applyNumberFormat="1" applyFont="1" applyFill="1"/>
    <xf numFmtId="1" fontId="3" fillId="7" borderId="0" xfId="0" applyNumberFormat="1" applyFont="1" applyFill="1"/>
    <xf numFmtId="0" fontId="3" fillId="7" borderId="0" xfId="0" applyFont="1" applyFill="1"/>
    <xf numFmtId="168" fontId="3" fillId="7" borderId="0" xfId="0" applyNumberFormat="1" applyFont="1" applyFill="1"/>
    <xf numFmtId="2" fontId="3" fillId="7" borderId="0" xfId="0" applyNumberFormat="1" applyFont="1" applyFill="1"/>
    <xf numFmtId="0" fontId="1" fillId="0" borderId="0" xfId="0" applyFont="1"/>
    <xf numFmtId="167" fontId="3" fillId="0" borderId="0" xfId="0" applyNumberFormat="1" applyFont="1"/>
    <xf numFmtId="1" fontId="3" fillId="0" borderId="0" xfId="0" applyNumberFormat="1" applyFont="1"/>
    <xf numFmtId="2" fontId="3" fillId="0" borderId="0" xfId="0" applyNumberFormat="1" applyFont="1"/>
    <xf numFmtId="11" fontId="3" fillId="0" borderId="0" xfId="0" applyNumberFormat="1" applyFont="1"/>
    <xf numFmtId="0" fontId="1" fillId="8" borderId="0" xfId="0" applyFont="1" applyFill="1"/>
    <xf numFmtId="0" fontId="3" fillId="8" borderId="0" xfId="0" applyFont="1" applyFill="1" applyAlignment="1">
      <alignment horizontal="center"/>
    </xf>
    <xf numFmtId="166" fontId="3" fillId="8" borderId="0" xfId="0" applyNumberFormat="1" applyFont="1" applyFill="1"/>
    <xf numFmtId="167" fontId="3" fillId="8" borderId="0" xfId="0" applyNumberFormat="1" applyFont="1" applyFill="1"/>
    <xf numFmtId="1" fontId="3" fillId="8" borderId="0" xfId="0" applyNumberFormat="1" applyFont="1" applyFill="1"/>
    <xf numFmtId="0" fontId="3" fillId="8" borderId="0" xfId="0" applyFont="1" applyFill="1"/>
    <xf numFmtId="168" fontId="3" fillId="8" borderId="0" xfId="0" applyNumberFormat="1" applyFont="1" applyFill="1"/>
    <xf numFmtId="2" fontId="3" fillId="8" borderId="0" xfId="0" applyNumberFormat="1" applyFont="1" applyFill="1"/>
    <xf numFmtId="0" fontId="1" fillId="9" borderId="0" xfId="0" applyFont="1" applyFill="1"/>
    <xf numFmtId="0" fontId="3" fillId="9" borderId="0" xfId="0" applyFont="1" applyFill="1" applyAlignment="1">
      <alignment horizontal="center"/>
    </xf>
    <xf numFmtId="166" fontId="3" fillId="9" borderId="0" xfId="0" applyNumberFormat="1" applyFont="1" applyFill="1"/>
    <xf numFmtId="167" fontId="3" fillId="9" borderId="0" xfId="0" applyNumberFormat="1" applyFont="1" applyFill="1"/>
    <xf numFmtId="1" fontId="3" fillId="9" borderId="0" xfId="0" applyNumberFormat="1" applyFont="1" applyFill="1"/>
    <xf numFmtId="0" fontId="3" fillId="9" borderId="0" xfId="0" applyFont="1" applyFill="1"/>
    <xf numFmtId="168" fontId="3" fillId="9" borderId="0" xfId="0" applyNumberFormat="1" applyFont="1" applyFill="1"/>
    <xf numFmtId="2" fontId="3" fillId="9" borderId="0" xfId="0" applyNumberFormat="1" applyFont="1" applyFill="1"/>
    <xf numFmtId="0" fontId="1" fillId="10" borderId="0" xfId="0" applyFont="1" applyFill="1"/>
    <xf numFmtId="0" fontId="3" fillId="10" borderId="0" xfId="0" applyFont="1" applyFill="1" applyAlignment="1">
      <alignment horizontal="center"/>
    </xf>
    <xf numFmtId="166" fontId="3" fillId="10" borderId="0" xfId="0" applyNumberFormat="1" applyFont="1" applyFill="1"/>
    <xf numFmtId="167" fontId="3" fillId="10" borderId="0" xfId="0" applyNumberFormat="1" applyFont="1" applyFill="1"/>
    <xf numFmtId="1" fontId="3" fillId="10" borderId="0" xfId="0" applyNumberFormat="1" applyFont="1" applyFill="1"/>
    <xf numFmtId="0" fontId="3" fillId="10" borderId="0" xfId="0" applyFont="1" applyFill="1"/>
    <xf numFmtId="168" fontId="3" fillId="10" borderId="0" xfId="0" applyNumberFormat="1" applyFont="1" applyFill="1"/>
    <xf numFmtId="2" fontId="3" fillId="10" borderId="0" xfId="0" applyNumberFormat="1" applyFont="1" applyFill="1"/>
    <xf numFmtId="0" fontId="23" fillId="2" borderId="0" xfId="0" applyFont="1" applyFill="1"/>
    <xf numFmtId="166" fontId="0" fillId="2" borderId="0" xfId="0" applyNumberFormat="1" applyFill="1"/>
    <xf numFmtId="167" fontId="0" fillId="2" borderId="0" xfId="0" applyNumberFormat="1" applyFill="1"/>
    <xf numFmtId="168" fontId="0" fillId="2" borderId="0" xfId="0" applyNumberFormat="1" applyFill="1"/>
    <xf numFmtId="0" fontId="24" fillId="2" borderId="0" xfId="0" applyFont="1" applyFill="1"/>
    <xf numFmtId="0" fontId="25" fillId="2" borderId="0" xfId="0" applyFont="1" applyFill="1"/>
    <xf numFmtId="166" fontId="24" fillId="2" borderId="0" xfId="0" applyNumberFormat="1" applyFont="1" applyFill="1"/>
    <xf numFmtId="167" fontId="24" fillId="2" borderId="0" xfId="0" applyNumberFormat="1" applyFont="1" applyFill="1"/>
    <xf numFmtId="168" fontId="24" fillId="2" borderId="0" xfId="0" applyNumberFormat="1" applyFont="1" applyFill="1"/>
    <xf numFmtId="0" fontId="26" fillId="2" borderId="0" xfId="0" applyFont="1" applyFill="1"/>
  </cellXfs>
  <cellStyles count="1">
    <cellStyle name="Normal" xfId="0" builtinId="0"/>
  </cellStyles>
  <dxfs count="34">
    <dxf>
      <font>
        <strike val="0"/>
        <outline val="0"/>
        <shadow val="0"/>
        <u val="none"/>
        <vertAlign val="baseline"/>
        <sz val="14"/>
        <color theme="1"/>
        <name val="Helvetica"/>
        <family val="2"/>
        <scheme val="none"/>
      </font>
      <numFmt numFmtId="2" formatCode="0.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Helvetica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Helvetica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Helvetica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Helvetica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Helvetica"/>
        <family val="2"/>
        <scheme val="none"/>
      </font>
      <numFmt numFmtId="168" formatCode="0.000000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Helvetica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Helvetica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Helvetica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Helvetica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Helvetica"/>
        <family val="2"/>
        <scheme val="none"/>
      </font>
      <numFmt numFmtId="15" formatCode="0.00E+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Helvetica"/>
        <family val="2"/>
        <scheme val="none"/>
      </font>
      <numFmt numFmtId="15" formatCode="0.00E+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Helvetica"/>
        <family val="2"/>
        <scheme val="none"/>
      </font>
      <numFmt numFmtId="167" formatCode="0.000000000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Helvetica"/>
        <family val="2"/>
        <scheme val="none"/>
      </font>
      <numFmt numFmtId="166" formatCode="0.000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Helvetic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i/>
        <strike val="0"/>
        <outline val="0"/>
        <shadow val="0"/>
        <u val="none"/>
        <vertAlign val="baseline"/>
        <sz val="14"/>
        <color theme="1"/>
        <name val="Helvetica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Helvetica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Helvetica"/>
        <family val="2"/>
        <scheme val="none"/>
      </font>
      <fill>
        <patternFill patternType="none">
          <fgColor indexed="64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Helvetica"/>
        <family val="2"/>
        <scheme val="none"/>
      </font>
      <numFmt numFmtId="165" formatCode="0.000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Helvetica"/>
        <family val="2"/>
        <scheme val="none"/>
      </font>
      <numFmt numFmtId="165" formatCode="0.000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Helvetica"/>
        <family val="2"/>
        <scheme val="none"/>
      </font>
      <numFmt numFmtId="165" formatCode="0.000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Helvetica"/>
        <family val="2"/>
        <scheme val="none"/>
      </font>
      <numFmt numFmtId="165" formatCode="0.000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Helvetica"/>
        <family val="2"/>
        <scheme val="none"/>
      </font>
      <numFmt numFmtId="15" formatCode="0.00E+00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Helvetica"/>
        <family val="2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Helvetica"/>
        <family val="2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Helvetica"/>
        <family val="2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Helvetica"/>
        <family val="2"/>
        <scheme val="none"/>
      </font>
      <numFmt numFmtId="19" formatCode="dd/mm/yyyy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Helvetica"/>
        <family val="2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Helvetica"/>
        <family val="2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Helvetica"/>
        <family val="2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Helvetica"/>
        <family val="2"/>
        <scheme val="none"/>
      </font>
      <numFmt numFmtId="165" formatCode="0.000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Helvetica"/>
        <family val="2"/>
        <scheme val="none"/>
      </font>
      <numFmt numFmtId="165" formatCode="0.000"/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8</xdr:col>
      <xdr:colOff>393700</xdr:colOff>
      <xdr:row>37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340BEF-925F-C086-4170-4935611FB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381000"/>
          <a:ext cx="6172200" cy="6769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787401</xdr:colOff>
      <xdr:row>9</xdr:row>
      <xdr:rowOff>177800</xdr:rowOff>
    </xdr:from>
    <xdr:to>
      <xdr:col>14</xdr:col>
      <xdr:colOff>51199</xdr:colOff>
      <xdr:row>38</xdr:row>
      <xdr:rowOff>63500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2107AD-17F4-344F-9384-31E6F90CA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40401" y="1600200"/>
          <a:ext cx="5867798" cy="50673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D6BF42-0817-AB4D-B005-26F89C4ABF12}" name="Table1" displayName="Table1" ref="B4:Q1001" totalsRowShown="0" headerRowDxfId="17" dataDxfId="16">
  <autoFilter ref="B4:Q1001" xr:uid="{AFD6BF42-0817-AB4D-B005-26F89C4ABF12}"/>
  <sortState xmlns:xlrd2="http://schemas.microsoft.com/office/spreadsheetml/2017/richdata2" ref="B5:Q1001">
    <sortCondition ref="F4:F1001"/>
  </sortState>
  <tableColumns count="16">
    <tableColumn id="3" xr3:uid="{8AEE36FD-89E2-BA41-AF90-FCCD342D91FA}" name="Genotype" dataDxfId="15"/>
    <tableColumn id="1" xr3:uid="{60D76D00-7BAB-544B-BD15-177A9994D249}" name="TIER" dataDxfId="14"/>
    <tableColumn id="4" xr3:uid="{783DCE4D-8206-B34B-9AA6-8D50456332F5}" name="pvalue" dataDxfId="13"/>
    <tableColumn id="17" xr3:uid="{CEE725E6-F41A-944B-A931-6235B71E0F2E}" name="-Log10 p-value" dataDxfId="12">
      <calculatedColumnFormula>-LOG10(Table1[[#This Row],[pvalue]])</calculatedColumnFormula>
    </tableColumn>
    <tableColumn id="18" xr3:uid="{63BADEF2-6931-4E43-ACCF-659A7EA86C88}" name="pos|Rank" dataDxfId="11"/>
    <tableColumn id="19" xr3:uid="{F13E1EB5-1A0F-0549-9E74-0C15E78EB7B6}" name="neg|Rank" dataDxfId="10"/>
    <tableColumn id="5" xr3:uid="{4E2D799B-F7F1-584C-BA79-1ECCF6F2F018}" name="Estimate_SE" dataDxfId="9"/>
    <tableColumn id="6" xr3:uid="{AFBE104F-1181-AD49-A794-E76CEA3616D0}" name="Estimate" dataDxfId="8"/>
    <tableColumn id="7" xr3:uid="{1E1E27B7-2669-2941-A3F5-3EBBA7633732}" name="pred_WT" dataDxfId="7"/>
    <tableColumn id="8" xr3:uid="{3483CB1C-AFAB-A845-838F-F8D4CA20267D}" name="pred_KO" dataDxfId="6"/>
    <tableColumn id="9" xr3:uid="{DC3539F5-0EE9-5E4E-9397-BA32935DD43B}" name="pval_adjust_fdr" dataDxfId="5"/>
    <tableColumn id="12" xr3:uid="{F4805241-56B1-2347-84F9-B34E4A7AADCF}" name="ES" dataDxfId="4"/>
    <tableColumn id="13" xr3:uid="{182C530B-B88C-C34F-9AD2-D7797B9350C2}" name="pred_WT%" dataDxfId="3">
      <calculatedColumnFormula>J5*100</calculatedColumnFormula>
    </tableColumn>
    <tableColumn id="14" xr3:uid="{6E1592E4-A7C6-5F44-A175-63920ADBF72E}" name="pred_KO%" dataDxfId="2">
      <calculatedColumnFormula>K5*100</calculatedColumnFormula>
    </tableColumn>
    <tableColumn id="15" xr3:uid="{7BA2DDE8-824F-3F4E-BD12-FFCB12684F7A}" name="change in %" dataDxfId="1">
      <calculatedColumnFormula>O5-N5</calculatedColumnFormula>
    </tableColumn>
    <tableColumn id="16" xr3:uid="{AA866759-26F7-DE4B-8929-CB05C5CDAE0A}" name="fold change" dataDxfId="0">
      <calculatedColumnFormula>O5/N5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25D167C-86F7-0040-B2DB-FEB59BE71F79}" name="Table143" displayName="Table143" ref="A15:L65" totalsRowShown="0" headerRowDxfId="33" dataDxfId="32">
  <autoFilter ref="A15:L65" xr:uid="{325D167C-86F7-0040-B2DB-FEB59BE71F79}"/>
  <tableColumns count="12">
    <tableColumn id="1" xr3:uid="{90625F2B-CEF9-9247-822E-6845C57F2DD0}" name="Study ID" dataDxfId="31"/>
    <tableColumn id="2" xr3:uid="{951F40B6-D3CA-D34E-AC27-F7971D6DDEDD}" name="Reported Trait" dataDxfId="30"/>
    <tableColumn id="3" xr3:uid="{38CDD8BD-D3C0-044B-A088-0A92D1F12187}" name="Author" dataDxfId="29"/>
    <tableColumn id="4" xr3:uid="{1B90B17A-4296-CD43-9207-386DA2387A6C}" name="Date" dataDxfId="28"/>
    <tableColumn id="5" xr3:uid="{40CC7ADF-7994-5B48-B9E7-72D226C58113}" name="Study N Initial" dataDxfId="27"/>
    <tableColumn id="6" xr3:uid="{74371242-A6FD-514D-9E9A-34DAF45C20CC}" name="Index Variant ID" dataDxfId="26"/>
    <tableColumn id="7" xr3:uid="{CEB7C575-DC50-6241-A406-CB1FE0D2C6C4}" name="Index Variant RSID" dataDxfId="25"/>
    <tableColumn id="8" xr3:uid="{B22D0882-DD20-9C46-A682-6E47B92E1B44}" name="P-Value" dataDxfId="24"/>
    <tableColumn id="9" xr3:uid="{8FA9128C-1F36-694C-939F-6CAE10F907D3}" name="Beta" dataDxfId="23"/>
    <tableColumn id="10" xr3:uid="{261CABA9-9073-F440-958B-017D20645646}" name="Beta CI Lower" dataDxfId="22"/>
    <tableColumn id="11" xr3:uid="{1A0797B1-4B99-E445-958D-61C45212F353}" name="Beta CI Upper" dataDxfId="21"/>
    <tableColumn id="12" xr3:uid="{01582BE7-F82F-F543-8D8B-C1C5EA96273D}" name="L2G Pipeline Score" dataDxfId="2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05"/>
  <sheetViews>
    <sheetView tabSelected="1" zoomScale="75" workbookViewId="0">
      <selection activeCell="D2" sqref="D2"/>
    </sheetView>
  </sheetViews>
  <sheetFormatPr baseColWidth="10" defaultColWidth="8.83203125" defaultRowHeight="15"/>
  <cols>
    <col min="1" max="1" width="8.83203125" style="2"/>
    <col min="2" max="2" width="31.33203125" style="165" bestFit="1" customWidth="1"/>
    <col min="3" max="3" width="14.6640625" style="2" customWidth="1"/>
    <col min="4" max="4" width="11.33203125" style="166" bestFit="1" customWidth="1"/>
    <col min="5" max="5" width="21" style="167" bestFit="1" customWidth="1"/>
    <col min="6" max="7" width="14.5" style="2" bestFit="1" customWidth="1"/>
    <col min="8" max="8" width="18.1640625" style="2" bestFit="1" customWidth="1"/>
    <col min="9" max="9" width="16.83203125" style="2" bestFit="1" customWidth="1"/>
    <col min="10" max="11" width="16" style="2" bestFit="1" customWidth="1"/>
    <col min="12" max="12" width="16" style="168" customWidth="1"/>
    <col min="13" max="13" width="21.6640625" style="2" bestFit="1" customWidth="1"/>
    <col min="14" max="14" width="16.83203125" style="2" bestFit="1" customWidth="1"/>
    <col min="15" max="16" width="16" style="2" bestFit="1" customWidth="1"/>
    <col min="17" max="17" width="17.6640625" style="2" bestFit="1" customWidth="1"/>
    <col min="18" max="18" width="17.33203125" style="2" bestFit="1" customWidth="1"/>
    <col min="19" max="19" width="12.33203125" style="2" customWidth="1"/>
    <col min="20" max="16384" width="8.83203125" style="2"/>
  </cols>
  <sheetData>
    <row r="1" spans="1:33" s="169" customFormat="1" ht="19">
      <c r="A1" s="174" t="s">
        <v>1566</v>
      </c>
      <c r="B1" s="170"/>
      <c r="D1" s="171"/>
      <c r="E1" s="172"/>
      <c r="L1" s="173"/>
    </row>
    <row r="4" spans="1:33" s="13" customFormat="1" ht="18">
      <c r="B4" s="15" t="s">
        <v>540</v>
      </c>
      <c r="C4" s="101" t="s">
        <v>541</v>
      </c>
      <c r="D4" s="102" t="s">
        <v>542</v>
      </c>
      <c r="E4" s="103" t="s">
        <v>543</v>
      </c>
      <c r="F4" s="104" t="s">
        <v>544</v>
      </c>
      <c r="G4" s="104" t="s">
        <v>545</v>
      </c>
      <c r="H4" s="15" t="s">
        <v>546</v>
      </c>
      <c r="I4" s="15" t="s">
        <v>547</v>
      </c>
      <c r="J4" s="15" t="s">
        <v>548</v>
      </c>
      <c r="K4" s="15" t="s">
        <v>549</v>
      </c>
      <c r="L4" s="105" t="s">
        <v>550</v>
      </c>
      <c r="M4" s="15" t="s">
        <v>551</v>
      </c>
      <c r="N4" s="15" t="s">
        <v>552</v>
      </c>
      <c r="O4" s="15" t="s">
        <v>553</v>
      </c>
      <c r="P4" s="15" t="s">
        <v>554</v>
      </c>
      <c r="Q4" s="15" t="s">
        <v>555</v>
      </c>
      <c r="S4" s="1" t="s">
        <v>556</v>
      </c>
      <c r="Z4" s="106" t="s">
        <v>557</v>
      </c>
      <c r="AA4" s="107"/>
      <c r="AB4" s="107"/>
      <c r="AC4" s="107"/>
      <c r="AD4" s="107"/>
      <c r="AE4" s="107"/>
      <c r="AF4" s="107"/>
      <c r="AG4" s="107"/>
    </row>
    <row r="5" spans="1:33" ht="18">
      <c r="B5" s="108" t="s">
        <v>558</v>
      </c>
      <c r="C5" s="109" t="s">
        <v>83</v>
      </c>
      <c r="D5" s="110">
        <v>1.10559062961037E-32</v>
      </c>
      <c r="E5" s="111">
        <f>-LOG10(Table1[[#This Row],[pvalue]])</f>
        <v>31.956405650799972</v>
      </c>
      <c r="F5" s="112">
        <v>1</v>
      </c>
      <c r="G5" s="112">
        <v>997</v>
      </c>
      <c r="H5" s="113">
        <v>5.68671286052976E-2</v>
      </c>
      <c r="I5" s="113">
        <v>1.6260407894446001</v>
      </c>
      <c r="J5" s="113">
        <v>2.29981450172258E-3</v>
      </c>
      <c r="K5" s="113">
        <v>1.1691583894423801E-2</v>
      </c>
      <c r="L5" s="114">
        <v>1.10227385772154E-29</v>
      </c>
      <c r="M5" s="113">
        <v>9.39176939270122E-3</v>
      </c>
      <c r="N5" s="113">
        <f>J5*100</f>
        <v>0.22998145017225799</v>
      </c>
      <c r="O5" s="113">
        <f t="shared" ref="O5:O68" si="0">K5*100</f>
        <v>1.16915838944238</v>
      </c>
      <c r="P5" s="113">
        <f t="shared" ref="P5:P68" si="1">O5-N5</f>
        <v>0.93917693927012202</v>
      </c>
      <c r="Q5" s="115">
        <f>O5/N5</f>
        <v>5.0837073536438302</v>
      </c>
    </row>
    <row r="6" spans="1:33" ht="18">
      <c r="B6" s="108" t="s">
        <v>559</v>
      </c>
      <c r="C6" s="109" t="s">
        <v>83</v>
      </c>
      <c r="D6" s="110">
        <v>4.50821969260158E-27</v>
      </c>
      <c r="E6" s="111">
        <f>-LOG10(Table1[[#This Row],[pvalue]])</f>
        <v>26.34599492826041</v>
      </c>
      <c r="F6" s="112">
        <v>2</v>
      </c>
      <c r="G6" s="112">
        <v>996</v>
      </c>
      <c r="H6" s="113">
        <v>7.2059364128221406E-2</v>
      </c>
      <c r="I6" s="113">
        <v>1.7118667577712801</v>
      </c>
      <c r="J6" s="113">
        <v>2.3085929962788502E-3</v>
      </c>
      <c r="K6" s="113">
        <v>1.2787971521350101E-2</v>
      </c>
      <c r="L6" s="114">
        <v>2.2473475167618901E-24</v>
      </c>
      <c r="M6" s="113">
        <v>1.04793785250713E-2</v>
      </c>
      <c r="N6" s="113">
        <f t="shared" ref="N6:O69" si="2">J6*100</f>
        <v>0.23085929962788501</v>
      </c>
      <c r="O6" s="113">
        <f t="shared" si="0"/>
        <v>1.2787971521350101</v>
      </c>
      <c r="P6" s="113">
        <f t="shared" si="1"/>
        <v>1.047937852507125</v>
      </c>
      <c r="Q6" s="115">
        <f t="shared" ref="Q6:Q69" si="3">O6/N6</f>
        <v>5.5392923490466437</v>
      </c>
    </row>
    <row r="7" spans="1:33" ht="18">
      <c r="B7" s="108" t="s">
        <v>560</v>
      </c>
      <c r="C7" s="109" t="s">
        <v>83</v>
      </c>
      <c r="D7" s="110">
        <v>2.7084650301815702E-16</v>
      </c>
      <c r="E7" s="111">
        <f>-LOG10(Table1[[#This Row],[pvalue]])</f>
        <v>15.567276767349151</v>
      </c>
      <c r="F7" s="112">
        <v>3</v>
      </c>
      <c r="G7" s="112">
        <v>995</v>
      </c>
      <c r="H7" s="113">
        <v>8.9537993173006106E-2</v>
      </c>
      <c r="I7" s="113">
        <v>1.0501488922272499</v>
      </c>
      <c r="J7" s="113">
        <v>2.3105110933080999E-3</v>
      </c>
      <c r="K7" s="113">
        <v>6.6036177632521004E-3</v>
      </c>
      <c r="L7" s="114">
        <v>9.0011321169700801E-14</v>
      </c>
      <c r="M7" s="113">
        <v>4.2931066699440001E-3</v>
      </c>
      <c r="N7" s="113">
        <f t="shared" si="2"/>
        <v>0.23105110933081</v>
      </c>
      <c r="O7" s="113">
        <f t="shared" si="0"/>
        <v>0.66036177632521009</v>
      </c>
      <c r="P7" s="113">
        <f t="shared" si="1"/>
        <v>0.42931066699440013</v>
      </c>
      <c r="Q7" s="115">
        <f t="shared" si="3"/>
        <v>2.8580766317798969</v>
      </c>
    </row>
    <row r="8" spans="1:33" ht="18">
      <c r="B8" s="108" t="s">
        <v>561</v>
      </c>
      <c r="C8" s="109" t="s">
        <v>83</v>
      </c>
      <c r="D8" s="110">
        <v>3.07296678719377E-12</v>
      </c>
      <c r="E8" s="111">
        <f>-LOG10(Table1[[#This Row],[pvalue]])</f>
        <v>11.512442133598624</v>
      </c>
      <c r="F8" s="112">
        <v>4</v>
      </c>
      <c r="G8" s="112">
        <v>994</v>
      </c>
      <c r="H8" s="113">
        <v>8.0967247855002797E-2</v>
      </c>
      <c r="I8" s="113">
        <v>0.618087354550933</v>
      </c>
      <c r="J8" s="113">
        <v>2.29769286663053E-3</v>
      </c>
      <c r="K8" s="113">
        <v>4.2630841302612396E-3</v>
      </c>
      <c r="L8" s="114">
        <v>7.6593697170804699E-10</v>
      </c>
      <c r="M8" s="113">
        <v>1.9653912636307101E-3</v>
      </c>
      <c r="N8" s="113">
        <f t="shared" si="2"/>
        <v>0.22976928666305299</v>
      </c>
      <c r="O8" s="113">
        <f t="shared" si="0"/>
        <v>0.42630841302612399</v>
      </c>
      <c r="P8" s="113">
        <f t="shared" si="1"/>
        <v>0.196539126363071</v>
      </c>
      <c r="Q8" s="115">
        <f t="shared" si="3"/>
        <v>1.8553759695972221</v>
      </c>
    </row>
    <row r="9" spans="1:33" ht="18">
      <c r="B9" s="108" t="s">
        <v>562</v>
      </c>
      <c r="C9" s="109" t="s">
        <v>83</v>
      </c>
      <c r="D9" s="110">
        <v>3.9720479805193302E-12</v>
      </c>
      <c r="E9" s="111">
        <f>-LOG10(Table1[[#This Row],[pvalue]])</f>
        <v>11.400985514066655</v>
      </c>
      <c r="F9" s="112">
        <v>5</v>
      </c>
      <c r="G9" s="112">
        <v>993</v>
      </c>
      <c r="H9" s="113">
        <v>0.107080064888443</v>
      </c>
      <c r="I9" s="113">
        <v>0.72007060398962497</v>
      </c>
      <c r="J9" s="113">
        <v>2.31615269546806E-3</v>
      </c>
      <c r="K9" s="113">
        <v>4.7587169910363603E-3</v>
      </c>
      <c r="L9" s="114">
        <v>7.9202636731555403E-10</v>
      </c>
      <c r="M9" s="113">
        <v>2.4425642955682998E-3</v>
      </c>
      <c r="N9" s="113">
        <f t="shared" si="2"/>
        <v>0.231615269546806</v>
      </c>
      <c r="O9" s="113">
        <f t="shared" si="0"/>
        <v>0.47587169910363603</v>
      </c>
      <c r="P9" s="113">
        <f t="shared" si="1"/>
        <v>0.24425642955683002</v>
      </c>
      <c r="Q9" s="115">
        <f t="shared" si="3"/>
        <v>2.054578266945692</v>
      </c>
    </row>
    <row r="10" spans="1:33" ht="18">
      <c r="B10" s="108" t="s">
        <v>563</v>
      </c>
      <c r="C10" s="109" t="s">
        <v>83</v>
      </c>
      <c r="D10" s="110">
        <v>6.2422904669940298E-12</v>
      </c>
      <c r="E10" s="111">
        <f>-LOG10(Table1[[#This Row],[pvalue]])</f>
        <v>11.204656026558597</v>
      </c>
      <c r="F10" s="112">
        <v>6</v>
      </c>
      <c r="G10" s="112">
        <v>992</v>
      </c>
      <c r="H10" s="113">
        <v>7.9725667042434403E-2</v>
      </c>
      <c r="I10" s="113">
        <v>0.55860377833223795</v>
      </c>
      <c r="J10" s="113">
        <v>2.28717456127137E-3</v>
      </c>
      <c r="K10" s="113">
        <v>3.9985069065838598E-3</v>
      </c>
      <c r="L10" s="114">
        <v>1.0372605992655099E-9</v>
      </c>
      <c r="M10" s="113">
        <v>1.7113323453124901E-3</v>
      </c>
      <c r="N10" s="113">
        <f t="shared" si="2"/>
        <v>0.22871745612713701</v>
      </c>
      <c r="O10" s="113">
        <f t="shared" si="0"/>
        <v>0.39985069065838597</v>
      </c>
      <c r="P10" s="113">
        <f t="shared" si="1"/>
        <v>0.17113323453124896</v>
      </c>
      <c r="Q10" s="115">
        <f t="shared" si="3"/>
        <v>1.7482298790352113</v>
      </c>
    </row>
    <row r="11" spans="1:33" ht="18">
      <c r="B11" s="108" t="s">
        <v>564</v>
      </c>
      <c r="C11" s="109" t="s">
        <v>83</v>
      </c>
      <c r="D11" s="110">
        <v>4.9807064937859403E-10</v>
      </c>
      <c r="E11" s="111">
        <f>-LOG10(Table1[[#This Row],[pvalue]])</f>
        <v>9.3027090498927638</v>
      </c>
      <c r="F11" s="112">
        <v>7</v>
      </c>
      <c r="G11" s="112">
        <v>991</v>
      </c>
      <c r="H11" s="113">
        <v>0.10676042483977601</v>
      </c>
      <c r="I11" s="113">
        <v>0.90172806367749603</v>
      </c>
      <c r="J11" s="113">
        <v>2.29999946224625E-3</v>
      </c>
      <c r="K11" s="113">
        <v>5.6668700890225802E-3</v>
      </c>
      <c r="L11" s="114">
        <v>7.0939491061494002E-8</v>
      </c>
      <c r="M11" s="113">
        <v>3.3668706267763302E-3</v>
      </c>
      <c r="N11" s="113">
        <f t="shared" si="2"/>
        <v>0.229999946224625</v>
      </c>
      <c r="O11" s="113">
        <f t="shared" si="0"/>
        <v>0.56668700890225798</v>
      </c>
      <c r="P11" s="113">
        <f t="shared" si="1"/>
        <v>0.33668706267763299</v>
      </c>
      <c r="Q11" s="115">
        <f t="shared" si="3"/>
        <v>2.463857136509128</v>
      </c>
    </row>
    <row r="12" spans="1:33" ht="18">
      <c r="B12" s="108" t="s">
        <v>565</v>
      </c>
      <c r="C12" s="109" t="s">
        <v>83</v>
      </c>
      <c r="D12" s="110">
        <v>5.6249509815657201E-9</v>
      </c>
      <c r="E12" s="111">
        <f>-LOG10(Table1[[#This Row],[pvalue]])</f>
        <v>8.2498812578438496</v>
      </c>
      <c r="F12" s="112">
        <v>8</v>
      </c>
      <c r="G12" s="112">
        <v>990</v>
      </c>
      <c r="H12" s="113">
        <v>9.8794880983230096E-2</v>
      </c>
      <c r="I12" s="113">
        <v>0.675937231861926</v>
      </c>
      <c r="J12" s="113">
        <v>2.3001316729205799E-3</v>
      </c>
      <c r="K12" s="113">
        <v>4.5217704166461798E-3</v>
      </c>
      <c r="L12" s="114">
        <v>6.2311956984677996E-7</v>
      </c>
      <c r="M12" s="113">
        <v>2.2216387437255999E-3</v>
      </c>
      <c r="N12" s="113">
        <f t="shared" si="2"/>
        <v>0.23001316729205798</v>
      </c>
      <c r="O12" s="113">
        <f t="shared" si="0"/>
        <v>0.45217704166461797</v>
      </c>
      <c r="P12" s="113">
        <f t="shared" si="1"/>
        <v>0.22216387437255999</v>
      </c>
      <c r="Q12" s="115">
        <f t="shared" si="3"/>
        <v>1.9658745931291344</v>
      </c>
    </row>
    <row r="13" spans="1:33" ht="18">
      <c r="B13" s="108" t="s">
        <v>566</v>
      </c>
      <c r="C13" s="109" t="s">
        <v>83</v>
      </c>
      <c r="D13" s="110">
        <v>1.31341117609453E-7</v>
      </c>
      <c r="E13" s="111">
        <f>-LOG10(Table1[[#This Row],[pvalue]])</f>
        <v>6.8815992925287564</v>
      </c>
      <c r="F13" s="112">
        <v>9</v>
      </c>
      <c r="G13" s="112">
        <v>989</v>
      </c>
      <c r="H13" s="113">
        <v>0.110848167527137</v>
      </c>
      <c r="I13" s="113">
        <v>0.71164405842893697</v>
      </c>
      <c r="J13" s="113">
        <v>2.29921830298941E-3</v>
      </c>
      <c r="K13" s="113">
        <v>4.6842848408024202E-3</v>
      </c>
      <c r="L13" s="114">
        <v>1.3094709425662501E-5</v>
      </c>
      <c r="M13" s="113">
        <v>2.3850665378130102E-3</v>
      </c>
      <c r="N13" s="113">
        <f t="shared" si="2"/>
        <v>0.229921830298941</v>
      </c>
      <c r="O13" s="113">
        <f t="shared" si="0"/>
        <v>0.46842848408024201</v>
      </c>
      <c r="P13" s="113">
        <f t="shared" si="1"/>
        <v>0.23850665378130101</v>
      </c>
      <c r="Q13" s="115">
        <f t="shared" si="3"/>
        <v>2.0373380094930442</v>
      </c>
    </row>
    <row r="14" spans="1:33" ht="18">
      <c r="B14" s="108" t="s">
        <v>567</v>
      </c>
      <c r="C14" s="109" t="s">
        <v>83</v>
      </c>
      <c r="D14" s="110">
        <v>1.5230975254846399E-7</v>
      </c>
      <c r="E14" s="111">
        <f>-LOG10(Table1[[#This Row],[pvalue]])</f>
        <v>6.8172722874559568</v>
      </c>
      <c r="F14" s="112">
        <v>10</v>
      </c>
      <c r="G14" s="112">
        <v>988</v>
      </c>
      <c r="H14" s="113">
        <v>7.8648365189037298E-2</v>
      </c>
      <c r="I14" s="113">
        <v>0.46710958091849902</v>
      </c>
      <c r="J14" s="113">
        <v>2.2990025514308099E-3</v>
      </c>
      <c r="K14" s="113">
        <v>3.6677739925241801E-3</v>
      </c>
      <c r="L14" s="114">
        <v>1.38048021173471E-5</v>
      </c>
      <c r="M14" s="113">
        <v>1.3687714410933699E-3</v>
      </c>
      <c r="N14" s="113">
        <f t="shared" si="2"/>
        <v>0.22990025514308099</v>
      </c>
      <c r="O14" s="113">
        <f t="shared" si="0"/>
        <v>0.36677739925241803</v>
      </c>
      <c r="P14" s="113">
        <f t="shared" si="1"/>
        <v>0.13687714410933705</v>
      </c>
      <c r="Q14" s="115">
        <f t="shared" si="3"/>
        <v>1.5953762166299035</v>
      </c>
    </row>
    <row r="15" spans="1:33" ht="18">
      <c r="B15" s="108" t="s">
        <v>568</v>
      </c>
      <c r="C15" s="109" t="s">
        <v>83</v>
      </c>
      <c r="D15" s="110">
        <v>2.7450469341792299E-7</v>
      </c>
      <c r="E15" s="111">
        <f>-LOG10(Table1[[#This Row],[pvalue]])</f>
        <v>6.5614502256835445</v>
      </c>
      <c r="F15" s="112">
        <v>11</v>
      </c>
      <c r="G15" s="112">
        <v>987</v>
      </c>
      <c r="H15" s="113">
        <v>7.0320796999409102E-2</v>
      </c>
      <c r="I15" s="113">
        <v>0.41724072252669397</v>
      </c>
      <c r="J15" s="113">
        <v>2.2988051336390301E-3</v>
      </c>
      <c r="K15" s="113">
        <v>3.4890524789779102E-3</v>
      </c>
      <c r="L15" s="114">
        <v>2.2806764944805799E-5</v>
      </c>
      <c r="M15" s="113">
        <v>1.1902473453388801E-3</v>
      </c>
      <c r="N15" s="113">
        <f t="shared" si="2"/>
        <v>0.229880513363903</v>
      </c>
      <c r="O15" s="113">
        <f t="shared" si="0"/>
        <v>0.34890524789779104</v>
      </c>
      <c r="P15" s="113">
        <f t="shared" si="1"/>
        <v>0.11902473453388804</v>
      </c>
      <c r="Q15" s="115">
        <f t="shared" si="3"/>
        <v>1.5177678298702542</v>
      </c>
    </row>
    <row r="16" spans="1:33" ht="18">
      <c r="B16" s="108" t="s">
        <v>569</v>
      </c>
      <c r="C16" s="109" t="s">
        <v>83</v>
      </c>
      <c r="D16" s="110">
        <v>5.5120648969350605E-7</v>
      </c>
      <c r="E16" s="111">
        <f>-LOG10(Table1[[#This Row],[pvalue]])</f>
        <v>6.2586856778539008</v>
      </c>
      <c r="F16" s="112">
        <v>12</v>
      </c>
      <c r="G16" s="112">
        <v>986</v>
      </c>
      <c r="H16" s="113">
        <v>8.9427146137472005E-2</v>
      </c>
      <c r="I16" s="113">
        <v>0.49600569315435</v>
      </c>
      <c r="J16" s="113">
        <v>2.2993055715965298E-3</v>
      </c>
      <c r="K16" s="113">
        <v>3.77580213079475E-3</v>
      </c>
      <c r="L16" s="114">
        <v>3.9253776444601801E-5</v>
      </c>
      <c r="M16" s="113">
        <v>1.4764965591982199E-3</v>
      </c>
      <c r="N16" s="113">
        <f t="shared" si="2"/>
        <v>0.22993055715965299</v>
      </c>
      <c r="O16" s="113">
        <f t="shared" si="0"/>
        <v>0.37758021307947498</v>
      </c>
      <c r="P16" s="113">
        <f t="shared" si="1"/>
        <v>0.14764965591982199</v>
      </c>
      <c r="Q16" s="115">
        <f t="shared" si="3"/>
        <v>1.6421489067992863</v>
      </c>
    </row>
    <row r="17" spans="2:19" ht="18">
      <c r="B17" s="108" t="s">
        <v>570</v>
      </c>
      <c r="C17" s="109" t="s">
        <v>83</v>
      </c>
      <c r="D17" s="110">
        <v>5.9650779693383396E-7</v>
      </c>
      <c r="E17" s="111">
        <f>-LOG10(Table1[[#This Row],[pvalue]])</f>
        <v>6.2243838753076215</v>
      </c>
      <c r="F17" s="112">
        <v>13</v>
      </c>
      <c r="G17" s="112">
        <v>985</v>
      </c>
      <c r="H17" s="113">
        <v>7.9090531479479198E-2</v>
      </c>
      <c r="I17" s="113">
        <v>0.42715882228281798</v>
      </c>
      <c r="J17" s="113">
        <v>2.2995504109342502E-3</v>
      </c>
      <c r="K17" s="113">
        <v>3.52497185770875E-3</v>
      </c>
      <c r="L17" s="114">
        <v>3.9647884902868803E-5</v>
      </c>
      <c r="M17" s="113">
        <v>1.2254214467745E-3</v>
      </c>
      <c r="N17" s="113">
        <f t="shared" si="2"/>
        <v>0.22995504109342502</v>
      </c>
      <c r="O17" s="113">
        <f t="shared" si="0"/>
        <v>0.35249718577087502</v>
      </c>
      <c r="P17" s="113">
        <f t="shared" si="1"/>
        <v>0.12254214467745</v>
      </c>
      <c r="Q17" s="115">
        <f t="shared" si="3"/>
        <v>1.5328961004497579</v>
      </c>
      <c r="S17" s="116" t="s">
        <v>571</v>
      </c>
    </row>
    <row r="18" spans="2:19" ht="18">
      <c r="B18" s="108" t="s">
        <v>572</v>
      </c>
      <c r="C18" s="109" t="s">
        <v>83</v>
      </c>
      <c r="D18" s="110">
        <v>1.02119746666255E-6</v>
      </c>
      <c r="E18" s="111">
        <f>-LOG10(Table1[[#This Row],[pvalue]])</f>
        <v>5.9908902712432672</v>
      </c>
      <c r="F18" s="112">
        <v>14</v>
      </c>
      <c r="G18" s="112">
        <v>984</v>
      </c>
      <c r="H18" s="113">
        <v>8.6361649728245102E-2</v>
      </c>
      <c r="I18" s="113">
        <v>0.48208045183265602</v>
      </c>
      <c r="J18" s="113">
        <v>2.2992922792557098E-3</v>
      </c>
      <c r="K18" s="113">
        <v>3.7235660427300298E-3</v>
      </c>
      <c r="L18" s="114">
        <v>6.3633367141410093E-5</v>
      </c>
      <c r="M18" s="113">
        <v>1.42427376347432E-3</v>
      </c>
      <c r="N18" s="113">
        <f t="shared" si="2"/>
        <v>0.22992922792557097</v>
      </c>
      <c r="O18" s="113">
        <f t="shared" si="0"/>
        <v>0.37235660427300299</v>
      </c>
      <c r="P18" s="113">
        <f t="shared" si="1"/>
        <v>0.14242737634743202</v>
      </c>
      <c r="Q18" s="115">
        <f t="shared" si="3"/>
        <v>1.6194400669824209</v>
      </c>
    </row>
    <row r="19" spans="2:19" ht="18">
      <c r="B19" s="108" t="s">
        <v>573</v>
      </c>
      <c r="C19" s="109" t="s">
        <v>83</v>
      </c>
      <c r="D19" s="110">
        <v>1.6077686450945199E-6</v>
      </c>
      <c r="E19" s="111">
        <f>-LOG10(Table1[[#This Row],[pvalue]])</f>
        <v>5.7937764452564915</v>
      </c>
      <c r="F19" s="112">
        <v>15</v>
      </c>
      <c r="G19" s="112">
        <v>983</v>
      </c>
      <c r="H19" s="113">
        <v>8.4343640727335495E-2</v>
      </c>
      <c r="I19" s="113">
        <v>0.46246443673119197</v>
      </c>
      <c r="J19" s="113">
        <v>2.2996239372718801E-3</v>
      </c>
      <c r="K19" s="113">
        <v>3.6517629126658398E-3</v>
      </c>
      <c r="L19" s="114">
        <v>9.4290902303484499E-5</v>
      </c>
      <c r="M19" s="113">
        <v>1.35213897539396E-3</v>
      </c>
      <c r="N19" s="113">
        <f t="shared" si="2"/>
        <v>0.22996239372718802</v>
      </c>
      <c r="O19" s="113">
        <f t="shared" si="0"/>
        <v>0.36517629126658396</v>
      </c>
      <c r="P19" s="113">
        <f t="shared" si="1"/>
        <v>0.13521389753939594</v>
      </c>
      <c r="Q19" s="115">
        <f t="shared" si="3"/>
        <v>1.5879826494579137</v>
      </c>
    </row>
    <row r="20" spans="2:19" ht="18">
      <c r="B20" s="108" t="s">
        <v>574</v>
      </c>
      <c r="C20" s="109" t="s">
        <v>83</v>
      </c>
      <c r="D20" s="110">
        <v>2.6761251974030101E-6</v>
      </c>
      <c r="E20" s="111">
        <f>-LOG10(Table1[[#This Row],[pvalue]])</f>
        <v>5.5724935727915845</v>
      </c>
      <c r="F20" s="112">
        <v>16</v>
      </c>
      <c r="G20" s="112">
        <v>982</v>
      </c>
      <c r="H20" s="113">
        <v>0.11731429583615501</v>
      </c>
      <c r="I20" s="113">
        <v>0.63966715019565101</v>
      </c>
      <c r="J20" s="113">
        <v>2.29969380348797E-3</v>
      </c>
      <c r="K20" s="113">
        <v>4.3598739018559903E-3</v>
      </c>
      <c r="L20" s="114">
        <v>1.4822760121171099E-4</v>
      </c>
      <c r="M20" s="113">
        <v>2.0601800983680199E-3</v>
      </c>
      <c r="N20" s="113">
        <f t="shared" si="2"/>
        <v>0.22996938034879699</v>
      </c>
      <c r="O20" s="113">
        <f t="shared" si="0"/>
        <v>0.43598739018559901</v>
      </c>
      <c r="P20" s="113">
        <f t="shared" si="1"/>
        <v>0.20601800983680202</v>
      </c>
      <c r="Q20" s="115">
        <f t="shared" si="3"/>
        <v>1.8958497410582762</v>
      </c>
    </row>
    <row r="21" spans="2:19" ht="18">
      <c r="B21" s="108" t="s">
        <v>575</v>
      </c>
      <c r="C21" s="109" t="s">
        <v>83</v>
      </c>
      <c r="D21" s="110">
        <v>1.4413534833646699E-5</v>
      </c>
      <c r="E21" s="111">
        <f>-LOG10(Table1[[#This Row],[pvalue]])</f>
        <v>4.84122949798632</v>
      </c>
      <c r="F21" s="112">
        <v>17</v>
      </c>
      <c r="G21" s="112">
        <v>981</v>
      </c>
      <c r="H21" s="113">
        <v>0.10341072136866</v>
      </c>
      <c r="I21" s="113">
        <v>0.49591040853207902</v>
      </c>
      <c r="J21" s="113">
        <v>2.2996919002945199E-3</v>
      </c>
      <c r="K21" s="113">
        <v>3.7760767208574598E-3</v>
      </c>
      <c r="L21" s="114">
        <v>7.3888956895725897E-4</v>
      </c>
      <c r="M21" s="113">
        <v>1.4763848205629399E-3</v>
      </c>
      <c r="N21" s="113">
        <f t="shared" si="2"/>
        <v>0.22996919002945199</v>
      </c>
      <c r="O21" s="113">
        <f t="shared" si="0"/>
        <v>0.37760767208574597</v>
      </c>
      <c r="P21" s="113">
        <f t="shared" si="1"/>
        <v>0.14763848205629398</v>
      </c>
      <c r="Q21" s="115">
        <f t="shared" si="3"/>
        <v>1.6419924427154178</v>
      </c>
    </row>
    <row r="22" spans="2:19" ht="18">
      <c r="B22" s="108" t="s">
        <v>576</v>
      </c>
      <c r="C22" s="109" t="s">
        <v>83</v>
      </c>
      <c r="D22" s="110">
        <v>1.4822258153606E-5</v>
      </c>
      <c r="E22" s="111">
        <f>-LOG10(Table1[[#This Row],[pvalue]])</f>
        <v>4.829085627062355</v>
      </c>
      <c r="F22" s="112">
        <v>18</v>
      </c>
      <c r="G22" s="112">
        <v>980</v>
      </c>
      <c r="H22" s="113">
        <v>8.5213419340513394E-2</v>
      </c>
      <c r="I22" s="113">
        <v>0.40755178300349998</v>
      </c>
      <c r="J22" s="113">
        <v>2.29951636596731E-3</v>
      </c>
      <c r="K22" s="113">
        <v>3.4564795782218798E-3</v>
      </c>
      <c r="L22" s="114">
        <v>7.3888956895725897E-4</v>
      </c>
      <c r="M22" s="113">
        <v>1.15696321225457E-3</v>
      </c>
      <c r="N22" s="113">
        <f t="shared" si="2"/>
        <v>0.22995163659673101</v>
      </c>
      <c r="O22" s="113">
        <f t="shared" si="0"/>
        <v>0.34564795782218799</v>
      </c>
      <c r="P22" s="113">
        <f t="shared" si="1"/>
        <v>0.11569632122545698</v>
      </c>
      <c r="Q22" s="115">
        <f t="shared" si="3"/>
        <v>1.5031332802747346</v>
      </c>
    </row>
    <row r="23" spans="2:19" ht="18">
      <c r="B23" s="108" t="s">
        <v>577</v>
      </c>
      <c r="C23" s="109" t="s">
        <v>83</v>
      </c>
      <c r="D23" s="110">
        <v>2.8381558358227599E-5</v>
      </c>
      <c r="E23" s="111">
        <f>-LOG10(Table1[[#This Row],[pvalue]])</f>
        <v>4.5469637622330747</v>
      </c>
      <c r="F23" s="112">
        <v>19</v>
      </c>
      <c r="G23" s="112">
        <v>979</v>
      </c>
      <c r="H23" s="113">
        <v>9.1557962258484699E-2</v>
      </c>
      <c r="I23" s="113">
        <v>0.42148572125167599</v>
      </c>
      <c r="J23" s="113">
        <v>2.2994150339265699E-3</v>
      </c>
      <c r="K23" s="113">
        <v>3.5048246081482602E-3</v>
      </c>
      <c r="L23" s="114">
        <v>1.2583912278823601E-3</v>
      </c>
      <c r="M23" s="113">
        <v>1.2054095742216899E-3</v>
      </c>
      <c r="N23" s="113">
        <f t="shared" si="2"/>
        <v>0.22994150339265698</v>
      </c>
      <c r="O23" s="113">
        <f t="shared" si="0"/>
        <v>0.35048246081482604</v>
      </c>
      <c r="P23" s="113">
        <f t="shared" si="1"/>
        <v>0.12054095742216905</v>
      </c>
      <c r="Q23" s="115">
        <f t="shared" si="3"/>
        <v>1.5242244468425896</v>
      </c>
      <c r="S23" s="117" t="s">
        <v>578</v>
      </c>
    </row>
    <row r="24" spans="2:19" ht="18">
      <c r="B24" s="108" t="s">
        <v>579</v>
      </c>
      <c r="C24" s="109" t="s">
        <v>83</v>
      </c>
      <c r="D24" s="110">
        <v>2.85276982325163E-5</v>
      </c>
      <c r="E24" s="111">
        <f>-LOG10(Table1[[#This Row],[pvalue]])</f>
        <v>4.5447332681341628</v>
      </c>
      <c r="F24" s="112">
        <v>20</v>
      </c>
      <c r="G24" s="112">
        <v>978</v>
      </c>
      <c r="H24" s="113">
        <v>9.4888157310207596E-2</v>
      </c>
      <c r="I24" s="113">
        <v>0.42497661858424401</v>
      </c>
      <c r="J24" s="113">
        <v>2.2988215531587102E-3</v>
      </c>
      <c r="K24" s="113">
        <v>3.5161732101584198E-3</v>
      </c>
      <c r="L24" s="114">
        <v>1.2583912278823601E-3</v>
      </c>
      <c r="M24" s="113">
        <v>1.21735165699971E-3</v>
      </c>
      <c r="N24" s="113">
        <f t="shared" si="2"/>
        <v>0.22988215531587103</v>
      </c>
      <c r="O24" s="113">
        <f t="shared" si="0"/>
        <v>0.35161732101584198</v>
      </c>
      <c r="P24" s="113">
        <f t="shared" si="1"/>
        <v>0.12173516569997095</v>
      </c>
      <c r="Q24" s="115">
        <f t="shared" si="3"/>
        <v>1.529554656091944</v>
      </c>
    </row>
    <row r="25" spans="2:19" ht="18">
      <c r="B25" s="108" t="s">
        <v>580</v>
      </c>
      <c r="C25" s="109" t="s">
        <v>83</v>
      </c>
      <c r="D25" s="110">
        <v>2.9030088506814699E-5</v>
      </c>
      <c r="E25" s="111">
        <f>-LOG10(Table1[[#This Row],[pvalue]])</f>
        <v>4.5371516400910741</v>
      </c>
      <c r="F25" s="112">
        <v>21</v>
      </c>
      <c r="G25" s="112">
        <v>977</v>
      </c>
      <c r="H25" s="113">
        <v>0.110104042325235</v>
      </c>
      <c r="I25" s="113">
        <v>0.522780551792974</v>
      </c>
      <c r="J25" s="113">
        <v>2.2998469566067499E-3</v>
      </c>
      <c r="K25" s="113">
        <v>3.8791774429031301E-3</v>
      </c>
      <c r="L25" s="114">
        <v>1.2583912278823601E-3</v>
      </c>
      <c r="M25" s="113">
        <v>1.57933048629638E-3</v>
      </c>
      <c r="N25" s="113">
        <f t="shared" si="2"/>
        <v>0.22998469566067498</v>
      </c>
      <c r="O25" s="113">
        <f t="shared" si="0"/>
        <v>0.387917744290313</v>
      </c>
      <c r="P25" s="113">
        <f t="shared" si="1"/>
        <v>0.15793304862963803</v>
      </c>
      <c r="Q25" s="115">
        <f t="shared" si="3"/>
        <v>1.6867111229986202</v>
      </c>
    </row>
    <row r="26" spans="2:19" ht="18">
      <c r="B26" s="108" t="s">
        <v>581</v>
      </c>
      <c r="C26" s="109" t="s">
        <v>83</v>
      </c>
      <c r="D26" s="110">
        <v>1.06511128283162E-4</v>
      </c>
      <c r="E26" s="111">
        <f>-LOG10(Table1[[#This Row],[pvalue]])</f>
        <v>3.9726050147652612</v>
      </c>
      <c r="F26" s="112">
        <v>22</v>
      </c>
      <c r="G26" s="112">
        <v>976</v>
      </c>
      <c r="H26" s="113">
        <v>0.110958185930945</v>
      </c>
      <c r="I26" s="113">
        <v>0.47903306589491501</v>
      </c>
      <c r="J26" s="113">
        <v>2.2991118135210001E-3</v>
      </c>
      <c r="K26" s="113">
        <v>3.7119448077574699E-3</v>
      </c>
      <c r="L26" s="114">
        <v>3.59754701368114E-3</v>
      </c>
      <c r="M26" s="113">
        <v>1.41283299423647E-3</v>
      </c>
      <c r="N26" s="113">
        <f t="shared" si="2"/>
        <v>0.22991118135210001</v>
      </c>
      <c r="O26" s="113">
        <f t="shared" si="0"/>
        <v>0.37119448077574696</v>
      </c>
      <c r="P26" s="113">
        <f t="shared" si="1"/>
        <v>0.14128329942364695</v>
      </c>
      <c r="Q26" s="115">
        <f t="shared" si="3"/>
        <v>1.6145125199773434</v>
      </c>
      <c r="S26" s="117" t="s">
        <v>582</v>
      </c>
    </row>
    <row r="27" spans="2:19" ht="18">
      <c r="B27" s="108" t="s">
        <v>583</v>
      </c>
      <c r="C27" s="109" t="s">
        <v>83</v>
      </c>
      <c r="D27" s="110">
        <v>1.46012191526536E-4</v>
      </c>
      <c r="E27" s="111">
        <f>-LOG10(Table1[[#This Row],[pvalue]])</f>
        <v>3.8356108805741309</v>
      </c>
      <c r="F27" s="112">
        <v>23</v>
      </c>
      <c r="G27" s="112">
        <v>975</v>
      </c>
      <c r="H27" s="113">
        <v>7.7627711259729407E-2</v>
      </c>
      <c r="I27" s="113">
        <v>0.32501076258771699</v>
      </c>
      <c r="J27" s="113">
        <v>2.3102970714007701E-3</v>
      </c>
      <c r="K27" s="113">
        <v>3.1975563619338798E-3</v>
      </c>
      <c r="L27" s="114">
        <v>4.4113380288471598E-3</v>
      </c>
      <c r="M27" s="113">
        <v>8.8725929053310999E-4</v>
      </c>
      <c r="N27" s="113">
        <f t="shared" si="2"/>
        <v>0.23102970714007701</v>
      </c>
      <c r="O27" s="113">
        <f t="shared" si="0"/>
        <v>0.31975563619338798</v>
      </c>
      <c r="P27" s="113">
        <f t="shared" si="1"/>
        <v>8.8725929053310976E-2</v>
      </c>
      <c r="Q27" s="115">
        <f t="shared" si="3"/>
        <v>1.3840455418121402</v>
      </c>
    </row>
    <row r="28" spans="2:19" ht="18">
      <c r="B28" s="108" t="s">
        <v>584</v>
      </c>
      <c r="C28" s="109" t="s">
        <v>83</v>
      </c>
      <c r="D28" s="110">
        <v>1.9147664830609001E-4</v>
      </c>
      <c r="E28" s="111">
        <f>-LOG10(Table1[[#This Row],[pvalue]])</f>
        <v>3.7178841832107179</v>
      </c>
      <c r="F28" s="112">
        <v>24</v>
      </c>
      <c r="G28" s="112">
        <v>974</v>
      </c>
      <c r="H28" s="113">
        <v>0.11503881058412301</v>
      </c>
      <c r="I28" s="113">
        <v>0.47158058788680401</v>
      </c>
      <c r="J28" s="113">
        <v>2.2999909712427902E-3</v>
      </c>
      <c r="K28" s="113">
        <v>3.6857933171043798E-3</v>
      </c>
      <c r="L28" s="114">
        <v>5.1595194151667998E-3</v>
      </c>
      <c r="M28" s="113">
        <v>1.38580234586159E-3</v>
      </c>
      <c r="N28" s="113">
        <f t="shared" si="2"/>
        <v>0.22999909712427902</v>
      </c>
      <c r="O28" s="113">
        <f t="shared" si="0"/>
        <v>0.368579331710438</v>
      </c>
      <c r="P28" s="113">
        <f t="shared" si="1"/>
        <v>0.13858023458615898</v>
      </c>
      <c r="Q28" s="115">
        <f t="shared" si="3"/>
        <v>1.6025251243107175</v>
      </c>
    </row>
    <row r="29" spans="2:19" ht="18">
      <c r="B29" s="108" t="s">
        <v>585</v>
      </c>
      <c r="C29" s="109" t="s">
        <v>83</v>
      </c>
      <c r="D29" s="110">
        <v>2.6027125550546701E-4</v>
      </c>
      <c r="E29" s="111">
        <f>-LOG10(Table1[[#This Row],[pvalue]])</f>
        <v>3.5845737929536985</v>
      </c>
      <c r="F29" s="112">
        <v>25</v>
      </c>
      <c r="G29" s="112">
        <v>973</v>
      </c>
      <c r="H29" s="113">
        <v>9.2317791356169299E-2</v>
      </c>
      <c r="I29" s="113">
        <v>0.36298585895345897</v>
      </c>
      <c r="J29" s="113">
        <v>2.2992130841681898E-3</v>
      </c>
      <c r="K29" s="113">
        <v>3.3053844359111299E-3</v>
      </c>
      <c r="L29" s="114">
        <v>6.3290351643646497E-3</v>
      </c>
      <c r="M29" s="113">
        <v>1.00617135174294E-3</v>
      </c>
      <c r="N29" s="113">
        <f t="shared" si="2"/>
        <v>0.22992130841681899</v>
      </c>
      <c r="O29" s="113">
        <f t="shared" si="0"/>
        <v>0.33053844359111301</v>
      </c>
      <c r="P29" s="113">
        <f t="shared" si="1"/>
        <v>0.10061713517429402</v>
      </c>
      <c r="Q29" s="115">
        <f t="shared" si="3"/>
        <v>1.437615529709354</v>
      </c>
    </row>
    <row r="30" spans="2:19" ht="18">
      <c r="B30" s="108" t="s">
        <v>586</v>
      </c>
      <c r="C30" s="109" t="s">
        <v>83</v>
      </c>
      <c r="D30" s="110">
        <v>2.7300353692394401E-4</v>
      </c>
      <c r="E30" s="111">
        <f>-LOG10(Table1[[#This Row],[pvalue]])</f>
        <v>3.5638317263782864</v>
      </c>
      <c r="F30" s="112">
        <v>26</v>
      </c>
      <c r="G30" s="112">
        <v>972</v>
      </c>
      <c r="H30" s="113">
        <v>8.4601369747030905E-2</v>
      </c>
      <c r="I30" s="113">
        <v>0.34242076859523102</v>
      </c>
      <c r="J30" s="113">
        <v>2.2989055878952802E-3</v>
      </c>
      <c r="K30" s="113">
        <v>3.2376700376774499E-3</v>
      </c>
      <c r="L30" s="114">
        <v>6.3298727049574902E-3</v>
      </c>
      <c r="M30" s="113">
        <v>9.3876444978216998E-4</v>
      </c>
      <c r="N30" s="113">
        <f t="shared" si="2"/>
        <v>0.22989055878952802</v>
      </c>
      <c r="O30" s="113">
        <f t="shared" si="0"/>
        <v>0.32376700376774498</v>
      </c>
      <c r="P30" s="113">
        <f t="shared" si="1"/>
        <v>9.3876444978216955E-2</v>
      </c>
      <c r="Q30" s="115">
        <f t="shared" si="3"/>
        <v>1.4083527634737003</v>
      </c>
    </row>
    <row r="31" spans="2:19" ht="18">
      <c r="B31" s="108" t="s">
        <v>587</v>
      </c>
      <c r="C31" s="109" t="s">
        <v>83</v>
      </c>
      <c r="D31" s="110">
        <v>3.0634046615508502E-4</v>
      </c>
      <c r="E31" s="111">
        <f>-LOG10(Table1[[#This Row],[pvalue]])</f>
        <v>3.5137956311168059</v>
      </c>
      <c r="F31" s="112">
        <v>27</v>
      </c>
      <c r="G31" s="112">
        <v>971</v>
      </c>
      <c r="H31" s="113">
        <v>8.87273104083275E-2</v>
      </c>
      <c r="I31" s="113">
        <v>0.33619367033314901</v>
      </c>
      <c r="J31" s="113">
        <v>2.2975601964119901E-3</v>
      </c>
      <c r="K31" s="113">
        <v>3.2156883678256202E-3</v>
      </c>
      <c r="L31" s="114">
        <v>6.9248960839121097E-3</v>
      </c>
      <c r="M31" s="113">
        <v>9.1812817141362997E-4</v>
      </c>
      <c r="N31" s="113">
        <f t="shared" si="2"/>
        <v>0.22975601964119902</v>
      </c>
      <c r="O31" s="113">
        <f t="shared" si="0"/>
        <v>0.32156883678256204</v>
      </c>
      <c r="P31" s="113">
        <f t="shared" si="1"/>
        <v>9.1812817141363023E-2</v>
      </c>
      <c r="Q31" s="115">
        <f t="shared" si="3"/>
        <v>1.3996100615110911</v>
      </c>
    </row>
    <row r="32" spans="2:19" ht="18">
      <c r="B32" s="108" t="s">
        <v>588</v>
      </c>
      <c r="C32" s="109" t="s">
        <v>83</v>
      </c>
      <c r="D32" s="110">
        <v>3.54633122771528E-4</v>
      </c>
      <c r="E32" s="111">
        <f>-LOG10(Table1[[#This Row],[pvalue]])</f>
        <v>3.4502207036897059</v>
      </c>
      <c r="F32" s="112">
        <v>28</v>
      </c>
      <c r="G32" s="112">
        <v>970</v>
      </c>
      <c r="H32" s="113">
        <v>7.6665617464035496E-2</v>
      </c>
      <c r="I32" s="113">
        <v>0.286717133262679</v>
      </c>
      <c r="J32" s="113">
        <v>2.2982405790190502E-3</v>
      </c>
      <c r="K32" s="113">
        <v>3.0613653149719798E-3</v>
      </c>
      <c r="L32" s="114">
        <v>7.21569843680027E-3</v>
      </c>
      <c r="M32" s="113">
        <v>7.6312473595293001E-4</v>
      </c>
      <c r="N32" s="113">
        <f t="shared" si="2"/>
        <v>0.22982405790190502</v>
      </c>
      <c r="O32" s="113">
        <f t="shared" si="0"/>
        <v>0.30613653149719799</v>
      </c>
      <c r="P32" s="113">
        <f t="shared" si="1"/>
        <v>7.6312473595292973E-2</v>
      </c>
      <c r="Q32" s="115">
        <f t="shared" si="3"/>
        <v>1.3320473682866794</v>
      </c>
    </row>
    <row r="33" spans="2:27" ht="18">
      <c r="B33" s="108" t="s">
        <v>589</v>
      </c>
      <c r="C33" s="109" t="s">
        <v>83</v>
      </c>
      <c r="D33" s="110">
        <v>7.6799247891913298E-4</v>
      </c>
      <c r="E33" s="111">
        <f>-LOG10(Table1[[#This Row],[pvalue]])</f>
        <v>3.1146430330673325</v>
      </c>
      <c r="F33" s="112">
        <v>29</v>
      </c>
      <c r="G33" s="112">
        <v>969</v>
      </c>
      <c r="H33" s="113">
        <v>6.05892220082212E-2</v>
      </c>
      <c r="I33" s="113">
        <v>0.21300630347770799</v>
      </c>
      <c r="J33" s="113">
        <v>2.2971070215140501E-3</v>
      </c>
      <c r="K33" s="113">
        <v>2.8424228877782301E-3</v>
      </c>
      <c r="L33" s="114">
        <v>1.41794166941181E-2</v>
      </c>
      <c r="M33" s="113">
        <v>5.4531586626417996E-4</v>
      </c>
      <c r="N33" s="113">
        <f t="shared" si="2"/>
        <v>0.22971070215140502</v>
      </c>
      <c r="O33" s="113">
        <f t="shared" si="0"/>
        <v>0.28424228877782298</v>
      </c>
      <c r="P33" s="113">
        <f t="shared" si="1"/>
        <v>5.4531586626417966E-2</v>
      </c>
      <c r="Q33" s="115">
        <f t="shared" si="3"/>
        <v>1.2373924510947494</v>
      </c>
    </row>
    <row r="34" spans="2:27" ht="18">
      <c r="B34" s="118" t="s">
        <v>590</v>
      </c>
      <c r="C34" s="119" t="s">
        <v>84</v>
      </c>
      <c r="D34" s="120">
        <v>1.17450309100334E-3</v>
      </c>
      <c r="E34" s="121">
        <f>-LOG10(Table1[[#This Row],[pvalue]])</f>
        <v>2.9301458359285824</v>
      </c>
      <c r="F34" s="122">
        <v>30</v>
      </c>
      <c r="G34" s="122">
        <v>968</v>
      </c>
      <c r="H34" s="123">
        <v>8.1399375614810004E-2</v>
      </c>
      <c r="I34" s="123">
        <v>0.28096657242075801</v>
      </c>
      <c r="J34" s="123">
        <v>2.2991107143117999E-3</v>
      </c>
      <c r="K34" s="123">
        <v>3.0449636839503498E-3</v>
      </c>
      <c r="L34" s="124">
        <v>2.0543501433865401E-2</v>
      </c>
      <c r="M34" s="123">
        <v>7.4585296963854998E-4</v>
      </c>
      <c r="N34" s="123">
        <f t="shared" si="2"/>
        <v>0.22991107143117998</v>
      </c>
      <c r="O34" s="123">
        <f t="shared" si="0"/>
        <v>0.30449636839503497</v>
      </c>
      <c r="P34" s="123">
        <f t="shared" si="1"/>
        <v>7.4585296963854991E-2</v>
      </c>
      <c r="Q34" s="125">
        <f t="shared" si="3"/>
        <v>1.3244093313974261</v>
      </c>
    </row>
    <row r="35" spans="2:27" ht="18">
      <c r="B35" s="118" t="s">
        <v>591</v>
      </c>
      <c r="C35" s="119" t="s">
        <v>84</v>
      </c>
      <c r="D35" s="120">
        <v>1.25972123101501E-3</v>
      </c>
      <c r="E35" s="121">
        <f>-LOG10(Table1[[#This Row],[pvalue]])</f>
        <v>2.8997255510941216</v>
      </c>
      <c r="F35" s="122">
        <v>31</v>
      </c>
      <c r="G35" s="122">
        <v>967</v>
      </c>
      <c r="H35" s="123">
        <v>0.112229124267302</v>
      </c>
      <c r="I35" s="123">
        <v>0.390177237320882</v>
      </c>
      <c r="J35" s="123">
        <v>2.3004513272979199E-3</v>
      </c>
      <c r="K35" s="123">
        <v>3.39832468427064E-3</v>
      </c>
      <c r="L35" s="124">
        <v>2.12394571984094E-2</v>
      </c>
      <c r="M35" s="123">
        <v>1.0978733569727199E-3</v>
      </c>
      <c r="N35" s="123">
        <f t="shared" si="2"/>
        <v>0.23004513272979199</v>
      </c>
      <c r="O35" s="123">
        <f t="shared" si="0"/>
        <v>0.33983246842706399</v>
      </c>
      <c r="P35" s="123">
        <f t="shared" si="1"/>
        <v>0.109787335697272</v>
      </c>
      <c r="Q35" s="125">
        <f t="shared" si="3"/>
        <v>1.4772425932011644</v>
      </c>
    </row>
    <row r="36" spans="2:27" ht="18">
      <c r="B36" s="118" t="s">
        <v>592</v>
      </c>
      <c r="C36" s="119" t="s">
        <v>84</v>
      </c>
      <c r="D36" s="120">
        <v>1.2964907727683701E-3</v>
      </c>
      <c r="E36" s="121">
        <f>-LOG10(Table1[[#This Row],[pvalue]])</f>
        <v>2.8872305697932341</v>
      </c>
      <c r="F36" s="122">
        <v>32</v>
      </c>
      <c r="G36" s="122">
        <v>966</v>
      </c>
      <c r="H36" s="123">
        <v>0.10001758355823</v>
      </c>
      <c r="I36" s="123">
        <v>0.34364417024175498</v>
      </c>
      <c r="J36" s="123">
        <v>2.2991489384555602E-3</v>
      </c>
      <c r="K36" s="123">
        <v>3.2419765754290101E-3</v>
      </c>
      <c r="L36" s="124">
        <v>2.12394571984094E-2</v>
      </c>
      <c r="M36" s="123">
        <v>9.4282763697345004E-4</v>
      </c>
      <c r="N36" s="123">
        <f t="shared" si="2"/>
        <v>0.22991489384555602</v>
      </c>
      <c r="O36" s="123">
        <f t="shared" si="0"/>
        <v>0.32419765754290103</v>
      </c>
      <c r="P36" s="123">
        <f t="shared" si="1"/>
        <v>9.4282763697345007E-2</v>
      </c>
      <c r="Q36" s="125">
        <f t="shared" si="3"/>
        <v>1.4100767989423029</v>
      </c>
      <c r="S36" s="126"/>
      <c r="T36" s="126"/>
      <c r="U36" s="126"/>
      <c r="V36" s="126"/>
      <c r="W36" s="126"/>
      <c r="X36" s="126"/>
      <c r="Y36" s="126"/>
    </row>
    <row r="37" spans="2:27" ht="18">
      <c r="B37" s="118" t="s">
        <v>593</v>
      </c>
      <c r="C37" s="119" t="s">
        <v>84</v>
      </c>
      <c r="D37" s="120">
        <v>1.4616354696933499E-3</v>
      </c>
      <c r="E37" s="121">
        <f>-LOG10(Table1[[#This Row],[pvalue]])</f>
        <v>2.8351609264483577</v>
      </c>
      <c r="F37" s="122">
        <v>33</v>
      </c>
      <c r="G37" s="122">
        <v>965</v>
      </c>
      <c r="H37" s="123">
        <v>9.0855347811403503E-2</v>
      </c>
      <c r="I37" s="123">
        <v>0.30727024207933401</v>
      </c>
      <c r="J37" s="123">
        <v>2.29941998723003E-3</v>
      </c>
      <c r="K37" s="123">
        <v>3.1265406001216699E-3</v>
      </c>
      <c r="L37" s="124">
        <v>2.3504041343294702E-2</v>
      </c>
      <c r="M37" s="123">
        <v>8.2712061289163998E-4</v>
      </c>
      <c r="N37" s="123">
        <f t="shared" si="2"/>
        <v>0.229941998723003</v>
      </c>
      <c r="O37" s="123">
        <f t="shared" si="0"/>
        <v>0.312654060012167</v>
      </c>
      <c r="P37" s="123">
        <f t="shared" si="1"/>
        <v>8.2712061289164002E-2</v>
      </c>
      <c r="Q37" s="125">
        <f t="shared" si="3"/>
        <v>1.3597083688430582</v>
      </c>
      <c r="S37" s="126"/>
      <c r="T37" s="126"/>
      <c r="U37" s="126"/>
      <c r="V37" s="126"/>
      <c r="W37" s="126"/>
      <c r="X37" s="126"/>
      <c r="Y37" s="126"/>
    </row>
    <row r="38" spans="2:27" ht="18">
      <c r="B38" s="118" t="s">
        <v>594</v>
      </c>
      <c r="C38" s="119" t="s">
        <v>84</v>
      </c>
      <c r="D38" s="120">
        <v>1.60297579886816E-3</v>
      </c>
      <c r="E38" s="121">
        <f>-LOG10(Table1[[#This Row],[pvalue]])</f>
        <v>2.7950730344127641</v>
      </c>
      <c r="F38" s="122">
        <v>34</v>
      </c>
      <c r="G38" s="122">
        <v>964</v>
      </c>
      <c r="H38" s="123">
        <v>8.4691899808964702E-2</v>
      </c>
      <c r="I38" s="123">
        <v>0.28271833062966301</v>
      </c>
      <c r="J38" s="123">
        <v>2.30073718892618E-3</v>
      </c>
      <c r="K38" s="123">
        <v>3.0524602937408601E-3</v>
      </c>
      <c r="L38" s="124">
        <v>2.4971357366743101E-2</v>
      </c>
      <c r="M38" s="123">
        <v>7.5172310481467998E-4</v>
      </c>
      <c r="N38" s="123">
        <f t="shared" si="2"/>
        <v>0.23007371889261799</v>
      </c>
      <c r="O38" s="123">
        <f t="shared" si="0"/>
        <v>0.30524602937408601</v>
      </c>
      <c r="P38" s="123">
        <f t="shared" si="1"/>
        <v>7.5172310481468024E-2</v>
      </c>
      <c r="Q38" s="125">
        <f t="shared" si="3"/>
        <v>1.3267314095816094</v>
      </c>
      <c r="S38" s="117"/>
      <c r="T38" s="117"/>
      <c r="U38" s="117"/>
      <c r="V38" s="117"/>
      <c r="W38" s="117"/>
      <c r="X38" s="117"/>
      <c r="Y38" s="117"/>
    </row>
    <row r="39" spans="2:27" ht="18">
      <c r="B39" s="118" t="s">
        <v>595</v>
      </c>
      <c r="C39" s="119" t="s">
        <v>84</v>
      </c>
      <c r="D39" s="120">
        <v>1.63876533763105E-3</v>
      </c>
      <c r="E39" s="121">
        <f>-LOG10(Table1[[#This Row],[pvalue]])</f>
        <v>2.7854832306078188</v>
      </c>
      <c r="F39" s="122">
        <v>35</v>
      </c>
      <c r="G39" s="122">
        <v>963</v>
      </c>
      <c r="H39" s="123">
        <v>6.9250320587912806E-2</v>
      </c>
      <c r="I39" s="123">
        <v>0.227390672569103</v>
      </c>
      <c r="J39" s="123">
        <v>2.29874178943705E-3</v>
      </c>
      <c r="K39" s="123">
        <v>2.8856569829120498E-3</v>
      </c>
      <c r="L39" s="124">
        <v>2.5136139101817799E-2</v>
      </c>
      <c r="M39" s="123">
        <v>5.8691519347500005E-4</v>
      </c>
      <c r="N39" s="123">
        <f t="shared" si="2"/>
        <v>0.22987417894370499</v>
      </c>
      <c r="O39" s="123">
        <f t="shared" si="0"/>
        <v>0.28856569829120499</v>
      </c>
      <c r="P39" s="123">
        <f t="shared" si="1"/>
        <v>5.8691519347499999E-2</v>
      </c>
      <c r="Q39" s="125">
        <f t="shared" si="3"/>
        <v>1.2553201913202843</v>
      </c>
      <c r="S39" s="117"/>
      <c r="T39" s="117"/>
      <c r="U39" s="117"/>
      <c r="V39" s="117"/>
      <c r="W39" s="117"/>
      <c r="X39" s="117"/>
      <c r="Y39" s="117"/>
      <c r="Z39" s="117"/>
      <c r="AA39" s="117"/>
    </row>
    <row r="40" spans="2:27" ht="18">
      <c r="B40" s="118" t="s">
        <v>596</v>
      </c>
      <c r="C40" s="119" t="s">
        <v>84</v>
      </c>
      <c r="D40" s="120">
        <v>1.7390610034675499E-3</v>
      </c>
      <c r="E40" s="121">
        <f>-LOG10(Table1[[#This Row],[pvalue]])</f>
        <v>2.7596851833770146</v>
      </c>
      <c r="F40" s="122">
        <v>36</v>
      </c>
      <c r="G40" s="122">
        <v>962</v>
      </c>
      <c r="H40" s="123">
        <v>6.8357715890473403E-2</v>
      </c>
      <c r="I40" s="123">
        <v>0.22483825473959301</v>
      </c>
      <c r="J40" s="123">
        <v>2.3019737741024199E-3</v>
      </c>
      <c r="K40" s="123">
        <v>2.8823478055846302E-3</v>
      </c>
      <c r="L40" s="124">
        <v>2.62703609160174E-2</v>
      </c>
      <c r="M40" s="123">
        <v>5.8037403148221E-4</v>
      </c>
      <c r="N40" s="123">
        <f t="shared" si="2"/>
        <v>0.23019737741024199</v>
      </c>
      <c r="O40" s="123">
        <f t="shared" si="0"/>
        <v>0.28823478055846302</v>
      </c>
      <c r="P40" s="123">
        <f t="shared" si="1"/>
        <v>5.8037403148221034E-2</v>
      </c>
      <c r="Q40" s="125">
        <f t="shared" si="3"/>
        <v>1.2521201753084734</v>
      </c>
      <c r="S40" s="127" t="s">
        <v>597</v>
      </c>
      <c r="T40" s="117"/>
      <c r="U40" s="117"/>
      <c r="V40" s="117"/>
      <c r="W40" s="117"/>
      <c r="X40" s="117"/>
      <c r="Y40" s="117"/>
      <c r="Z40" s="117"/>
      <c r="AA40" s="117"/>
    </row>
    <row r="41" spans="2:27" ht="18">
      <c r="B41" s="118" t="s">
        <v>598</v>
      </c>
      <c r="C41" s="119" t="s">
        <v>84</v>
      </c>
      <c r="D41" s="120">
        <v>1.8138261540375301E-3</v>
      </c>
      <c r="E41" s="121">
        <f>-LOG10(Table1[[#This Row],[pvalue]])</f>
        <v>2.7414043401867545</v>
      </c>
      <c r="F41" s="122">
        <v>37</v>
      </c>
      <c r="G41" s="122">
        <v>961</v>
      </c>
      <c r="H41" s="123">
        <v>7.72515561841495E-2</v>
      </c>
      <c r="I41" s="123">
        <v>0.25434593353990897</v>
      </c>
      <c r="J41" s="123">
        <v>2.2987594493577099E-3</v>
      </c>
      <c r="K41" s="123">
        <v>2.9645212168631298E-3</v>
      </c>
      <c r="L41" s="124">
        <v>2.6593892287873799E-2</v>
      </c>
      <c r="M41" s="123">
        <v>6.6576176750541996E-4</v>
      </c>
      <c r="N41" s="123">
        <f t="shared" si="2"/>
        <v>0.22987594493577099</v>
      </c>
      <c r="O41" s="123">
        <f t="shared" si="0"/>
        <v>0.29645212168631296</v>
      </c>
      <c r="P41" s="123">
        <f t="shared" si="1"/>
        <v>6.6576176750541977E-2</v>
      </c>
      <c r="Q41" s="125">
        <f t="shared" si="3"/>
        <v>1.2896178491801038</v>
      </c>
      <c r="S41" s="117" t="s">
        <v>599</v>
      </c>
      <c r="T41" s="117"/>
      <c r="U41" s="117"/>
      <c r="V41" s="117"/>
      <c r="W41" s="117"/>
      <c r="X41" s="117"/>
      <c r="Y41" s="117"/>
      <c r="Z41" s="117"/>
      <c r="AA41" s="117"/>
    </row>
    <row r="42" spans="2:27" ht="18">
      <c r="B42" s="118" t="s">
        <v>600</v>
      </c>
      <c r="C42" s="119" t="s">
        <v>84</v>
      </c>
      <c r="D42" s="120">
        <v>1.9988879689174198E-3</v>
      </c>
      <c r="E42" s="121">
        <f>-LOG10(Table1[[#This Row],[pvalue]])</f>
        <v>2.6992115459741304</v>
      </c>
      <c r="F42" s="122">
        <v>38</v>
      </c>
      <c r="G42" s="122">
        <v>960</v>
      </c>
      <c r="H42" s="123">
        <v>8.2220362710986802E-2</v>
      </c>
      <c r="I42" s="123">
        <v>0.27217101656689102</v>
      </c>
      <c r="J42" s="123">
        <v>2.2984829182387599E-3</v>
      </c>
      <c r="K42" s="123">
        <v>3.0174747952729699E-3</v>
      </c>
      <c r="L42" s="124">
        <v>2.8068891619868599E-2</v>
      </c>
      <c r="M42" s="123">
        <v>7.1899187703421E-4</v>
      </c>
      <c r="N42" s="123">
        <f t="shared" si="2"/>
        <v>0.22984829182387598</v>
      </c>
      <c r="O42" s="123">
        <f t="shared" si="0"/>
        <v>0.30174747952729697</v>
      </c>
      <c r="P42" s="123">
        <f t="shared" si="1"/>
        <v>7.1899187703420991E-2</v>
      </c>
      <c r="Q42" s="125">
        <f t="shared" si="3"/>
        <v>1.3128114946293123</v>
      </c>
      <c r="S42" s="117"/>
      <c r="T42" s="117"/>
      <c r="U42" s="117"/>
      <c r="V42" s="117"/>
      <c r="W42" s="117"/>
      <c r="X42" s="117"/>
      <c r="Y42" s="117"/>
      <c r="Z42" s="117"/>
      <c r="AA42" s="117"/>
    </row>
    <row r="43" spans="2:27" ht="18">
      <c r="B43" s="118" t="s">
        <v>601</v>
      </c>
      <c r="C43" s="119" t="s">
        <v>84</v>
      </c>
      <c r="D43" s="120">
        <v>2.5179195577917E-3</v>
      </c>
      <c r="E43" s="121">
        <f>-LOG10(Table1[[#This Row],[pvalue]])</f>
        <v>2.5989581487973501</v>
      </c>
      <c r="F43" s="122">
        <v>39</v>
      </c>
      <c r="G43" s="122">
        <v>959</v>
      </c>
      <c r="H43" s="123">
        <v>9.9987699011586301E-2</v>
      </c>
      <c r="I43" s="123">
        <v>0.315508128924404</v>
      </c>
      <c r="J43" s="123">
        <v>2.2994113163445902E-3</v>
      </c>
      <c r="K43" s="123">
        <v>3.1523911801838401E-3</v>
      </c>
      <c r="L43" s="124">
        <v>3.18288973403342E-2</v>
      </c>
      <c r="M43" s="123">
        <v>8.5297986383925004E-4</v>
      </c>
      <c r="N43" s="123">
        <f t="shared" si="2"/>
        <v>0.22994113163445901</v>
      </c>
      <c r="O43" s="123">
        <f t="shared" si="0"/>
        <v>0.315239118018384</v>
      </c>
      <c r="P43" s="123">
        <f t="shared" si="1"/>
        <v>8.5297986383924995E-2</v>
      </c>
      <c r="Q43" s="125">
        <f t="shared" si="3"/>
        <v>1.3709557562738472</v>
      </c>
      <c r="S43" s="117"/>
      <c r="T43" s="117"/>
      <c r="U43" s="117"/>
      <c r="V43" s="117"/>
      <c r="W43" s="117"/>
      <c r="X43" s="117"/>
      <c r="Y43" s="117"/>
      <c r="Z43" s="117"/>
      <c r="AA43" s="117"/>
    </row>
    <row r="44" spans="2:27" ht="18">
      <c r="B44" s="118" t="s">
        <v>602</v>
      </c>
      <c r="C44" s="119" t="s">
        <v>84</v>
      </c>
      <c r="D44" s="120">
        <v>2.5220490369973901E-3</v>
      </c>
      <c r="E44" s="121">
        <f>-LOG10(Table1[[#This Row],[pvalue]])</f>
        <v>2.5982464735558248</v>
      </c>
      <c r="F44" s="122">
        <v>40</v>
      </c>
      <c r="G44" s="122">
        <v>958</v>
      </c>
      <c r="H44" s="123">
        <v>9.9075459847694905E-2</v>
      </c>
      <c r="I44" s="123">
        <v>0.31588498295511402</v>
      </c>
      <c r="J44" s="123">
        <v>2.2993203723792998E-3</v>
      </c>
      <c r="K44" s="123">
        <v>3.1534546682364601E-3</v>
      </c>
      <c r="L44" s="124">
        <v>3.18288973403342E-2</v>
      </c>
      <c r="M44" s="123">
        <v>8.5413429585716005E-4</v>
      </c>
      <c r="N44" s="123">
        <f t="shared" si="2"/>
        <v>0.22993203723792999</v>
      </c>
      <c r="O44" s="123">
        <f t="shared" si="0"/>
        <v>0.315345466823646</v>
      </c>
      <c r="P44" s="123">
        <f t="shared" si="1"/>
        <v>8.5413429585716016E-2</v>
      </c>
      <c r="Q44" s="125">
        <f t="shared" si="3"/>
        <v>1.3714725038396087</v>
      </c>
      <c r="S44" s="117"/>
      <c r="T44" s="117"/>
      <c r="U44" s="117"/>
      <c r="V44" s="117"/>
      <c r="W44" s="117"/>
      <c r="X44" s="117"/>
      <c r="Y44" s="117"/>
      <c r="Z44" s="117"/>
      <c r="AA44" s="117"/>
    </row>
    <row r="45" spans="2:27" ht="18">
      <c r="B45" s="118" t="s">
        <v>603</v>
      </c>
      <c r="C45" s="119" t="s">
        <v>84</v>
      </c>
      <c r="D45" s="120">
        <v>2.62152296093698E-3</v>
      </c>
      <c r="E45" s="121">
        <f>-LOG10(Table1[[#This Row],[pvalue]])</f>
        <v>2.5814463341110208</v>
      </c>
      <c r="F45" s="122">
        <v>41</v>
      </c>
      <c r="G45" s="122">
        <v>957</v>
      </c>
      <c r="H45" s="123">
        <v>9.0810867790645705E-2</v>
      </c>
      <c r="I45" s="123">
        <v>0.29002156576579802</v>
      </c>
      <c r="J45" s="123">
        <v>2.2988936050432501E-3</v>
      </c>
      <c r="K45" s="123">
        <v>3.0723708631418098E-3</v>
      </c>
      <c r="L45" s="124">
        <v>3.2415440560222698E-2</v>
      </c>
      <c r="M45" s="123">
        <v>7.7347725809855995E-4</v>
      </c>
      <c r="N45" s="123">
        <f t="shared" si="2"/>
        <v>0.22988936050432501</v>
      </c>
      <c r="O45" s="123">
        <f t="shared" si="0"/>
        <v>0.30723708631418101</v>
      </c>
      <c r="P45" s="123">
        <f t="shared" si="1"/>
        <v>7.7347725809855994E-2</v>
      </c>
      <c r="Q45" s="125">
        <f t="shared" si="3"/>
        <v>1.3364563094184641</v>
      </c>
      <c r="S45" s="117"/>
      <c r="T45" s="117"/>
      <c r="U45" s="117"/>
      <c r="V45" s="117"/>
      <c r="W45" s="117"/>
      <c r="X45" s="117"/>
      <c r="Y45" s="117"/>
      <c r="Z45" s="117"/>
      <c r="AA45" s="117"/>
    </row>
    <row r="46" spans="2:27" ht="18">
      <c r="B46" s="118" t="s">
        <v>604</v>
      </c>
      <c r="C46" s="119" t="s">
        <v>84</v>
      </c>
      <c r="D46" s="120">
        <v>2.75309350355967E-3</v>
      </c>
      <c r="E46" s="121">
        <f>-LOG10(Table1[[#This Row],[pvalue]])</f>
        <v>2.5601790383740481</v>
      </c>
      <c r="F46" s="122">
        <v>42</v>
      </c>
      <c r="G46" s="122">
        <v>956</v>
      </c>
      <c r="H46" s="123">
        <v>8.0891078262669697E-2</v>
      </c>
      <c r="I46" s="123">
        <v>0.251105910836594</v>
      </c>
      <c r="J46" s="123">
        <v>2.29692571139184E-3</v>
      </c>
      <c r="K46" s="123">
        <v>2.9525744728849802E-3</v>
      </c>
      <c r="L46" s="124">
        <v>3.3473588085963298E-2</v>
      </c>
      <c r="M46" s="123">
        <v>6.5564876149314002E-4</v>
      </c>
      <c r="N46" s="123">
        <f t="shared" si="2"/>
        <v>0.22969257113918401</v>
      </c>
      <c r="O46" s="123">
        <f t="shared" si="0"/>
        <v>0.29525744728849801</v>
      </c>
      <c r="P46" s="123">
        <f t="shared" si="1"/>
        <v>6.5564876149314E-2</v>
      </c>
      <c r="Q46" s="125">
        <f t="shared" si="3"/>
        <v>1.2854462198064929</v>
      </c>
      <c r="S46" s="117"/>
      <c r="T46" s="117"/>
      <c r="U46" s="117"/>
      <c r="V46" s="117"/>
      <c r="W46" s="117"/>
      <c r="X46" s="117"/>
      <c r="Y46" s="117"/>
      <c r="Z46" s="117"/>
      <c r="AA46" s="117"/>
    </row>
    <row r="47" spans="2:27" ht="18">
      <c r="B47" s="118" t="s">
        <v>605</v>
      </c>
      <c r="C47" s="119" t="s">
        <v>84</v>
      </c>
      <c r="D47" s="120">
        <v>3.11317199904057E-3</v>
      </c>
      <c r="E47" s="121">
        <f>-LOG10(Table1[[#This Row],[pvalue]])</f>
        <v>2.5067968844023931</v>
      </c>
      <c r="F47" s="122">
        <v>43</v>
      </c>
      <c r="G47" s="122">
        <v>955</v>
      </c>
      <c r="H47" s="123">
        <v>0.117210390667753</v>
      </c>
      <c r="I47" s="123">
        <v>0.36793790883472599</v>
      </c>
      <c r="J47" s="123">
        <v>2.2991638929036801E-3</v>
      </c>
      <c r="K47" s="123">
        <v>3.3217223909408301E-3</v>
      </c>
      <c r="L47" s="124">
        <v>3.6515676271099397E-2</v>
      </c>
      <c r="M47" s="123">
        <v>1.0225584980371499E-3</v>
      </c>
      <c r="N47" s="123">
        <f t="shared" si="2"/>
        <v>0.22991638929036801</v>
      </c>
      <c r="O47" s="123">
        <f t="shared" si="0"/>
        <v>0.332172239094083</v>
      </c>
      <c r="P47" s="123">
        <f t="shared" si="1"/>
        <v>0.10225584980371499</v>
      </c>
      <c r="Q47" s="125">
        <f t="shared" si="3"/>
        <v>1.4447523298331426</v>
      </c>
      <c r="S47" s="117"/>
      <c r="T47" s="117"/>
      <c r="U47" s="117"/>
      <c r="V47" s="117"/>
      <c r="W47" s="117"/>
      <c r="X47" s="117"/>
      <c r="Y47" s="117"/>
      <c r="Z47" s="117"/>
      <c r="AA47" s="117"/>
    </row>
    <row r="48" spans="2:27" ht="18">
      <c r="B48" s="118" t="s">
        <v>606</v>
      </c>
      <c r="C48" s="119" t="s">
        <v>84</v>
      </c>
      <c r="D48" s="120">
        <v>3.3713387822789302E-3</v>
      </c>
      <c r="E48" s="121">
        <f>-LOG10(Table1[[#This Row],[pvalue]])</f>
        <v>2.4721976034916282</v>
      </c>
      <c r="F48" s="122">
        <v>44</v>
      </c>
      <c r="G48" s="122">
        <v>954</v>
      </c>
      <c r="H48" s="123">
        <v>8.5929008156078401E-2</v>
      </c>
      <c r="I48" s="123">
        <v>0.26848044578356001</v>
      </c>
      <c r="J48" s="123">
        <v>2.2991897108927098E-3</v>
      </c>
      <c r="K48" s="123">
        <v>3.0072835825773001E-3</v>
      </c>
      <c r="L48" s="124">
        <v>3.8546316899616198E-2</v>
      </c>
      <c r="M48" s="123">
        <v>7.0809387168458999E-4</v>
      </c>
      <c r="N48" s="123">
        <f t="shared" si="2"/>
        <v>0.22991897108927098</v>
      </c>
      <c r="O48" s="123">
        <f t="shared" si="0"/>
        <v>0.30072835825773003</v>
      </c>
      <c r="P48" s="123">
        <f t="shared" si="1"/>
        <v>7.0809387168459054E-2</v>
      </c>
      <c r="Q48" s="125">
        <f t="shared" si="3"/>
        <v>1.3079754003464368</v>
      </c>
      <c r="S48" s="117"/>
      <c r="T48" s="117"/>
      <c r="U48" s="117"/>
      <c r="V48" s="117"/>
      <c r="W48" s="117"/>
      <c r="X48" s="117"/>
      <c r="Y48" s="117"/>
      <c r="Z48" s="117"/>
      <c r="AA48" s="117"/>
    </row>
    <row r="49" spans="2:27" ht="18">
      <c r="B49" s="118" t="s">
        <v>607</v>
      </c>
      <c r="C49" s="119" t="s">
        <v>84</v>
      </c>
      <c r="D49" s="120">
        <v>3.4022827353723398E-3</v>
      </c>
      <c r="E49" s="121">
        <f>-LOG10(Table1[[#This Row],[pvalue]])</f>
        <v>2.4682295986276648</v>
      </c>
      <c r="F49" s="122">
        <v>45</v>
      </c>
      <c r="G49" s="122">
        <v>953</v>
      </c>
      <c r="H49" s="123">
        <v>9.0030214929275904E-2</v>
      </c>
      <c r="I49" s="123">
        <v>0.27694195336362698</v>
      </c>
      <c r="J49" s="123">
        <v>2.29944355590892E-3</v>
      </c>
      <c r="K49" s="123">
        <v>3.0331725404744701E-3</v>
      </c>
      <c r="L49" s="124">
        <v>3.8546316899616198E-2</v>
      </c>
      <c r="M49" s="123">
        <v>7.3372898456554997E-4</v>
      </c>
      <c r="N49" s="123">
        <f t="shared" si="2"/>
        <v>0.22994435559089199</v>
      </c>
      <c r="O49" s="123">
        <f t="shared" si="0"/>
        <v>0.30331725404744703</v>
      </c>
      <c r="P49" s="123">
        <f t="shared" si="1"/>
        <v>7.3372898456555036E-2</v>
      </c>
      <c r="Q49" s="125">
        <f t="shared" si="3"/>
        <v>1.3190898000866662</v>
      </c>
      <c r="S49" s="117"/>
      <c r="T49" s="117"/>
      <c r="U49" s="117"/>
      <c r="V49" s="117"/>
      <c r="W49" s="117"/>
      <c r="X49" s="117"/>
      <c r="Y49" s="117"/>
      <c r="Z49" s="117"/>
      <c r="AA49" s="117"/>
    </row>
    <row r="50" spans="2:27" ht="18">
      <c r="B50" s="118" t="s">
        <v>608</v>
      </c>
      <c r="C50" s="119" t="s">
        <v>84</v>
      </c>
      <c r="D50" s="120">
        <v>3.5049559490925E-3</v>
      </c>
      <c r="E50" s="121">
        <f>-LOG10(Table1[[#This Row],[pvalue]])</f>
        <v>2.4553174359530345</v>
      </c>
      <c r="F50" s="122">
        <v>46</v>
      </c>
      <c r="G50" s="122">
        <v>952</v>
      </c>
      <c r="H50" s="123">
        <v>8.8046510298126601E-2</v>
      </c>
      <c r="I50" s="123">
        <v>0.271045234016067</v>
      </c>
      <c r="J50" s="123">
        <v>2.2990968149770299E-3</v>
      </c>
      <c r="K50" s="123">
        <v>3.0148847101390498E-3</v>
      </c>
      <c r="L50" s="124">
        <v>3.9263382935339597E-2</v>
      </c>
      <c r="M50" s="123">
        <v>7.1578789516201999E-4</v>
      </c>
      <c r="N50" s="123">
        <f t="shared" si="2"/>
        <v>0.22990968149770299</v>
      </c>
      <c r="O50" s="123">
        <f t="shared" si="0"/>
        <v>0.30148847101390497</v>
      </c>
      <c r="P50" s="123">
        <f t="shared" si="1"/>
        <v>7.1578789516201974E-2</v>
      </c>
      <c r="Q50" s="125">
        <f t="shared" si="3"/>
        <v>1.3113343859637208</v>
      </c>
      <c r="S50" s="117"/>
      <c r="T50" s="117"/>
      <c r="U50" s="117"/>
      <c r="V50" s="117"/>
      <c r="W50" s="117"/>
      <c r="X50" s="117"/>
      <c r="Y50" s="117"/>
      <c r="Z50" s="117"/>
      <c r="AA50" s="117"/>
    </row>
    <row r="51" spans="2:27" ht="18">
      <c r="B51" s="118" t="s">
        <v>609</v>
      </c>
      <c r="C51" s="119" t="s">
        <v>84</v>
      </c>
      <c r="D51" s="120">
        <v>3.7123361501910398E-3</v>
      </c>
      <c r="E51" s="121">
        <f>-LOG10(Table1[[#This Row],[pvalue]])</f>
        <v>2.4303527055234122</v>
      </c>
      <c r="F51" s="122">
        <v>47</v>
      </c>
      <c r="G51" s="122">
        <v>951</v>
      </c>
      <c r="H51" s="123">
        <v>8.5709797620226805E-2</v>
      </c>
      <c r="I51" s="123">
        <v>0.25824132158802299</v>
      </c>
      <c r="J51" s="123">
        <v>2.2984895020895998E-3</v>
      </c>
      <c r="K51" s="123">
        <v>2.9757422109498999E-3</v>
      </c>
      <c r="L51" s="124">
        <v>4.0230425453700702E-2</v>
      </c>
      <c r="M51" s="123">
        <v>6.7725270886030003E-4</v>
      </c>
      <c r="N51" s="123">
        <f t="shared" si="2"/>
        <v>0.22984895020895998</v>
      </c>
      <c r="O51" s="123">
        <f t="shared" si="0"/>
        <v>0.29757422109498999</v>
      </c>
      <c r="P51" s="123">
        <f t="shared" si="1"/>
        <v>6.7725270886030003E-2</v>
      </c>
      <c r="Q51" s="125">
        <f t="shared" si="3"/>
        <v>1.2946512082150459</v>
      </c>
      <c r="S51" s="117"/>
      <c r="T51" s="117"/>
      <c r="U51" s="117"/>
      <c r="V51" s="117"/>
      <c r="W51" s="117"/>
      <c r="X51" s="117"/>
      <c r="Y51" s="117"/>
      <c r="Z51" s="117"/>
      <c r="AA51" s="117"/>
    </row>
    <row r="52" spans="2:27" ht="18">
      <c r="B52" s="118" t="s">
        <v>610</v>
      </c>
      <c r="C52" s="119" t="s">
        <v>84</v>
      </c>
      <c r="D52" s="120">
        <v>4.10050668833106E-3</v>
      </c>
      <c r="E52" s="121">
        <f>-LOG10(Table1[[#This Row],[pvalue]])</f>
        <v>2.3871624753900065</v>
      </c>
      <c r="F52" s="122">
        <v>48</v>
      </c>
      <c r="G52" s="122">
        <v>950</v>
      </c>
      <c r="H52" s="123">
        <v>9.4540907685248504E-2</v>
      </c>
      <c r="I52" s="123">
        <v>0.28471700853244097</v>
      </c>
      <c r="J52" s="123">
        <v>2.2992651329705499E-3</v>
      </c>
      <c r="K52" s="123">
        <v>3.0566103493547899E-3</v>
      </c>
      <c r="L52" s="124">
        <v>4.2585470502771498E-2</v>
      </c>
      <c r="M52" s="123">
        <v>7.5734521638424004E-4</v>
      </c>
      <c r="N52" s="123">
        <f t="shared" si="2"/>
        <v>0.22992651329705499</v>
      </c>
      <c r="O52" s="123">
        <f t="shared" si="0"/>
        <v>0.30566103493547897</v>
      </c>
      <c r="P52" s="123">
        <f t="shared" si="1"/>
        <v>7.5734521638423979E-2</v>
      </c>
      <c r="Q52" s="125">
        <f t="shared" si="3"/>
        <v>1.3293857700550535</v>
      </c>
      <c r="S52" s="117"/>
      <c r="T52" s="117"/>
      <c r="U52" s="117"/>
      <c r="V52" s="117"/>
      <c r="W52" s="117"/>
      <c r="X52" s="117"/>
      <c r="Y52" s="117"/>
      <c r="Z52" s="117"/>
      <c r="AA52" s="117"/>
    </row>
    <row r="53" spans="2:27" ht="18">
      <c r="B53" s="118" t="s">
        <v>611</v>
      </c>
      <c r="C53" s="119" t="s">
        <v>84</v>
      </c>
      <c r="D53" s="120">
        <v>4.3059616780994703E-3</v>
      </c>
      <c r="E53" s="121">
        <f>-LOG10(Table1[[#This Row],[pvalue]])</f>
        <v>2.365929839599386</v>
      </c>
      <c r="F53" s="122">
        <v>49</v>
      </c>
      <c r="G53" s="122">
        <v>949</v>
      </c>
      <c r="H53" s="123">
        <v>8.3583375121746406E-2</v>
      </c>
      <c r="I53" s="123">
        <v>0.251362109635341</v>
      </c>
      <c r="J53" s="123">
        <v>2.2996773639082598E-3</v>
      </c>
      <c r="K53" s="123">
        <v>2.9568690234693502E-3</v>
      </c>
      <c r="L53" s="124">
        <v>4.3364078717829997E-2</v>
      </c>
      <c r="M53" s="123">
        <v>6.5719165956108999E-4</v>
      </c>
      <c r="N53" s="123">
        <f t="shared" si="2"/>
        <v>0.22996773639082599</v>
      </c>
      <c r="O53" s="123">
        <f t="shared" si="0"/>
        <v>0.29568690234693501</v>
      </c>
      <c r="P53" s="123">
        <f t="shared" si="1"/>
        <v>6.5719165956109021E-2</v>
      </c>
      <c r="Q53" s="125">
        <f t="shared" si="3"/>
        <v>1.2857755917744065</v>
      </c>
      <c r="S53" s="117"/>
      <c r="T53" s="117"/>
      <c r="U53" s="117"/>
      <c r="V53" s="117"/>
      <c r="W53" s="117"/>
      <c r="X53" s="117"/>
      <c r="Y53" s="117"/>
      <c r="Z53" s="117"/>
      <c r="AA53" s="117"/>
    </row>
    <row r="54" spans="2:27" ht="18">
      <c r="B54" s="118" t="s">
        <v>612</v>
      </c>
      <c r="C54" s="119" t="s">
        <v>84</v>
      </c>
      <c r="D54" s="120">
        <v>4.4113717990402002E-3</v>
      </c>
      <c r="E54" s="121">
        <f>-LOG10(Table1[[#This Row],[pvalue]])</f>
        <v>2.3554263374909579</v>
      </c>
      <c r="F54" s="122">
        <v>50</v>
      </c>
      <c r="G54" s="122">
        <v>948</v>
      </c>
      <c r="H54" s="123">
        <v>0.118443277958889</v>
      </c>
      <c r="I54" s="123">
        <v>0.35832973228940501</v>
      </c>
      <c r="J54" s="123">
        <v>2.2991684020487002E-3</v>
      </c>
      <c r="K54" s="123">
        <v>3.28996598401188E-3</v>
      </c>
      <c r="L54" s="124">
        <v>4.3586649564506197E-2</v>
      </c>
      <c r="M54" s="123">
        <v>9.9079758196317998E-4</v>
      </c>
      <c r="N54" s="123">
        <f t="shared" si="2"/>
        <v>0.22991684020487002</v>
      </c>
      <c r="O54" s="123">
        <f t="shared" si="0"/>
        <v>0.328996598401188</v>
      </c>
      <c r="P54" s="123">
        <f t="shared" si="1"/>
        <v>9.907975819631798E-2</v>
      </c>
      <c r="Q54" s="125">
        <f t="shared" si="3"/>
        <v>1.430937368954931</v>
      </c>
      <c r="S54" s="117"/>
      <c r="T54" s="117"/>
      <c r="U54" s="117"/>
      <c r="V54" s="117"/>
      <c r="W54" s="117"/>
      <c r="X54" s="117"/>
      <c r="Y54" s="117"/>
      <c r="Z54" s="117"/>
      <c r="AA54" s="117"/>
    </row>
    <row r="55" spans="2:27" ht="18">
      <c r="B55" s="118" t="s">
        <v>613</v>
      </c>
      <c r="C55" s="119" t="s">
        <v>84</v>
      </c>
      <c r="D55" s="120">
        <v>4.4755585185422102E-3</v>
      </c>
      <c r="E55" s="121">
        <f>-LOG10(Table1[[#This Row],[pvalue]])</f>
        <v>2.3491527600385051</v>
      </c>
      <c r="F55" s="122">
        <v>51</v>
      </c>
      <c r="G55" s="122">
        <v>947</v>
      </c>
      <c r="H55" s="123">
        <v>9.6587085952170096E-2</v>
      </c>
      <c r="I55" s="123">
        <v>0.29476171781235899</v>
      </c>
      <c r="J55" s="123">
        <v>2.2994351061285702E-3</v>
      </c>
      <c r="K55" s="123">
        <v>3.0876960704912301E-3</v>
      </c>
      <c r="L55" s="124">
        <v>4.37463906175155E-2</v>
      </c>
      <c r="M55" s="123">
        <v>7.8826096436265998E-4</v>
      </c>
      <c r="N55" s="123">
        <f t="shared" si="2"/>
        <v>0.229943510612857</v>
      </c>
      <c r="O55" s="123">
        <f t="shared" si="0"/>
        <v>0.30876960704912298</v>
      </c>
      <c r="P55" s="123">
        <f t="shared" si="1"/>
        <v>7.882609643626598E-2</v>
      </c>
      <c r="Q55" s="125">
        <f t="shared" si="3"/>
        <v>1.3428063537265074</v>
      </c>
      <c r="S55" s="117"/>
      <c r="T55" s="117"/>
      <c r="U55" s="117"/>
      <c r="V55" s="117"/>
      <c r="W55" s="117"/>
      <c r="X55" s="117"/>
      <c r="Y55" s="117"/>
      <c r="Z55" s="117"/>
      <c r="AA55" s="117"/>
    </row>
    <row r="56" spans="2:27" ht="18">
      <c r="B56" s="118" t="s">
        <v>614</v>
      </c>
      <c r="C56" s="119" t="s">
        <v>84</v>
      </c>
      <c r="D56" s="120">
        <v>4.8211152962744398E-3</v>
      </c>
      <c r="E56" s="121">
        <f>-LOG10(Table1[[#This Row],[pvalue]])</f>
        <v>2.3168524823031307</v>
      </c>
      <c r="F56" s="122">
        <v>52</v>
      </c>
      <c r="G56" s="122">
        <v>946</v>
      </c>
      <c r="H56" s="123">
        <v>0.10201107233393</v>
      </c>
      <c r="I56" s="123">
        <v>0.31256172831968398</v>
      </c>
      <c r="J56" s="123">
        <v>2.2985726603905699E-3</v>
      </c>
      <c r="K56" s="123">
        <v>3.1419702653256699E-3</v>
      </c>
      <c r="L56" s="124">
        <v>4.62178072152463E-2</v>
      </c>
      <c r="M56" s="123">
        <v>8.4339760493510002E-4</v>
      </c>
      <c r="N56" s="123">
        <f t="shared" si="2"/>
        <v>0.22985726603905698</v>
      </c>
      <c r="O56" s="123">
        <f t="shared" si="0"/>
        <v>0.31419702653256698</v>
      </c>
      <c r="P56" s="123">
        <f t="shared" si="1"/>
        <v>8.4339760493509996E-2</v>
      </c>
      <c r="Q56" s="125">
        <f t="shared" si="3"/>
        <v>1.3669223163873319</v>
      </c>
      <c r="S56" s="117"/>
      <c r="T56" s="117"/>
      <c r="U56" s="117"/>
      <c r="V56" s="117"/>
      <c r="W56" s="117"/>
      <c r="X56" s="117"/>
      <c r="Y56" s="117"/>
      <c r="Z56" s="117"/>
      <c r="AA56" s="117"/>
    </row>
    <row r="57" spans="2:27" ht="18">
      <c r="B57" s="128" t="s">
        <v>615</v>
      </c>
      <c r="C57" s="129" t="s">
        <v>85</v>
      </c>
      <c r="D57" s="130">
        <v>5.2073714552379399E-3</v>
      </c>
      <c r="E57" s="131">
        <f>-LOG10(Table1[[#This Row],[pvalue]])</f>
        <v>2.2833814418737113</v>
      </c>
      <c r="F57" s="132">
        <v>53</v>
      </c>
      <c r="G57" s="132">
        <v>945</v>
      </c>
      <c r="H57" s="133">
        <v>8.5422117670973102E-2</v>
      </c>
      <c r="I57" s="133">
        <v>0.239737124337737</v>
      </c>
      <c r="J57" s="133">
        <v>2.2926617024562499E-3</v>
      </c>
      <c r="K57" s="133">
        <v>2.9137781791682702E-3</v>
      </c>
      <c r="L57" s="134">
        <v>4.7935921243705402E-2</v>
      </c>
      <c r="M57" s="133">
        <v>6.2111647671202002E-4</v>
      </c>
      <c r="N57" s="133">
        <f t="shared" si="2"/>
        <v>0.22926617024562498</v>
      </c>
      <c r="O57" s="133">
        <f t="shared" si="0"/>
        <v>0.29137781791682704</v>
      </c>
      <c r="P57" s="133">
        <f t="shared" si="1"/>
        <v>6.2111647671202058E-2</v>
      </c>
      <c r="Q57" s="135">
        <f t="shared" si="3"/>
        <v>1.270915013779218</v>
      </c>
      <c r="S57" s="117"/>
      <c r="T57" s="117"/>
      <c r="U57" s="117"/>
      <c r="V57" s="117"/>
      <c r="W57" s="117"/>
      <c r="X57" s="117"/>
      <c r="Y57" s="117"/>
      <c r="Z57" s="117"/>
      <c r="AA57" s="117"/>
    </row>
    <row r="58" spans="2:27" ht="18">
      <c r="B58" s="128" t="s">
        <v>616</v>
      </c>
      <c r="C58" s="129" t="s">
        <v>85</v>
      </c>
      <c r="D58" s="130">
        <v>5.2407376284492402E-3</v>
      </c>
      <c r="E58" s="131">
        <f>-LOG10(Table1[[#This Row],[pvalue]])</f>
        <v>2.2806075822109646</v>
      </c>
      <c r="F58" s="132">
        <v>54</v>
      </c>
      <c r="G58" s="132">
        <v>944</v>
      </c>
      <c r="H58" s="133">
        <v>9.9853755106999301E-2</v>
      </c>
      <c r="I58" s="133">
        <v>0.29260202601573498</v>
      </c>
      <c r="J58" s="133">
        <v>2.29936525800057E-3</v>
      </c>
      <c r="K58" s="133">
        <v>3.0809412041924501E-3</v>
      </c>
      <c r="L58" s="134">
        <v>4.7935921243705402E-2</v>
      </c>
      <c r="M58" s="133">
        <v>7.8157594619188001E-4</v>
      </c>
      <c r="N58" s="133">
        <f t="shared" si="2"/>
        <v>0.229936525800057</v>
      </c>
      <c r="O58" s="133">
        <f t="shared" si="0"/>
        <v>0.308094120419245</v>
      </c>
      <c r="P58" s="133">
        <f t="shared" si="1"/>
        <v>7.8157594619188003E-2</v>
      </c>
      <c r="Q58" s="135">
        <f t="shared" si="3"/>
        <v>1.3399094352114831</v>
      </c>
      <c r="S58" s="117"/>
      <c r="T58" s="117"/>
      <c r="U58" s="117"/>
      <c r="V58" s="117"/>
      <c r="W58" s="117"/>
      <c r="X58" s="117"/>
      <c r="Y58" s="117"/>
      <c r="Z58" s="117"/>
      <c r="AA58" s="117"/>
    </row>
    <row r="59" spans="2:27" ht="18">
      <c r="B59" s="128" t="s">
        <v>617</v>
      </c>
      <c r="C59" s="129" t="s">
        <v>85</v>
      </c>
      <c r="D59" s="130">
        <v>5.7791035787393401E-3</v>
      </c>
      <c r="E59" s="131">
        <f>-LOG10(Table1[[#This Row],[pvalue]])</f>
        <v>2.2381395216139395</v>
      </c>
      <c r="F59" s="132">
        <v>55</v>
      </c>
      <c r="G59" s="132">
        <v>943</v>
      </c>
      <c r="H59" s="133">
        <v>8.5948813647183403E-2</v>
      </c>
      <c r="I59" s="133">
        <v>0.25081506028955303</v>
      </c>
      <c r="J59" s="133">
        <v>2.29858647271568E-3</v>
      </c>
      <c r="K59" s="133">
        <v>2.9538500383999998E-3</v>
      </c>
      <c r="L59" s="134">
        <v>5.1349430918684803E-2</v>
      </c>
      <c r="M59" s="133">
        <v>6.5526356568432003E-4</v>
      </c>
      <c r="N59" s="133">
        <f t="shared" si="2"/>
        <v>0.22985864727156799</v>
      </c>
      <c r="O59" s="133">
        <f t="shared" si="0"/>
        <v>0.29538500383999999</v>
      </c>
      <c r="P59" s="133">
        <f t="shared" si="1"/>
        <v>6.5526356568432004E-2</v>
      </c>
      <c r="Q59" s="135">
        <f t="shared" si="3"/>
        <v>1.2850724014355459</v>
      </c>
      <c r="S59" s="117"/>
      <c r="T59" s="117"/>
      <c r="U59" s="117"/>
      <c r="V59" s="117"/>
      <c r="W59" s="117"/>
      <c r="X59" s="117"/>
      <c r="Y59" s="117"/>
      <c r="Z59" s="117"/>
      <c r="AA59" s="117"/>
    </row>
    <row r="60" spans="2:27" ht="18">
      <c r="B60" s="128" t="s">
        <v>618</v>
      </c>
      <c r="C60" s="129" t="s">
        <v>85</v>
      </c>
      <c r="D60" s="130">
        <v>5.8199455304025899E-3</v>
      </c>
      <c r="E60" s="131">
        <f>-LOG10(Table1[[#This Row],[pvalue]])</f>
        <v>2.2350810799474115</v>
      </c>
      <c r="F60" s="132">
        <v>56</v>
      </c>
      <c r="G60" s="132">
        <v>942</v>
      </c>
      <c r="H60" s="133">
        <v>9.8027374510446505E-2</v>
      </c>
      <c r="I60" s="133">
        <v>0.27424017824697999</v>
      </c>
      <c r="J60" s="133">
        <v>2.3003794671253002E-3</v>
      </c>
      <c r="K60" s="133">
        <v>3.0262198708351199E-3</v>
      </c>
      <c r="L60" s="134">
        <v>5.1349430918684803E-2</v>
      </c>
      <c r="M60" s="133">
        <v>7.2584040370981997E-4</v>
      </c>
      <c r="N60" s="133">
        <f t="shared" si="2"/>
        <v>0.23003794671253003</v>
      </c>
      <c r="O60" s="133">
        <f t="shared" si="0"/>
        <v>0.30262198708351201</v>
      </c>
      <c r="P60" s="133">
        <f t="shared" si="1"/>
        <v>7.2584040370981984E-2</v>
      </c>
      <c r="Q60" s="135">
        <f t="shared" si="3"/>
        <v>1.3155307261618345</v>
      </c>
      <c r="S60" s="117"/>
      <c r="T60" s="117"/>
      <c r="U60" s="117"/>
      <c r="V60" s="117"/>
      <c r="W60" s="117"/>
      <c r="X60" s="117"/>
      <c r="Y60" s="117"/>
      <c r="Z60" s="117"/>
      <c r="AA60" s="117"/>
    </row>
    <row r="61" spans="2:27" ht="18">
      <c r="B61" s="128" t="s">
        <v>619</v>
      </c>
      <c r="C61" s="129" t="s">
        <v>85</v>
      </c>
      <c r="D61" s="130">
        <v>6.2975273311961996E-3</v>
      </c>
      <c r="E61" s="131">
        <f>-LOG10(Table1[[#This Row],[pvalue]])</f>
        <v>2.200829938992702</v>
      </c>
      <c r="F61" s="132">
        <v>57</v>
      </c>
      <c r="G61" s="132">
        <v>941</v>
      </c>
      <c r="H61" s="133">
        <v>9.1083753143882104E-2</v>
      </c>
      <c r="I61" s="133">
        <v>0.26428214565347302</v>
      </c>
      <c r="J61" s="133">
        <v>2.2987538447176901E-3</v>
      </c>
      <c r="K61" s="133">
        <v>2.9941168554548699E-3</v>
      </c>
      <c r="L61" s="134">
        <v>5.3663544864979602E-2</v>
      </c>
      <c r="M61" s="133">
        <v>6.9536301073717997E-4</v>
      </c>
      <c r="N61" s="133">
        <f t="shared" si="2"/>
        <v>0.229875384471769</v>
      </c>
      <c r="O61" s="133">
        <f t="shared" si="0"/>
        <v>0.29941168554548697</v>
      </c>
      <c r="P61" s="133">
        <f t="shared" si="1"/>
        <v>6.9536301073717971E-2</v>
      </c>
      <c r="Q61" s="135">
        <f t="shared" si="3"/>
        <v>1.3024956379453396</v>
      </c>
      <c r="S61" s="117"/>
      <c r="T61" s="117"/>
      <c r="U61" s="117"/>
      <c r="V61" s="117"/>
      <c r="W61" s="117"/>
      <c r="X61" s="117"/>
      <c r="Y61" s="117"/>
      <c r="Z61" s="117"/>
      <c r="AA61" s="117"/>
    </row>
    <row r="62" spans="2:27" ht="18">
      <c r="B62" s="128" t="s">
        <v>620</v>
      </c>
      <c r="C62" s="129" t="s">
        <v>85</v>
      </c>
      <c r="D62" s="130">
        <v>6.4221764941499596E-3</v>
      </c>
      <c r="E62" s="131">
        <f>-LOG10(Table1[[#This Row],[pvalue]])</f>
        <v>2.1923177633316229</v>
      </c>
      <c r="F62" s="132">
        <v>58</v>
      </c>
      <c r="G62" s="132">
        <v>940</v>
      </c>
      <c r="H62" s="133">
        <v>9.5557568529576503E-2</v>
      </c>
      <c r="I62" s="133">
        <v>0.27216455343360502</v>
      </c>
      <c r="J62" s="133">
        <v>2.29608923233657E-3</v>
      </c>
      <c r="K62" s="133">
        <v>3.01431285493733E-3</v>
      </c>
      <c r="L62" s="134">
        <v>5.3805966089642901E-2</v>
      </c>
      <c r="M62" s="133">
        <v>7.1822362260076005E-4</v>
      </c>
      <c r="N62" s="133">
        <f t="shared" si="2"/>
        <v>0.229608923233657</v>
      </c>
      <c r="O62" s="133">
        <f t="shared" si="0"/>
        <v>0.30143128549373299</v>
      </c>
      <c r="P62" s="133">
        <f t="shared" si="1"/>
        <v>7.1822362260075989E-2</v>
      </c>
      <c r="Q62" s="135">
        <f t="shared" si="3"/>
        <v>1.3128030097810588</v>
      </c>
      <c r="S62" s="117"/>
      <c r="T62" s="117"/>
      <c r="U62" s="117"/>
      <c r="V62" s="117"/>
      <c r="W62" s="117"/>
      <c r="X62" s="117"/>
      <c r="Y62" s="117"/>
      <c r="Z62" s="117"/>
      <c r="AA62" s="117"/>
    </row>
    <row r="63" spans="2:27" ht="18">
      <c r="B63" s="128" t="s">
        <v>621</v>
      </c>
      <c r="C63" s="129" t="s">
        <v>85</v>
      </c>
      <c r="D63" s="130">
        <v>6.7401211426790196E-3</v>
      </c>
      <c r="E63" s="131">
        <f>-LOG10(Table1[[#This Row],[pvalue]])</f>
        <v>2.1713322976599008</v>
      </c>
      <c r="F63" s="132">
        <v>59</v>
      </c>
      <c r="G63" s="132">
        <v>939</v>
      </c>
      <c r="H63" s="133">
        <v>8.8837806018485996E-2</v>
      </c>
      <c r="I63" s="133">
        <v>0.247793763790042</v>
      </c>
      <c r="J63" s="133">
        <v>2.2989646309090599E-3</v>
      </c>
      <c r="K63" s="133">
        <v>2.9454235444089402E-3</v>
      </c>
      <c r="L63" s="134">
        <v>5.55363700764544E-2</v>
      </c>
      <c r="M63" s="133">
        <v>6.4645891349988005E-4</v>
      </c>
      <c r="N63" s="133">
        <f t="shared" si="2"/>
        <v>0.229896463090906</v>
      </c>
      <c r="O63" s="133">
        <f t="shared" si="0"/>
        <v>0.29454235444089399</v>
      </c>
      <c r="P63" s="133">
        <f t="shared" si="1"/>
        <v>6.4645891349987994E-2</v>
      </c>
      <c r="Q63" s="135">
        <f t="shared" si="3"/>
        <v>1.2811956760049223</v>
      </c>
      <c r="S63" s="117"/>
      <c r="T63" s="117"/>
      <c r="U63" s="117"/>
      <c r="V63" s="117"/>
      <c r="W63" s="117"/>
      <c r="X63" s="117"/>
      <c r="Y63" s="117"/>
      <c r="Z63" s="117"/>
      <c r="AA63" s="117"/>
    </row>
    <row r="64" spans="2:27" ht="18">
      <c r="B64" s="128" t="s">
        <v>622</v>
      </c>
      <c r="C64" s="129" t="s">
        <v>85</v>
      </c>
      <c r="D64" s="130">
        <v>6.87039586905786E-3</v>
      </c>
      <c r="E64" s="131">
        <f>-LOG10(Table1[[#This Row],[pvalue]])</f>
        <v>2.1630182383706962</v>
      </c>
      <c r="F64" s="132">
        <v>60</v>
      </c>
      <c r="G64" s="132">
        <v>938</v>
      </c>
      <c r="H64" s="133">
        <v>5.0360070325878602E-2</v>
      </c>
      <c r="I64" s="133">
        <v>0.140304533839609</v>
      </c>
      <c r="J64" s="133">
        <v>2.30217516468144E-3</v>
      </c>
      <c r="K64" s="133">
        <v>2.6489383408567699E-3</v>
      </c>
      <c r="L64" s="134">
        <v>5.6145776077464599E-2</v>
      </c>
      <c r="M64" s="133">
        <v>3.4676317617533001E-4</v>
      </c>
      <c r="N64" s="133">
        <f t="shared" si="2"/>
        <v>0.23021751646814401</v>
      </c>
      <c r="O64" s="133">
        <f t="shared" si="0"/>
        <v>0.26489383408567702</v>
      </c>
      <c r="P64" s="133">
        <f t="shared" si="1"/>
        <v>3.4676317617533009E-2</v>
      </c>
      <c r="Q64" s="135">
        <f t="shared" si="3"/>
        <v>1.1506241494979002</v>
      </c>
      <c r="S64" s="117"/>
      <c r="T64" s="117"/>
      <c r="U64" s="117"/>
      <c r="V64" s="117"/>
      <c r="W64" s="117"/>
      <c r="X64" s="117"/>
      <c r="Y64" s="117"/>
      <c r="Z64" s="117"/>
      <c r="AA64" s="117"/>
    </row>
    <row r="65" spans="2:27" ht="18">
      <c r="B65" s="128" t="s">
        <v>623</v>
      </c>
      <c r="C65" s="129" t="s">
        <v>85</v>
      </c>
      <c r="D65" s="130">
        <v>7.4324480751899397E-3</v>
      </c>
      <c r="E65" s="131">
        <f>-LOG10(Table1[[#This Row],[pvalue]])</f>
        <v>2.1288681161946363</v>
      </c>
      <c r="F65" s="132">
        <v>61</v>
      </c>
      <c r="G65" s="132">
        <v>937</v>
      </c>
      <c r="H65" s="133">
        <v>9.2823479058178796E-2</v>
      </c>
      <c r="I65" s="133">
        <v>0.258616900473849</v>
      </c>
      <c r="J65" s="133">
        <v>2.2991803119837501E-3</v>
      </c>
      <c r="K65" s="133">
        <v>2.9777547406277601E-3</v>
      </c>
      <c r="L65" s="134">
        <v>5.8810720087018799E-2</v>
      </c>
      <c r="M65" s="133">
        <v>6.7857442864400997E-4</v>
      </c>
      <c r="N65" s="133">
        <f t="shared" si="2"/>
        <v>0.22991803119837501</v>
      </c>
      <c r="O65" s="133">
        <f t="shared" si="0"/>
        <v>0.29777547406277599</v>
      </c>
      <c r="P65" s="133">
        <f t="shared" si="1"/>
        <v>6.7857442864400985E-2</v>
      </c>
      <c r="Q65" s="135">
        <f t="shared" si="3"/>
        <v>1.2951375431962231</v>
      </c>
      <c r="S65" s="117" t="s">
        <v>624</v>
      </c>
      <c r="T65" s="117"/>
      <c r="U65" s="117"/>
      <c r="V65" s="117"/>
      <c r="W65" s="117"/>
      <c r="X65" s="117"/>
      <c r="Y65" s="117"/>
      <c r="Z65" s="117"/>
      <c r="AA65" s="117"/>
    </row>
    <row r="66" spans="2:27" ht="18">
      <c r="B66" s="128" t="s">
        <v>625</v>
      </c>
      <c r="C66" s="129" t="s">
        <v>85</v>
      </c>
      <c r="D66" s="130">
        <v>7.52265266460647E-3</v>
      </c>
      <c r="E66" s="131">
        <f>-LOG10(Table1[[#This Row],[pvalue]])</f>
        <v>2.1236289899323939</v>
      </c>
      <c r="F66" s="132">
        <v>62</v>
      </c>
      <c r="G66" s="132">
        <v>936</v>
      </c>
      <c r="H66" s="133">
        <v>0.105751531059345</v>
      </c>
      <c r="I66" s="133">
        <v>0.29660889906950499</v>
      </c>
      <c r="J66" s="133">
        <v>2.2991175784772598E-3</v>
      </c>
      <c r="K66" s="133">
        <v>3.0929777093029699E-3</v>
      </c>
      <c r="L66" s="134">
        <v>5.9055785091438197E-2</v>
      </c>
      <c r="M66" s="133">
        <v>7.9386013082571004E-4</v>
      </c>
      <c r="N66" s="133">
        <f t="shared" si="2"/>
        <v>0.22991175784772599</v>
      </c>
      <c r="O66" s="133">
        <f t="shared" si="0"/>
        <v>0.30929777093029698</v>
      </c>
      <c r="P66" s="133">
        <f t="shared" si="1"/>
        <v>7.9386013082570983E-2</v>
      </c>
      <c r="Q66" s="135">
        <f t="shared" si="3"/>
        <v>1.3452890527467043</v>
      </c>
      <c r="S66" s="117"/>
      <c r="T66" s="117"/>
      <c r="U66" s="117"/>
      <c r="V66" s="117"/>
      <c r="W66" s="117"/>
      <c r="X66" s="117"/>
      <c r="Y66" s="117"/>
      <c r="Z66" s="117"/>
      <c r="AA66" s="117"/>
    </row>
    <row r="67" spans="2:27" ht="18">
      <c r="B67" s="128" t="s">
        <v>626</v>
      </c>
      <c r="C67" s="129" t="s">
        <v>85</v>
      </c>
      <c r="D67" s="130">
        <v>7.78547686511721E-3</v>
      </c>
      <c r="E67" s="131">
        <f>-LOG10(Table1[[#This Row],[pvalue]])</f>
        <v>2.1087147814842502</v>
      </c>
      <c r="F67" s="132">
        <v>63</v>
      </c>
      <c r="G67" s="132">
        <v>935</v>
      </c>
      <c r="H67" s="133">
        <v>0.103497692874141</v>
      </c>
      <c r="I67" s="133">
        <v>0.28786495680079899</v>
      </c>
      <c r="J67" s="133">
        <v>2.2993700123224801E-3</v>
      </c>
      <c r="K67" s="133">
        <v>3.0663874260877699E-3</v>
      </c>
      <c r="L67" s="134">
        <v>5.9708618727091198E-2</v>
      </c>
      <c r="M67" s="133">
        <v>7.6701741376528998E-4</v>
      </c>
      <c r="N67" s="133">
        <f t="shared" si="2"/>
        <v>0.229937001232248</v>
      </c>
      <c r="O67" s="133">
        <f t="shared" si="0"/>
        <v>0.30663874260877699</v>
      </c>
      <c r="P67" s="133">
        <f t="shared" si="1"/>
        <v>7.6701741376528992E-2</v>
      </c>
      <c r="Q67" s="135">
        <f t="shared" si="3"/>
        <v>1.3335772014311709</v>
      </c>
      <c r="S67" s="117"/>
      <c r="T67" s="117"/>
      <c r="U67" s="117"/>
      <c r="V67" s="117"/>
      <c r="W67" s="117"/>
      <c r="X67" s="117"/>
      <c r="Y67" s="117"/>
      <c r="Z67" s="117"/>
      <c r="AA67" s="117"/>
    </row>
    <row r="68" spans="2:27" ht="18">
      <c r="B68" s="128" t="s">
        <v>627</v>
      </c>
      <c r="C68" s="129" t="s">
        <v>85</v>
      </c>
      <c r="D68" s="130">
        <v>7.9363361142717401E-3</v>
      </c>
      <c r="E68" s="131">
        <f>-LOG10(Table1[[#This Row],[pvalue]])</f>
        <v>2.1003799475219225</v>
      </c>
      <c r="F68" s="132">
        <v>64</v>
      </c>
      <c r="G68" s="132">
        <v>934</v>
      </c>
      <c r="H68" s="133">
        <v>8.8281942774856195E-2</v>
      </c>
      <c r="I68" s="133">
        <v>0.24658116389624701</v>
      </c>
      <c r="J68" s="133">
        <v>2.2988953976400702E-3</v>
      </c>
      <c r="K68" s="133">
        <v>2.9417654948591999E-3</v>
      </c>
      <c r="L68" s="134">
        <v>6.0084936547321097E-2</v>
      </c>
      <c r="M68" s="133">
        <v>6.4287009721913002E-4</v>
      </c>
      <c r="N68" s="133">
        <f t="shared" si="2"/>
        <v>0.22988953976400703</v>
      </c>
      <c r="O68" s="133">
        <f t="shared" si="0"/>
        <v>0.29417654948591998</v>
      </c>
      <c r="P68" s="133">
        <f t="shared" si="1"/>
        <v>6.4287009721912952E-2</v>
      </c>
      <c r="Q68" s="135">
        <f t="shared" si="3"/>
        <v>1.279643039817761</v>
      </c>
      <c r="S68" s="117"/>
      <c r="T68" s="117"/>
      <c r="U68" s="117"/>
      <c r="V68" s="117"/>
      <c r="W68" s="117"/>
      <c r="X68" s="117"/>
      <c r="Y68" s="117"/>
      <c r="Z68" s="117"/>
      <c r="AA68" s="117"/>
    </row>
    <row r="69" spans="2:27" ht="18">
      <c r="B69" s="128" t="s">
        <v>628</v>
      </c>
      <c r="C69" s="129" t="s">
        <v>85</v>
      </c>
      <c r="D69" s="130">
        <v>7.9893832013961906E-3</v>
      </c>
      <c r="E69" s="131">
        <f>-LOG10(Table1[[#This Row],[pvalue]])</f>
        <v>2.0974867479162951</v>
      </c>
      <c r="F69" s="132">
        <v>65</v>
      </c>
      <c r="G69" s="132">
        <v>933</v>
      </c>
      <c r="H69" s="133">
        <v>9.6623130148558903E-2</v>
      </c>
      <c r="I69" s="133">
        <v>0.26847976854980099</v>
      </c>
      <c r="J69" s="133">
        <v>2.2993565347212601E-3</v>
      </c>
      <c r="K69" s="133">
        <v>3.0074997472601698E-3</v>
      </c>
      <c r="L69" s="134">
        <v>6.0084936547321097E-2</v>
      </c>
      <c r="M69" s="133">
        <v>7.0814321253891003E-4</v>
      </c>
      <c r="N69" s="133">
        <f t="shared" si="2"/>
        <v>0.22993565347212602</v>
      </c>
      <c r="O69" s="133">
        <f t="shared" si="2"/>
        <v>0.300749974726017</v>
      </c>
      <c r="P69" s="133">
        <f t="shared" ref="P69:P132" si="4">O69-N69</f>
        <v>7.0814321253890977E-2</v>
      </c>
      <c r="Q69" s="135">
        <f t="shared" si="3"/>
        <v>1.3079745145416322</v>
      </c>
      <c r="S69" s="117"/>
      <c r="T69" s="117"/>
      <c r="U69" s="117"/>
      <c r="V69" s="117"/>
      <c r="W69" s="117"/>
      <c r="X69" s="117"/>
      <c r="Y69" s="117"/>
      <c r="Z69" s="117"/>
      <c r="AA69" s="117"/>
    </row>
    <row r="70" spans="2:27" ht="18">
      <c r="B70" s="128" t="s">
        <v>629</v>
      </c>
      <c r="C70" s="129" t="s">
        <v>85</v>
      </c>
      <c r="D70" s="130">
        <v>8.5891676861008792E-3</v>
      </c>
      <c r="E70" s="131">
        <f>-LOG10(Table1[[#This Row],[pvalue]])</f>
        <v>2.0660489184559192</v>
      </c>
      <c r="F70" s="132">
        <v>66</v>
      </c>
      <c r="G70" s="132">
        <v>932</v>
      </c>
      <c r="H70" s="133">
        <v>9.4184861781633697E-2</v>
      </c>
      <c r="I70" s="133">
        <v>0.25969256311055799</v>
      </c>
      <c r="J70" s="133">
        <v>2.2990440956227199E-3</v>
      </c>
      <c r="K70" s="133">
        <v>2.9807829146745899E-3</v>
      </c>
      <c r="L70" s="134">
        <v>6.2966177816489499E-2</v>
      </c>
      <c r="M70" s="133">
        <v>6.8173881905187004E-4</v>
      </c>
      <c r="N70" s="133">
        <f t="shared" ref="N70:O133" si="5">J70*100</f>
        <v>0.22990440956227198</v>
      </c>
      <c r="O70" s="133">
        <f t="shared" si="5"/>
        <v>0.29807829146745901</v>
      </c>
      <c r="P70" s="133">
        <f t="shared" si="4"/>
        <v>6.8173881905187028E-2</v>
      </c>
      <c r="Q70" s="135">
        <f t="shared" ref="Q70:Q133" si="6">O70/N70</f>
        <v>1.2965314237990786</v>
      </c>
      <c r="S70" s="117"/>
      <c r="T70" s="117"/>
      <c r="U70" s="117"/>
      <c r="V70" s="117"/>
      <c r="W70" s="117"/>
      <c r="X70" s="117"/>
      <c r="Y70" s="117"/>
      <c r="Z70" s="117"/>
      <c r="AA70" s="117"/>
    </row>
    <row r="71" spans="2:27" ht="18">
      <c r="B71" s="128" t="s">
        <v>630</v>
      </c>
      <c r="C71" s="129" t="s">
        <v>85</v>
      </c>
      <c r="D71" s="130">
        <v>8.9336096055728301E-3</v>
      </c>
      <c r="E71" s="131">
        <f>-LOG10(Table1[[#This Row],[pvalue]])</f>
        <v>2.0489730299087263</v>
      </c>
      <c r="F71" s="132">
        <v>67</v>
      </c>
      <c r="G71" s="132">
        <v>931</v>
      </c>
      <c r="H71" s="133">
        <v>9.1520157196641097E-2</v>
      </c>
      <c r="I71" s="133">
        <v>0.25100163633273398</v>
      </c>
      <c r="J71" s="133">
        <v>2.2996886222553599E-3</v>
      </c>
      <c r="K71" s="133">
        <v>2.9558178137040199E-3</v>
      </c>
      <c r="L71" s="134">
        <v>6.4686754272902006E-2</v>
      </c>
      <c r="M71" s="133">
        <v>6.5612919144865996E-4</v>
      </c>
      <c r="N71" s="133">
        <f t="shared" si="5"/>
        <v>0.229968862225536</v>
      </c>
      <c r="O71" s="133">
        <f t="shared" si="5"/>
        <v>0.29558178137040197</v>
      </c>
      <c r="P71" s="133">
        <f t="shared" si="4"/>
        <v>6.5612919144865972E-2</v>
      </c>
      <c r="Q71" s="135">
        <f t="shared" si="6"/>
        <v>1.2853121875278828</v>
      </c>
      <c r="S71" s="117"/>
      <c r="T71" s="117"/>
      <c r="U71" s="117"/>
      <c r="V71" s="117"/>
      <c r="W71" s="117"/>
      <c r="X71" s="117"/>
      <c r="Y71" s="117"/>
      <c r="Z71" s="117"/>
      <c r="AA71" s="117"/>
    </row>
    <row r="72" spans="2:27" ht="18">
      <c r="B72" s="128" t="s">
        <v>631</v>
      </c>
      <c r="C72" s="129" t="s">
        <v>85</v>
      </c>
      <c r="D72" s="130">
        <v>8.9536329886263592E-3</v>
      </c>
      <c r="E72" s="131">
        <f>-LOG10(Table1[[#This Row],[pvalue]])</f>
        <v>2.0480007114134917</v>
      </c>
      <c r="F72" s="132">
        <v>68</v>
      </c>
      <c r="G72" s="132">
        <v>930</v>
      </c>
      <c r="H72" s="133">
        <v>0.102021558669785</v>
      </c>
      <c r="I72" s="133">
        <v>0.27930576766772303</v>
      </c>
      <c r="J72" s="133">
        <v>2.2980276159713601E-3</v>
      </c>
      <c r="K72" s="133">
        <v>3.0384787057281498E-3</v>
      </c>
      <c r="L72" s="134">
        <v>6.4686754272902006E-2</v>
      </c>
      <c r="M72" s="133">
        <v>7.4045108975679004E-4</v>
      </c>
      <c r="N72" s="133">
        <f t="shared" si="5"/>
        <v>0.229802761597136</v>
      </c>
      <c r="O72" s="133">
        <f t="shared" si="5"/>
        <v>0.30384787057281498</v>
      </c>
      <c r="P72" s="133">
        <f t="shared" si="4"/>
        <v>7.404510897567898E-2</v>
      </c>
      <c r="Q72" s="135">
        <f t="shared" si="6"/>
        <v>1.322211571614994</v>
      </c>
      <c r="S72" s="117"/>
      <c r="T72" s="117"/>
      <c r="U72" s="117"/>
      <c r="V72" s="117"/>
      <c r="W72" s="117"/>
      <c r="X72" s="117"/>
      <c r="Y72" s="117"/>
      <c r="Z72" s="117"/>
      <c r="AA72" s="117"/>
    </row>
    <row r="73" spans="2:27" ht="18">
      <c r="B73" s="128" t="s">
        <v>632</v>
      </c>
      <c r="C73" s="129" t="s">
        <v>85</v>
      </c>
      <c r="D73" s="130">
        <v>9.0729630775550595E-3</v>
      </c>
      <c r="E73" s="131">
        <f>-LOG10(Table1[[#This Row],[pvalue]])</f>
        <v>2.0422508564815574</v>
      </c>
      <c r="F73" s="132">
        <v>69</v>
      </c>
      <c r="G73" s="132">
        <v>929</v>
      </c>
      <c r="H73" s="133">
        <v>8.6330076463852101E-2</v>
      </c>
      <c r="I73" s="133">
        <v>0.234948838774105</v>
      </c>
      <c r="J73" s="133">
        <v>2.2973557612872698E-3</v>
      </c>
      <c r="K73" s="133">
        <v>2.90579677942288E-3</v>
      </c>
      <c r="L73" s="134">
        <v>6.5077296318866107E-2</v>
      </c>
      <c r="M73" s="133">
        <v>6.0844101813561002E-4</v>
      </c>
      <c r="N73" s="133">
        <f t="shared" si="5"/>
        <v>0.22973557612872697</v>
      </c>
      <c r="O73" s="133">
        <f t="shared" si="5"/>
        <v>0.29057967794228801</v>
      </c>
      <c r="P73" s="133">
        <f t="shared" si="4"/>
        <v>6.0844101813561036E-2</v>
      </c>
      <c r="Q73" s="135">
        <f t="shared" si="6"/>
        <v>1.2648440561050434</v>
      </c>
      <c r="S73" s="117" t="s">
        <v>633</v>
      </c>
      <c r="T73" s="117"/>
      <c r="U73" s="117"/>
      <c r="V73" s="117"/>
      <c r="W73" s="117"/>
      <c r="X73" s="117"/>
      <c r="Y73" s="117"/>
      <c r="Z73" s="117"/>
      <c r="AA73" s="117"/>
    </row>
    <row r="74" spans="2:27" ht="18">
      <c r="B74" s="128" t="s">
        <v>634</v>
      </c>
      <c r="C74" s="129" t="s">
        <v>85</v>
      </c>
      <c r="D74" s="130">
        <v>9.4535542627727596E-3</v>
      </c>
      <c r="E74" s="131">
        <f>-LOG10(Table1[[#This Row],[pvalue]])</f>
        <v>2.0244048786336757</v>
      </c>
      <c r="F74" s="132">
        <v>70</v>
      </c>
      <c r="G74" s="132">
        <v>928</v>
      </c>
      <c r="H74" s="133">
        <v>6.8761002678873306E-2</v>
      </c>
      <c r="I74" s="133">
        <v>0.18550181151567499</v>
      </c>
      <c r="J74" s="133">
        <v>2.29937462722403E-3</v>
      </c>
      <c r="K74" s="133">
        <v>2.7680386374435398E-3</v>
      </c>
      <c r="L74" s="134">
        <v>6.6773589023052901E-2</v>
      </c>
      <c r="M74" s="133">
        <v>4.6866401021951001E-4</v>
      </c>
      <c r="N74" s="133">
        <f t="shared" si="5"/>
        <v>0.22993746272240301</v>
      </c>
      <c r="O74" s="133">
        <f t="shared" si="5"/>
        <v>0.27680386374435401</v>
      </c>
      <c r="P74" s="133">
        <f t="shared" si="4"/>
        <v>4.6866401021950999E-2</v>
      </c>
      <c r="Q74" s="135">
        <f t="shared" si="6"/>
        <v>1.2038223805162689</v>
      </c>
      <c r="S74" s="117" t="s">
        <v>635</v>
      </c>
      <c r="T74" s="117"/>
      <c r="U74" s="117"/>
      <c r="V74" s="117"/>
      <c r="W74" s="117"/>
      <c r="X74" s="117"/>
      <c r="Y74" s="117"/>
      <c r="Z74" s="117"/>
      <c r="AA74" s="117"/>
    </row>
    <row r="75" spans="2:27" ht="18">
      <c r="B75" s="128" t="s">
        <v>636</v>
      </c>
      <c r="C75" s="129" t="s">
        <v>85</v>
      </c>
      <c r="D75" s="130">
        <v>9.6399040206881902E-3</v>
      </c>
      <c r="E75" s="131">
        <f>-LOG10(Table1[[#This Row],[pvalue]])</f>
        <v>2.0159272901109664</v>
      </c>
      <c r="F75" s="132">
        <v>71</v>
      </c>
      <c r="G75" s="132">
        <v>927</v>
      </c>
      <c r="H75" s="133">
        <v>0.103052956107354</v>
      </c>
      <c r="I75" s="133">
        <v>0.27937787505773398</v>
      </c>
      <c r="J75" s="133">
        <v>2.2992708949674599E-3</v>
      </c>
      <c r="K75" s="133">
        <v>3.0403418068120601E-3</v>
      </c>
      <c r="L75" s="134">
        <v>6.7209680479903E-2</v>
      </c>
      <c r="M75" s="133">
        <v>7.4107091184459997E-4</v>
      </c>
      <c r="N75" s="133">
        <f t="shared" si="5"/>
        <v>0.22992708949674598</v>
      </c>
      <c r="O75" s="133">
        <f t="shared" si="5"/>
        <v>0.30403418068120602</v>
      </c>
      <c r="P75" s="133">
        <f t="shared" si="4"/>
        <v>7.4107091184460044E-2</v>
      </c>
      <c r="Q75" s="135">
        <f t="shared" si="6"/>
        <v>1.3223069162779484</v>
      </c>
    </row>
    <row r="76" spans="2:27" ht="18">
      <c r="B76" s="136" t="s">
        <v>637</v>
      </c>
      <c r="C76" s="101"/>
      <c r="D76" s="102">
        <v>1.09109466670323E-2</v>
      </c>
      <c r="E76" s="137">
        <f>-LOG10(Table1[[#This Row],[pvalue]])</f>
        <v>1.9621375670622294</v>
      </c>
      <c r="F76" s="138">
        <v>72</v>
      </c>
      <c r="G76" s="138">
        <v>926</v>
      </c>
      <c r="H76" s="15">
        <v>8.8453527441843399E-2</v>
      </c>
      <c r="I76" s="15">
        <v>0.23589493343767401</v>
      </c>
      <c r="J76" s="15">
        <v>2.29927049561157E-3</v>
      </c>
      <c r="K76" s="15">
        <v>2.9109713718453302E-3</v>
      </c>
      <c r="L76" s="105">
        <v>7.1852094369741507E-2</v>
      </c>
      <c r="M76" s="15">
        <v>6.1170087623375999E-4</v>
      </c>
      <c r="N76" s="15">
        <f t="shared" si="5"/>
        <v>0.229927049561157</v>
      </c>
      <c r="O76" s="15">
        <f t="shared" si="5"/>
        <v>0.29109713718453301</v>
      </c>
      <c r="P76" s="15">
        <f t="shared" si="4"/>
        <v>6.1170087623376002E-2</v>
      </c>
      <c r="Q76" s="139">
        <f t="shared" si="6"/>
        <v>1.2660412845731999</v>
      </c>
    </row>
    <row r="77" spans="2:27" ht="18">
      <c r="B77" s="136" t="s">
        <v>638</v>
      </c>
      <c r="C77" s="101"/>
      <c r="D77" s="102">
        <v>1.09843724955973E-2</v>
      </c>
      <c r="E77" s="137">
        <f>-LOG10(Table1[[#This Row],[pvalue]])</f>
        <v>1.9592247479818405</v>
      </c>
      <c r="F77" s="138">
        <v>73</v>
      </c>
      <c r="G77" s="138">
        <v>925</v>
      </c>
      <c r="H77" s="15">
        <v>9.7139819148307494E-2</v>
      </c>
      <c r="I77" s="15">
        <v>0.258036989065972</v>
      </c>
      <c r="J77" s="15">
        <v>2.2993009682866199E-3</v>
      </c>
      <c r="K77" s="15">
        <v>2.9761845832055999E-3</v>
      </c>
      <c r="L77" s="105">
        <v>7.1852094369741507E-2</v>
      </c>
      <c r="M77" s="15">
        <v>6.7688361491897997E-4</v>
      </c>
      <c r="N77" s="15">
        <f t="shared" si="5"/>
        <v>0.229930096828662</v>
      </c>
      <c r="O77" s="15">
        <f t="shared" si="5"/>
        <v>0.29761845832056</v>
      </c>
      <c r="P77" s="15">
        <f t="shared" si="4"/>
        <v>6.7688361491897997E-2</v>
      </c>
      <c r="Q77" s="139">
        <f t="shared" si="6"/>
        <v>1.2943866958936552</v>
      </c>
    </row>
    <row r="78" spans="2:27" ht="18">
      <c r="B78" s="136" t="s">
        <v>639</v>
      </c>
      <c r="C78" s="101"/>
      <c r="D78" s="102">
        <v>1.10448334869546E-2</v>
      </c>
      <c r="E78" s="137">
        <f>-LOG10(Table1[[#This Row],[pvalue]])</f>
        <v>1.9568408272114597</v>
      </c>
      <c r="F78" s="138">
        <v>74</v>
      </c>
      <c r="G78" s="138">
        <v>924</v>
      </c>
      <c r="H78" s="15">
        <v>9.3981833503408302E-2</v>
      </c>
      <c r="I78" s="15">
        <v>0.24914404650529301</v>
      </c>
      <c r="J78" s="15">
        <v>2.2990809502072798E-3</v>
      </c>
      <c r="K78" s="15">
        <v>2.949552614408E-3</v>
      </c>
      <c r="L78" s="105">
        <v>7.1852094369741507E-2</v>
      </c>
      <c r="M78" s="15">
        <v>6.5047166420072005E-4</v>
      </c>
      <c r="N78" s="15">
        <f t="shared" si="5"/>
        <v>0.22990809502072798</v>
      </c>
      <c r="O78" s="15">
        <f t="shared" si="5"/>
        <v>0.29495526144079998</v>
      </c>
      <c r="P78" s="15">
        <f t="shared" si="4"/>
        <v>6.5047166420071995E-2</v>
      </c>
      <c r="Q78" s="139">
        <f t="shared" si="6"/>
        <v>1.2829268208855695</v>
      </c>
    </row>
    <row r="79" spans="2:27" ht="18">
      <c r="B79" s="136" t="s">
        <v>640</v>
      </c>
      <c r="C79" s="101"/>
      <c r="D79" s="102">
        <v>1.15769583407147E-2</v>
      </c>
      <c r="E79" s="137">
        <f>-LOG10(Table1[[#This Row],[pvalue]])</f>
        <v>1.9364055294998435</v>
      </c>
      <c r="F79" s="138">
        <v>75</v>
      </c>
      <c r="G79" s="138">
        <v>923</v>
      </c>
      <c r="H79" s="15">
        <v>9.4516294475261303E-2</v>
      </c>
      <c r="I79" s="15">
        <v>0.24967412485047499</v>
      </c>
      <c r="J79" s="15">
        <v>2.2988679025878699E-3</v>
      </c>
      <c r="K79" s="15">
        <v>2.9508430534103702E-3</v>
      </c>
      <c r="L79" s="105">
        <v>7.3189186054544594E-2</v>
      </c>
      <c r="M79" s="15">
        <v>6.5197515082249995E-4</v>
      </c>
      <c r="N79" s="15">
        <f t="shared" si="5"/>
        <v>0.229886790258787</v>
      </c>
      <c r="O79" s="15">
        <f t="shared" si="5"/>
        <v>0.29508430534103702</v>
      </c>
      <c r="P79" s="15">
        <f t="shared" si="4"/>
        <v>6.5197515082250024E-2</v>
      </c>
      <c r="Q79" s="139">
        <f t="shared" si="6"/>
        <v>1.2836070528839705</v>
      </c>
    </row>
    <row r="80" spans="2:27" ht="18">
      <c r="B80" s="136" t="s">
        <v>641</v>
      </c>
      <c r="C80" s="101"/>
      <c r="D80" s="102">
        <v>1.1626016192764E-2</v>
      </c>
      <c r="E80" s="137">
        <f>-LOG10(Table1[[#This Row],[pvalue]])</f>
        <v>1.9345690764920378</v>
      </c>
      <c r="F80" s="138">
        <v>76</v>
      </c>
      <c r="G80" s="138">
        <v>922</v>
      </c>
      <c r="H80" s="15">
        <v>8.9608717252589398E-2</v>
      </c>
      <c r="I80" s="15">
        <v>0.23397254413145399</v>
      </c>
      <c r="J80" s="15">
        <v>2.2990351117581301E-3</v>
      </c>
      <c r="K80" s="15">
        <v>2.9050832936854602E-3</v>
      </c>
      <c r="L80" s="105">
        <v>7.3189186054544594E-2</v>
      </c>
      <c r="M80" s="15">
        <v>6.0604818192732995E-4</v>
      </c>
      <c r="N80" s="15">
        <f t="shared" si="5"/>
        <v>0.22990351117581301</v>
      </c>
      <c r="O80" s="15">
        <f t="shared" si="5"/>
        <v>0.29050832936854604</v>
      </c>
      <c r="P80" s="15">
        <f t="shared" si="4"/>
        <v>6.0604818192733029E-2</v>
      </c>
      <c r="Q80" s="139">
        <f t="shared" si="6"/>
        <v>1.2636097982269918</v>
      </c>
    </row>
    <row r="81" spans="2:17" ht="18">
      <c r="B81" s="136" t="s">
        <v>642</v>
      </c>
      <c r="C81" s="101"/>
      <c r="D81" s="102">
        <v>1.1695205618686901E-2</v>
      </c>
      <c r="E81" s="137">
        <f>-LOG10(Table1[[#This Row],[pvalue]])</f>
        <v>1.9319921382604639</v>
      </c>
      <c r="F81" s="138">
        <v>77</v>
      </c>
      <c r="G81" s="138">
        <v>921</v>
      </c>
      <c r="H81" s="15">
        <v>7.3753633812045902E-2</v>
      </c>
      <c r="I81" s="15">
        <v>0.192464323088963</v>
      </c>
      <c r="J81" s="15">
        <v>2.2916138039596298E-3</v>
      </c>
      <c r="K81" s="15">
        <v>2.7779704589389899E-3</v>
      </c>
      <c r="L81" s="105">
        <v>7.3189186054544594E-2</v>
      </c>
      <c r="M81" s="15">
        <v>4.8635665497935999E-4</v>
      </c>
      <c r="N81" s="15">
        <f t="shared" si="5"/>
        <v>0.22916138039596298</v>
      </c>
      <c r="O81" s="15">
        <f t="shared" si="5"/>
        <v>0.27779704589389898</v>
      </c>
      <c r="P81" s="15">
        <f t="shared" si="4"/>
        <v>4.8635665497935993E-2</v>
      </c>
      <c r="Q81" s="139">
        <f t="shared" si="6"/>
        <v>1.2122332541979781</v>
      </c>
    </row>
    <row r="82" spans="2:17" ht="18">
      <c r="B82" s="136" t="s">
        <v>643</v>
      </c>
      <c r="C82" s="101"/>
      <c r="D82" s="102">
        <v>1.1745506287589901E-2</v>
      </c>
      <c r="E82" s="137">
        <f>-LOG10(Table1[[#This Row],[pvalue]])</f>
        <v>1.9301282583101653</v>
      </c>
      <c r="F82" s="138">
        <v>78</v>
      </c>
      <c r="G82" s="138">
        <v>920</v>
      </c>
      <c r="H82" s="15">
        <v>7.9930595435363697E-2</v>
      </c>
      <c r="I82" s="15">
        <v>0.211125030042079</v>
      </c>
      <c r="J82" s="15">
        <v>2.2983482337601202E-3</v>
      </c>
      <c r="K82" s="15">
        <v>2.8386135198853399E-3</v>
      </c>
      <c r="L82" s="105">
        <v>7.3189186054544594E-2</v>
      </c>
      <c r="M82" s="15">
        <v>5.4026528612522004E-4</v>
      </c>
      <c r="N82" s="15">
        <f t="shared" si="5"/>
        <v>0.22983482337601202</v>
      </c>
      <c r="O82" s="15">
        <f t="shared" si="5"/>
        <v>0.28386135198853402</v>
      </c>
      <c r="P82" s="15">
        <f t="shared" si="4"/>
        <v>5.4026528612521996E-2</v>
      </c>
      <c r="Q82" s="139">
        <f t="shared" si="6"/>
        <v>1.2350667658579051</v>
      </c>
    </row>
    <row r="83" spans="2:17" ht="18">
      <c r="B83" s="136" t="s">
        <v>644</v>
      </c>
      <c r="C83" s="101"/>
      <c r="D83" s="102">
        <v>1.20778109034972E-2</v>
      </c>
      <c r="E83" s="137">
        <f>-LOG10(Table1[[#This Row],[pvalue]])</f>
        <v>1.9180117742152489</v>
      </c>
      <c r="F83" s="138">
        <v>79</v>
      </c>
      <c r="G83" s="138">
        <v>919</v>
      </c>
      <c r="H83" s="15">
        <v>0.107527589369022</v>
      </c>
      <c r="I83" s="15">
        <v>0.28300325902684598</v>
      </c>
      <c r="J83" s="15">
        <v>2.2991869426316901E-3</v>
      </c>
      <c r="K83" s="15">
        <v>3.0512728037128999E-3</v>
      </c>
      <c r="L83" s="105">
        <v>7.3874708409734396E-2</v>
      </c>
      <c r="M83" s="15">
        <v>7.5208586108121002E-4</v>
      </c>
      <c r="N83" s="15">
        <f t="shared" si="5"/>
        <v>0.22991869426316902</v>
      </c>
      <c r="O83" s="15">
        <f t="shared" si="5"/>
        <v>0.30512728037129</v>
      </c>
      <c r="P83" s="15">
        <f t="shared" si="4"/>
        <v>7.5208586108120978E-2</v>
      </c>
      <c r="Q83" s="139">
        <f t="shared" si="6"/>
        <v>1.327109486895554</v>
      </c>
    </row>
    <row r="84" spans="2:17" ht="18">
      <c r="B84" s="136" t="s">
        <v>645</v>
      </c>
      <c r="C84" s="101"/>
      <c r="D84" s="102">
        <v>1.2233983715313E-2</v>
      </c>
      <c r="E84" s="137">
        <f>-LOG10(Table1[[#This Row],[pvalue]])</f>
        <v>1.9124321019283268</v>
      </c>
      <c r="F84" s="138">
        <v>80</v>
      </c>
      <c r="G84" s="138">
        <v>918</v>
      </c>
      <c r="H84" s="15">
        <v>0.109533922639902</v>
      </c>
      <c r="I84" s="15">
        <v>0.29156343558631798</v>
      </c>
      <c r="J84" s="15">
        <v>2.2979764625835099E-3</v>
      </c>
      <c r="K84" s="15">
        <v>3.0758841008139098E-3</v>
      </c>
      <c r="L84" s="105">
        <v>7.3997422693236503E-2</v>
      </c>
      <c r="M84" s="15">
        <v>7.7790763823040005E-4</v>
      </c>
      <c r="N84" s="15">
        <f t="shared" si="5"/>
        <v>0.22979764625835097</v>
      </c>
      <c r="O84" s="15">
        <f t="shared" si="5"/>
        <v>0.30758841008139098</v>
      </c>
      <c r="P84" s="15">
        <f t="shared" si="4"/>
        <v>7.779076382304001E-2</v>
      </c>
      <c r="Q84" s="139">
        <f t="shared" si="6"/>
        <v>1.338518540505778</v>
      </c>
    </row>
    <row r="85" spans="2:17" ht="18">
      <c r="B85" s="136" t="s">
        <v>646</v>
      </c>
      <c r="C85" s="101"/>
      <c r="D85" s="102">
        <v>1.2360898592902E-2</v>
      </c>
      <c r="E85" s="137">
        <f>-LOG10(Table1[[#This Row],[pvalue]])</f>
        <v>1.9079499564516169</v>
      </c>
      <c r="F85" s="138">
        <v>81</v>
      </c>
      <c r="G85" s="138">
        <v>917</v>
      </c>
      <c r="H85" s="15">
        <v>8.8800705455254605E-2</v>
      </c>
      <c r="I85" s="15">
        <v>0.23027112292781199</v>
      </c>
      <c r="J85" s="15">
        <v>2.2990938053816601E-3</v>
      </c>
      <c r="K85" s="15">
        <v>2.8944241246536399E-3</v>
      </c>
      <c r="L85" s="105">
        <v>7.3997422693236503E-2</v>
      </c>
      <c r="M85" s="15">
        <v>5.9533031927197998E-4</v>
      </c>
      <c r="N85" s="15">
        <f t="shared" si="5"/>
        <v>0.22990938053816601</v>
      </c>
      <c r="O85" s="15">
        <f t="shared" si="5"/>
        <v>0.28944241246536401</v>
      </c>
      <c r="P85" s="15">
        <f t="shared" si="4"/>
        <v>5.9533031927197999E-2</v>
      </c>
      <c r="Q85" s="139">
        <f t="shared" si="6"/>
        <v>1.2589412915116582</v>
      </c>
    </row>
    <row r="86" spans="2:17" ht="18">
      <c r="B86" s="136" t="s">
        <v>647</v>
      </c>
      <c r="C86" s="101"/>
      <c r="D86" s="102">
        <v>1.33577208005602E-2</v>
      </c>
      <c r="E86" s="137">
        <f>-LOG10(Table1[[#This Row],[pvalue]])</f>
        <v>1.8742676382813208</v>
      </c>
      <c r="F86" s="138">
        <v>82</v>
      </c>
      <c r="G86" s="138">
        <v>916</v>
      </c>
      <c r="H86" s="15">
        <v>7.5569201052357204E-2</v>
      </c>
      <c r="I86" s="15">
        <v>0.194886466753039</v>
      </c>
      <c r="J86" s="15">
        <v>2.2980317892447701E-3</v>
      </c>
      <c r="K86" s="15">
        <v>2.7925062204753599E-3</v>
      </c>
      <c r="L86" s="105">
        <v>7.7880980340108305E-2</v>
      </c>
      <c r="M86" s="15">
        <v>4.9447443123059004E-4</v>
      </c>
      <c r="N86" s="15">
        <f t="shared" si="5"/>
        <v>0.22980317892447702</v>
      </c>
      <c r="O86" s="15">
        <f t="shared" si="5"/>
        <v>0.27925062204753598</v>
      </c>
      <c r="P86" s="15">
        <f t="shared" si="4"/>
        <v>4.944744312305896E-2</v>
      </c>
      <c r="Q86" s="139">
        <f t="shared" si="6"/>
        <v>1.215173016119631</v>
      </c>
    </row>
    <row r="87" spans="2:17" ht="18">
      <c r="B87" s="136" t="s">
        <v>648</v>
      </c>
      <c r="C87" s="101"/>
      <c r="D87" s="102">
        <v>1.40551587003037E-2</v>
      </c>
      <c r="E87" s="137">
        <f>-LOG10(Table1[[#This Row],[pvalue]])</f>
        <v>1.8521642463015024</v>
      </c>
      <c r="F87" s="138">
        <v>83</v>
      </c>
      <c r="G87" s="138">
        <v>915</v>
      </c>
      <c r="H87" s="15">
        <v>8.88607748574443E-2</v>
      </c>
      <c r="I87" s="15">
        <v>0.227741447919248</v>
      </c>
      <c r="J87" s="15">
        <v>2.2991501860330599E-3</v>
      </c>
      <c r="K87" s="15">
        <v>2.88718222615789E-3</v>
      </c>
      <c r="L87" s="105">
        <v>8.0074246995444506E-2</v>
      </c>
      <c r="M87" s="15">
        <v>5.8803204012483005E-4</v>
      </c>
      <c r="N87" s="15">
        <f t="shared" si="5"/>
        <v>0.22991501860330599</v>
      </c>
      <c r="O87" s="15">
        <f t="shared" si="5"/>
        <v>0.288718222615789</v>
      </c>
      <c r="P87" s="15">
        <f t="shared" si="4"/>
        <v>5.8803204012483012E-2</v>
      </c>
      <c r="Q87" s="139">
        <f t="shared" si="6"/>
        <v>1.2557606039383695</v>
      </c>
    </row>
    <row r="88" spans="2:17" ht="18">
      <c r="B88" s="136" t="s">
        <v>649</v>
      </c>
      <c r="C88" s="101"/>
      <c r="D88" s="102">
        <v>1.50946117509461E-2</v>
      </c>
      <c r="E88" s="137">
        <f>-LOG10(Table1[[#This Row],[pvalue]])</f>
        <v>1.8211780530012784</v>
      </c>
      <c r="F88" s="138">
        <v>84</v>
      </c>
      <c r="G88" s="138">
        <v>914</v>
      </c>
      <c r="H88" s="15">
        <v>8.8288472008948002E-2</v>
      </c>
      <c r="I88" s="15">
        <v>0.22229591584308001</v>
      </c>
      <c r="J88" s="15">
        <v>2.2984465768058899E-3</v>
      </c>
      <c r="K88" s="15">
        <v>2.8706239467829599E-3</v>
      </c>
      <c r="L88" s="105">
        <v>8.4908010644767107E-2</v>
      </c>
      <c r="M88" s="15">
        <v>5.7217736997707002E-4</v>
      </c>
      <c r="N88" s="15">
        <f t="shared" si="5"/>
        <v>0.22984465768058898</v>
      </c>
      <c r="O88" s="15">
        <f t="shared" si="5"/>
        <v>0.28706239467829597</v>
      </c>
      <c r="P88" s="15">
        <f t="shared" si="4"/>
        <v>5.7217736997706992E-2</v>
      </c>
      <c r="Q88" s="139">
        <f t="shared" si="6"/>
        <v>1.2489409045879216</v>
      </c>
    </row>
    <row r="89" spans="2:17" ht="18">
      <c r="B89" s="136" t="s">
        <v>650</v>
      </c>
      <c r="C89" s="101"/>
      <c r="D89" s="102">
        <v>1.5159103204381699E-2</v>
      </c>
      <c r="E89" s="137">
        <f>-LOG10(Table1[[#This Row],[pvalue]])</f>
        <v>1.8193264903206277</v>
      </c>
      <c r="F89" s="138">
        <v>85</v>
      </c>
      <c r="G89" s="138">
        <v>913</v>
      </c>
      <c r="H89" s="15">
        <v>9.7432598843554499E-2</v>
      </c>
      <c r="I89" s="15">
        <v>0.246504605498366</v>
      </c>
      <c r="J89" s="15">
        <v>2.2996665784076101E-3</v>
      </c>
      <c r="K89" s="15">
        <v>2.94252704718079E-3</v>
      </c>
      <c r="L89" s="105">
        <v>8.4908010644767107E-2</v>
      </c>
      <c r="M89" s="15">
        <v>6.4286046877317998E-4</v>
      </c>
      <c r="N89" s="15">
        <f t="shared" si="5"/>
        <v>0.22996665784076101</v>
      </c>
      <c r="O89" s="15">
        <f t="shared" si="5"/>
        <v>0.29425270471807902</v>
      </c>
      <c r="P89" s="15">
        <f t="shared" si="4"/>
        <v>6.4286046877318009E-2</v>
      </c>
      <c r="Q89" s="139">
        <f t="shared" si="6"/>
        <v>1.2795450761467886</v>
      </c>
    </row>
    <row r="90" spans="2:17" ht="18">
      <c r="B90" s="136" t="s">
        <v>651</v>
      </c>
      <c r="C90" s="101"/>
      <c r="D90" s="102">
        <v>1.57106872264407E-2</v>
      </c>
      <c r="E90" s="137">
        <f>-LOG10(Table1[[#This Row],[pvalue]])</f>
        <v>1.8038048173710235</v>
      </c>
      <c r="F90" s="138">
        <v>86</v>
      </c>
      <c r="G90" s="138">
        <v>912</v>
      </c>
      <c r="H90" s="15">
        <v>8.8963194336159096E-2</v>
      </c>
      <c r="I90" s="15">
        <v>0.223129534910746</v>
      </c>
      <c r="J90" s="15">
        <v>2.2992135871593498E-3</v>
      </c>
      <c r="K90" s="15">
        <v>2.8739767008499001E-3</v>
      </c>
      <c r="L90" s="105">
        <v>8.6538978810836303E-2</v>
      </c>
      <c r="M90" s="15">
        <v>5.7476311369054997E-4</v>
      </c>
      <c r="N90" s="15">
        <f t="shared" si="5"/>
        <v>0.22992135871593497</v>
      </c>
      <c r="O90" s="15">
        <f t="shared" si="5"/>
        <v>0.28739767008499001</v>
      </c>
      <c r="P90" s="15">
        <f t="shared" si="4"/>
        <v>5.7476311369055039E-2</v>
      </c>
      <c r="Q90" s="139">
        <f t="shared" si="6"/>
        <v>1.2499824796184609</v>
      </c>
    </row>
    <row r="91" spans="2:17" ht="18">
      <c r="B91" s="136" t="s">
        <v>652</v>
      </c>
      <c r="C91" s="101"/>
      <c r="D91" s="102">
        <v>1.62204719726716E-2</v>
      </c>
      <c r="E91" s="137">
        <f>-LOG10(Table1[[#This Row],[pvalue]])</f>
        <v>1.7899365131245706</v>
      </c>
      <c r="F91" s="138">
        <v>87</v>
      </c>
      <c r="G91" s="138">
        <v>911</v>
      </c>
      <c r="H91" s="15">
        <v>8.4075014889395602E-2</v>
      </c>
      <c r="I91" s="15">
        <v>0.209250624074233</v>
      </c>
      <c r="J91" s="15">
        <v>2.2981163331886301E-3</v>
      </c>
      <c r="K91" s="15">
        <v>2.8330119129002401E-3</v>
      </c>
      <c r="L91" s="105">
        <v>8.8856101960184494E-2</v>
      </c>
      <c r="M91" s="15">
        <v>5.3489557971160995E-4</v>
      </c>
      <c r="N91" s="15">
        <f t="shared" si="5"/>
        <v>0.22981163331886301</v>
      </c>
      <c r="O91" s="15">
        <f t="shared" si="5"/>
        <v>0.28330119129002401</v>
      </c>
      <c r="P91" s="15">
        <f t="shared" si="4"/>
        <v>5.3489557971161006E-2</v>
      </c>
      <c r="Q91" s="139">
        <f t="shared" si="6"/>
        <v>1.2327539176267217</v>
      </c>
    </row>
    <row r="92" spans="2:17" ht="18">
      <c r="B92" s="136" t="s">
        <v>653</v>
      </c>
      <c r="C92" s="101"/>
      <c r="D92" s="102">
        <v>1.65935117605003E-2</v>
      </c>
      <c r="E92" s="137">
        <f>-LOG10(Table1[[#This Row],[pvalue]])</f>
        <v>1.7800616925284007</v>
      </c>
      <c r="F92" s="138">
        <v>88</v>
      </c>
      <c r="G92" s="138">
        <v>910</v>
      </c>
      <c r="H92" s="15">
        <v>7.4077961080387195E-2</v>
      </c>
      <c r="I92" s="15">
        <v>0.18512231938335799</v>
      </c>
      <c r="J92" s="15">
        <v>2.2982355317594599E-3</v>
      </c>
      <c r="K92" s="15">
        <v>2.76561763952514E-3</v>
      </c>
      <c r="L92" s="105">
        <v>8.9518210332605194E-2</v>
      </c>
      <c r="M92" s="15">
        <v>4.6738210776568002E-4</v>
      </c>
      <c r="N92" s="15">
        <f t="shared" si="5"/>
        <v>0.22982355317594599</v>
      </c>
      <c r="O92" s="15">
        <f t="shared" si="5"/>
        <v>0.27656176395251403</v>
      </c>
      <c r="P92" s="15">
        <f t="shared" si="4"/>
        <v>4.6738210776568034E-2</v>
      </c>
      <c r="Q92" s="139">
        <f t="shared" si="6"/>
        <v>1.2033656260669969</v>
      </c>
    </row>
    <row r="93" spans="2:17" ht="18">
      <c r="B93" s="136" t="s">
        <v>654</v>
      </c>
      <c r="C93" s="101"/>
      <c r="D93" s="102">
        <v>1.8244987996432899E-2</v>
      </c>
      <c r="E93" s="137">
        <f>-LOG10(Table1[[#This Row],[pvalue]])</f>
        <v>1.7388564180260893</v>
      </c>
      <c r="F93" s="138">
        <v>89</v>
      </c>
      <c r="G93" s="138">
        <v>909</v>
      </c>
      <c r="H93" s="15">
        <v>0.107265212173216</v>
      </c>
      <c r="I93" s="15">
        <v>0.26476314382263</v>
      </c>
      <c r="J93" s="15">
        <v>2.2993590127563198E-3</v>
      </c>
      <c r="K93" s="15">
        <v>2.9963459745527298E-3</v>
      </c>
      <c r="L93" s="105">
        <v>9.5360349387127202E-2</v>
      </c>
      <c r="M93" s="15">
        <v>6.9698696179641001E-4</v>
      </c>
      <c r="N93" s="15">
        <f t="shared" si="5"/>
        <v>0.22993590127563199</v>
      </c>
      <c r="O93" s="15">
        <f t="shared" si="5"/>
        <v>0.29963459745527299</v>
      </c>
      <c r="P93" s="15">
        <f t="shared" si="4"/>
        <v>6.9698696179641001E-2</v>
      </c>
      <c r="Q93" s="139">
        <f t="shared" si="6"/>
        <v>1.3031222866588841</v>
      </c>
    </row>
    <row r="94" spans="2:17" ht="18">
      <c r="B94" s="136" t="s">
        <v>655</v>
      </c>
      <c r="C94" s="101"/>
      <c r="D94" s="102">
        <v>1.83642799220947E-2</v>
      </c>
      <c r="E94" s="137">
        <f>-LOG10(Table1[[#This Row],[pvalue]])</f>
        <v>1.7360260960141323</v>
      </c>
      <c r="F94" s="138">
        <v>90</v>
      </c>
      <c r="G94" s="138">
        <v>908</v>
      </c>
      <c r="H94" s="15">
        <v>7.1777789940979095E-2</v>
      </c>
      <c r="I94" s="15">
        <v>0.17695956300639601</v>
      </c>
      <c r="J94" s="15">
        <v>2.29778627637592E-3</v>
      </c>
      <c r="K94" s="15">
        <v>2.7425982401733202E-3</v>
      </c>
      <c r="L94" s="105">
        <v>9.5360349387127202E-2</v>
      </c>
      <c r="M94" s="15">
        <v>4.448119637974E-4</v>
      </c>
      <c r="N94" s="15">
        <f t="shared" si="5"/>
        <v>0.22977862763759199</v>
      </c>
      <c r="O94" s="15">
        <f t="shared" si="5"/>
        <v>0.27425982401733201</v>
      </c>
      <c r="P94" s="15">
        <f t="shared" si="4"/>
        <v>4.4481196379740018E-2</v>
      </c>
      <c r="Q94" s="139">
        <f t="shared" si="6"/>
        <v>1.1935828272501305</v>
      </c>
    </row>
    <row r="95" spans="2:17" ht="18">
      <c r="B95" s="136" t="s">
        <v>656</v>
      </c>
      <c r="C95" s="101"/>
      <c r="D95" s="102">
        <v>1.86467891222067E-2</v>
      </c>
      <c r="E95" s="137">
        <f>-LOG10(Table1[[#This Row],[pvalue]])</f>
        <v>1.7293959406145782</v>
      </c>
      <c r="F95" s="138">
        <v>91</v>
      </c>
      <c r="G95" s="138">
        <v>907</v>
      </c>
      <c r="H95" s="15">
        <v>8.1815896508581606E-2</v>
      </c>
      <c r="I95" s="15">
        <v>0.19817506384952299</v>
      </c>
      <c r="J95" s="15">
        <v>2.2953893486595601E-3</v>
      </c>
      <c r="K95" s="15">
        <v>2.79848316555E-3</v>
      </c>
      <c r="L95" s="105">
        <v>9.6325641216787994E-2</v>
      </c>
      <c r="M95" s="15">
        <v>5.0309381689043998E-4</v>
      </c>
      <c r="N95" s="15">
        <f t="shared" si="5"/>
        <v>0.229538934865956</v>
      </c>
      <c r="O95" s="15">
        <f t="shared" si="5"/>
        <v>0.27984831655499998</v>
      </c>
      <c r="P95" s="15">
        <f t="shared" si="4"/>
        <v>5.0309381689043975E-2</v>
      </c>
      <c r="Q95" s="139">
        <f t="shared" si="6"/>
        <v>1.2191758087508038</v>
      </c>
    </row>
    <row r="96" spans="2:17" ht="18">
      <c r="B96" s="136" t="s">
        <v>657</v>
      </c>
      <c r="C96" s="101"/>
      <c r="D96" s="102">
        <v>1.89733874606174E-2</v>
      </c>
      <c r="E96" s="137">
        <f>-LOG10(Table1[[#This Row],[pvalue]])</f>
        <v>1.7218551243502516</v>
      </c>
      <c r="F96" s="138">
        <v>92</v>
      </c>
      <c r="G96" s="138">
        <v>906</v>
      </c>
      <c r="H96" s="15">
        <v>6.4968098444720901E-2</v>
      </c>
      <c r="I96" s="15">
        <v>0.15853808859382701</v>
      </c>
      <c r="J96" s="15">
        <v>2.29404538742681E-3</v>
      </c>
      <c r="K96" s="15">
        <v>2.6881544830516801E-3</v>
      </c>
      <c r="L96" s="105">
        <v>9.7507563392966706E-2</v>
      </c>
      <c r="M96" s="15">
        <v>3.9410909562487002E-4</v>
      </c>
      <c r="N96" s="15">
        <f t="shared" si="5"/>
        <v>0.22940453874268099</v>
      </c>
      <c r="O96" s="15">
        <f t="shared" si="5"/>
        <v>0.26881544830516801</v>
      </c>
      <c r="P96" s="15">
        <f t="shared" si="4"/>
        <v>3.9410909562487023E-2</v>
      </c>
      <c r="Q96" s="139">
        <f t="shared" si="6"/>
        <v>1.1717965554582752</v>
      </c>
    </row>
    <row r="97" spans="2:17" ht="18">
      <c r="B97" s="136" t="s">
        <v>658</v>
      </c>
      <c r="C97" s="101"/>
      <c r="D97" s="102">
        <v>1.93577514558342E-2</v>
      </c>
      <c r="E97" s="137">
        <f>-LOG10(Table1[[#This Row],[pvalue]])</f>
        <v>1.7131450905729191</v>
      </c>
      <c r="F97" s="138">
        <v>93</v>
      </c>
      <c r="G97" s="138">
        <v>905</v>
      </c>
      <c r="H97" s="15">
        <v>0.100269554117632</v>
      </c>
      <c r="I97" s="15">
        <v>0.243364952646795</v>
      </c>
      <c r="J97" s="15">
        <v>2.3001321845855299E-3</v>
      </c>
      <c r="K97" s="15">
        <v>2.9338969179759601E-3</v>
      </c>
      <c r="L97" s="105">
        <v>9.8972708725470204E-2</v>
      </c>
      <c r="M97" s="15">
        <v>6.3376473339042997E-4</v>
      </c>
      <c r="N97" s="15">
        <f t="shared" si="5"/>
        <v>0.23001321845855299</v>
      </c>
      <c r="O97" s="15">
        <f t="shared" si="5"/>
        <v>0.293389691797596</v>
      </c>
      <c r="P97" s="15">
        <f t="shared" si="4"/>
        <v>6.3376473339043005E-2</v>
      </c>
      <c r="Q97" s="139">
        <f t="shared" si="6"/>
        <v>1.275534048711479</v>
      </c>
    </row>
    <row r="98" spans="2:17" ht="18">
      <c r="B98" s="136" t="s">
        <v>659</v>
      </c>
      <c r="C98" s="101"/>
      <c r="D98" s="102">
        <v>2.06777377523992E-2</v>
      </c>
      <c r="E98" s="137">
        <f>-LOG10(Table1[[#This Row],[pvalue]])</f>
        <v>1.6844969769606852</v>
      </c>
      <c r="F98" s="138">
        <v>94</v>
      </c>
      <c r="G98" s="138">
        <v>904</v>
      </c>
      <c r="H98" s="15">
        <v>7.5756531070209202E-2</v>
      </c>
      <c r="I98" s="15">
        <v>0.18393948708744301</v>
      </c>
      <c r="J98" s="15">
        <v>2.2984304383718498E-3</v>
      </c>
      <c r="K98" s="15">
        <v>2.7625825782330101E-3</v>
      </c>
      <c r="L98" s="105">
        <v>0.10249046346271801</v>
      </c>
      <c r="M98" s="15">
        <v>4.6415213986115999E-4</v>
      </c>
      <c r="N98" s="15">
        <f t="shared" si="5"/>
        <v>0.22984304383718498</v>
      </c>
      <c r="O98" s="15">
        <f t="shared" si="5"/>
        <v>0.27625825782330099</v>
      </c>
      <c r="P98" s="15">
        <f t="shared" si="4"/>
        <v>4.6415213986116005E-2</v>
      </c>
      <c r="Q98" s="139">
        <f t="shared" si="6"/>
        <v>1.2019430878186392</v>
      </c>
    </row>
    <row r="99" spans="2:17" ht="18">
      <c r="B99" s="136" t="s">
        <v>660</v>
      </c>
      <c r="C99" s="101"/>
      <c r="D99" s="102">
        <v>2.0930567289702499E-2</v>
      </c>
      <c r="E99" s="137">
        <f>-LOG10(Table1[[#This Row],[pvalue]])</f>
        <v>1.6792190006413106</v>
      </c>
      <c r="F99" s="138">
        <v>95</v>
      </c>
      <c r="G99" s="138">
        <v>903</v>
      </c>
      <c r="H99" s="15">
        <v>8.7169830554691394E-2</v>
      </c>
      <c r="I99" s="15">
        <v>0.210814011630133</v>
      </c>
      <c r="J99" s="15">
        <v>2.2993635028032999E-3</v>
      </c>
      <c r="K99" s="15">
        <v>2.8389843312155399E-3</v>
      </c>
      <c r="L99" s="105">
        <v>0.10265415436523601</v>
      </c>
      <c r="M99" s="15">
        <v>5.3962082841224005E-4</v>
      </c>
      <c r="N99" s="15">
        <f t="shared" si="5"/>
        <v>0.22993635028032999</v>
      </c>
      <c r="O99" s="15">
        <f t="shared" si="5"/>
        <v>0.28389843312155399</v>
      </c>
      <c r="P99" s="15">
        <f t="shared" si="4"/>
        <v>5.3962082841224002E-2</v>
      </c>
      <c r="Q99" s="139">
        <f t="shared" si="6"/>
        <v>1.234682697083064</v>
      </c>
    </row>
    <row r="100" spans="2:17" ht="18">
      <c r="B100" s="136" t="s">
        <v>661</v>
      </c>
      <c r="C100" s="101"/>
      <c r="D100" s="102">
        <v>2.1004460873127601E-2</v>
      </c>
      <c r="E100" s="137">
        <f>-LOG10(Table1[[#This Row],[pvalue]])</f>
        <v>1.6776884611305389</v>
      </c>
      <c r="F100" s="138">
        <v>96</v>
      </c>
      <c r="G100" s="138">
        <v>902</v>
      </c>
      <c r="H100" s="15">
        <v>9.2917356494268299E-2</v>
      </c>
      <c r="I100" s="15">
        <v>0.22134488573411201</v>
      </c>
      <c r="J100" s="15">
        <v>2.2991013841689601E-3</v>
      </c>
      <c r="K100" s="15">
        <v>2.8687122330491202E-3</v>
      </c>
      <c r="L100" s="105">
        <v>0.10265415436523601</v>
      </c>
      <c r="M100" s="15">
        <v>5.6961084888015997E-4</v>
      </c>
      <c r="N100" s="15">
        <f t="shared" si="5"/>
        <v>0.229910138416896</v>
      </c>
      <c r="O100" s="15">
        <f t="shared" si="5"/>
        <v>0.28687122330491199</v>
      </c>
      <c r="P100" s="15">
        <f t="shared" si="4"/>
        <v>5.6961084888015989E-2</v>
      </c>
      <c r="Q100" s="139">
        <f t="shared" si="6"/>
        <v>1.2477536888117933</v>
      </c>
    </row>
    <row r="101" spans="2:17" ht="18">
      <c r="B101" s="136" t="s">
        <v>662</v>
      </c>
      <c r="C101" s="101"/>
      <c r="D101" s="102">
        <v>2.1201868357135601E-2</v>
      </c>
      <c r="E101" s="137">
        <f>-LOG10(Table1[[#This Row],[pvalue]])</f>
        <v>1.6736258663617583</v>
      </c>
      <c r="F101" s="138">
        <v>97</v>
      </c>
      <c r="G101" s="138">
        <v>901</v>
      </c>
      <c r="H101" s="15">
        <v>7.0334631025146602E-2</v>
      </c>
      <c r="I101" s="15">
        <v>0.16654267668867401</v>
      </c>
      <c r="J101" s="15">
        <v>2.29904282925448E-3</v>
      </c>
      <c r="K101" s="15">
        <v>2.7156614502849299E-3</v>
      </c>
      <c r="L101" s="105">
        <v>0.102781495641184</v>
      </c>
      <c r="M101" s="15">
        <v>4.1661862103044999E-4</v>
      </c>
      <c r="N101" s="15">
        <f t="shared" si="5"/>
        <v>0.22990428292544801</v>
      </c>
      <c r="O101" s="15">
        <f t="shared" si="5"/>
        <v>0.27156614502849297</v>
      </c>
      <c r="P101" s="15">
        <f t="shared" si="4"/>
        <v>4.1661862103044955E-2</v>
      </c>
      <c r="Q101" s="139">
        <f t="shared" si="6"/>
        <v>1.1812139450945105</v>
      </c>
    </row>
    <row r="102" spans="2:17" ht="18">
      <c r="B102" s="136" t="s">
        <v>663</v>
      </c>
      <c r="C102" s="101"/>
      <c r="D102" s="102">
        <v>2.1236698196673998E-2</v>
      </c>
      <c r="E102" s="137">
        <f>-LOG10(Table1[[#This Row],[pvalue]])</f>
        <v>1.672913004842548</v>
      </c>
      <c r="F102" s="138">
        <v>98</v>
      </c>
      <c r="G102" s="138">
        <v>900</v>
      </c>
      <c r="H102" s="15">
        <v>9.0952366972564896E-2</v>
      </c>
      <c r="I102" s="15">
        <v>0.217969894426216</v>
      </c>
      <c r="J102" s="15">
        <v>2.2991881062869399E-3</v>
      </c>
      <c r="K102" s="15">
        <v>2.8591545172190098E-3</v>
      </c>
      <c r="L102" s="105">
        <v>0.102781495641184</v>
      </c>
      <c r="M102" s="15">
        <v>5.5996641093207001E-4</v>
      </c>
      <c r="N102" s="15">
        <f t="shared" si="5"/>
        <v>0.22991881062869399</v>
      </c>
      <c r="O102" s="15">
        <f t="shared" si="5"/>
        <v>0.28591545172190097</v>
      </c>
      <c r="P102" s="15">
        <f t="shared" si="4"/>
        <v>5.5996641093206984E-2</v>
      </c>
      <c r="Q102" s="139">
        <f t="shared" si="6"/>
        <v>1.2435496292803916</v>
      </c>
    </row>
    <row r="103" spans="2:17" ht="18">
      <c r="B103" s="136" t="s">
        <v>664</v>
      </c>
      <c r="C103" s="101"/>
      <c r="D103" s="102">
        <v>2.3389302152522402E-2</v>
      </c>
      <c r="E103" s="137">
        <f>-LOG10(Table1[[#This Row],[pvalue]])</f>
        <v>1.6309827356867825</v>
      </c>
      <c r="F103" s="138">
        <v>99</v>
      </c>
      <c r="G103" s="138">
        <v>899</v>
      </c>
      <c r="H103" s="15">
        <v>9.7793027367015201E-2</v>
      </c>
      <c r="I103" s="15">
        <v>0.23005549171426301</v>
      </c>
      <c r="J103" s="15">
        <v>2.2994887870534698E-3</v>
      </c>
      <c r="K103" s="15">
        <v>2.89429721527611E-3</v>
      </c>
      <c r="L103" s="105">
        <v>0.11117658872805</v>
      </c>
      <c r="M103" s="15">
        <v>5.9480842822264002E-4</v>
      </c>
      <c r="N103" s="15">
        <f t="shared" si="5"/>
        <v>0.22994887870534697</v>
      </c>
      <c r="O103" s="15">
        <f t="shared" si="5"/>
        <v>0.28942972152761098</v>
      </c>
      <c r="P103" s="15">
        <f t="shared" si="4"/>
        <v>5.9480842822264013E-2</v>
      </c>
      <c r="Q103" s="139">
        <f t="shared" si="6"/>
        <v>1.2586698537394561</v>
      </c>
    </row>
    <row r="104" spans="2:17" ht="18">
      <c r="B104" s="136" t="s">
        <v>665</v>
      </c>
      <c r="C104" s="101"/>
      <c r="D104" s="102">
        <v>2.34873088107188E-2</v>
      </c>
      <c r="E104" s="137">
        <f>-LOG10(Table1[[#This Row],[pvalue]])</f>
        <v>1.6291667420819564</v>
      </c>
      <c r="F104" s="138">
        <v>100</v>
      </c>
      <c r="G104" s="138">
        <v>898</v>
      </c>
      <c r="H104" s="15">
        <v>8.5579353009648501E-2</v>
      </c>
      <c r="I104" s="15">
        <v>0.20026464488467</v>
      </c>
      <c r="J104" s="15">
        <v>2.29911746420458E-3</v>
      </c>
      <c r="K104" s="15">
        <v>2.8088916725720501E-3</v>
      </c>
      <c r="L104" s="105">
        <v>0.11117658872805</v>
      </c>
      <c r="M104" s="15">
        <v>5.0977420836747004E-4</v>
      </c>
      <c r="N104" s="15">
        <f t="shared" si="5"/>
        <v>0.229911746420458</v>
      </c>
      <c r="O104" s="15">
        <f t="shared" si="5"/>
        <v>0.28088916725720503</v>
      </c>
      <c r="P104" s="15">
        <f t="shared" si="4"/>
        <v>5.0977420836747028E-2</v>
      </c>
      <c r="Q104" s="139">
        <f t="shared" si="6"/>
        <v>1.2217260389276525</v>
      </c>
    </row>
    <row r="105" spans="2:17" ht="18">
      <c r="B105" s="136" t="s">
        <v>666</v>
      </c>
      <c r="C105" s="101"/>
      <c r="D105" s="102">
        <v>2.41997591355874E-2</v>
      </c>
      <c r="E105" s="137">
        <f>-LOG10(Table1[[#This Row],[pvalue]])</f>
        <v>1.6161889566065877</v>
      </c>
      <c r="F105" s="138">
        <v>101</v>
      </c>
      <c r="G105" s="138">
        <v>897</v>
      </c>
      <c r="H105" s="15">
        <v>9.6218530996470805E-2</v>
      </c>
      <c r="I105" s="15">
        <v>0.21927378019969301</v>
      </c>
      <c r="J105" s="15">
        <v>2.2997093007256801E-3</v>
      </c>
      <c r="K105" s="15">
        <v>2.8635339364163201E-3</v>
      </c>
      <c r="L105" s="105">
        <v>0.112219348177584</v>
      </c>
      <c r="M105" s="15">
        <v>5.6382463569063998E-4</v>
      </c>
      <c r="N105" s="15">
        <f t="shared" si="5"/>
        <v>0.229970930072568</v>
      </c>
      <c r="O105" s="15">
        <f t="shared" si="5"/>
        <v>0.28635339364163198</v>
      </c>
      <c r="P105" s="15">
        <f t="shared" si="4"/>
        <v>5.6382463569063984E-2</v>
      </c>
      <c r="Q105" s="139">
        <f t="shared" si="6"/>
        <v>1.2451721335008401</v>
      </c>
    </row>
    <row r="106" spans="2:17" ht="18">
      <c r="B106" s="136" t="s">
        <v>667</v>
      </c>
      <c r="C106" s="101"/>
      <c r="D106" s="102">
        <v>2.6386818461625199E-2</v>
      </c>
      <c r="E106" s="137">
        <f>-LOG10(Table1[[#This Row],[pvalue]])</f>
        <v>1.5786129708203498</v>
      </c>
      <c r="F106" s="138">
        <v>102</v>
      </c>
      <c r="G106" s="138">
        <v>896</v>
      </c>
      <c r="H106" s="15">
        <v>6.9027725107112095E-2</v>
      </c>
      <c r="I106" s="15">
        <v>0.15913538987401901</v>
      </c>
      <c r="J106" s="15">
        <v>2.2986233212477598E-3</v>
      </c>
      <c r="K106" s="15">
        <v>2.6951282129929399E-3</v>
      </c>
      <c r="L106" s="105">
        <v>0.11903219934905999</v>
      </c>
      <c r="M106" s="15">
        <v>3.9650489174517997E-4</v>
      </c>
      <c r="N106" s="15">
        <f t="shared" si="5"/>
        <v>0.22986233212477597</v>
      </c>
      <c r="O106" s="15">
        <f t="shared" si="5"/>
        <v>0.26951282129929399</v>
      </c>
      <c r="P106" s="15">
        <f t="shared" si="4"/>
        <v>3.9650489174518022E-2</v>
      </c>
      <c r="Q106" s="139">
        <f t="shared" si="6"/>
        <v>1.1724966801128363</v>
      </c>
    </row>
    <row r="107" spans="2:17" ht="18">
      <c r="B107" s="136" t="s">
        <v>668</v>
      </c>
      <c r="C107" s="101"/>
      <c r="D107" s="102">
        <v>2.68801845484072E-2</v>
      </c>
      <c r="E107" s="137">
        <f>-LOG10(Table1[[#This Row],[pvalue]])</f>
        <v>1.5705677539188165</v>
      </c>
      <c r="F107" s="138">
        <v>103</v>
      </c>
      <c r="G107" s="138">
        <v>895</v>
      </c>
      <c r="H107" s="15">
        <v>0.125387759009155</v>
      </c>
      <c r="I107" s="15">
        <v>0.28883679305508297</v>
      </c>
      <c r="J107" s="15">
        <v>2.2993523905135102E-3</v>
      </c>
      <c r="K107" s="15">
        <v>3.0693453781842298E-3</v>
      </c>
      <c r="L107" s="105">
        <v>0.12017732733077099</v>
      </c>
      <c r="M107" s="15">
        <v>7.6999298767072E-4</v>
      </c>
      <c r="N107" s="15">
        <f t="shared" si="5"/>
        <v>0.22993523905135102</v>
      </c>
      <c r="O107" s="15">
        <f t="shared" si="5"/>
        <v>0.306934537818423</v>
      </c>
      <c r="P107" s="15">
        <f t="shared" si="4"/>
        <v>7.6999298767071983E-2</v>
      </c>
      <c r="Q107" s="139">
        <f t="shared" si="6"/>
        <v>1.3348738500664348</v>
      </c>
    </row>
    <row r="108" spans="2:17" ht="18">
      <c r="B108" s="136" t="s">
        <v>669</v>
      </c>
      <c r="C108" s="101"/>
      <c r="D108" s="102">
        <v>2.79703341481434E-2</v>
      </c>
      <c r="E108" s="137">
        <f>-LOG10(Table1[[#This Row],[pvalue]])</f>
        <v>1.5533023452899679</v>
      </c>
      <c r="F108" s="138">
        <v>104</v>
      </c>
      <c r="G108" s="138">
        <v>894</v>
      </c>
      <c r="H108" s="15">
        <v>7.6223015581551007E-2</v>
      </c>
      <c r="I108" s="15">
        <v>0.17327183385865799</v>
      </c>
      <c r="J108" s="15">
        <v>2.2931244903843899E-3</v>
      </c>
      <c r="K108" s="15">
        <v>2.7269591604437301E-3</v>
      </c>
      <c r="L108" s="105">
        <v>0.12449296047187</v>
      </c>
      <c r="M108" s="15">
        <v>4.3383467005934001E-4</v>
      </c>
      <c r="N108" s="15">
        <f t="shared" si="5"/>
        <v>0.229312449038439</v>
      </c>
      <c r="O108" s="15">
        <f t="shared" si="5"/>
        <v>0.27269591604437299</v>
      </c>
      <c r="P108" s="15">
        <f t="shared" si="4"/>
        <v>4.3383467005933984E-2</v>
      </c>
      <c r="Q108" s="139">
        <f t="shared" si="6"/>
        <v>1.1891893230736101</v>
      </c>
    </row>
    <row r="109" spans="2:17" ht="18">
      <c r="B109" s="136" t="s">
        <v>670</v>
      </c>
      <c r="C109" s="101"/>
      <c r="D109" s="102">
        <v>2.8830246616131601E-2</v>
      </c>
      <c r="E109" s="137">
        <f>-LOG10(Table1[[#This Row],[pvalue]])</f>
        <v>1.5401516426077335</v>
      </c>
      <c r="F109" s="138">
        <v>105</v>
      </c>
      <c r="G109" s="138">
        <v>893</v>
      </c>
      <c r="H109" s="15">
        <v>0.114767587337624</v>
      </c>
      <c r="I109" s="15">
        <v>0.25995377875124498</v>
      </c>
      <c r="J109" s="15">
        <v>2.29958505752062E-3</v>
      </c>
      <c r="K109" s="15">
        <v>2.9822632008305698E-3</v>
      </c>
      <c r="L109" s="105">
        <v>0.12648116217507799</v>
      </c>
      <c r="M109" s="15">
        <v>6.8267814330994999E-4</v>
      </c>
      <c r="N109" s="15">
        <f t="shared" si="5"/>
        <v>0.229958505752062</v>
      </c>
      <c r="O109" s="15">
        <f t="shared" si="5"/>
        <v>0.29822632008305699</v>
      </c>
      <c r="P109" s="15">
        <f t="shared" si="4"/>
        <v>6.8267814330994991E-2</v>
      </c>
      <c r="Q109" s="139">
        <f t="shared" si="6"/>
        <v>1.2968701423229823</v>
      </c>
    </row>
    <row r="110" spans="2:17" ht="18">
      <c r="B110" s="136" t="s">
        <v>671</v>
      </c>
      <c r="C110" s="101"/>
      <c r="D110" s="102">
        <v>3.0480330388355299E-2</v>
      </c>
      <c r="E110" s="137">
        <f>-LOG10(Table1[[#This Row],[pvalue]])</f>
        <v>1.5159803298172816</v>
      </c>
      <c r="F110" s="138">
        <v>106</v>
      </c>
      <c r="G110" s="138">
        <v>892</v>
      </c>
      <c r="H110" s="15">
        <v>8.1764775437714696E-2</v>
      </c>
      <c r="I110" s="15">
        <v>0.18396423602655099</v>
      </c>
      <c r="J110" s="15">
        <v>2.3024719360404101E-3</v>
      </c>
      <c r="K110" s="15">
        <v>2.76750872047742E-3</v>
      </c>
      <c r="L110" s="105">
        <v>0.13270257378685699</v>
      </c>
      <c r="M110" s="15">
        <v>4.6503678443700997E-4</v>
      </c>
      <c r="N110" s="15">
        <f t="shared" si="5"/>
        <v>0.230247193604041</v>
      </c>
      <c r="O110" s="15">
        <f t="shared" si="5"/>
        <v>0.27675087204774201</v>
      </c>
      <c r="P110" s="15">
        <f t="shared" si="4"/>
        <v>4.6503678443701013E-2</v>
      </c>
      <c r="Q110" s="139">
        <f t="shared" si="6"/>
        <v>1.2019728350030359</v>
      </c>
    </row>
    <row r="111" spans="2:17" ht="18">
      <c r="B111" s="136" t="s">
        <v>672</v>
      </c>
      <c r="C111" s="101"/>
      <c r="D111" s="102">
        <v>3.1215489415142399E-2</v>
      </c>
      <c r="E111" s="137">
        <f>-LOG10(Table1[[#This Row],[pvalue]])</f>
        <v>1.5056298515502651</v>
      </c>
      <c r="F111" s="138">
        <v>107</v>
      </c>
      <c r="G111" s="138">
        <v>891</v>
      </c>
      <c r="H111" s="15">
        <v>8.6043077092653394E-2</v>
      </c>
      <c r="I111" s="15">
        <v>0.19113607307217101</v>
      </c>
      <c r="J111" s="15">
        <v>2.2990914313885101E-3</v>
      </c>
      <c r="K111" s="15">
        <v>2.78333566559146E-3</v>
      </c>
      <c r="L111" s="105">
        <v>0.13414587477110801</v>
      </c>
      <c r="M111" s="15">
        <v>4.8424423420295E-4</v>
      </c>
      <c r="N111" s="15">
        <f t="shared" si="5"/>
        <v>0.229909143138851</v>
      </c>
      <c r="O111" s="15">
        <f t="shared" si="5"/>
        <v>0.27833356655914598</v>
      </c>
      <c r="P111" s="15">
        <f t="shared" si="4"/>
        <v>4.8424423420294987E-2</v>
      </c>
      <c r="Q111" s="139">
        <f t="shared" si="6"/>
        <v>1.2106241742245527</v>
      </c>
    </row>
    <row r="112" spans="2:17" ht="18">
      <c r="B112" s="136" t="s">
        <v>673</v>
      </c>
      <c r="C112" s="101"/>
      <c r="D112" s="102">
        <v>3.2625686255126102E-2</v>
      </c>
      <c r="E112" s="137">
        <f>-LOG10(Table1[[#This Row],[pvalue]])</f>
        <v>1.4864403445217105</v>
      </c>
      <c r="F112" s="138">
        <v>108</v>
      </c>
      <c r="G112" s="138">
        <v>890</v>
      </c>
      <c r="H112" s="15">
        <v>9.8100306433195297E-2</v>
      </c>
      <c r="I112" s="15">
        <v>0.21680967383573499</v>
      </c>
      <c r="J112" s="15">
        <v>2.29906457069344E-3</v>
      </c>
      <c r="K112" s="15">
        <v>2.8556857463949E-3</v>
      </c>
      <c r="L112" s="105">
        <v>0.13787405852176501</v>
      </c>
      <c r="M112" s="15">
        <v>5.5662117570145998E-4</v>
      </c>
      <c r="N112" s="15">
        <f t="shared" si="5"/>
        <v>0.22990645706934398</v>
      </c>
      <c r="O112" s="15">
        <f t="shared" si="5"/>
        <v>0.28556857463948998</v>
      </c>
      <c r="P112" s="15">
        <f t="shared" si="4"/>
        <v>5.5662117570145997E-2</v>
      </c>
      <c r="Q112" s="139">
        <f t="shared" si="6"/>
        <v>1.2421076740500476</v>
      </c>
    </row>
    <row r="113" spans="2:17" ht="18">
      <c r="B113" s="136" t="s">
        <v>674</v>
      </c>
      <c r="C113" s="101"/>
      <c r="D113" s="102">
        <v>3.2688711795045101E-2</v>
      </c>
      <c r="E113" s="137">
        <f>-LOG10(Table1[[#This Row],[pvalue]])</f>
        <v>1.4856021938683004</v>
      </c>
      <c r="F113" s="138">
        <v>109</v>
      </c>
      <c r="G113" s="138">
        <v>889</v>
      </c>
      <c r="H113" s="15">
        <v>8.5133695210251603E-2</v>
      </c>
      <c r="I113" s="15">
        <v>0.18733987877102501</v>
      </c>
      <c r="J113" s="15">
        <v>2.2985189079961499E-3</v>
      </c>
      <c r="K113" s="15">
        <v>2.7720991282332201E-3</v>
      </c>
      <c r="L113" s="105">
        <v>0.13787405852176501</v>
      </c>
      <c r="M113" s="15">
        <v>4.7358022023706998E-4</v>
      </c>
      <c r="N113" s="15">
        <f t="shared" si="5"/>
        <v>0.22985189079961499</v>
      </c>
      <c r="O113" s="15">
        <f t="shared" si="5"/>
        <v>0.27720991282332202</v>
      </c>
      <c r="P113" s="15">
        <f t="shared" si="4"/>
        <v>4.7358022023707036E-2</v>
      </c>
      <c r="Q113" s="139">
        <f t="shared" si="6"/>
        <v>1.206037121813341</v>
      </c>
    </row>
    <row r="114" spans="2:17" ht="18">
      <c r="B114" s="136" t="s">
        <v>675</v>
      </c>
      <c r="C114" s="101"/>
      <c r="D114" s="102">
        <v>3.2774475295544898E-2</v>
      </c>
      <c r="E114" s="137">
        <f>-LOG10(Table1[[#This Row],[pvalue]])</f>
        <v>1.4844642524395126</v>
      </c>
      <c r="F114" s="138">
        <v>110</v>
      </c>
      <c r="G114" s="138">
        <v>888</v>
      </c>
      <c r="H114" s="15">
        <v>7.8644411901004393E-2</v>
      </c>
      <c r="I114" s="15">
        <v>0.17478482562022701</v>
      </c>
      <c r="J114" s="15">
        <v>2.3023124635871799E-3</v>
      </c>
      <c r="K114" s="15">
        <v>2.7420309334197099E-3</v>
      </c>
      <c r="L114" s="105">
        <v>0.13787405852176501</v>
      </c>
      <c r="M114" s="15">
        <v>4.3971846983253E-4</v>
      </c>
      <c r="N114" s="15">
        <f t="shared" si="5"/>
        <v>0.230231246358718</v>
      </c>
      <c r="O114" s="15">
        <f t="shared" si="5"/>
        <v>0.27420309334197102</v>
      </c>
      <c r="P114" s="15">
        <f t="shared" si="4"/>
        <v>4.3971846983253016E-2</v>
      </c>
      <c r="Q114" s="139">
        <f t="shared" si="6"/>
        <v>1.1909899185219259</v>
      </c>
    </row>
    <row r="115" spans="2:17" ht="18">
      <c r="B115" s="136" t="s">
        <v>676</v>
      </c>
      <c r="C115" s="101"/>
      <c r="D115" s="102">
        <v>3.3727907989558797E-2</v>
      </c>
      <c r="E115" s="137">
        <f>-LOG10(Table1[[#This Row],[pvalue]])</f>
        <v>1.472010595566416</v>
      </c>
      <c r="F115" s="138">
        <v>111</v>
      </c>
      <c r="G115" s="138">
        <v>887</v>
      </c>
      <c r="H115" s="15">
        <v>9.3312173185462602E-2</v>
      </c>
      <c r="I115" s="15">
        <v>0.205099550102852</v>
      </c>
      <c r="J115" s="15">
        <v>2.29943547332095E-3</v>
      </c>
      <c r="K115" s="15">
        <v>2.8228956843353499E-3</v>
      </c>
      <c r="L115" s="105">
        <v>0.14011135110662601</v>
      </c>
      <c r="M115" s="15">
        <v>5.2346021101439997E-4</v>
      </c>
      <c r="N115" s="15">
        <f t="shared" si="5"/>
        <v>0.22994354733209499</v>
      </c>
      <c r="O115" s="15">
        <f t="shared" si="5"/>
        <v>0.28228956843353498</v>
      </c>
      <c r="P115" s="15">
        <f t="shared" si="4"/>
        <v>5.2346021101439988E-2</v>
      </c>
      <c r="Q115" s="139">
        <f t="shared" si="6"/>
        <v>1.2276472712923727</v>
      </c>
    </row>
    <row r="116" spans="2:17" ht="18">
      <c r="B116" s="136" t="s">
        <v>677</v>
      </c>
      <c r="C116" s="101"/>
      <c r="D116" s="102">
        <v>3.4821436560605802E-2</v>
      </c>
      <c r="E116" s="137">
        <f>-LOG10(Table1[[#This Row],[pvalue]])</f>
        <v>1.4581533160023026</v>
      </c>
      <c r="F116" s="138">
        <v>112</v>
      </c>
      <c r="G116" s="138">
        <v>886</v>
      </c>
      <c r="H116" s="15">
        <v>9.5447837851425493E-2</v>
      </c>
      <c r="I116" s="15">
        <v>0.21028429833600801</v>
      </c>
      <c r="J116" s="15">
        <v>2.2988189132679198E-3</v>
      </c>
      <c r="K116" s="15">
        <v>2.8368088425132902E-3</v>
      </c>
      <c r="L116" s="105">
        <v>0.14286819856347299</v>
      </c>
      <c r="M116" s="15">
        <v>5.3798992924537E-4</v>
      </c>
      <c r="N116" s="15">
        <f t="shared" si="5"/>
        <v>0.22988189132679199</v>
      </c>
      <c r="O116" s="15">
        <f t="shared" si="5"/>
        <v>0.28368088425132904</v>
      </c>
      <c r="P116" s="15">
        <f t="shared" si="4"/>
        <v>5.3798992924537048E-2</v>
      </c>
      <c r="Q116" s="139">
        <f t="shared" si="6"/>
        <v>1.2340288424374337</v>
      </c>
    </row>
    <row r="117" spans="2:17" ht="18">
      <c r="B117" s="136" t="s">
        <v>678</v>
      </c>
      <c r="C117" s="101"/>
      <c r="D117" s="102">
        <v>3.7837179472587898E-2</v>
      </c>
      <c r="E117" s="137">
        <f>-LOG10(Table1[[#This Row],[pvalue]])</f>
        <v>1.4220812450277984</v>
      </c>
      <c r="F117" s="138">
        <v>113</v>
      </c>
      <c r="G117" s="138">
        <v>885</v>
      </c>
      <c r="H117" s="15">
        <v>8.5645342811400793E-2</v>
      </c>
      <c r="I117" s="15">
        <v>0.18369563869396</v>
      </c>
      <c r="J117" s="15">
        <v>2.29940096751688E-3</v>
      </c>
      <c r="K117" s="15">
        <v>2.7630752454150202E-3</v>
      </c>
      <c r="L117" s="105">
        <v>0.150293497745698</v>
      </c>
      <c r="M117" s="15">
        <v>4.6367427789814001E-4</v>
      </c>
      <c r="N117" s="15">
        <f t="shared" si="5"/>
        <v>0.229940096751688</v>
      </c>
      <c r="O117" s="15">
        <f t="shared" si="5"/>
        <v>0.27630752454150204</v>
      </c>
      <c r="P117" s="15">
        <f t="shared" si="4"/>
        <v>4.6367427789814036E-2</v>
      </c>
      <c r="Q117" s="139">
        <f t="shared" si="6"/>
        <v>1.2016500316597072</v>
      </c>
    </row>
    <row r="118" spans="2:17" ht="18">
      <c r="B118" s="136" t="s">
        <v>679</v>
      </c>
      <c r="C118" s="101"/>
      <c r="D118" s="102">
        <v>3.8329697576919501E-2</v>
      </c>
      <c r="E118" s="137">
        <f>-LOG10(Table1[[#This Row],[pvalue]])</f>
        <v>1.4164646073356089</v>
      </c>
      <c r="F118" s="138">
        <v>114</v>
      </c>
      <c r="G118" s="138">
        <v>884</v>
      </c>
      <c r="H118" s="15">
        <v>0.10989375684464101</v>
      </c>
      <c r="I118" s="15">
        <v>0.23399139661047999</v>
      </c>
      <c r="J118" s="15">
        <v>2.2993467961079398E-3</v>
      </c>
      <c r="K118" s="15">
        <v>2.9055319170470302E-3</v>
      </c>
      <c r="L118" s="105">
        <v>0.15157328844746301</v>
      </c>
      <c r="M118" s="15">
        <v>6.0618512093908998E-4</v>
      </c>
      <c r="N118" s="15">
        <f t="shared" si="5"/>
        <v>0.22993467961079397</v>
      </c>
      <c r="O118" s="15">
        <f t="shared" si="5"/>
        <v>0.29055319170470301</v>
      </c>
      <c r="P118" s="15">
        <f t="shared" si="4"/>
        <v>6.0618512093909033E-2</v>
      </c>
      <c r="Q118" s="139">
        <f t="shared" si="6"/>
        <v>1.2636336206287666</v>
      </c>
    </row>
    <row r="119" spans="2:17" ht="18">
      <c r="B119" s="136" t="s">
        <v>680</v>
      </c>
      <c r="C119" s="101"/>
      <c r="D119" s="102">
        <v>3.8527541390193799E-2</v>
      </c>
      <c r="E119" s="137">
        <f>-LOG10(Table1[[#This Row],[pvalue]])</f>
        <v>1.4142287043205179</v>
      </c>
      <c r="F119" s="138">
        <v>115</v>
      </c>
      <c r="G119" s="138">
        <v>883</v>
      </c>
      <c r="H119" s="15">
        <v>9.6841831471583595E-2</v>
      </c>
      <c r="I119" s="15">
        <v>0.206245151299527</v>
      </c>
      <c r="J119" s="15">
        <v>2.2997185795280502E-3</v>
      </c>
      <c r="K119" s="15">
        <v>2.8264794030538102E-3</v>
      </c>
      <c r="L119" s="105">
        <v>0.15157328844746301</v>
      </c>
      <c r="M119" s="15">
        <v>5.2676082352575999E-4</v>
      </c>
      <c r="N119" s="15">
        <f t="shared" si="5"/>
        <v>0.22997185795280503</v>
      </c>
      <c r="O119" s="15">
        <f t="shared" si="5"/>
        <v>0.28264794030538104</v>
      </c>
      <c r="P119" s="15">
        <f t="shared" si="4"/>
        <v>5.2676082352576009E-2</v>
      </c>
      <c r="Q119" s="139">
        <f t="shared" si="6"/>
        <v>1.2290544713666063</v>
      </c>
    </row>
    <row r="120" spans="2:17" ht="18">
      <c r="B120" s="136" t="s">
        <v>681</v>
      </c>
      <c r="C120" s="101"/>
      <c r="D120" s="102">
        <v>3.8615461650607398E-2</v>
      </c>
      <c r="E120" s="137">
        <f>-LOG10(Table1[[#This Row],[pvalue]])</f>
        <v>1.4132387687729642</v>
      </c>
      <c r="F120" s="138">
        <v>116</v>
      </c>
      <c r="G120" s="138">
        <v>882</v>
      </c>
      <c r="H120" s="15">
        <v>8.0964314009850699E-2</v>
      </c>
      <c r="I120" s="15">
        <v>0.17299847060314699</v>
      </c>
      <c r="J120" s="15">
        <v>2.29934788580564E-3</v>
      </c>
      <c r="K120" s="15">
        <v>2.7336125844492801E-3</v>
      </c>
      <c r="L120" s="105">
        <v>0.15157328844746301</v>
      </c>
      <c r="M120" s="15">
        <v>4.3426469864364003E-4</v>
      </c>
      <c r="N120" s="15">
        <f t="shared" si="5"/>
        <v>0.22993478858056399</v>
      </c>
      <c r="O120" s="15">
        <f t="shared" si="5"/>
        <v>0.27336125844492798</v>
      </c>
      <c r="P120" s="15">
        <f t="shared" si="4"/>
        <v>4.3426469864363992E-2</v>
      </c>
      <c r="Q120" s="139">
        <f t="shared" si="6"/>
        <v>1.1888642868373454</v>
      </c>
    </row>
    <row r="121" spans="2:17" ht="18">
      <c r="B121" s="136" t="s">
        <v>682</v>
      </c>
      <c r="C121" s="101"/>
      <c r="D121" s="102">
        <v>3.9467571654303098E-2</v>
      </c>
      <c r="E121" s="137">
        <f>-LOG10(Table1[[#This Row],[pvalue]])</f>
        <v>1.4037595938877301</v>
      </c>
      <c r="F121" s="138">
        <v>117</v>
      </c>
      <c r="G121" s="138">
        <v>881</v>
      </c>
      <c r="H121" s="15">
        <v>8.0561023882820798E-2</v>
      </c>
      <c r="I121" s="15">
        <v>0.17257824293613599</v>
      </c>
      <c r="J121" s="15">
        <v>2.30219231505249E-3</v>
      </c>
      <c r="K121" s="15">
        <v>2.73584430573041E-3</v>
      </c>
      <c r="L121" s="105">
        <v>0.15310960676786101</v>
      </c>
      <c r="M121" s="15">
        <v>4.3365199067791997E-4</v>
      </c>
      <c r="N121" s="15">
        <f t="shared" si="5"/>
        <v>0.23021923150524901</v>
      </c>
      <c r="O121" s="15">
        <f t="shared" si="5"/>
        <v>0.27358443057304099</v>
      </c>
      <c r="P121" s="15">
        <f t="shared" si="4"/>
        <v>4.3365199067791987E-2</v>
      </c>
      <c r="Q121" s="139">
        <f t="shared" si="6"/>
        <v>1.1883647981285319</v>
      </c>
    </row>
    <row r="122" spans="2:17" ht="18">
      <c r="B122" s="136" t="s">
        <v>683</v>
      </c>
      <c r="C122" s="101"/>
      <c r="D122" s="102">
        <v>4.0271673615273597E-2</v>
      </c>
      <c r="E122" s="137">
        <f>-LOG10(Table1[[#This Row],[pvalue]])</f>
        <v>1.3950003215528652</v>
      </c>
      <c r="F122" s="138">
        <v>118</v>
      </c>
      <c r="G122" s="138">
        <v>880</v>
      </c>
      <c r="H122" s="15">
        <v>9.2715979408846003E-2</v>
      </c>
      <c r="I122" s="15">
        <v>0.19607727896669899</v>
      </c>
      <c r="J122" s="15">
        <v>2.2988184899802302E-3</v>
      </c>
      <c r="K122" s="15">
        <v>2.7967906682828201E-3</v>
      </c>
      <c r="L122" s="105">
        <v>0.15482723265147499</v>
      </c>
      <c r="M122" s="15">
        <v>4.9797217830258999E-4</v>
      </c>
      <c r="N122" s="15">
        <f t="shared" si="5"/>
        <v>0.22988184899802303</v>
      </c>
      <c r="O122" s="15">
        <f t="shared" si="5"/>
        <v>0.27967906682828203</v>
      </c>
      <c r="P122" s="15">
        <f t="shared" si="4"/>
        <v>4.9797217830259005E-2</v>
      </c>
      <c r="Q122" s="139">
        <f t="shared" si="6"/>
        <v>1.2166209209091896</v>
      </c>
    </row>
    <row r="123" spans="2:17" ht="18">
      <c r="B123" s="136" t="s">
        <v>684</v>
      </c>
      <c r="C123" s="101"/>
      <c r="D123" s="102">
        <v>4.1617176717362397E-2</v>
      </c>
      <c r="E123" s="137">
        <f>-LOG10(Table1[[#This Row],[pvalue]])</f>
        <v>1.3807273853848332</v>
      </c>
      <c r="F123" s="138">
        <v>119</v>
      </c>
      <c r="G123" s="138">
        <v>879</v>
      </c>
      <c r="H123" s="15">
        <v>9.51503200677844E-2</v>
      </c>
      <c r="I123" s="15">
        <v>0.19973259089446599</v>
      </c>
      <c r="J123" s="15">
        <v>2.29907276541626E-3</v>
      </c>
      <c r="K123" s="15">
        <v>2.8073430074256299E-3</v>
      </c>
      <c r="L123" s="105">
        <v>0.15836765338629899</v>
      </c>
      <c r="M123" s="15">
        <v>5.0827024200937002E-4</v>
      </c>
      <c r="N123" s="15">
        <f t="shared" si="5"/>
        <v>0.22990727654162599</v>
      </c>
      <c r="O123" s="15">
        <f t="shared" si="5"/>
        <v>0.280734300742563</v>
      </c>
      <c r="P123" s="15">
        <f t="shared" si="4"/>
        <v>5.0827024200937015E-2</v>
      </c>
      <c r="Q123" s="139">
        <f t="shared" si="6"/>
        <v>1.2210761876070264</v>
      </c>
    </row>
    <row r="124" spans="2:17" ht="18">
      <c r="B124" s="136" t="s">
        <v>685</v>
      </c>
      <c r="C124" s="101"/>
      <c r="D124" s="102">
        <v>4.2703588642024198E-2</v>
      </c>
      <c r="E124" s="137">
        <f>-LOG10(Table1[[#This Row],[pvalue]])</f>
        <v>1.3695356270372587</v>
      </c>
      <c r="F124" s="138">
        <v>120</v>
      </c>
      <c r="G124" s="138">
        <v>878</v>
      </c>
      <c r="H124" s="15">
        <v>7.0964186694664394E-2</v>
      </c>
      <c r="I124" s="15">
        <v>0.148528697536632</v>
      </c>
      <c r="J124" s="15">
        <v>2.29746394936304E-3</v>
      </c>
      <c r="K124" s="15">
        <v>2.66534786862304E-3</v>
      </c>
      <c r="L124" s="105">
        <v>0.16039801046193899</v>
      </c>
      <c r="M124" s="15">
        <v>3.6788391925999999E-4</v>
      </c>
      <c r="N124" s="15">
        <f t="shared" si="5"/>
        <v>0.229746394936304</v>
      </c>
      <c r="O124" s="15">
        <f t="shared" si="5"/>
        <v>0.26653478686230403</v>
      </c>
      <c r="P124" s="15">
        <f t="shared" si="4"/>
        <v>3.678839192600003E-2</v>
      </c>
      <c r="Q124" s="139">
        <f t="shared" si="6"/>
        <v>1.1601260900576891</v>
      </c>
    </row>
    <row r="125" spans="2:17" ht="18">
      <c r="B125" s="136" t="s">
        <v>686</v>
      </c>
      <c r="C125" s="101"/>
      <c r="D125" s="102">
        <v>4.2794253543506203E-2</v>
      </c>
      <c r="E125" s="137">
        <f>-LOG10(Table1[[#This Row],[pvalue]])</f>
        <v>1.3686145445825704</v>
      </c>
      <c r="F125" s="138">
        <v>121</v>
      </c>
      <c r="G125" s="138">
        <v>877</v>
      </c>
      <c r="H125" s="15">
        <v>7.8200014920220898E-2</v>
      </c>
      <c r="I125" s="15">
        <v>0.164210421495362</v>
      </c>
      <c r="J125" s="15">
        <v>2.2985906304158199E-3</v>
      </c>
      <c r="K125" s="15">
        <v>2.7088023155629102E-3</v>
      </c>
      <c r="L125" s="105">
        <v>0.16039801046193899</v>
      </c>
      <c r="M125" s="15">
        <v>4.1021168514709E-4</v>
      </c>
      <c r="N125" s="15">
        <f t="shared" si="5"/>
        <v>0.22985906304158199</v>
      </c>
      <c r="O125" s="15">
        <f t="shared" si="5"/>
        <v>0.27088023155629104</v>
      </c>
      <c r="P125" s="15">
        <f t="shared" si="4"/>
        <v>4.102116851470905E-2</v>
      </c>
      <c r="Q125" s="139">
        <f t="shared" si="6"/>
        <v>1.1784622627966086</v>
      </c>
    </row>
    <row r="126" spans="2:17" ht="18">
      <c r="B126" s="136" t="s">
        <v>687</v>
      </c>
      <c r="C126" s="101"/>
      <c r="D126" s="102">
        <v>4.3541934352623601E-2</v>
      </c>
      <c r="E126" s="137">
        <f>-LOG10(Table1[[#This Row],[pvalue]])</f>
        <v>1.3610922813121513</v>
      </c>
      <c r="F126" s="138">
        <v>122</v>
      </c>
      <c r="G126" s="138">
        <v>876</v>
      </c>
      <c r="H126" s="15">
        <v>7.2934696003927907E-2</v>
      </c>
      <c r="I126" s="15">
        <v>0.15101359653746299</v>
      </c>
      <c r="J126" s="15">
        <v>2.2985264852610002E-3</v>
      </c>
      <c r="K126" s="15">
        <v>2.67321496709145E-3</v>
      </c>
      <c r="L126" s="105">
        <v>0.162281998429428</v>
      </c>
      <c r="M126" s="15">
        <v>3.7468848183045002E-4</v>
      </c>
      <c r="N126" s="15">
        <f t="shared" si="5"/>
        <v>0.22985264852610002</v>
      </c>
      <c r="O126" s="15">
        <f t="shared" si="5"/>
        <v>0.26732149670914501</v>
      </c>
      <c r="P126" s="15">
        <f t="shared" si="4"/>
        <v>3.7468848183044995E-2</v>
      </c>
      <c r="Q126" s="139">
        <f t="shared" si="6"/>
        <v>1.1630124709169507</v>
      </c>
    </row>
    <row r="127" spans="2:17" ht="18">
      <c r="B127" s="136" t="s">
        <v>688</v>
      </c>
      <c r="C127" s="101"/>
      <c r="D127" s="102">
        <v>4.6716706438053902E-2</v>
      </c>
      <c r="E127" s="137">
        <f>-LOG10(Table1[[#This Row],[pvalue]])</f>
        <v>1.330527782894781</v>
      </c>
      <c r="F127" s="138">
        <v>123</v>
      </c>
      <c r="G127" s="138">
        <v>875</v>
      </c>
      <c r="H127" s="15">
        <v>0.102033316193676</v>
      </c>
      <c r="I127" s="15">
        <v>0.207879644150053</v>
      </c>
      <c r="J127" s="15">
        <v>2.2992256826016898E-3</v>
      </c>
      <c r="K127" s="15">
        <v>2.8304962529004602E-3</v>
      </c>
      <c r="L127" s="105">
        <v>0.17186921150826501</v>
      </c>
      <c r="M127" s="15">
        <v>5.3127057029877004E-4</v>
      </c>
      <c r="N127" s="15">
        <f t="shared" si="5"/>
        <v>0.22992256826016899</v>
      </c>
      <c r="O127" s="15">
        <f t="shared" si="5"/>
        <v>0.28304962529004601</v>
      </c>
      <c r="P127" s="15">
        <f t="shared" si="4"/>
        <v>5.3127057029877023E-2</v>
      </c>
      <c r="Q127" s="139">
        <f t="shared" si="6"/>
        <v>1.231064994758414</v>
      </c>
    </row>
    <row r="128" spans="2:17" ht="18">
      <c r="B128" s="136" t="s">
        <v>689</v>
      </c>
      <c r="C128" s="101"/>
      <c r="D128" s="102">
        <v>4.7065871883687202E-2</v>
      </c>
      <c r="E128" s="137">
        <f>-LOG10(Table1[[#This Row],[pvalue]])</f>
        <v>1.3272938917030981</v>
      </c>
      <c r="F128" s="138">
        <v>124</v>
      </c>
      <c r="G128" s="138">
        <v>874</v>
      </c>
      <c r="H128" s="15">
        <v>7.4256596771504396E-2</v>
      </c>
      <c r="I128" s="15">
        <v>0.15054176212111001</v>
      </c>
      <c r="J128" s="15">
        <v>2.29913292264827E-3</v>
      </c>
      <c r="K128" s="15">
        <v>2.67265891132737E-3</v>
      </c>
      <c r="L128" s="105">
        <v>0.17201811279580001</v>
      </c>
      <c r="M128" s="15">
        <v>3.735259886791E-4</v>
      </c>
      <c r="N128" s="15">
        <f t="shared" si="5"/>
        <v>0.22991329226482701</v>
      </c>
      <c r="O128" s="15">
        <f t="shared" si="5"/>
        <v>0.26726589113273702</v>
      </c>
      <c r="P128" s="15">
        <f t="shared" si="4"/>
        <v>3.7352598867910008E-2</v>
      </c>
      <c r="Q128" s="139">
        <f t="shared" si="6"/>
        <v>1.1624638510455725</v>
      </c>
    </row>
    <row r="129" spans="2:17" ht="18">
      <c r="B129" s="136" t="s">
        <v>690</v>
      </c>
      <c r="C129" s="101"/>
      <c r="D129" s="102">
        <v>4.7102251547897003E-2</v>
      </c>
      <c r="E129" s="137">
        <f>-LOG10(Table1[[#This Row],[pvalue]])</f>
        <v>1.3269583325429475</v>
      </c>
      <c r="F129" s="138">
        <v>125</v>
      </c>
      <c r="G129" s="138">
        <v>873</v>
      </c>
      <c r="H129" s="15">
        <v>9.9489616995804206E-2</v>
      </c>
      <c r="I129" s="15">
        <v>0.20382318684841</v>
      </c>
      <c r="J129" s="15">
        <v>2.2990964987460601E-3</v>
      </c>
      <c r="K129" s="15">
        <v>2.8188793320255302E-3</v>
      </c>
      <c r="L129" s="105">
        <v>0.17201811279580001</v>
      </c>
      <c r="M129" s="15">
        <v>5.1978283327947005E-4</v>
      </c>
      <c r="N129" s="15">
        <f t="shared" si="5"/>
        <v>0.22990964987460602</v>
      </c>
      <c r="O129" s="15">
        <f t="shared" si="5"/>
        <v>0.28188793320255301</v>
      </c>
      <c r="P129" s="15">
        <f t="shared" si="4"/>
        <v>5.1978283327946989E-2</v>
      </c>
      <c r="Q129" s="139">
        <f t="shared" si="6"/>
        <v>1.2260813469825917</v>
      </c>
    </row>
    <row r="130" spans="2:17" ht="18">
      <c r="B130" s="136" t="s">
        <v>691</v>
      </c>
      <c r="C130" s="101"/>
      <c r="D130" s="102">
        <v>4.8045846087821698E-2</v>
      </c>
      <c r="E130" s="137">
        <f>-LOG10(Table1[[#This Row],[pvalue]])</f>
        <v>1.3183441542830625</v>
      </c>
      <c r="F130" s="138">
        <v>126</v>
      </c>
      <c r="G130" s="138">
        <v>872</v>
      </c>
      <c r="H130" s="15">
        <v>9.3183164992045403E-2</v>
      </c>
      <c r="I130" s="15">
        <v>0.189868170449462</v>
      </c>
      <c r="J130" s="15">
        <v>2.29982695241199E-3</v>
      </c>
      <c r="K130" s="15">
        <v>2.78069821452572E-3</v>
      </c>
      <c r="L130" s="105">
        <v>0.17398793567827001</v>
      </c>
      <c r="M130" s="15">
        <v>4.8087126211372998E-4</v>
      </c>
      <c r="N130" s="15">
        <f t="shared" si="5"/>
        <v>0.22998269524119899</v>
      </c>
      <c r="O130" s="15">
        <f t="shared" si="5"/>
        <v>0.27806982145257197</v>
      </c>
      <c r="P130" s="15">
        <f t="shared" si="4"/>
        <v>4.8087126211372982E-2</v>
      </c>
      <c r="Q130" s="139">
        <f t="shared" si="6"/>
        <v>1.209090193333636</v>
      </c>
    </row>
    <row r="131" spans="2:17" ht="18">
      <c r="B131" s="136" t="s">
        <v>692</v>
      </c>
      <c r="C131" s="101"/>
      <c r="D131" s="102">
        <v>4.9011537079753802E-2</v>
      </c>
      <c r="E131" s="137">
        <f>-LOG10(Table1[[#This Row],[pvalue]])</f>
        <v>1.3097016771081096</v>
      </c>
      <c r="F131" s="138">
        <v>127</v>
      </c>
      <c r="G131" s="138">
        <v>871</v>
      </c>
      <c r="H131" s="15">
        <v>0.11997826802962699</v>
      </c>
      <c r="I131" s="15">
        <v>0.24331203157602699</v>
      </c>
      <c r="J131" s="15">
        <v>2.2992288303443401E-3</v>
      </c>
      <c r="K131" s="15">
        <v>2.9325894590023398E-3</v>
      </c>
      <c r="L131" s="105">
        <v>0.17640614609572</v>
      </c>
      <c r="M131" s="15">
        <v>6.3336062865800003E-4</v>
      </c>
      <c r="N131" s="15">
        <f t="shared" si="5"/>
        <v>0.22992288303443401</v>
      </c>
      <c r="O131" s="15">
        <f t="shared" si="5"/>
        <v>0.29325894590023399</v>
      </c>
      <c r="P131" s="15">
        <f t="shared" si="4"/>
        <v>6.3336062865799986E-2</v>
      </c>
      <c r="Q131" s="139">
        <f t="shared" si="6"/>
        <v>1.2754665478699421</v>
      </c>
    </row>
    <row r="132" spans="2:17" ht="18">
      <c r="B132" s="136" t="s">
        <v>693</v>
      </c>
      <c r="C132" s="101"/>
      <c r="D132" s="102">
        <v>4.9290844681262998E-2</v>
      </c>
      <c r="E132" s="137">
        <f>-LOG10(Table1[[#This Row],[pvalue]])</f>
        <v>1.3072337394174354</v>
      </c>
      <c r="F132" s="138">
        <v>128</v>
      </c>
      <c r="G132" s="138">
        <v>870</v>
      </c>
      <c r="H132" s="15">
        <v>6.6759570438620006E-2</v>
      </c>
      <c r="I132" s="15">
        <v>0.13267973655259799</v>
      </c>
      <c r="J132" s="15">
        <v>2.30057359779376E-3</v>
      </c>
      <c r="K132" s="15">
        <v>2.6269887250368901E-3</v>
      </c>
      <c r="L132" s="105">
        <v>0.17677328110510501</v>
      </c>
      <c r="M132" s="15">
        <v>3.2641512724313003E-4</v>
      </c>
      <c r="N132" s="15">
        <f t="shared" si="5"/>
        <v>0.230057359779376</v>
      </c>
      <c r="O132" s="15">
        <f t="shared" si="5"/>
        <v>0.26269887250368901</v>
      </c>
      <c r="P132" s="15">
        <f t="shared" si="4"/>
        <v>3.264151272431301E-2</v>
      </c>
      <c r="Q132" s="139">
        <f t="shared" si="6"/>
        <v>1.1418842359819137</v>
      </c>
    </row>
    <row r="133" spans="2:17" ht="18">
      <c r="B133" s="136" t="s">
        <v>694</v>
      </c>
      <c r="C133" s="101"/>
      <c r="D133" s="102">
        <v>5.0509894375961803E-2</v>
      </c>
      <c r="E133" s="137">
        <f>-LOG10(Table1[[#This Row],[pvalue]])</f>
        <v>1.2966235396639503</v>
      </c>
      <c r="F133" s="138">
        <v>129</v>
      </c>
      <c r="G133" s="138">
        <v>869</v>
      </c>
      <c r="H133" s="15">
        <v>8.7333741814441396E-2</v>
      </c>
      <c r="I133" s="15">
        <v>0.17529252432623199</v>
      </c>
      <c r="J133" s="15">
        <v>2.2990803598643699E-3</v>
      </c>
      <c r="K133" s="15">
        <v>2.7395720546438398E-3</v>
      </c>
      <c r="L133" s="105">
        <v>0.17921126225207801</v>
      </c>
      <c r="M133" s="15">
        <v>4.4049169477947001E-4</v>
      </c>
      <c r="N133" s="15">
        <f t="shared" si="5"/>
        <v>0.229908035986437</v>
      </c>
      <c r="O133" s="15">
        <f t="shared" si="5"/>
        <v>0.27395720546438396</v>
      </c>
      <c r="P133" s="15">
        <f t="shared" ref="P133:P196" si="7">O133-N133</f>
        <v>4.4049169477946959E-2</v>
      </c>
      <c r="Q133" s="139">
        <f t="shared" si="6"/>
        <v>1.1915947360819765</v>
      </c>
    </row>
    <row r="134" spans="2:17" ht="18">
      <c r="B134" s="136" t="s">
        <v>695</v>
      </c>
      <c r="C134" s="101"/>
      <c r="D134" s="102">
        <v>5.1614212521281601E-2</v>
      </c>
      <c r="E134" s="137">
        <f>-LOG10(Table1[[#This Row],[pvalue]])</f>
        <v>1.2872306943094574</v>
      </c>
      <c r="F134" s="138">
        <v>130</v>
      </c>
      <c r="G134" s="138">
        <v>868</v>
      </c>
      <c r="H134" s="15">
        <v>9.9617441118975997E-2</v>
      </c>
      <c r="I134" s="15">
        <v>0.200244851159214</v>
      </c>
      <c r="J134" s="15">
        <v>2.2992965994741801E-3</v>
      </c>
      <c r="K134" s="15">
        <v>2.8090549245831601E-3</v>
      </c>
      <c r="L134" s="105">
        <v>0.181835229271087</v>
      </c>
      <c r="M134" s="15">
        <v>5.0975832510898001E-4</v>
      </c>
      <c r="N134" s="15">
        <f t="shared" ref="N134:O197" si="8">J134*100</f>
        <v>0.22992965994741801</v>
      </c>
      <c r="O134" s="15">
        <f t="shared" si="8"/>
        <v>0.28090549245831603</v>
      </c>
      <c r="P134" s="15">
        <f t="shared" si="7"/>
        <v>5.0975832510898017E-2</v>
      </c>
      <c r="Q134" s="139">
        <f t="shared" ref="Q134:Q197" si="9">O134/N134</f>
        <v>1.2217018566571862</v>
      </c>
    </row>
    <row r="135" spans="2:17" ht="18">
      <c r="B135" s="136" t="s">
        <v>696</v>
      </c>
      <c r="C135" s="101"/>
      <c r="D135" s="102">
        <v>5.2795890920318098E-2</v>
      </c>
      <c r="E135" s="137">
        <f>-LOG10(Table1[[#This Row],[pvalue]])</f>
        <v>1.2773998770888226</v>
      </c>
      <c r="F135" s="138">
        <v>131</v>
      </c>
      <c r="G135" s="138">
        <v>867</v>
      </c>
      <c r="H135" s="15">
        <v>9.1622114673191493E-2</v>
      </c>
      <c r="I135" s="15">
        <v>0.18137077837812399</v>
      </c>
      <c r="J135" s="15">
        <v>2.30044299037984E-3</v>
      </c>
      <c r="K135" s="15">
        <v>2.7579081819420598E-3</v>
      </c>
      <c r="L135" s="105">
        <v>0.18534332129421499</v>
      </c>
      <c r="M135" s="15">
        <v>4.5746519156222002E-4</v>
      </c>
      <c r="N135" s="15">
        <f t="shared" si="8"/>
        <v>0.23004429903798398</v>
      </c>
      <c r="O135" s="15">
        <f t="shared" si="8"/>
        <v>0.27579081819420598</v>
      </c>
      <c r="P135" s="15">
        <f t="shared" si="7"/>
        <v>4.5746519156221993E-2</v>
      </c>
      <c r="Q135" s="139">
        <f t="shared" si="9"/>
        <v>1.1988596081169067</v>
      </c>
    </row>
    <row r="136" spans="2:17" ht="18">
      <c r="B136" s="136" t="s">
        <v>697</v>
      </c>
      <c r="C136" s="101"/>
      <c r="D136" s="102">
        <v>5.3429355456272198E-2</v>
      </c>
      <c r="E136" s="137">
        <f>-LOG10(Table1[[#This Row],[pvalue]])</f>
        <v>1.2722200648863948</v>
      </c>
      <c r="F136" s="138">
        <v>132</v>
      </c>
      <c r="G136" s="138">
        <v>866</v>
      </c>
      <c r="H136" s="15">
        <v>8.0570788853708802E-2</v>
      </c>
      <c r="I136" s="15">
        <v>0.16106333826986899</v>
      </c>
      <c r="J136" s="15">
        <v>2.2982652553511802E-3</v>
      </c>
      <c r="K136" s="15">
        <v>2.69990865193548E-3</v>
      </c>
      <c r="L136" s="105">
        <v>0.18690900838562599</v>
      </c>
      <c r="M136" s="15">
        <v>4.0164339658429999E-4</v>
      </c>
      <c r="N136" s="15">
        <f t="shared" si="8"/>
        <v>0.22982652553511801</v>
      </c>
      <c r="O136" s="15">
        <f t="shared" si="8"/>
        <v>0.26999086519354798</v>
      </c>
      <c r="P136" s="15">
        <f t="shared" si="7"/>
        <v>4.0164339658429971E-2</v>
      </c>
      <c r="Q136" s="139">
        <f t="shared" si="9"/>
        <v>1.1747593736837516</v>
      </c>
    </row>
    <row r="137" spans="2:17" ht="18">
      <c r="B137" s="136" t="s">
        <v>698</v>
      </c>
      <c r="C137" s="101"/>
      <c r="D137" s="102">
        <v>5.3938415773770301E-2</v>
      </c>
      <c r="E137" s="137">
        <f>-LOG10(Table1[[#This Row],[pvalue]])</f>
        <v>1.2681018133672486</v>
      </c>
      <c r="F137" s="138">
        <v>133</v>
      </c>
      <c r="G137" s="138">
        <v>865</v>
      </c>
      <c r="H137" s="15">
        <v>7.4384249733104604E-2</v>
      </c>
      <c r="I137" s="15">
        <v>0.147193974410397</v>
      </c>
      <c r="J137" s="15">
        <v>2.2956598265820101E-3</v>
      </c>
      <c r="K137" s="15">
        <v>2.6597025220844099E-3</v>
      </c>
      <c r="L137" s="105">
        <v>0.18794114515140301</v>
      </c>
      <c r="M137" s="15">
        <v>3.640426955024E-4</v>
      </c>
      <c r="N137" s="15">
        <f t="shared" si="8"/>
        <v>0.22956598265820102</v>
      </c>
      <c r="O137" s="15">
        <f t="shared" si="8"/>
        <v>0.265970252208441</v>
      </c>
      <c r="P137" s="15">
        <f t="shared" si="7"/>
        <v>3.6404269550239982E-2</v>
      </c>
      <c r="Q137" s="139">
        <f t="shared" si="9"/>
        <v>1.1585786758504286</v>
      </c>
    </row>
    <row r="138" spans="2:17" ht="18">
      <c r="B138" s="136" t="s">
        <v>699</v>
      </c>
      <c r="C138" s="101"/>
      <c r="D138" s="102">
        <v>5.6413099668567099E-2</v>
      </c>
      <c r="E138" s="137">
        <f>-LOG10(Table1[[#This Row],[pvalue]])</f>
        <v>1.2486200369175684</v>
      </c>
      <c r="F138" s="138">
        <v>134</v>
      </c>
      <c r="G138" s="138">
        <v>864</v>
      </c>
      <c r="H138" s="15">
        <v>7.2182072989284196E-2</v>
      </c>
      <c r="I138" s="15">
        <v>0.14161756782611101</v>
      </c>
      <c r="J138" s="15">
        <v>2.2981800369179001E-3</v>
      </c>
      <c r="K138" s="15">
        <v>2.6478158410653302E-3</v>
      </c>
      <c r="L138" s="105">
        <v>0.193944346101936</v>
      </c>
      <c r="M138" s="15">
        <v>3.4963580414743001E-4</v>
      </c>
      <c r="N138" s="15">
        <f t="shared" si="8"/>
        <v>0.22981800369179001</v>
      </c>
      <c r="O138" s="15">
        <f t="shared" si="8"/>
        <v>0.26478158410653302</v>
      </c>
      <c r="P138" s="15">
        <f t="shared" si="7"/>
        <v>3.4963580414743012E-2</v>
      </c>
      <c r="Q138" s="139">
        <f t="shared" si="9"/>
        <v>1.152135950417674</v>
      </c>
    </row>
    <row r="139" spans="2:17" ht="18">
      <c r="B139" s="136" t="s">
        <v>700</v>
      </c>
      <c r="C139" s="101"/>
      <c r="D139" s="102">
        <v>5.8029023213005897E-2</v>
      </c>
      <c r="E139" s="137">
        <f>-LOG10(Table1[[#This Row],[pvalue]])</f>
        <v>1.2363547397365526</v>
      </c>
      <c r="F139" s="138">
        <v>135</v>
      </c>
      <c r="G139" s="138">
        <v>863</v>
      </c>
      <c r="H139" s="15">
        <v>0.105357013197017</v>
      </c>
      <c r="I139" s="15">
        <v>0.207381774437397</v>
      </c>
      <c r="J139" s="15">
        <v>2.2993799374841301E-3</v>
      </c>
      <c r="K139" s="15">
        <v>2.8292771885549302E-3</v>
      </c>
      <c r="L139" s="105">
        <v>0.19745711994323201</v>
      </c>
      <c r="M139" s="15">
        <v>5.2989725107079999E-4</v>
      </c>
      <c r="N139" s="15">
        <f t="shared" si="8"/>
        <v>0.22993799374841301</v>
      </c>
      <c r="O139" s="15">
        <f t="shared" si="8"/>
        <v>0.282927718855493</v>
      </c>
      <c r="P139" s="15">
        <f t="shared" si="7"/>
        <v>5.2989725107079999E-2</v>
      </c>
      <c r="Q139" s="139">
        <f t="shared" si="9"/>
        <v>1.2304522373325515</v>
      </c>
    </row>
    <row r="140" spans="2:17" ht="18">
      <c r="B140" s="136" t="s">
        <v>701</v>
      </c>
      <c r="C140" s="101"/>
      <c r="D140" s="102">
        <v>5.9158549730758903E-2</v>
      </c>
      <c r="E140" s="137">
        <f>-LOG10(Table1[[#This Row],[pvalue]])</f>
        <v>1.2279824812547415</v>
      </c>
      <c r="F140" s="138">
        <v>136</v>
      </c>
      <c r="G140" s="138">
        <v>862</v>
      </c>
      <c r="H140" s="15">
        <v>9.207266224091E-2</v>
      </c>
      <c r="I140" s="15">
        <v>0.17836983889005301</v>
      </c>
      <c r="J140" s="15">
        <v>2.2991189009036899E-3</v>
      </c>
      <c r="K140" s="15">
        <v>2.74806163147496E-3</v>
      </c>
      <c r="L140" s="105">
        <v>0.19993584434429401</v>
      </c>
      <c r="M140" s="15">
        <v>4.4894273057127001E-4</v>
      </c>
      <c r="N140" s="15">
        <f t="shared" si="8"/>
        <v>0.229911890090369</v>
      </c>
      <c r="O140" s="15">
        <f t="shared" si="8"/>
        <v>0.27480616314749601</v>
      </c>
      <c r="P140" s="15">
        <f t="shared" si="7"/>
        <v>4.489427305712701E-2</v>
      </c>
      <c r="Q140" s="139">
        <f t="shared" si="9"/>
        <v>1.1952672958300716</v>
      </c>
    </row>
    <row r="141" spans="2:17" ht="18">
      <c r="B141" s="136" t="s">
        <v>702</v>
      </c>
      <c r="C141" s="101"/>
      <c r="D141" s="102">
        <v>6.0953433719706102E-2</v>
      </c>
      <c r="E141" s="137">
        <f>-LOG10(Table1[[#This Row],[pvalue]])</f>
        <v>1.215001824032204</v>
      </c>
      <c r="F141" s="138">
        <v>137</v>
      </c>
      <c r="G141" s="138">
        <v>861</v>
      </c>
      <c r="H141" s="15">
        <v>9.5837471000749297E-2</v>
      </c>
      <c r="I141" s="15">
        <v>0.18542173145499499</v>
      </c>
      <c r="J141" s="15">
        <v>2.2989324301820602E-3</v>
      </c>
      <c r="K141" s="15">
        <v>2.7672846975480502E-3</v>
      </c>
      <c r="L141" s="105">
        <v>0.205305991278875</v>
      </c>
      <c r="M141" s="15">
        <v>4.6835226736598997E-4</v>
      </c>
      <c r="N141" s="15">
        <f t="shared" si="8"/>
        <v>0.22989324301820602</v>
      </c>
      <c r="O141" s="15">
        <f t="shared" si="8"/>
        <v>0.27672846975480503</v>
      </c>
      <c r="P141" s="15">
        <f t="shared" si="7"/>
        <v>4.6835226736599012E-2</v>
      </c>
      <c r="Q141" s="139">
        <f t="shared" si="9"/>
        <v>1.2037259822068367</v>
      </c>
    </row>
    <row r="142" spans="2:17" ht="18">
      <c r="B142" s="136" t="s">
        <v>703</v>
      </c>
      <c r="C142" s="101"/>
      <c r="D142" s="102">
        <v>6.1501566600192903E-2</v>
      </c>
      <c r="E142" s="137">
        <f>-LOG10(Table1[[#This Row],[pvalue]])</f>
        <v>1.2111138215066364</v>
      </c>
      <c r="F142" s="138">
        <v>138</v>
      </c>
      <c r="G142" s="138">
        <v>860</v>
      </c>
      <c r="H142" s="15">
        <v>8.3464028967296905E-2</v>
      </c>
      <c r="I142" s="15">
        <v>0.15965372797173799</v>
      </c>
      <c r="J142" s="15">
        <v>2.2995493363663099E-3</v>
      </c>
      <c r="K142" s="15">
        <v>2.69761187532601E-3</v>
      </c>
      <c r="L142" s="105">
        <v>0.206454753873375</v>
      </c>
      <c r="M142" s="15">
        <v>3.9806253895969997E-4</v>
      </c>
      <c r="N142" s="15">
        <f t="shared" si="8"/>
        <v>0.229954933636631</v>
      </c>
      <c r="O142" s="15">
        <f t="shared" si="8"/>
        <v>0.26976118753260098</v>
      </c>
      <c r="P142" s="15">
        <f t="shared" si="7"/>
        <v>3.9806253895969979E-2</v>
      </c>
      <c r="Q142" s="139">
        <f t="shared" si="9"/>
        <v>1.1731045873487143</v>
      </c>
    </row>
    <row r="143" spans="2:17" ht="18">
      <c r="B143" s="136" t="s">
        <v>704</v>
      </c>
      <c r="C143" s="101"/>
      <c r="D143" s="102">
        <v>6.1790490496684197E-2</v>
      </c>
      <c r="E143" s="137">
        <f>-LOG10(Table1[[#This Row],[pvalue]])</f>
        <v>1.2090783573156394</v>
      </c>
      <c r="F143" s="138">
        <v>139</v>
      </c>
      <c r="G143" s="138">
        <v>859</v>
      </c>
      <c r="H143" s="15">
        <v>9.3544028245049093E-2</v>
      </c>
      <c r="I143" s="15">
        <v>0.17914191485462999</v>
      </c>
      <c r="J143" s="15">
        <v>2.2993159998537399E-3</v>
      </c>
      <c r="K143" s="15">
        <v>2.75041993097169E-3</v>
      </c>
      <c r="L143" s="105">
        <v>0.206728587332866</v>
      </c>
      <c r="M143" s="15">
        <v>4.5110393111795E-4</v>
      </c>
      <c r="N143" s="15">
        <f t="shared" si="8"/>
        <v>0.22993159998537399</v>
      </c>
      <c r="O143" s="15">
        <f t="shared" si="8"/>
        <v>0.27504199309716898</v>
      </c>
      <c r="P143" s="15">
        <f t="shared" si="7"/>
        <v>4.5110393111794989E-2</v>
      </c>
      <c r="Q143" s="139">
        <f t="shared" si="9"/>
        <v>1.1961904893223223</v>
      </c>
    </row>
    <row r="144" spans="2:17" ht="18">
      <c r="B144" s="136" t="s">
        <v>705</v>
      </c>
      <c r="C144" s="101"/>
      <c r="D144" s="102">
        <v>6.2057020161015199E-2</v>
      </c>
      <c r="E144" s="137">
        <f>-LOG10(Table1[[#This Row],[pvalue]])</f>
        <v>1.2072090820985839</v>
      </c>
      <c r="F144" s="138">
        <v>140</v>
      </c>
      <c r="G144" s="138">
        <v>858</v>
      </c>
      <c r="H144" s="15">
        <v>9.3450754734326305E-2</v>
      </c>
      <c r="I144" s="15">
        <v>0.17941245018351901</v>
      </c>
      <c r="J144" s="15">
        <v>2.2992543031711498E-3</v>
      </c>
      <c r="K144" s="15">
        <v>2.7510902964387098E-3</v>
      </c>
      <c r="L144" s="105">
        <v>0.206925916724188</v>
      </c>
      <c r="M144" s="15">
        <v>4.5183599326755998E-4</v>
      </c>
      <c r="N144" s="15">
        <f t="shared" si="8"/>
        <v>0.22992543031711499</v>
      </c>
      <c r="O144" s="15">
        <f t="shared" si="8"/>
        <v>0.27510902964387096</v>
      </c>
      <c r="P144" s="15">
        <f t="shared" si="7"/>
        <v>4.5183599326755974E-2</v>
      </c>
      <c r="Q144" s="139">
        <f t="shared" si="9"/>
        <v>1.1965141448879246</v>
      </c>
    </row>
    <row r="145" spans="2:17" ht="18">
      <c r="B145" s="136" t="s">
        <v>706</v>
      </c>
      <c r="C145" s="101"/>
      <c r="D145" s="102">
        <v>6.4317230604661796E-2</v>
      </c>
      <c r="E145" s="137">
        <f>-LOG10(Table1[[#This Row],[pvalue]])</f>
        <v>1.1916726638710338</v>
      </c>
      <c r="F145" s="138">
        <v>141</v>
      </c>
      <c r="G145" s="138">
        <v>857</v>
      </c>
      <c r="H145" s="15">
        <v>0.103892200961203</v>
      </c>
      <c r="I145" s="15">
        <v>0.19833203732473401</v>
      </c>
      <c r="J145" s="15">
        <v>2.2995461244373801E-3</v>
      </c>
      <c r="K145" s="15">
        <v>2.8039911237075599E-3</v>
      </c>
      <c r="L145" s="105">
        <v>0.211631283540752</v>
      </c>
      <c r="M145" s="15">
        <v>5.0444499927018E-4</v>
      </c>
      <c r="N145" s="15">
        <f t="shared" si="8"/>
        <v>0.22995461244373799</v>
      </c>
      <c r="O145" s="15">
        <f t="shared" si="8"/>
        <v>0.28039911237075599</v>
      </c>
      <c r="P145" s="15">
        <f t="shared" si="7"/>
        <v>5.0444499927017994E-2</v>
      </c>
      <c r="Q145" s="139">
        <f t="shared" si="9"/>
        <v>1.2193672020358366</v>
      </c>
    </row>
    <row r="146" spans="2:17" ht="18">
      <c r="B146" s="136" t="s">
        <v>707</v>
      </c>
      <c r="C146" s="101"/>
      <c r="D146" s="102">
        <v>6.4831992888133405E-2</v>
      </c>
      <c r="E146" s="137">
        <f>-LOG10(Table1[[#This Row],[pvalue]])</f>
        <v>1.1882106282965745</v>
      </c>
      <c r="F146" s="138">
        <v>142</v>
      </c>
      <c r="G146" s="138">
        <v>856</v>
      </c>
      <c r="H146" s="15">
        <v>7.5663143955039702E-2</v>
      </c>
      <c r="I146" s="15">
        <v>0.143776685201744</v>
      </c>
      <c r="J146" s="15">
        <v>2.2988979855145799E-3</v>
      </c>
      <c r="K146" s="15">
        <v>2.6543679247621899E-3</v>
      </c>
      <c r="L146" s="105">
        <v>0.21223205522618199</v>
      </c>
      <c r="M146" s="15">
        <v>3.5546993924760999E-4</v>
      </c>
      <c r="N146" s="15">
        <f t="shared" si="8"/>
        <v>0.229889798551458</v>
      </c>
      <c r="O146" s="15">
        <f t="shared" si="8"/>
        <v>0.26543679247621899</v>
      </c>
      <c r="P146" s="15">
        <f t="shared" si="7"/>
        <v>3.5546993924760989E-2</v>
      </c>
      <c r="Q146" s="139">
        <f t="shared" si="9"/>
        <v>1.1546262346078147</v>
      </c>
    </row>
    <row r="147" spans="2:17" ht="18">
      <c r="B147" s="136" t="s">
        <v>708</v>
      </c>
      <c r="C147" s="101"/>
      <c r="D147" s="102">
        <v>6.9709291276738694E-2</v>
      </c>
      <c r="E147" s="137">
        <f>-LOG10(Table1[[#This Row],[pvalue]])</f>
        <v>1.156709332643872</v>
      </c>
      <c r="F147" s="138">
        <v>143</v>
      </c>
      <c r="G147" s="138">
        <v>855</v>
      </c>
      <c r="H147" s="15">
        <v>7.9190566574604895E-2</v>
      </c>
      <c r="I147" s="15">
        <v>0.14726007332219501</v>
      </c>
      <c r="J147" s="15">
        <v>2.3014870990590601E-3</v>
      </c>
      <c r="K147" s="15">
        <v>2.6666301312393199E-3</v>
      </c>
      <c r="L147" s="105">
        <v>0.22275693398368099</v>
      </c>
      <c r="M147" s="15">
        <v>3.6514303218025999E-4</v>
      </c>
      <c r="N147" s="15">
        <f t="shared" si="8"/>
        <v>0.230148709905906</v>
      </c>
      <c r="O147" s="15">
        <f t="shared" si="8"/>
        <v>0.26666301312393198</v>
      </c>
      <c r="P147" s="15">
        <f t="shared" si="7"/>
        <v>3.6514303218025984E-2</v>
      </c>
      <c r="Q147" s="139">
        <f t="shared" si="9"/>
        <v>1.1586552591711441</v>
      </c>
    </row>
    <row r="148" spans="2:17" ht="18">
      <c r="B148" s="136" t="s">
        <v>709</v>
      </c>
      <c r="C148" s="101"/>
      <c r="D148" s="102">
        <v>7.0048273757613105E-2</v>
      </c>
      <c r="E148" s="137">
        <f>-LOG10(Table1[[#This Row],[pvalue]])</f>
        <v>1.1546025628304637</v>
      </c>
      <c r="F148" s="138">
        <v>144</v>
      </c>
      <c r="G148" s="138">
        <v>854</v>
      </c>
      <c r="H148" s="15">
        <v>8.7047753011155804E-2</v>
      </c>
      <c r="I148" s="15">
        <v>0.16117409350244799</v>
      </c>
      <c r="J148" s="15">
        <v>2.2989501825391801E-3</v>
      </c>
      <c r="K148" s="15">
        <v>2.7010124112620002E-3</v>
      </c>
      <c r="L148" s="105">
        <v>0.22312501257616699</v>
      </c>
      <c r="M148" s="15">
        <v>4.0206222872281999E-4</v>
      </c>
      <c r="N148" s="15">
        <f t="shared" si="8"/>
        <v>0.229895018253918</v>
      </c>
      <c r="O148" s="15">
        <f t="shared" si="8"/>
        <v>0.27010124112620004</v>
      </c>
      <c r="P148" s="15">
        <f t="shared" si="7"/>
        <v>4.0206222872282038E-2</v>
      </c>
      <c r="Q148" s="139">
        <f t="shared" si="9"/>
        <v>1.1748894916368933</v>
      </c>
    </row>
    <row r="149" spans="2:17" ht="18">
      <c r="B149" s="136" t="s">
        <v>710</v>
      </c>
      <c r="C149" s="101"/>
      <c r="D149" s="102">
        <v>7.0927709419670901E-2</v>
      </c>
      <c r="E149" s="137">
        <f>-LOG10(Table1[[#This Row],[pvalue]])</f>
        <v>1.1491840652813183</v>
      </c>
      <c r="F149" s="138">
        <v>145</v>
      </c>
      <c r="G149" s="138">
        <v>853</v>
      </c>
      <c r="H149" s="15">
        <v>8.9207967746518693E-2</v>
      </c>
      <c r="I149" s="15">
        <v>0.16365996667470301</v>
      </c>
      <c r="J149" s="15">
        <v>2.2988702811497E-3</v>
      </c>
      <c r="K149" s="15">
        <v>2.70764102905891E-3</v>
      </c>
      <c r="L149" s="105">
        <v>0.22520677162870001</v>
      </c>
      <c r="M149" s="15">
        <v>4.0877074790921002E-4</v>
      </c>
      <c r="N149" s="15">
        <f t="shared" si="8"/>
        <v>0.22988702811497</v>
      </c>
      <c r="O149" s="15">
        <f t="shared" si="8"/>
        <v>0.27076410290589098</v>
      </c>
      <c r="P149" s="15">
        <f t="shared" si="7"/>
        <v>4.0877074790920981E-2</v>
      </c>
      <c r="Q149" s="139">
        <f t="shared" si="9"/>
        <v>1.1778137510676667</v>
      </c>
    </row>
    <row r="150" spans="2:17" ht="18">
      <c r="B150" s="136" t="s">
        <v>711</v>
      </c>
      <c r="C150" s="101"/>
      <c r="D150" s="102">
        <v>7.2284256889666207E-2</v>
      </c>
      <c r="E150" s="137">
        <f>-LOG10(Table1[[#This Row],[pvalue]])</f>
        <v>1.1409562793367023</v>
      </c>
      <c r="F150" s="138">
        <v>146</v>
      </c>
      <c r="G150" s="138">
        <v>852</v>
      </c>
      <c r="H150" s="15">
        <v>9.9462700454956296E-2</v>
      </c>
      <c r="I150" s="15">
        <v>0.18336429380278199</v>
      </c>
      <c r="J150" s="15">
        <v>2.2956813673330901E-3</v>
      </c>
      <c r="K150" s="15">
        <v>2.7576916892842899E-3</v>
      </c>
      <c r="L150" s="105">
        <v>0.227341968829644</v>
      </c>
      <c r="M150" s="15">
        <v>4.6201032195120002E-4</v>
      </c>
      <c r="N150" s="15">
        <f t="shared" si="8"/>
        <v>0.229568136733309</v>
      </c>
      <c r="O150" s="15">
        <f t="shared" si="8"/>
        <v>0.27576916892842901</v>
      </c>
      <c r="P150" s="15">
        <f t="shared" si="7"/>
        <v>4.6201032195120006E-2</v>
      </c>
      <c r="Q150" s="139">
        <f t="shared" si="9"/>
        <v>1.2012519370176884</v>
      </c>
    </row>
    <row r="151" spans="2:17" ht="18">
      <c r="B151" s="136" t="s">
        <v>712</v>
      </c>
      <c r="C151" s="101"/>
      <c r="D151" s="102">
        <v>7.7183760285144801E-2</v>
      </c>
      <c r="E151" s="137">
        <f>-LOG10(Table1[[#This Row],[pvalue]])</f>
        <v>1.1124740670278037</v>
      </c>
      <c r="F151" s="138">
        <v>147</v>
      </c>
      <c r="G151" s="138">
        <v>851</v>
      </c>
      <c r="H151" s="15">
        <v>0.113302230363165</v>
      </c>
      <c r="I151" s="15">
        <v>0.20670059897635301</v>
      </c>
      <c r="J151" s="15">
        <v>2.2994489651872799E-3</v>
      </c>
      <c r="K151" s="15">
        <v>2.82743548806054E-3</v>
      </c>
      <c r="L151" s="105">
        <v>0.23898201554127099</v>
      </c>
      <c r="M151" s="15">
        <v>5.2798652287326003E-4</v>
      </c>
      <c r="N151" s="15">
        <f t="shared" si="8"/>
        <v>0.22994489651872799</v>
      </c>
      <c r="O151" s="15">
        <f t="shared" si="8"/>
        <v>0.28274354880605401</v>
      </c>
      <c r="P151" s="15">
        <f t="shared" si="7"/>
        <v>5.2798652287326026E-2</v>
      </c>
      <c r="Q151" s="139">
        <f t="shared" si="9"/>
        <v>1.2296143688626107</v>
      </c>
    </row>
    <row r="152" spans="2:17" ht="18">
      <c r="B152" s="136" t="s">
        <v>713</v>
      </c>
      <c r="C152" s="101"/>
      <c r="D152" s="102">
        <v>7.7505060371163406E-2</v>
      </c>
      <c r="E152" s="137">
        <f>-LOG10(Table1[[#This Row],[pvalue]])</f>
        <v>1.1106699411127023</v>
      </c>
      <c r="F152" s="138">
        <v>148</v>
      </c>
      <c r="G152" s="138">
        <v>850</v>
      </c>
      <c r="H152" s="15">
        <v>8.2761735097219694E-2</v>
      </c>
      <c r="I152" s="15">
        <v>0.14811967266680301</v>
      </c>
      <c r="J152" s="15">
        <v>2.29916845856041E-3</v>
      </c>
      <c r="K152" s="15">
        <v>2.66623453491735E-3</v>
      </c>
      <c r="L152" s="105">
        <v>0.239233886037306</v>
      </c>
      <c r="M152" s="15">
        <v>3.6706607635694002E-4</v>
      </c>
      <c r="N152" s="15">
        <f t="shared" si="8"/>
        <v>0.229916845856041</v>
      </c>
      <c r="O152" s="15">
        <f t="shared" si="8"/>
        <v>0.266623453491735</v>
      </c>
      <c r="P152" s="15">
        <f t="shared" si="7"/>
        <v>3.6706607635694E-2</v>
      </c>
      <c r="Q152" s="139">
        <f t="shared" si="9"/>
        <v>1.1596516666668144</v>
      </c>
    </row>
    <row r="153" spans="2:17" ht="18">
      <c r="B153" s="136" t="s">
        <v>714</v>
      </c>
      <c r="C153" s="101"/>
      <c r="D153" s="102">
        <v>8.1275395328491595E-2</v>
      </c>
      <c r="E153" s="137">
        <f>-LOG10(Table1[[#This Row],[pvalue]])</f>
        <v>1.090040909391788</v>
      </c>
      <c r="F153" s="138">
        <v>149</v>
      </c>
      <c r="G153" s="138">
        <v>849</v>
      </c>
      <c r="H153" s="15">
        <v>8.9630724049152899E-2</v>
      </c>
      <c r="I153" s="15">
        <v>0.15948474409629099</v>
      </c>
      <c r="J153" s="15">
        <v>2.2989715984971701E-3</v>
      </c>
      <c r="K153" s="15">
        <v>2.6964784285046501E-3</v>
      </c>
      <c r="L153" s="105">
        <v>0.24780296373855101</v>
      </c>
      <c r="M153" s="15">
        <v>3.9750683000748001E-4</v>
      </c>
      <c r="N153" s="15">
        <f t="shared" si="8"/>
        <v>0.22989715984971701</v>
      </c>
      <c r="O153" s="15">
        <f t="shared" si="8"/>
        <v>0.269647842850465</v>
      </c>
      <c r="P153" s="15">
        <f t="shared" si="7"/>
        <v>3.9750683000747994E-2</v>
      </c>
      <c r="Q153" s="139">
        <f t="shared" si="9"/>
        <v>1.1729063683376206</v>
      </c>
    </row>
    <row r="154" spans="2:17" ht="18">
      <c r="B154" s="136" t="s">
        <v>715</v>
      </c>
      <c r="C154" s="101"/>
      <c r="D154" s="102">
        <v>8.2399216118282506E-2</v>
      </c>
      <c r="E154" s="137">
        <f>-LOG10(Table1[[#This Row],[pvalue]])</f>
        <v>1.0840769198213756</v>
      </c>
      <c r="F154" s="138">
        <v>150</v>
      </c>
      <c r="G154" s="138">
        <v>848</v>
      </c>
      <c r="H154" s="15">
        <v>8.60864576968835E-2</v>
      </c>
      <c r="I154" s="15">
        <v>0.154668755376387</v>
      </c>
      <c r="J154" s="15">
        <v>2.2987445312809699E-3</v>
      </c>
      <c r="K154" s="15">
        <v>2.6832583903576902E-3</v>
      </c>
      <c r="L154" s="105">
        <v>0.249702183799172</v>
      </c>
      <c r="M154" s="15">
        <v>3.8451385907671998E-4</v>
      </c>
      <c r="N154" s="15">
        <f t="shared" si="8"/>
        <v>0.22987445312809698</v>
      </c>
      <c r="O154" s="15">
        <f t="shared" si="8"/>
        <v>0.26832583903576901</v>
      </c>
      <c r="P154" s="15">
        <f t="shared" si="7"/>
        <v>3.8451385907672025E-2</v>
      </c>
      <c r="Q154" s="139">
        <f t="shared" si="9"/>
        <v>1.1672712447356866</v>
      </c>
    </row>
    <row r="155" spans="2:17" ht="18">
      <c r="B155" s="136" t="s">
        <v>716</v>
      </c>
      <c r="C155" s="101"/>
      <c r="D155" s="102">
        <v>8.5529570446976497E-2</v>
      </c>
      <c r="E155" s="137">
        <f>-LOG10(Table1[[#This Row],[pvalue]])</f>
        <v>1.0678837091117199</v>
      </c>
      <c r="F155" s="138">
        <v>151</v>
      </c>
      <c r="G155" s="138">
        <v>847</v>
      </c>
      <c r="H155" s="15">
        <v>0.109841584808385</v>
      </c>
      <c r="I155" s="15">
        <v>0.196642536843425</v>
      </c>
      <c r="J155" s="15">
        <v>2.2980982276145398E-3</v>
      </c>
      <c r="K155" s="15">
        <v>2.7974952414017802E-3</v>
      </c>
      <c r="L155" s="105">
        <v>0.25607502022713402</v>
      </c>
      <c r="M155" s="15">
        <v>4.9939701378723996E-4</v>
      </c>
      <c r="N155" s="15">
        <f t="shared" si="8"/>
        <v>0.22980982276145398</v>
      </c>
      <c r="O155" s="15">
        <f t="shared" si="8"/>
        <v>0.27974952414017801</v>
      </c>
      <c r="P155" s="15">
        <f t="shared" si="7"/>
        <v>4.9939701378724027E-2</v>
      </c>
      <c r="Q155" s="139">
        <f t="shared" si="9"/>
        <v>1.2173088198695587</v>
      </c>
    </row>
    <row r="156" spans="2:17" ht="18">
      <c r="B156" s="136" t="s">
        <v>717</v>
      </c>
      <c r="C156" s="101"/>
      <c r="D156" s="102">
        <v>8.9582976429886704E-2</v>
      </c>
      <c r="E156" s="137">
        <f>-LOG10(Table1[[#This Row],[pvalue]])</f>
        <v>1.0477745120453723</v>
      </c>
      <c r="F156" s="138">
        <v>152</v>
      </c>
      <c r="G156" s="138">
        <v>846</v>
      </c>
      <c r="H156" s="15">
        <v>9.7861352028404999E-2</v>
      </c>
      <c r="I156" s="15">
        <v>0.169689139545251</v>
      </c>
      <c r="J156" s="15">
        <v>2.2991896548864E-3</v>
      </c>
      <c r="K156" s="15">
        <v>2.7243936141561698E-3</v>
      </c>
      <c r="L156" s="105">
        <v>0.265816153275586</v>
      </c>
      <c r="M156" s="15">
        <v>4.2520395926976998E-4</v>
      </c>
      <c r="N156" s="15">
        <f t="shared" si="8"/>
        <v>0.22991896548863999</v>
      </c>
      <c r="O156" s="15">
        <f t="shared" si="8"/>
        <v>0.27243936141561698</v>
      </c>
      <c r="P156" s="15">
        <f t="shared" si="7"/>
        <v>4.2520395926976984E-2</v>
      </c>
      <c r="Q156" s="139">
        <f t="shared" si="9"/>
        <v>1.1849364441798425</v>
      </c>
    </row>
    <row r="157" spans="2:17" ht="18">
      <c r="B157" s="136" t="s">
        <v>718</v>
      </c>
      <c r="C157" s="101"/>
      <c r="D157" s="102">
        <v>9.0293496266088402E-2</v>
      </c>
      <c r="E157" s="137">
        <f>-LOG10(Table1[[#This Row],[pvalue]])</f>
        <v>1.0443435302786439</v>
      </c>
      <c r="F157" s="138">
        <v>153</v>
      </c>
      <c r="G157" s="138">
        <v>845</v>
      </c>
      <c r="H157" s="15">
        <v>9.5815616143846996E-2</v>
      </c>
      <c r="I157" s="15">
        <v>0.16611387574519201</v>
      </c>
      <c r="J157" s="15">
        <v>2.29935073380012E-3</v>
      </c>
      <c r="K157" s="15">
        <v>2.71486076694296E-3</v>
      </c>
      <c r="L157" s="105">
        <v>0.26712942367148401</v>
      </c>
      <c r="M157" s="15">
        <v>4.1551003314283999E-4</v>
      </c>
      <c r="N157" s="15">
        <f t="shared" si="8"/>
        <v>0.22993507338001201</v>
      </c>
      <c r="O157" s="15">
        <f t="shared" si="8"/>
        <v>0.27148607669429603</v>
      </c>
      <c r="P157" s="15">
        <f t="shared" si="7"/>
        <v>4.1551003314284018E-2</v>
      </c>
      <c r="Q157" s="139">
        <f t="shared" si="9"/>
        <v>1.1807075480199272</v>
      </c>
    </row>
    <row r="158" spans="2:17" ht="18">
      <c r="B158" s="136" t="s">
        <v>719</v>
      </c>
      <c r="C158" s="101"/>
      <c r="D158" s="102">
        <v>9.1635064414231499E-2</v>
      </c>
      <c r="E158" s="137">
        <f>-LOG10(Table1[[#This Row],[pvalue]])</f>
        <v>1.037938310527915</v>
      </c>
      <c r="F158" s="138">
        <v>154</v>
      </c>
      <c r="G158" s="138">
        <v>844</v>
      </c>
      <c r="H158" s="15">
        <v>9.1393879482932996E-2</v>
      </c>
      <c r="I158" s="15">
        <v>0.15912523677528501</v>
      </c>
      <c r="J158" s="15">
        <v>2.2991622672054999E-3</v>
      </c>
      <c r="K158" s="15">
        <v>2.6957327551593701E-3</v>
      </c>
      <c r="L158" s="105">
        <v>0.26949899475217898</v>
      </c>
      <c r="M158" s="15">
        <v>3.9657048795387002E-4</v>
      </c>
      <c r="N158" s="15">
        <f t="shared" si="8"/>
        <v>0.22991622672054998</v>
      </c>
      <c r="O158" s="15">
        <f t="shared" si="8"/>
        <v>0.26957327551593702</v>
      </c>
      <c r="P158" s="15">
        <f t="shared" si="7"/>
        <v>3.9657048795387034E-2</v>
      </c>
      <c r="Q158" s="139">
        <f t="shared" si="9"/>
        <v>1.1724847756987067</v>
      </c>
    </row>
    <row r="159" spans="2:17" ht="18">
      <c r="B159" s="136" t="s">
        <v>720</v>
      </c>
      <c r="C159" s="101"/>
      <c r="D159" s="102">
        <v>9.3843680746354102E-2</v>
      </c>
      <c r="E159" s="137">
        <f>-LOG10(Table1[[#This Row],[pvalue]])</f>
        <v>1.0275949666162947</v>
      </c>
      <c r="F159" s="138">
        <v>155</v>
      </c>
      <c r="G159" s="138">
        <v>843</v>
      </c>
      <c r="H159" s="15">
        <v>0.104318990316283</v>
      </c>
      <c r="I159" s="15">
        <v>0.17742812539251601</v>
      </c>
      <c r="J159" s="15">
        <v>2.2991018330715401E-3</v>
      </c>
      <c r="K159" s="15">
        <v>2.7454545814669801E-3</v>
      </c>
      <c r="L159" s="105">
        <v>0.27410964917333702</v>
      </c>
      <c r="M159" s="15">
        <v>4.4635274839543998E-4</v>
      </c>
      <c r="N159" s="15">
        <f t="shared" si="8"/>
        <v>0.22991018330715401</v>
      </c>
      <c r="O159" s="15">
        <f t="shared" si="8"/>
        <v>0.27454545814669801</v>
      </c>
      <c r="P159" s="15">
        <f t="shared" si="7"/>
        <v>4.4635274839543992E-2</v>
      </c>
      <c r="Q159" s="139">
        <f t="shared" si="9"/>
        <v>1.1941422263141448</v>
      </c>
    </row>
    <row r="160" spans="2:17" ht="18">
      <c r="B160" s="136" t="s">
        <v>721</v>
      </c>
      <c r="C160" s="101"/>
      <c r="D160" s="102">
        <v>9.7674996807500497E-2</v>
      </c>
      <c r="E160" s="137">
        <f>-LOG10(Table1[[#This Row],[pvalue]])</f>
        <v>1.0102165942980583</v>
      </c>
      <c r="F160" s="138">
        <v>156</v>
      </c>
      <c r="G160" s="138">
        <v>842</v>
      </c>
      <c r="H160" s="15">
        <v>7.6828901454641205E-2</v>
      </c>
      <c r="I160" s="15">
        <v>0.13088204233765999</v>
      </c>
      <c r="J160" s="15">
        <v>2.2999528393547099E-3</v>
      </c>
      <c r="K160" s="15">
        <v>2.62156288373301E-3</v>
      </c>
      <c r="L160" s="105">
        <v>0.27877385890244399</v>
      </c>
      <c r="M160" s="15">
        <v>3.2161004437829998E-4</v>
      </c>
      <c r="N160" s="15">
        <f t="shared" si="8"/>
        <v>0.229995283935471</v>
      </c>
      <c r="O160" s="15">
        <f t="shared" si="8"/>
        <v>0.26215628837330102</v>
      </c>
      <c r="P160" s="15">
        <f t="shared" si="7"/>
        <v>3.2161004437830015E-2</v>
      </c>
      <c r="Q160" s="139">
        <f t="shared" si="9"/>
        <v>1.1398333213078113</v>
      </c>
    </row>
    <row r="161" spans="2:17" ht="18">
      <c r="B161" s="136" t="s">
        <v>722</v>
      </c>
      <c r="C161" s="101"/>
      <c r="D161" s="102">
        <v>9.79857489033297E-2</v>
      </c>
      <c r="E161" s="137">
        <f>-LOG10(Table1[[#This Row],[pvalue]])</f>
        <v>1.0088370837228251</v>
      </c>
      <c r="F161" s="138">
        <v>157</v>
      </c>
      <c r="G161" s="138">
        <v>841</v>
      </c>
      <c r="H161" s="15">
        <v>8.5500079098498993E-2</v>
      </c>
      <c r="I161" s="15">
        <v>0.14538885259656301</v>
      </c>
      <c r="J161" s="15">
        <v>2.3005382089507798E-3</v>
      </c>
      <c r="K161" s="15">
        <v>2.6605475621686902E-3</v>
      </c>
      <c r="L161" s="105">
        <v>0.27877385890244399</v>
      </c>
      <c r="M161" s="15">
        <v>3.6000935321791E-4</v>
      </c>
      <c r="N161" s="15">
        <f t="shared" si="8"/>
        <v>0.23005382089507798</v>
      </c>
      <c r="O161" s="15">
        <f t="shared" si="8"/>
        <v>0.26605475621686903</v>
      </c>
      <c r="P161" s="15">
        <f t="shared" si="7"/>
        <v>3.600093532179105E-2</v>
      </c>
      <c r="Q161" s="139">
        <f t="shared" si="9"/>
        <v>1.1564891866682372</v>
      </c>
    </row>
    <row r="162" spans="2:17" ht="18">
      <c r="B162" s="136" t="s">
        <v>723</v>
      </c>
      <c r="C162" s="101"/>
      <c r="D162" s="102">
        <v>9.8092307794802505E-2</v>
      </c>
      <c r="E162" s="137">
        <f>-LOG10(Table1[[#This Row],[pvalue]])</f>
        <v>1.0083650478010135</v>
      </c>
      <c r="F162" s="138">
        <v>158</v>
      </c>
      <c r="G162" s="138">
        <v>840</v>
      </c>
      <c r="H162" s="15">
        <v>7.9933004426363502E-2</v>
      </c>
      <c r="I162" s="15">
        <v>0.13512311654411799</v>
      </c>
      <c r="J162" s="15">
        <v>2.2993453710394201E-3</v>
      </c>
      <c r="K162" s="15">
        <v>2.6320093810348502E-3</v>
      </c>
      <c r="L162" s="105">
        <v>0.27877385890244399</v>
      </c>
      <c r="M162" s="15">
        <v>3.3266400999542998E-4</v>
      </c>
      <c r="N162" s="15">
        <f t="shared" si="8"/>
        <v>0.22993453710394202</v>
      </c>
      <c r="O162" s="15">
        <f t="shared" si="8"/>
        <v>0.26320093810348499</v>
      </c>
      <c r="P162" s="15">
        <f t="shared" si="7"/>
        <v>3.3266400999542978E-2</v>
      </c>
      <c r="Q162" s="139">
        <f t="shared" si="9"/>
        <v>1.1446777044394374</v>
      </c>
    </row>
    <row r="163" spans="2:17" ht="18">
      <c r="B163" s="136" t="s">
        <v>724</v>
      </c>
      <c r="C163" s="101"/>
      <c r="D163" s="102">
        <v>0.100608841146947</v>
      </c>
      <c r="E163" s="137">
        <f>-LOG10(Table1[[#This Row],[pvalue]])</f>
        <v>0.99736385334947564</v>
      </c>
      <c r="F163" s="138">
        <v>159</v>
      </c>
      <c r="G163" s="138">
        <v>839</v>
      </c>
      <c r="H163" s="15">
        <v>8.3390054217992601E-2</v>
      </c>
      <c r="I163" s="15">
        <v>0.13917723966597201</v>
      </c>
      <c r="J163" s="15">
        <v>2.2990331718452002E-3</v>
      </c>
      <c r="K163" s="15">
        <v>2.6423427109138302E-3</v>
      </c>
      <c r="L163" s="105">
        <v>0.28335314865397199</v>
      </c>
      <c r="M163" s="15">
        <v>3.4330953906862999E-4</v>
      </c>
      <c r="N163" s="15">
        <f t="shared" si="8"/>
        <v>0.22990331718452001</v>
      </c>
      <c r="O163" s="15">
        <f t="shared" si="8"/>
        <v>0.26423427109138303</v>
      </c>
      <c r="P163" s="15">
        <f t="shared" si="7"/>
        <v>3.4330953906863027E-2</v>
      </c>
      <c r="Q163" s="139">
        <f t="shared" si="9"/>
        <v>1.1493277884255539</v>
      </c>
    </row>
    <row r="164" spans="2:17" ht="18">
      <c r="B164" s="136" t="s">
        <v>725</v>
      </c>
      <c r="C164" s="101"/>
      <c r="D164" s="102">
        <v>0.102715416609374</v>
      </c>
      <c r="E164" s="137">
        <f>-LOG10(Table1[[#This Row],[pvalue]])</f>
        <v>0.98836436802977612</v>
      </c>
      <c r="F164" s="138">
        <v>160</v>
      </c>
      <c r="G164" s="138">
        <v>838</v>
      </c>
      <c r="H164" s="15">
        <v>8.1873494652318607E-2</v>
      </c>
      <c r="I164" s="15">
        <v>0.136523947874782</v>
      </c>
      <c r="J164" s="15">
        <v>2.29640877657871E-3</v>
      </c>
      <c r="K164" s="15">
        <v>2.63233279954188E-3</v>
      </c>
      <c r="L164" s="105">
        <v>0.28766087179647698</v>
      </c>
      <c r="M164" s="15">
        <v>3.3592402296317003E-4</v>
      </c>
      <c r="N164" s="15">
        <f t="shared" si="8"/>
        <v>0.229640877657871</v>
      </c>
      <c r="O164" s="15">
        <f t="shared" si="8"/>
        <v>0.26323327995418799</v>
      </c>
      <c r="P164" s="15">
        <f t="shared" si="7"/>
        <v>3.3592402296316992E-2</v>
      </c>
      <c r="Q164" s="139">
        <f t="shared" si="9"/>
        <v>1.1462823284727399</v>
      </c>
    </row>
    <row r="165" spans="2:17" ht="18">
      <c r="B165" s="136" t="s">
        <v>726</v>
      </c>
      <c r="C165" s="101"/>
      <c r="D165" s="102">
        <v>0.104557973235217</v>
      </c>
      <c r="E165" s="137">
        <f>-LOG10(Table1[[#This Row],[pvalue]])</f>
        <v>0.98064284376427946</v>
      </c>
      <c r="F165" s="138">
        <v>161</v>
      </c>
      <c r="G165" s="138">
        <v>837</v>
      </c>
      <c r="H165" s="15">
        <v>9.5920114924075497E-2</v>
      </c>
      <c r="I165" s="15">
        <v>0.15933350079481901</v>
      </c>
      <c r="J165" s="15">
        <v>2.2989660414673399E-3</v>
      </c>
      <c r="K165" s="15">
        <v>2.6960641181535999E-3</v>
      </c>
      <c r="L165" s="105">
        <v>0.28949335407409799</v>
      </c>
      <c r="M165" s="15">
        <v>3.9709807668626002E-4</v>
      </c>
      <c r="N165" s="15">
        <f t="shared" si="8"/>
        <v>0.22989660414673399</v>
      </c>
      <c r="O165" s="15">
        <f t="shared" si="8"/>
        <v>0.26960641181535999</v>
      </c>
      <c r="P165" s="15">
        <f t="shared" si="7"/>
        <v>3.9709807668626002E-2</v>
      </c>
      <c r="Q165" s="139">
        <f t="shared" si="9"/>
        <v>1.1727289875203237</v>
      </c>
    </row>
    <row r="166" spans="2:17" ht="18">
      <c r="B166" s="136" t="s">
        <v>727</v>
      </c>
      <c r="C166" s="101"/>
      <c r="D166" s="102">
        <v>0.104889606738177</v>
      </c>
      <c r="E166" s="137">
        <f>-LOG10(Table1[[#This Row],[pvalue]])</f>
        <v>0.97926754288250517</v>
      </c>
      <c r="F166" s="138">
        <v>162</v>
      </c>
      <c r="G166" s="138">
        <v>836</v>
      </c>
      <c r="H166" s="15">
        <v>9.4120864773041796E-2</v>
      </c>
      <c r="I166" s="15">
        <v>0.15573254099391301</v>
      </c>
      <c r="J166" s="15">
        <v>2.2994772486283899E-3</v>
      </c>
      <c r="K166" s="15">
        <v>2.6869705110297202E-3</v>
      </c>
      <c r="L166" s="105">
        <v>0.28949335407409799</v>
      </c>
      <c r="M166" s="15">
        <v>3.8749326240132998E-4</v>
      </c>
      <c r="N166" s="15">
        <f t="shared" si="8"/>
        <v>0.22994772486283899</v>
      </c>
      <c r="O166" s="15">
        <f t="shared" si="8"/>
        <v>0.26869705110297204</v>
      </c>
      <c r="P166" s="15">
        <f t="shared" si="7"/>
        <v>3.8749326240133053E-2</v>
      </c>
      <c r="Q166" s="139">
        <f t="shared" si="9"/>
        <v>1.1685136317971685</v>
      </c>
    </row>
    <row r="167" spans="2:17" ht="18">
      <c r="B167" s="136" t="s">
        <v>728</v>
      </c>
      <c r="C167" s="101"/>
      <c r="D167" s="102">
        <v>0.107177122961109</v>
      </c>
      <c r="E167" s="137">
        <f>-LOG10(Table1[[#This Row],[pvalue]])</f>
        <v>0.96989790524057684</v>
      </c>
      <c r="F167" s="138">
        <v>163</v>
      </c>
      <c r="G167" s="138">
        <v>835</v>
      </c>
      <c r="H167" s="15">
        <v>8.9279633188936794E-2</v>
      </c>
      <c r="I167" s="15">
        <v>0.14827864723147399</v>
      </c>
      <c r="J167" s="15">
        <v>2.3006130778657E-3</v>
      </c>
      <c r="K167" s="15">
        <v>2.6683339536146002E-3</v>
      </c>
      <c r="L167" s="105">
        <v>0.29337469475296102</v>
      </c>
      <c r="M167" s="15">
        <v>3.6772087574889998E-4</v>
      </c>
      <c r="N167" s="15">
        <f t="shared" si="8"/>
        <v>0.23006130778657</v>
      </c>
      <c r="O167" s="15">
        <f t="shared" si="8"/>
        <v>0.26683339536146</v>
      </c>
      <c r="P167" s="15">
        <f t="shared" si="7"/>
        <v>3.6772087574890006E-2</v>
      </c>
      <c r="Q167" s="139">
        <f t="shared" si="9"/>
        <v>1.1598360364403553</v>
      </c>
    </row>
    <row r="168" spans="2:17" ht="18">
      <c r="B168" s="136" t="s">
        <v>729</v>
      </c>
      <c r="C168" s="101"/>
      <c r="D168" s="102">
        <v>0.11084027016258</v>
      </c>
      <c r="E168" s="137">
        <f>-LOG10(Table1[[#This Row],[pvalue]])</f>
        <v>0.95530242433716495</v>
      </c>
      <c r="F168" s="138">
        <v>164</v>
      </c>
      <c r="G168" s="138">
        <v>834</v>
      </c>
      <c r="H168" s="15">
        <v>9.0444034795003903E-2</v>
      </c>
      <c r="I168" s="15">
        <v>0.14809875560997501</v>
      </c>
      <c r="J168" s="15">
        <v>2.30002510651714E-3</v>
      </c>
      <c r="K168" s="15">
        <v>2.66717215817304E-3</v>
      </c>
      <c r="L168" s="105">
        <v>0.29786455350968299</v>
      </c>
      <c r="M168" s="15">
        <v>3.671470516559E-4</v>
      </c>
      <c r="N168" s="15">
        <f t="shared" si="8"/>
        <v>0.23000251065171401</v>
      </c>
      <c r="O168" s="15">
        <f t="shared" si="8"/>
        <v>0.26671721581730401</v>
      </c>
      <c r="P168" s="15">
        <f t="shared" si="7"/>
        <v>3.671470516559E-2</v>
      </c>
      <c r="Q168" s="139">
        <f t="shared" si="9"/>
        <v>1.1596274104206887</v>
      </c>
    </row>
    <row r="169" spans="2:17" ht="18">
      <c r="B169" s="136" t="s">
        <v>730</v>
      </c>
      <c r="C169" s="101"/>
      <c r="D169" s="102">
        <v>0.11210864578546199</v>
      </c>
      <c r="E169" s="137">
        <f>-LOG10(Table1[[#This Row],[pvalue]])</f>
        <v>0.95036089345204777</v>
      </c>
      <c r="F169" s="138">
        <v>165</v>
      </c>
      <c r="G169" s="138">
        <v>833</v>
      </c>
      <c r="H169" s="15">
        <v>7.3302810516446701E-2</v>
      </c>
      <c r="I169" s="15">
        <v>0.119065623269403</v>
      </c>
      <c r="J169" s="15">
        <v>2.3008225783080799E-3</v>
      </c>
      <c r="K169" s="15">
        <v>2.5917474128831202E-3</v>
      </c>
      <c r="L169" s="105">
        <v>0.30046322539813303</v>
      </c>
      <c r="M169" s="15">
        <v>2.9092483457504001E-4</v>
      </c>
      <c r="N169" s="15">
        <f t="shared" si="8"/>
        <v>0.23008225783080799</v>
      </c>
      <c r="O169" s="15">
        <f t="shared" si="8"/>
        <v>0.25917474128831203</v>
      </c>
      <c r="P169" s="15">
        <f t="shared" si="7"/>
        <v>2.9092483457504037E-2</v>
      </c>
      <c r="Q169" s="139">
        <f t="shared" si="9"/>
        <v>1.1264438367903071</v>
      </c>
    </row>
    <row r="170" spans="2:17" ht="18">
      <c r="B170" s="136" t="s">
        <v>731</v>
      </c>
      <c r="C170" s="101"/>
      <c r="D170" s="102">
        <v>0.11304301798242</v>
      </c>
      <c r="E170" s="137">
        <f>-LOG10(Table1[[#This Row],[pvalue]])</f>
        <v>0.94675625636460115</v>
      </c>
      <c r="F170" s="138">
        <v>166</v>
      </c>
      <c r="G170" s="138">
        <v>832</v>
      </c>
      <c r="H170" s="15">
        <v>9.2617951006410904E-2</v>
      </c>
      <c r="I170" s="15">
        <v>0.14892893102566601</v>
      </c>
      <c r="J170" s="15">
        <v>2.2988789057466299E-3</v>
      </c>
      <c r="K170" s="15">
        <v>2.6680570285480998E-3</v>
      </c>
      <c r="L170" s="105">
        <v>0.30215519819965903</v>
      </c>
      <c r="M170" s="15">
        <v>3.6917812280147001E-4</v>
      </c>
      <c r="N170" s="15">
        <f t="shared" si="8"/>
        <v>0.229887890574663</v>
      </c>
      <c r="O170" s="15">
        <f t="shared" si="8"/>
        <v>0.26680570285480998</v>
      </c>
      <c r="P170" s="15">
        <f t="shared" si="7"/>
        <v>3.6917812280146983E-2</v>
      </c>
      <c r="Q170" s="139">
        <f t="shared" si="9"/>
        <v>1.160590504301299</v>
      </c>
    </row>
    <row r="171" spans="2:17" ht="18">
      <c r="B171" s="136" t="s">
        <v>732</v>
      </c>
      <c r="C171" s="101"/>
      <c r="D171" s="102">
        <v>0.11679335713134401</v>
      </c>
      <c r="E171" s="137">
        <f>-LOG10(Table1[[#This Row],[pvalue]])</f>
        <v>0.93258185793632375</v>
      </c>
      <c r="F171" s="138">
        <v>167</v>
      </c>
      <c r="G171" s="138">
        <v>831</v>
      </c>
      <c r="H171" s="15">
        <v>8.4412184945944393E-2</v>
      </c>
      <c r="I171" s="15">
        <v>0.13591419429725499</v>
      </c>
      <c r="J171" s="15">
        <v>2.29902921661107E-3</v>
      </c>
      <c r="K171" s="15">
        <v>2.6337301475548702E-3</v>
      </c>
      <c r="L171" s="105">
        <v>0.30968876877646301</v>
      </c>
      <c r="M171" s="15">
        <v>3.3470093094380003E-4</v>
      </c>
      <c r="N171" s="15">
        <f t="shared" si="8"/>
        <v>0.22990292166110698</v>
      </c>
      <c r="O171" s="15">
        <f t="shared" si="8"/>
        <v>0.26337301475548702</v>
      </c>
      <c r="P171" s="15">
        <f t="shared" si="7"/>
        <v>3.3470093094380038E-2</v>
      </c>
      <c r="Q171" s="139">
        <f t="shared" si="9"/>
        <v>1.1455835917723451</v>
      </c>
    </row>
    <row r="172" spans="2:17" ht="18">
      <c r="B172" s="136" t="s">
        <v>733</v>
      </c>
      <c r="C172" s="101"/>
      <c r="D172" s="102">
        <v>0.118957944025427</v>
      </c>
      <c r="E172" s="137">
        <f>-LOG10(Table1[[#This Row],[pvalue]])</f>
        <v>0.92460655042194628</v>
      </c>
      <c r="F172" s="138">
        <v>168</v>
      </c>
      <c r="G172" s="138">
        <v>830</v>
      </c>
      <c r="H172" s="15">
        <v>8.3368028595143903E-2</v>
      </c>
      <c r="I172" s="15">
        <v>0.13276466519747701</v>
      </c>
      <c r="J172" s="15">
        <v>2.2935707733939001E-3</v>
      </c>
      <c r="K172" s="15">
        <v>2.6192147471607E-3</v>
      </c>
      <c r="L172" s="105">
        <v>0.31375944495595398</v>
      </c>
      <c r="M172" s="15">
        <v>3.2564397376680002E-4</v>
      </c>
      <c r="N172" s="15">
        <f t="shared" si="8"/>
        <v>0.22935707733939001</v>
      </c>
      <c r="O172" s="15">
        <f t="shared" si="8"/>
        <v>0.26192147471607002</v>
      </c>
      <c r="P172" s="15">
        <f t="shared" si="7"/>
        <v>3.2564397376680015E-2</v>
      </c>
      <c r="Q172" s="139">
        <f t="shared" si="9"/>
        <v>1.1419812187809362</v>
      </c>
    </row>
    <row r="173" spans="2:17" ht="18">
      <c r="B173" s="136" t="s">
        <v>734</v>
      </c>
      <c r="C173" s="101"/>
      <c r="D173" s="102">
        <v>0.12211776628262801</v>
      </c>
      <c r="E173" s="137">
        <f>-LOG10(Table1[[#This Row],[pvalue]])</f>
        <v>0.9132211481991287</v>
      </c>
      <c r="F173" s="138">
        <v>169</v>
      </c>
      <c r="G173" s="138">
        <v>829</v>
      </c>
      <c r="H173" s="15">
        <v>0.12215830821570201</v>
      </c>
      <c r="I173" s="15">
        <v>0.19325352382861799</v>
      </c>
      <c r="J173" s="15">
        <v>2.3001534956716102E-3</v>
      </c>
      <c r="K173" s="15">
        <v>2.7905239720022301E-3</v>
      </c>
      <c r="L173" s="105">
        <v>0.31870864996763298</v>
      </c>
      <c r="M173" s="15">
        <v>4.9037047633061998E-4</v>
      </c>
      <c r="N173" s="15">
        <f t="shared" si="8"/>
        <v>0.23001534956716102</v>
      </c>
      <c r="O173" s="15">
        <f t="shared" si="8"/>
        <v>0.27905239720022301</v>
      </c>
      <c r="P173" s="15">
        <f t="shared" si="7"/>
        <v>4.9037047633061992E-2</v>
      </c>
      <c r="Q173" s="139">
        <f t="shared" si="9"/>
        <v>1.2131903271905073</v>
      </c>
    </row>
    <row r="174" spans="2:17" ht="18">
      <c r="B174" s="136" t="s">
        <v>735</v>
      </c>
      <c r="C174" s="101"/>
      <c r="D174" s="102">
        <v>0.122873025827565</v>
      </c>
      <c r="E174" s="137">
        <f>-LOG10(Table1[[#This Row],[pvalue]])</f>
        <v>0.91054344681256405</v>
      </c>
      <c r="F174" s="138">
        <v>170</v>
      </c>
      <c r="G174" s="138">
        <v>828</v>
      </c>
      <c r="H174" s="15">
        <v>9.0142055945388294E-2</v>
      </c>
      <c r="I174" s="15">
        <v>0.14235227724108701</v>
      </c>
      <c r="J174" s="15">
        <v>2.2988988580710502E-3</v>
      </c>
      <c r="K174" s="15">
        <v>2.6505907194981299E-3</v>
      </c>
      <c r="L174" s="105">
        <v>0.31870864996763298</v>
      </c>
      <c r="M174" s="15">
        <v>3.5169186142708001E-4</v>
      </c>
      <c r="N174" s="15">
        <f t="shared" si="8"/>
        <v>0.22988988580710501</v>
      </c>
      <c r="O174" s="15">
        <f t="shared" si="8"/>
        <v>0.26505907194981299</v>
      </c>
      <c r="P174" s="15">
        <f t="shared" si="7"/>
        <v>3.5169186142707975E-2</v>
      </c>
      <c r="Q174" s="139">
        <f t="shared" si="9"/>
        <v>1.152982746584239</v>
      </c>
    </row>
    <row r="175" spans="2:17" ht="18">
      <c r="B175" s="136" t="s">
        <v>736</v>
      </c>
      <c r="C175" s="101"/>
      <c r="D175" s="102">
        <v>0.122890330124893</v>
      </c>
      <c r="E175" s="137">
        <f>-LOG10(Table1[[#This Row],[pvalue]])</f>
        <v>0.91048228911209195</v>
      </c>
      <c r="F175" s="138">
        <v>171</v>
      </c>
      <c r="G175" s="138">
        <v>827</v>
      </c>
      <c r="H175" s="15">
        <v>8.5299655411081102E-2</v>
      </c>
      <c r="I175" s="15">
        <v>0.13474466531409299</v>
      </c>
      <c r="J175" s="15">
        <v>2.29892332491531E-3</v>
      </c>
      <c r="K175" s="15">
        <v>2.6305305583178501E-3</v>
      </c>
      <c r="L175" s="105">
        <v>0.31870864996763298</v>
      </c>
      <c r="M175" s="15">
        <v>3.3160723340254001E-4</v>
      </c>
      <c r="N175" s="15">
        <f t="shared" si="8"/>
        <v>0.22989233249153099</v>
      </c>
      <c r="O175" s="15">
        <f t="shared" si="8"/>
        <v>0.26305305583178501</v>
      </c>
      <c r="P175" s="15">
        <f t="shared" si="7"/>
        <v>3.3160723340254022E-2</v>
      </c>
      <c r="Q175" s="139">
        <f t="shared" si="9"/>
        <v>1.1442445817172942</v>
      </c>
    </row>
    <row r="176" spans="2:17" ht="18">
      <c r="B176" s="136" t="s">
        <v>737</v>
      </c>
      <c r="C176" s="101"/>
      <c r="D176" s="102">
        <v>0.12342676821255701</v>
      </c>
      <c r="E176" s="137">
        <f>-LOG10(Table1[[#This Row],[pvalue]])</f>
        <v>0.90859064235873988</v>
      </c>
      <c r="F176" s="138">
        <v>172</v>
      </c>
      <c r="G176" s="138">
        <v>826</v>
      </c>
      <c r="H176" s="15">
        <v>9.9358850636993595E-2</v>
      </c>
      <c r="I176" s="15">
        <v>0.15645575443529899</v>
      </c>
      <c r="J176" s="15">
        <v>2.2991398630620701E-3</v>
      </c>
      <c r="K176" s="15">
        <v>2.6885199422267999E-3</v>
      </c>
      <c r="L176" s="105">
        <v>0.31870864996763298</v>
      </c>
      <c r="M176" s="15">
        <v>3.8938007916472999E-4</v>
      </c>
      <c r="N176" s="15">
        <f t="shared" si="8"/>
        <v>0.22991398630620702</v>
      </c>
      <c r="O176" s="15">
        <f t="shared" si="8"/>
        <v>0.26885199422267997</v>
      </c>
      <c r="P176" s="15">
        <f t="shared" si="7"/>
        <v>3.893800791647295E-2</v>
      </c>
      <c r="Q176" s="139">
        <f t="shared" si="9"/>
        <v>1.1693590222241375</v>
      </c>
    </row>
    <row r="177" spans="2:17" ht="18">
      <c r="B177" s="136" t="s">
        <v>738</v>
      </c>
      <c r="C177" s="101"/>
      <c r="D177" s="102">
        <v>0.12403104933544799</v>
      </c>
      <c r="E177" s="137">
        <f>-LOG10(Table1[[#This Row],[pvalue]])</f>
        <v>0.90646958203871908</v>
      </c>
      <c r="F177" s="138">
        <v>173</v>
      </c>
      <c r="G177" s="138">
        <v>825</v>
      </c>
      <c r="H177" s="15">
        <v>8.7763651828403802E-2</v>
      </c>
      <c r="I177" s="15">
        <v>0.137791242003554</v>
      </c>
      <c r="J177" s="15">
        <v>2.3000399628258302E-3</v>
      </c>
      <c r="K177" s="15">
        <v>2.6398384970560498E-3</v>
      </c>
      <c r="L177" s="105">
        <v>0.31870864996763298</v>
      </c>
      <c r="M177" s="15">
        <v>3.3979853423022E-4</v>
      </c>
      <c r="N177" s="15">
        <f t="shared" si="8"/>
        <v>0.23000399628258303</v>
      </c>
      <c r="O177" s="15">
        <f t="shared" si="8"/>
        <v>0.26398384970560496</v>
      </c>
      <c r="P177" s="15">
        <f t="shared" si="7"/>
        <v>3.3979853423021927E-2</v>
      </c>
      <c r="Q177" s="139">
        <f t="shared" si="9"/>
        <v>1.1477359262109266</v>
      </c>
    </row>
    <row r="178" spans="2:17" ht="18">
      <c r="B178" s="136" t="s">
        <v>739</v>
      </c>
      <c r="C178" s="101"/>
      <c r="D178" s="102">
        <v>0.12675880306784801</v>
      </c>
      <c r="E178" s="137">
        <f>-LOG10(Table1[[#This Row],[pvalue]])</f>
        <v>0.89702187032966263</v>
      </c>
      <c r="F178" s="138">
        <v>174</v>
      </c>
      <c r="G178" s="138">
        <v>824</v>
      </c>
      <c r="H178" s="15">
        <v>7.6785441537149501E-2</v>
      </c>
      <c r="I178" s="15">
        <v>0.120227830322757</v>
      </c>
      <c r="J178" s="15">
        <v>2.2992847952745801E-3</v>
      </c>
      <c r="K178" s="15">
        <v>2.5930270704582199E-3</v>
      </c>
      <c r="L178" s="105">
        <v>0.32404750425293399</v>
      </c>
      <c r="M178" s="15">
        <v>2.9374227518363997E-4</v>
      </c>
      <c r="N178" s="15">
        <f t="shared" si="8"/>
        <v>0.22992847952745801</v>
      </c>
      <c r="O178" s="15">
        <f t="shared" si="8"/>
        <v>0.25930270704582198</v>
      </c>
      <c r="P178" s="15">
        <f t="shared" si="7"/>
        <v>2.9374227518363966E-2</v>
      </c>
      <c r="Q178" s="139">
        <f t="shared" si="9"/>
        <v>1.1277537588154933</v>
      </c>
    </row>
    <row r="179" spans="2:17" ht="18">
      <c r="B179" s="136" t="s">
        <v>740</v>
      </c>
      <c r="C179" s="101"/>
      <c r="D179" s="102">
        <v>0.12715191311676799</v>
      </c>
      <c r="E179" s="137">
        <f>-LOG10(Table1[[#This Row],[pvalue]])</f>
        <v>0.89567710108162624</v>
      </c>
      <c r="F179" s="138">
        <v>175</v>
      </c>
      <c r="G179" s="138">
        <v>823</v>
      </c>
      <c r="H179" s="15">
        <v>0.105228571569806</v>
      </c>
      <c r="I179" s="15">
        <v>0.16599144622064099</v>
      </c>
      <c r="J179" s="15">
        <v>2.2991885739877399E-3</v>
      </c>
      <c r="K179" s="15">
        <v>2.7143369683005898E-3</v>
      </c>
      <c r="L179" s="105">
        <v>0.324221118612321</v>
      </c>
      <c r="M179" s="15">
        <v>4.1514839431285001E-4</v>
      </c>
      <c r="N179" s="15">
        <f t="shared" si="8"/>
        <v>0.22991885739877399</v>
      </c>
      <c r="O179" s="15">
        <f t="shared" si="8"/>
        <v>0.27143369683005897</v>
      </c>
      <c r="P179" s="15">
        <f t="shared" si="7"/>
        <v>4.1514839431284978E-2</v>
      </c>
      <c r="Q179" s="139">
        <f t="shared" si="9"/>
        <v>1.1805630034046366</v>
      </c>
    </row>
    <row r="180" spans="2:17" ht="18">
      <c r="B180" s="136" t="s">
        <v>741</v>
      </c>
      <c r="C180" s="101"/>
      <c r="D180" s="102">
        <v>0.13546868596028</v>
      </c>
      <c r="E180" s="137">
        <f>-LOG10(Table1[[#This Row],[pvalue]])</f>
        <v>0.86816108181040241</v>
      </c>
      <c r="F180" s="138">
        <v>176</v>
      </c>
      <c r="G180" s="138">
        <v>822</v>
      </c>
      <c r="H180" s="15">
        <v>8.5396017332079896E-2</v>
      </c>
      <c r="I180" s="15">
        <v>0.12990405555916401</v>
      </c>
      <c r="J180" s="15">
        <v>2.30129200115073E-3</v>
      </c>
      <c r="K180" s="15">
        <v>2.6205252123403799E-3</v>
      </c>
      <c r="L180" s="105">
        <v>0.34106636338989699</v>
      </c>
      <c r="M180" s="15">
        <v>3.1923321118965001E-4</v>
      </c>
      <c r="N180" s="15">
        <f t="shared" si="8"/>
        <v>0.23012920011507301</v>
      </c>
      <c r="O180" s="15">
        <f t="shared" si="8"/>
        <v>0.26205252123403799</v>
      </c>
      <c r="P180" s="15">
        <f t="shared" si="7"/>
        <v>3.1923321118964981E-2</v>
      </c>
      <c r="Q180" s="139">
        <f t="shared" si="9"/>
        <v>1.1387191243136559</v>
      </c>
    </row>
    <row r="181" spans="2:17" ht="18">
      <c r="B181" s="136" t="s">
        <v>742</v>
      </c>
      <c r="C181" s="101"/>
      <c r="D181" s="102">
        <v>0.135990954422291</v>
      </c>
      <c r="E181" s="137">
        <f>-LOG10(Table1[[#This Row],[pvalue]])</f>
        <v>0.86648997821165019</v>
      </c>
      <c r="F181" s="138">
        <v>177</v>
      </c>
      <c r="G181" s="138">
        <v>821</v>
      </c>
      <c r="H181" s="15">
        <v>9.1893129947325694E-2</v>
      </c>
      <c r="I181" s="15">
        <v>0.13974980652746599</v>
      </c>
      <c r="J181" s="15">
        <v>2.2991353234328802E-3</v>
      </c>
      <c r="K181" s="15">
        <v>2.6439735348929802E-3</v>
      </c>
      <c r="L181" s="105">
        <v>0.34151884523683701</v>
      </c>
      <c r="M181" s="15">
        <v>3.4483821146010001E-4</v>
      </c>
      <c r="N181" s="15">
        <f t="shared" si="8"/>
        <v>0.22991353234328801</v>
      </c>
      <c r="O181" s="15">
        <f t="shared" si="8"/>
        <v>0.26439735348929799</v>
      </c>
      <c r="P181" s="15">
        <f t="shared" si="7"/>
        <v>3.448382114600998E-2</v>
      </c>
      <c r="Q181" s="139">
        <f t="shared" si="9"/>
        <v>1.149986043859835</v>
      </c>
    </row>
    <row r="182" spans="2:17" ht="18">
      <c r="B182" s="136" t="s">
        <v>743</v>
      </c>
      <c r="C182" s="101"/>
      <c r="D182" s="102">
        <v>0.137133813899389</v>
      </c>
      <c r="E182" s="137">
        <f>-LOG10(Table1[[#This Row],[pvalue]])</f>
        <v>0.86285544543470194</v>
      </c>
      <c r="F182" s="138">
        <v>178</v>
      </c>
      <c r="G182" s="138">
        <v>820</v>
      </c>
      <c r="H182" s="15">
        <v>7.3713937418525805E-2</v>
      </c>
      <c r="I182" s="15">
        <v>0.111818749397359</v>
      </c>
      <c r="J182" s="15">
        <v>2.2980099018508199E-3</v>
      </c>
      <c r="K182" s="15">
        <v>2.5698877931833201E-3</v>
      </c>
      <c r="L182" s="105">
        <v>0.34303392811865802</v>
      </c>
      <c r="M182" s="15">
        <v>2.7187789133250001E-4</v>
      </c>
      <c r="N182" s="15">
        <f t="shared" si="8"/>
        <v>0.22980099018508199</v>
      </c>
      <c r="O182" s="15">
        <f t="shared" si="8"/>
        <v>0.25698877931833203</v>
      </c>
      <c r="P182" s="15">
        <f t="shared" si="7"/>
        <v>2.718778913325004E-2</v>
      </c>
      <c r="Q182" s="139">
        <f t="shared" si="9"/>
        <v>1.1183101478864514</v>
      </c>
    </row>
    <row r="183" spans="2:17" ht="18">
      <c r="B183" s="136" t="s">
        <v>744</v>
      </c>
      <c r="C183" s="101"/>
      <c r="D183" s="102">
        <v>0.13737057786284601</v>
      </c>
      <c r="E183" s="137">
        <f>-LOG10(Table1[[#This Row],[pvalue]])</f>
        <v>0.86210627484634716</v>
      </c>
      <c r="F183" s="138">
        <v>179</v>
      </c>
      <c r="G183" s="138">
        <v>819</v>
      </c>
      <c r="H183" s="15">
        <v>7.6716456727196597E-2</v>
      </c>
      <c r="I183" s="15">
        <v>0.116969885551429</v>
      </c>
      <c r="J183" s="15">
        <v>2.3007372960869598E-3</v>
      </c>
      <c r="K183" s="15">
        <v>2.5862256132140899E-3</v>
      </c>
      <c r="L183" s="105">
        <v>0.34303392811865802</v>
      </c>
      <c r="M183" s="15">
        <v>2.8548831712712998E-4</v>
      </c>
      <c r="N183" s="15">
        <f t="shared" si="8"/>
        <v>0.23007372960869599</v>
      </c>
      <c r="O183" s="15">
        <f t="shared" si="8"/>
        <v>0.25862256132140898</v>
      </c>
      <c r="P183" s="15">
        <f t="shared" si="7"/>
        <v>2.8548831712712996E-2</v>
      </c>
      <c r="Q183" s="139">
        <f t="shared" si="9"/>
        <v>1.1240855779634997</v>
      </c>
    </row>
    <row r="184" spans="2:17" ht="18">
      <c r="B184" s="136" t="s">
        <v>745</v>
      </c>
      <c r="C184" s="101"/>
      <c r="D184" s="102">
        <v>0.13762645059926101</v>
      </c>
      <c r="E184" s="137">
        <f>-LOG10(Table1[[#This Row],[pvalue]])</f>
        <v>0.86129809048025041</v>
      </c>
      <c r="F184" s="138">
        <v>180</v>
      </c>
      <c r="G184" s="138">
        <v>818</v>
      </c>
      <c r="H184" s="15">
        <v>0.10609726472060201</v>
      </c>
      <c r="I184" s="15">
        <v>0.16212607651323799</v>
      </c>
      <c r="J184" s="15">
        <v>2.2993340714145502E-3</v>
      </c>
      <c r="K184" s="15">
        <v>2.70403641008355E-3</v>
      </c>
      <c r="L184" s="105">
        <v>0.34303392811865802</v>
      </c>
      <c r="M184" s="15">
        <v>4.0470233866900002E-4</v>
      </c>
      <c r="N184" s="15">
        <f t="shared" si="8"/>
        <v>0.22993340714145502</v>
      </c>
      <c r="O184" s="15">
        <f t="shared" si="8"/>
        <v>0.27040364100835501</v>
      </c>
      <c r="P184" s="15">
        <f t="shared" si="7"/>
        <v>4.0470233866899991E-2</v>
      </c>
      <c r="Q184" s="139">
        <f t="shared" si="9"/>
        <v>1.1760084990259927</v>
      </c>
    </row>
    <row r="185" spans="2:17" ht="18">
      <c r="B185" s="136" t="s">
        <v>746</v>
      </c>
      <c r="C185" s="101"/>
      <c r="D185" s="102">
        <v>0.13917058340545499</v>
      </c>
      <c r="E185" s="137">
        <f>-LOG10(Table1[[#This Row],[pvalue]])</f>
        <v>0.85645255218790006</v>
      </c>
      <c r="F185" s="138">
        <v>181</v>
      </c>
      <c r="G185" s="138">
        <v>817</v>
      </c>
      <c r="H185" s="15">
        <v>0.129054239751068</v>
      </c>
      <c r="I185" s="15">
        <v>0.195070883289549</v>
      </c>
      <c r="J185" s="15">
        <v>2.29920767402124E-3</v>
      </c>
      <c r="K185" s="15">
        <v>2.7944504192776E-3</v>
      </c>
      <c r="L185" s="105">
        <v>0.34588232513764799</v>
      </c>
      <c r="M185" s="15">
        <v>4.9524274525636E-4</v>
      </c>
      <c r="N185" s="15">
        <f t="shared" si="8"/>
        <v>0.229920767402124</v>
      </c>
      <c r="O185" s="15">
        <f t="shared" si="8"/>
        <v>0.27944504192775999</v>
      </c>
      <c r="P185" s="15">
        <f t="shared" si="7"/>
        <v>4.9524274525635986E-2</v>
      </c>
      <c r="Q185" s="139">
        <f t="shared" si="9"/>
        <v>1.215397134783478</v>
      </c>
    </row>
    <row r="186" spans="2:17" ht="18">
      <c r="B186" s="136" t="s">
        <v>747</v>
      </c>
      <c r="C186" s="101"/>
      <c r="D186" s="102">
        <v>0.13981079199674201</v>
      </c>
      <c r="E186" s="137">
        <f>-LOG10(Table1[[#This Row],[pvalue]])</f>
        <v>0.85445930410007986</v>
      </c>
      <c r="F186" s="138">
        <v>182</v>
      </c>
      <c r="G186" s="138">
        <v>816</v>
      </c>
      <c r="H186" s="15">
        <v>8.9201283577275498E-2</v>
      </c>
      <c r="I186" s="15">
        <v>0.13442958889366199</v>
      </c>
      <c r="J186" s="15">
        <v>2.3054509399656098E-3</v>
      </c>
      <c r="K186" s="15">
        <v>2.63716870588099E-3</v>
      </c>
      <c r="L186" s="105">
        <v>0.34588426704901198</v>
      </c>
      <c r="M186" s="15">
        <v>3.3171776591537998E-4</v>
      </c>
      <c r="N186" s="15">
        <f t="shared" si="8"/>
        <v>0.23054509399656098</v>
      </c>
      <c r="O186" s="15">
        <f t="shared" si="8"/>
        <v>0.26371687058809901</v>
      </c>
      <c r="P186" s="15">
        <f t="shared" si="7"/>
        <v>3.3171776591538027E-2</v>
      </c>
      <c r="Q186" s="139">
        <f t="shared" si="9"/>
        <v>1.1438841140208034</v>
      </c>
    </row>
    <row r="187" spans="2:17" ht="18">
      <c r="B187" s="136" t="s">
        <v>748</v>
      </c>
      <c r="C187" s="101"/>
      <c r="D187" s="102">
        <v>0.143365079836003</v>
      </c>
      <c r="E187" s="137">
        <f>-LOG10(Table1[[#This Row],[pvalue]])</f>
        <v>0.84355661911010571</v>
      </c>
      <c r="F187" s="138">
        <v>183</v>
      </c>
      <c r="G187" s="138">
        <v>815</v>
      </c>
      <c r="H187" s="15">
        <v>0.122330867892204</v>
      </c>
      <c r="I187" s="15">
        <v>0.182778872857465</v>
      </c>
      <c r="J187" s="15">
        <v>2.2990573840472898E-3</v>
      </c>
      <c r="K187" s="15">
        <v>2.76013082444006E-3</v>
      </c>
      <c r="L187" s="105">
        <v>0.35119160834519703</v>
      </c>
      <c r="M187" s="15">
        <v>4.6107344039276999E-4</v>
      </c>
      <c r="N187" s="15">
        <f t="shared" si="8"/>
        <v>0.22990573840472897</v>
      </c>
      <c r="O187" s="15">
        <f t="shared" si="8"/>
        <v>0.27601308244400602</v>
      </c>
      <c r="P187" s="15">
        <f t="shared" si="7"/>
        <v>4.6107344039277048E-2</v>
      </c>
      <c r="Q187" s="139">
        <f t="shared" si="9"/>
        <v>1.2005489047781361</v>
      </c>
    </row>
    <row r="188" spans="2:17" ht="18">
      <c r="B188" s="136" t="s">
        <v>749</v>
      </c>
      <c r="C188" s="101"/>
      <c r="D188" s="102">
        <v>0.14429276635604399</v>
      </c>
      <c r="E188" s="137">
        <f>-LOG10(Table1[[#This Row],[pvalue]])</f>
        <v>0.84075544028833549</v>
      </c>
      <c r="F188" s="138">
        <v>184</v>
      </c>
      <c r="G188" s="138">
        <v>814</v>
      </c>
      <c r="H188" s="15">
        <v>8.6489007716117394E-2</v>
      </c>
      <c r="I188" s="15">
        <v>0.129331576822759</v>
      </c>
      <c r="J188" s="15">
        <v>2.2979395439046502E-3</v>
      </c>
      <c r="K188" s="15">
        <v>2.6152101243477198E-3</v>
      </c>
      <c r="L188" s="105">
        <v>0.35259776484552902</v>
      </c>
      <c r="M188" s="15">
        <v>3.1727058044307E-4</v>
      </c>
      <c r="N188" s="15">
        <f t="shared" si="8"/>
        <v>0.22979395439046502</v>
      </c>
      <c r="O188" s="15">
        <f t="shared" si="8"/>
        <v>0.26152101243477199</v>
      </c>
      <c r="P188" s="15">
        <f t="shared" si="7"/>
        <v>3.1727058044306977E-2</v>
      </c>
      <c r="Q188" s="139">
        <f t="shared" si="9"/>
        <v>1.1380674183899393</v>
      </c>
    </row>
    <row r="189" spans="2:17" ht="18">
      <c r="B189" s="136" t="s">
        <v>750</v>
      </c>
      <c r="C189" s="101"/>
      <c r="D189" s="102">
        <v>0.148169677670382</v>
      </c>
      <c r="E189" s="137">
        <f>-LOG10(Table1[[#This Row],[pvalue]])</f>
        <v>0.82924066388579154</v>
      </c>
      <c r="F189" s="138">
        <v>185</v>
      </c>
      <c r="G189" s="138">
        <v>813</v>
      </c>
      <c r="H189" s="15">
        <v>0.10496336696462499</v>
      </c>
      <c r="I189" s="15">
        <v>0.15519214366614301</v>
      </c>
      <c r="J189" s="15">
        <v>2.2993029617712599E-3</v>
      </c>
      <c r="K189" s="15">
        <v>2.6853153250694598E-3</v>
      </c>
      <c r="L189" s="105">
        <v>0.36118623138721501</v>
      </c>
      <c r="M189" s="15">
        <v>3.8601236329819998E-4</v>
      </c>
      <c r="N189" s="15">
        <f t="shared" si="8"/>
        <v>0.22993029617712599</v>
      </c>
      <c r="O189" s="15">
        <f t="shared" si="8"/>
        <v>0.268531532506946</v>
      </c>
      <c r="P189" s="15">
        <f t="shared" si="7"/>
        <v>3.8601236329820016E-2</v>
      </c>
      <c r="Q189" s="139">
        <f t="shared" si="9"/>
        <v>1.167882340742447</v>
      </c>
    </row>
    <row r="190" spans="2:17" ht="18">
      <c r="B190" s="136" t="s">
        <v>751</v>
      </c>
      <c r="C190" s="101"/>
      <c r="D190" s="102">
        <v>0.14922686116157299</v>
      </c>
      <c r="E190" s="137">
        <f>-LOG10(Table1[[#This Row],[pvalue]])</f>
        <v>0.82615299586962332</v>
      </c>
      <c r="F190" s="138">
        <v>186</v>
      </c>
      <c r="G190" s="138">
        <v>812</v>
      </c>
      <c r="H190" s="15">
        <v>0.12805930123439699</v>
      </c>
      <c r="I190" s="15">
        <v>0.188782011262184</v>
      </c>
      <c r="J190" s="15">
        <v>2.2991374693218502E-3</v>
      </c>
      <c r="K190" s="15">
        <v>2.77684683101148E-3</v>
      </c>
      <c r="L190" s="105">
        <v>0.36199314009267203</v>
      </c>
      <c r="M190" s="15">
        <v>4.7770936168963E-4</v>
      </c>
      <c r="N190" s="15">
        <f t="shared" si="8"/>
        <v>0.22991374693218503</v>
      </c>
      <c r="O190" s="15">
        <f t="shared" si="8"/>
        <v>0.27768468310114802</v>
      </c>
      <c r="P190" s="15">
        <f t="shared" si="7"/>
        <v>4.7770936168962996E-2</v>
      </c>
      <c r="Q190" s="139">
        <f t="shared" si="9"/>
        <v>1.2077776418608559</v>
      </c>
    </row>
    <row r="191" spans="2:17" ht="18">
      <c r="B191" s="136" t="s">
        <v>752</v>
      </c>
      <c r="C191" s="101"/>
      <c r="D191" s="102">
        <v>0.15246704902226499</v>
      </c>
      <c r="E191" s="137">
        <f>-LOG10(Table1[[#This Row],[pvalue]])</f>
        <v>0.81682400532747501</v>
      </c>
      <c r="F191" s="138">
        <v>187</v>
      </c>
      <c r="G191" s="138">
        <v>811</v>
      </c>
      <c r="H191" s="15">
        <v>8.5576738767196597E-2</v>
      </c>
      <c r="I191" s="15">
        <v>0.1252073274704</v>
      </c>
      <c r="J191" s="15">
        <v>2.2994055122029298E-3</v>
      </c>
      <c r="K191" s="15">
        <v>2.6061080609104501E-3</v>
      </c>
      <c r="L191" s="105">
        <v>0.36753995933072198</v>
      </c>
      <c r="M191" s="15">
        <v>3.0670254870752002E-4</v>
      </c>
      <c r="N191" s="15">
        <f t="shared" si="8"/>
        <v>0.22994055122029297</v>
      </c>
      <c r="O191" s="15">
        <f t="shared" si="8"/>
        <v>0.26061080609104503</v>
      </c>
      <c r="P191" s="15">
        <f t="shared" si="7"/>
        <v>3.0670254870752062E-2</v>
      </c>
      <c r="Q191" s="139">
        <f t="shared" si="9"/>
        <v>1.133383410224883</v>
      </c>
    </row>
    <row r="192" spans="2:17" ht="18">
      <c r="B192" s="136" t="s">
        <v>753</v>
      </c>
      <c r="C192" s="101"/>
      <c r="D192" s="102">
        <v>0.15358990803287201</v>
      </c>
      <c r="E192" s="137">
        <f>-LOG10(Table1[[#This Row],[pvalue]])</f>
        <v>0.81363731965363251</v>
      </c>
      <c r="F192" s="138">
        <v>188</v>
      </c>
      <c r="G192" s="138">
        <v>810</v>
      </c>
      <c r="H192" s="15">
        <v>8.1196321593078893E-2</v>
      </c>
      <c r="I192" s="15">
        <v>0.118179216039799</v>
      </c>
      <c r="J192" s="15">
        <v>2.3021427359238701E-3</v>
      </c>
      <c r="K192" s="15">
        <v>2.5909368529617202E-3</v>
      </c>
      <c r="L192" s="105">
        <v>0.36898587544282702</v>
      </c>
      <c r="M192" s="15">
        <v>2.8879411703784999E-4</v>
      </c>
      <c r="N192" s="15">
        <f t="shared" si="8"/>
        <v>0.230214273592387</v>
      </c>
      <c r="O192" s="15">
        <f t="shared" si="8"/>
        <v>0.25909368529617199</v>
      </c>
      <c r="P192" s="15">
        <f t="shared" si="7"/>
        <v>2.8879411703784996E-2</v>
      </c>
      <c r="Q192" s="139">
        <f t="shared" si="9"/>
        <v>1.1254457912323819</v>
      </c>
    </row>
    <row r="193" spans="2:17" ht="18">
      <c r="B193" s="136" t="s">
        <v>754</v>
      </c>
      <c r="C193" s="101"/>
      <c r="D193" s="102">
        <v>0.157203187064237</v>
      </c>
      <c r="E193" s="137">
        <f>-LOG10(Table1[[#This Row],[pvalue]])</f>
        <v>0.8035386535231952</v>
      </c>
      <c r="F193" s="138">
        <v>189</v>
      </c>
      <c r="G193" s="138">
        <v>809</v>
      </c>
      <c r="H193" s="15">
        <v>9.0321580938470702E-2</v>
      </c>
      <c r="I193" s="15">
        <v>0.12978860328485201</v>
      </c>
      <c r="J193" s="15">
        <v>2.29947190480741E-3</v>
      </c>
      <c r="K193" s="15">
        <v>2.6181503449646901E-3</v>
      </c>
      <c r="L193" s="105">
        <v>0.37585510192576599</v>
      </c>
      <c r="M193" s="15">
        <v>3.1867844015728001E-4</v>
      </c>
      <c r="N193" s="15">
        <f t="shared" si="8"/>
        <v>0.229947190480741</v>
      </c>
      <c r="O193" s="15">
        <f t="shared" si="8"/>
        <v>0.26181503449646903</v>
      </c>
      <c r="P193" s="15">
        <f t="shared" si="7"/>
        <v>3.1867844015728036E-2</v>
      </c>
      <c r="Q193" s="139">
        <f t="shared" si="9"/>
        <v>1.1385876641897787</v>
      </c>
    </row>
    <row r="194" spans="2:17" ht="18">
      <c r="B194" s="136" t="s">
        <v>755</v>
      </c>
      <c r="C194" s="101"/>
      <c r="D194" s="102">
        <v>0.161535231765044</v>
      </c>
      <c r="E194" s="137">
        <f>-LOG10(Table1[[#This Row],[pvalue]])</f>
        <v>0.79173274087212853</v>
      </c>
      <c r="F194" s="138">
        <v>190</v>
      </c>
      <c r="G194" s="138">
        <v>808</v>
      </c>
      <c r="H194" s="15">
        <v>0.12240129706604</v>
      </c>
      <c r="I194" s="15">
        <v>0.17668838041455501</v>
      </c>
      <c r="J194" s="15">
        <v>2.2992873346399999E-3</v>
      </c>
      <c r="K194" s="15">
        <v>2.7436457476821001E-3</v>
      </c>
      <c r="L194" s="105">
        <v>0.38345387159464001</v>
      </c>
      <c r="M194" s="15">
        <v>4.4435841304209998E-4</v>
      </c>
      <c r="N194" s="15">
        <f t="shared" si="8"/>
        <v>0.22992873346399997</v>
      </c>
      <c r="O194" s="15">
        <f t="shared" si="8"/>
        <v>0.27436457476821002</v>
      </c>
      <c r="P194" s="15">
        <f t="shared" si="7"/>
        <v>4.443584130421005E-2</v>
      </c>
      <c r="Q194" s="139">
        <f t="shared" si="9"/>
        <v>1.1932591922495297</v>
      </c>
    </row>
    <row r="195" spans="2:17" ht="18">
      <c r="B195" s="136" t="s">
        <v>756</v>
      </c>
      <c r="C195" s="101"/>
      <c r="D195" s="102">
        <v>0.166551277562318</v>
      </c>
      <c r="E195" s="137">
        <f>-LOG10(Table1[[#This Row],[pvalue]])</f>
        <v>0.77845203162403831</v>
      </c>
      <c r="F195" s="138">
        <v>191</v>
      </c>
      <c r="G195" s="138">
        <v>807</v>
      </c>
      <c r="H195" s="15">
        <v>0.101014319422548</v>
      </c>
      <c r="I195" s="15">
        <v>0.14251287393591</v>
      </c>
      <c r="J195" s="15">
        <v>2.2990922633246902E-3</v>
      </c>
      <c r="K195" s="15">
        <v>2.6512394585252899E-3</v>
      </c>
      <c r="L195" s="105">
        <v>0.39203566356279501</v>
      </c>
      <c r="M195" s="15">
        <v>3.5214719520060002E-4</v>
      </c>
      <c r="N195" s="15">
        <f t="shared" si="8"/>
        <v>0.22990922633246902</v>
      </c>
      <c r="O195" s="15">
        <f t="shared" si="8"/>
        <v>0.26512394585252896</v>
      </c>
      <c r="P195" s="15">
        <f t="shared" si="7"/>
        <v>3.5214719520059945E-2</v>
      </c>
      <c r="Q195" s="139">
        <f t="shared" si="9"/>
        <v>1.1531679266717916</v>
      </c>
    </row>
    <row r="196" spans="2:17" ht="18">
      <c r="B196" s="136" t="s">
        <v>757</v>
      </c>
      <c r="C196" s="101"/>
      <c r="D196" s="102">
        <v>0.16672329122429799</v>
      </c>
      <c r="E196" s="137">
        <f>-LOG10(Table1[[#This Row],[pvalue]])</f>
        <v>0.77800372504537885</v>
      </c>
      <c r="F196" s="138">
        <v>192</v>
      </c>
      <c r="G196" s="138">
        <v>806</v>
      </c>
      <c r="H196" s="15">
        <v>8.5864539974276705E-2</v>
      </c>
      <c r="I196" s="15">
        <v>0.120988095022422</v>
      </c>
      <c r="J196" s="15">
        <v>2.2989100321212401E-3</v>
      </c>
      <c r="K196" s="15">
        <v>2.5945762449873602E-3</v>
      </c>
      <c r="L196" s="105">
        <v>0.39203566356279501</v>
      </c>
      <c r="M196" s="15">
        <v>2.9566621286612001E-4</v>
      </c>
      <c r="N196" s="15">
        <f t="shared" si="8"/>
        <v>0.229891003212124</v>
      </c>
      <c r="O196" s="15">
        <f t="shared" si="8"/>
        <v>0.25945762449873599</v>
      </c>
      <c r="P196" s="15">
        <f t="shared" si="7"/>
        <v>2.9566621286611999E-2</v>
      </c>
      <c r="Q196" s="139">
        <f t="shared" si="9"/>
        <v>1.1286114761930479</v>
      </c>
    </row>
    <row r="197" spans="2:17" ht="18">
      <c r="B197" s="136" t="s">
        <v>758</v>
      </c>
      <c r="C197" s="101"/>
      <c r="D197" s="102">
        <v>0.16717334052913299</v>
      </c>
      <c r="E197" s="137">
        <f>-LOG10(Table1[[#This Row],[pvalue]])</f>
        <v>0.77683297919501282</v>
      </c>
      <c r="F197" s="138">
        <v>193</v>
      </c>
      <c r="G197" s="138">
        <v>805</v>
      </c>
      <c r="H197" s="15">
        <v>9.2876220515250699E-2</v>
      </c>
      <c r="I197" s="15">
        <v>0.13048550498851999</v>
      </c>
      <c r="J197" s="15">
        <v>2.2983009164211001E-3</v>
      </c>
      <c r="K197" s="15">
        <v>2.6186413719138401E-3</v>
      </c>
      <c r="L197" s="105">
        <v>0.392168989429519</v>
      </c>
      <c r="M197" s="15">
        <v>3.2034045549274E-4</v>
      </c>
      <c r="N197" s="15">
        <f t="shared" si="8"/>
        <v>0.22983009164211002</v>
      </c>
      <c r="O197" s="15">
        <f t="shared" si="8"/>
        <v>0.26186413719138402</v>
      </c>
      <c r="P197" s="15">
        <f t="shared" ref="P197:P260" si="10">O197-N197</f>
        <v>3.2034045549273998E-2</v>
      </c>
      <c r="Q197" s="139">
        <f t="shared" si="9"/>
        <v>1.1393814244270382</v>
      </c>
    </row>
    <row r="198" spans="2:17" ht="18">
      <c r="B198" s="136" t="s">
        <v>759</v>
      </c>
      <c r="C198" s="101"/>
      <c r="D198" s="102">
        <v>0.17081989706553899</v>
      </c>
      <c r="E198" s="137">
        <f>-LOG10(Table1[[#This Row],[pvalue]])</f>
        <v>0.76746154417108658</v>
      </c>
      <c r="F198" s="138">
        <v>194</v>
      </c>
      <c r="G198" s="138">
        <v>804</v>
      </c>
      <c r="H198" s="15">
        <v>6.5511966738661997E-2</v>
      </c>
      <c r="I198" s="15">
        <v>9.1628317682714705E-2</v>
      </c>
      <c r="J198" s="15">
        <v>2.2988123092483798E-3</v>
      </c>
      <c r="K198" s="15">
        <v>2.5194003578168302E-3</v>
      </c>
      <c r="L198" s="105">
        <v>0.397914573304538</v>
      </c>
      <c r="M198" s="15">
        <v>2.2058804856845001E-4</v>
      </c>
      <c r="N198" s="15">
        <f t="shared" ref="N198:O261" si="11">J198*100</f>
        <v>0.22988123092483798</v>
      </c>
      <c r="O198" s="15">
        <f t="shared" si="11"/>
        <v>0.251940035781683</v>
      </c>
      <c r="P198" s="15">
        <f t="shared" si="10"/>
        <v>2.2058804856845027E-2</v>
      </c>
      <c r="Q198" s="139">
        <f t="shared" ref="Q198:Q261" si="12">O198/N198</f>
        <v>1.0959573983839392</v>
      </c>
    </row>
    <row r="199" spans="2:17" ht="18">
      <c r="B199" s="136" t="s">
        <v>760</v>
      </c>
      <c r="C199" s="101"/>
      <c r="D199" s="102">
        <v>0.17154287907676999</v>
      </c>
      <c r="E199" s="137">
        <f>-LOG10(Table1[[#This Row],[pvalue]])</f>
        <v>0.76562730524903211</v>
      </c>
      <c r="F199" s="138">
        <v>195</v>
      </c>
      <c r="G199" s="138">
        <v>803</v>
      </c>
      <c r="H199" s="15">
        <v>8.9269631053360193E-2</v>
      </c>
      <c r="I199" s="15">
        <v>0.123902281320589</v>
      </c>
      <c r="J199" s="15">
        <v>2.3010325032100701E-3</v>
      </c>
      <c r="K199" s="15">
        <v>2.60455078761959E-3</v>
      </c>
      <c r="L199" s="105">
        <v>0.398667250441817</v>
      </c>
      <c r="M199" s="15">
        <v>3.0351828440951999E-4</v>
      </c>
      <c r="N199" s="15">
        <f t="shared" si="11"/>
        <v>0.23010325032100701</v>
      </c>
      <c r="O199" s="15">
        <f t="shared" si="11"/>
        <v>0.260455078761959</v>
      </c>
      <c r="P199" s="15">
        <f t="shared" si="10"/>
        <v>3.0351828440951995E-2</v>
      </c>
      <c r="Q199" s="139">
        <f t="shared" si="12"/>
        <v>1.1319052573077932</v>
      </c>
    </row>
    <row r="200" spans="2:17" ht="18">
      <c r="B200" s="136" t="s">
        <v>761</v>
      </c>
      <c r="C200" s="101"/>
      <c r="D200" s="102">
        <v>0.17236905156787799</v>
      </c>
      <c r="E200" s="137">
        <f>-LOG10(Table1[[#This Row],[pvalue]])</f>
        <v>0.76354070799997753</v>
      </c>
      <c r="F200" s="138">
        <v>196</v>
      </c>
      <c r="G200" s="138">
        <v>802</v>
      </c>
      <c r="H200" s="15">
        <v>0.10505768957573</v>
      </c>
      <c r="I200" s="15">
        <v>0.14642797141604999</v>
      </c>
      <c r="J200" s="15">
        <v>2.2991426666579599E-3</v>
      </c>
      <c r="K200" s="15">
        <v>2.6616980165878701E-3</v>
      </c>
      <c r="L200" s="105">
        <v>0.39965568468180102</v>
      </c>
      <c r="M200" s="15">
        <v>3.6255534992991E-4</v>
      </c>
      <c r="N200" s="15">
        <f t="shared" si="11"/>
        <v>0.22991426666579598</v>
      </c>
      <c r="O200" s="15">
        <f t="shared" si="11"/>
        <v>0.26616980165878701</v>
      </c>
      <c r="P200" s="15">
        <f t="shared" si="10"/>
        <v>3.6255534992991029E-2</v>
      </c>
      <c r="Q200" s="139">
        <f t="shared" si="12"/>
        <v>1.1576915409329174</v>
      </c>
    </row>
    <row r="201" spans="2:17" ht="18">
      <c r="B201" s="136" t="s">
        <v>762</v>
      </c>
      <c r="C201" s="101"/>
      <c r="D201" s="102">
        <v>0.17281918956365</v>
      </c>
      <c r="E201" s="137">
        <f>-LOG10(Table1[[#This Row],[pvalue]])</f>
        <v>0.76240803582186156</v>
      </c>
      <c r="F201" s="138">
        <v>197</v>
      </c>
      <c r="G201" s="138">
        <v>801</v>
      </c>
      <c r="H201" s="15">
        <v>8.6443435966540902E-2</v>
      </c>
      <c r="I201" s="15">
        <v>0.11909996266310501</v>
      </c>
      <c r="J201" s="15">
        <v>2.2995173223538702E-3</v>
      </c>
      <c r="K201" s="15">
        <v>2.5903660654309699E-3</v>
      </c>
      <c r="L201" s="105">
        <v>0.39976967980268902</v>
      </c>
      <c r="M201" s="15">
        <v>2.9084874307709998E-4</v>
      </c>
      <c r="N201" s="15">
        <f t="shared" si="11"/>
        <v>0.22995173223538701</v>
      </c>
      <c r="O201" s="15">
        <f t="shared" si="11"/>
        <v>0.25903660654309701</v>
      </c>
      <c r="P201" s="15">
        <f t="shared" si="10"/>
        <v>2.9084874307710007E-2</v>
      </c>
      <c r="Q201" s="139">
        <f t="shared" si="12"/>
        <v>1.1264825188528593</v>
      </c>
    </row>
    <row r="202" spans="2:17" ht="18">
      <c r="B202" s="136" t="s">
        <v>763</v>
      </c>
      <c r="C202" s="101"/>
      <c r="D202" s="102">
        <v>0.173399022224766</v>
      </c>
      <c r="E202" s="137">
        <f>-LOG10(Table1[[#This Row],[pvalue]])</f>
        <v>0.76095335578475609</v>
      </c>
      <c r="F202" s="138">
        <v>198</v>
      </c>
      <c r="G202" s="138">
        <v>800</v>
      </c>
      <c r="H202" s="15">
        <v>9.2805380715591398E-2</v>
      </c>
      <c r="I202" s="15">
        <v>0.128911666493877</v>
      </c>
      <c r="J202" s="15">
        <v>2.2991424511847199E-3</v>
      </c>
      <c r="K202" s="15">
        <v>2.6154806159856899E-3</v>
      </c>
      <c r="L202" s="105">
        <v>0.400042687665562</v>
      </c>
      <c r="M202" s="15">
        <v>3.1633816480097001E-4</v>
      </c>
      <c r="N202" s="15">
        <f t="shared" si="11"/>
        <v>0.229914245118472</v>
      </c>
      <c r="O202" s="15">
        <f t="shared" si="11"/>
        <v>0.26154806159856897</v>
      </c>
      <c r="P202" s="15">
        <f t="shared" si="10"/>
        <v>3.1633816480096971E-2</v>
      </c>
      <c r="Q202" s="139">
        <f t="shared" si="12"/>
        <v>1.1375896324466388</v>
      </c>
    </row>
    <row r="203" spans="2:17" ht="18">
      <c r="B203" s="136" t="s">
        <v>764</v>
      </c>
      <c r="C203" s="101"/>
      <c r="D203" s="102">
        <v>0.174736407862007</v>
      </c>
      <c r="E203" s="137">
        <f>-LOG10(Table1[[#This Row],[pvalue]])</f>
        <v>0.75761659652710633</v>
      </c>
      <c r="F203" s="138">
        <v>199</v>
      </c>
      <c r="G203" s="138">
        <v>799</v>
      </c>
      <c r="H203" s="15">
        <v>9.9801029899410698E-2</v>
      </c>
      <c r="I203" s="15">
        <v>0.13798856494793099</v>
      </c>
      <c r="J203" s="15">
        <v>2.2989881080410601E-3</v>
      </c>
      <c r="K203" s="15">
        <v>2.6391519593896001E-3</v>
      </c>
      <c r="L203" s="105">
        <v>0.40048781296188701</v>
      </c>
      <c r="M203" s="15">
        <v>3.4016385134853999E-4</v>
      </c>
      <c r="N203" s="15">
        <f t="shared" si="11"/>
        <v>0.22989881080410601</v>
      </c>
      <c r="O203" s="15">
        <f t="shared" si="11"/>
        <v>0.26391519593896001</v>
      </c>
      <c r="P203" s="15">
        <f t="shared" si="10"/>
        <v>3.4016385134853999E-2</v>
      </c>
      <c r="Q203" s="139">
        <f t="shared" si="12"/>
        <v>1.1479624231890393</v>
      </c>
    </row>
    <row r="204" spans="2:17" ht="18">
      <c r="B204" s="136" t="s">
        <v>765</v>
      </c>
      <c r="C204" s="101"/>
      <c r="D204" s="102">
        <v>0.17758261835439099</v>
      </c>
      <c r="E204" s="137">
        <f>-LOG10(Table1[[#This Row],[pvalue]])</f>
        <v>0.75059954487608505</v>
      </c>
      <c r="F204" s="138">
        <v>200</v>
      </c>
      <c r="G204" s="138">
        <v>798</v>
      </c>
      <c r="H204" s="15">
        <v>8.6447033694936601E-2</v>
      </c>
      <c r="I204" s="15">
        <v>0.119042124697793</v>
      </c>
      <c r="J204" s="15">
        <v>2.2994137034494499E-3</v>
      </c>
      <c r="K204" s="15">
        <v>2.59009953012742E-3</v>
      </c>
      <c r="L204" s="105">
        <v>0.40238606931665399</v>
      </c>
      <c r="M204" s="15">
        <v>2.9068582667797E-4</v>
      </c>
      <c r="N204" s="15">
        <f t="shared" si="11"/>
        <v>0.229941370344945</v>
      </c>
      <c r="O204" s="15">
        <f t="shared" si="11"/>
        <v>0.25900995301274199</v>
      </c>
      <c r="P204" s="15">
        <f t="shared" si="10"/>
        <v>2.9068582667796994E-2</v>
      </c>
      <c r="Q204" s="139">
        <f t="shared" si="12"/>
        <v>1.1264173672801461</v>
      </c>
    </row>
    <row r="205" spans="2:17" ht="18">
      <c r="B205" s="136" t="s">
        <v>766</v>
      </c>
      <c r="C205" s="101"/>
      <c r="D205" s="102">
        <v>0.17980735042818699</v>
      </c>
      <c r="E205" s="137">
        <f>-LOG10(Table1[[#This Row],[pvalue]])</f>
        <v>0.7451925585140714</v>
      </c>
      <c r="F205" s="138">
        <v>201</v>
      </c>
      <c r="G205" s="138">
        <v>797</v>
      </c>
      <c r="H205" s="15">
        <v>0.107186459826015</v>
      </c>
      <c r="I205" s="15">
        <v>0.146371920602266</v>
      </c>
      <c r="J205" s="15">
        <v>2.2988217527390199E-3</v>
      </c>
      <c r="K205" s="15">
        <v>2.6611773319230999E-3</v>
      </c>
      <c r="L205" s="105">
        <v>0.40558354836403299</v>
      </c>
      <c r="M205" s="15">
        <v>3.6235557918408001E-4</v>
      </c>
      <c r="N205" s="15">
        <f t="shared" si="11"/>
        <v>0.22988217527390198</v>
      </c>
      <c r="O205" s="15">
        <f t="shared" si="11"/>
        <v>0.26611773319230997</v>
      </c>
      <c r="P205" s="15">
        <f t="shared" si="10"/>
        <v>3.623555791840799E-2</v>
      </c>
      <c r="Q205" s="139">
        <f t="shared" si="12"/>
        <v>1.1576266531984645</v>
      </c>
    </row>
    <row r="206" spans="2:17" ht="18">
      <c r="B206" s="136" t="s">
        <v>767</v>
      </c>
      <c r="C206" s="101"/>
      <c r="D206" s="102">
        <v>0.18144761578277399</v>
      </c>
      <c r="E206" s="137">
        <f>-LOG10(Table1[[#This Row],[pvalue]])</f>
        <v>0.74124873404478486</v>
      </c>
      <c r="F206" s="138">
        <v>202</v>
      </c>
      <c r="G206" s="138">
        <v>796</v>
      </c>
      <c r="H206" s="15">
        <v>0.122704555703114</v>
      </c>
      <c r="I206" s="15">
        <v>0.166988729748582</v>
      </c>
      <c r="J206" s="15">
        <v>2.2990320761255198E-3</v>
      </c>
      <c r="K206" s="15">
        <v>2.7168603421703998E-3</v>
      </c>
      <c r="L206" s="105">
        <v>0.40766928520067802</v>
      </c>
      <c r="M206" s="15">
        <v>4.1782826604488E-4</v>
      </c>
      <c r="N206" s="15">
        <f t="shared" si="11"/>
        <v>0.22990320761255198</v>
      </c>
      <c r="O206" s="15">
        <f t="shared" si="11"/>
        <v>0.27168603421703996</v>
      </c>
      <c r="P206" s="15">
        <f t="shared" si="10"/>
        <v>4.1782826604487983E-2</v>
      </c>
      <c r="Q206" s="139">
        <f t="shared" si="12"/>
        <v>1.1817409467157289</v>
      </c>
    </row>
    <row r="207" spans="2:17" ht="18">
      <c r="B207" s="136" t="s">
        <v>768</v>
      </c>
      <c r="C207" s="101"/>
      <c r="D207" s="102">
        <v>0.18154981206529699</v>
      </c>
      <c r="E207" s="137">
        <f>-LOG10(Table1[[#This Row],[pvalue]])</f>
        <v>0.74100419631895842</v>
      </c>
      <c r="F207" s="138">
        <v>203</v>
      </c>
      <c r="G207" s="138">
        <v>795</v>
      </c>
      <c r="H207" s="15">
        <v>0.104557296328776</v>
      </c>
      <c r="I207" s="15">
        <v>0.142367407007957</v>
      </c>
      <c r="J207" s="15">
        <v>2.2991511945904099E-3</v>
      </c>
      <c r="K207" s="15">
        <v>2.65092176667621E-3</v>
      </c>
      <c r="L207" s="105">
        <v>0.40766928520067802</v>
      </c>
      <c r="M207" s="15">
        <v>3.5177057208580001E-4</v>
      </c>
      <c r="N207" s="15">
        <f t="shared" si="11"/>
        <v>0.229915119459041</v>
      </c>
      <c r="O207" s="15">
        <f t="shared" si="11"/>
        <v>0.26509217666762103</v>
      </c>
      <c r="P207" s="15">
        <f t="shared" si="10"/>
        <v>3.5177057208580026E-2</v>
      </c>
      <c r="Q207" s="139">
        <f t="shared" si="12"/>
        <v>1.1530001910763714</v>
      </c>
    </row>
    <row r="208" spans="2:17" ht="18">
      <c r="B208" s="136" t="s">
        <v>769</v>
      </c>
      <c r="C208" s="101"/>
      <c r="D208" s="102">
        <v>0.185118936670749</v>
      </c>
      <c r="E208" s="137">
        <f>-LOG10(Table1[[#This Row],[pvalue]])</f>
        <v>0.73254915298692613</v>
      </c>
      <c r="F208" s="138">
        <v>204</v>
      </c>
      <c r="G208" s="138">
        <v>794</v>
      </c>
      <c r="H208" s="15">
        <v>0.122743992857739</v>
      </c>
      <c r="I208" s="15">
        <v>0.16560626054852101</v>
      </c>
      <c r="J208" s="15">
        <v>2.2990997391464599E-3</v>
      </c>
      <c r="K208" s="15">
        <v>2.7131868111872101E-3</v>
      </c>
      <c r="L208" s="105">
        <v>0.412881935658299</v>
      </c>
      <c r="M208" s="15">
        <v>4.1408707204074999E-4</v>
      </c>
      <c r="N208" s="15">
        <f t="shared" si="11"/>
        <v>0.22990997391464599</v>
      </c>
      <c r="O208" s="15">
        <f t="shared" si="11"/>
        <v>0.27131868111872098</v>
      </c>
      <c r="P208" s="15">
        <f t="shared" si="10"/>
        <v>4.1408707204074996E-2</v>
      </c>
      <c r="Q208" s="139">
        <f t="shared" si="12"/>
        <v>1.1801083550183342</v>
      </c>
    </row>
    <row r="209" spans="2:17" ht="18">
      <c r="B209" s="136" t="s">
        <v>770</v>
      </c>
      <c r="C209" s="101"/>
      <c r="D209" s="102">
        <v>0.186637595098853</v>
      </c>
      <c r="E209" s="137">
        <f>-LOG10(Table1[[#This Row],[pvalue]])</f>
        <v>0.7290008702388785</v>
      </c>
      <c r="F209" s="138">
        <v>205</v>
      </c>
      <c r="G209" s="138">
        <v>793</v>
      </c>
      <c r="H209" s="15">
        <v>0.122758878540253</v>
      </c>
      <c r="I209" s="15">
        <v>0.165052745987774</v>
      </c>
      <c r="J209" s="15">
        <v>2.29912751070044E-3</v>
      </c>
      <c r="K209" s="15">
        <v>2.7117181936427101E-3</v>
      </c>
      <c r="L209" s="105">
        <v>0.412881935658299</v>
      </c>
      <c r="M209" s="15">
        <v>4.1259068294227002E-4</v>
      </c>
      <c r="N209" s="15">
        <f t="shared" si="11"/>
        <v>0.229912751070044</v>
      </c>
      <c r="O209" s="15">
        <f t="shared" si="11"/>
        <v>0.27117181936427098</v>
      </c>
      <c r="P209" s="15">
        <f t="shared" si="10"/>
        <v>4.1259068294226986E-2</v>
      </c>
      <c r="Q209" s="139">
        <f t="shared" si="12"/>
        <v>1.1794553286070559</v>
      </c>
    </row>
    <row r="210" spans="2:17" ht="18">
      <c r="B210" s="136" t="s">
        <v>771</v>
      </c>
      <c r="C210" s="101"/>
      <c r="D210" s="102">
        <v>0.18677006317140701</v>
      </c>
      <c r="E210" s="137">
        <f>-LOG10(Table1[[#This Row],[pvalue]])</f>
        <v>0.72869273432319603</v>
      </c>
      <c r="F210" s="138">
        <v>206</v>
      </c>
      <c r="G210" s="138">
        <v>792</v>
      </c>
      <c r="H210" s="15">
        <v>8.8571575533911498E-2</v>
      </c>
      <c r="I210" s="15">
        <v>0.120624171241161</v>
      </c>
      <c r="J210" s="15">
        <v>2.3002424442532801E-3</v>
      </c>
      <c r="K210" s="15">
        <v>2.5951354172452801E-3</v>
      </c>
      <c r="L210" s="105">
        <v>0.412881935658299</v>
      </c>
      <c r="M210" s="15">
        <v>2.9489297299200001E-4</v>
      </c>
      <c r="N210" s="15">
        <f t="shared" si="11"/>
        <v>0.23002424442532801</v>
      </c>
      <c r="O210" s="15">
        <f t="shared" si="11"/>
        <v>0.25951354172452801</v>
      </c>
      <c r="P210" s="15">
        <f t="shared" si="10"/>
        <v>2.9489297299199996E-2</v>
      </c>
      <c r="Q210" s="139">
        <f t="shared" si="12"/>
        <v>1.1282008223649356</v>
      </c>
    </row>
    <row r="211" spans="2:17" ht="18">
      <c r="B211" s="136" t="s">
        <v>772</v>
      </c>
      <c r="C211" s="101"/>
      <c r="D211" s="102">
        <v>0.18807563964068999</v>
      </c>
      <c r="E211" s="137">
        <f>-LOG10(Table1[[#This Row],[pvalue]])</f>
        <v>0.72566745248126086</v>
      </c>
      <c r="F211" s="138">
        <v>207</v>
      </c>
      <c r="G211" s="138">
        <v>791</v>
      </c>
      <c r="H211" s="15">
        <v>8.7579340986134097E-2</v>
      </c>
      <c r="I211" s="15">
        <v>0.11726726548722401</v>
      </c>
      <c r="J211" s="15">
        <v>2.2995250103057898E-3</v>
      </c>
      <c r="K211" s="15">
        <v>2.5856317009217101E-3</v>
      </c>
      <c r="L211" s="105">
        <v>0.41484825823400001</v>
      </c>
      <c r="M211" s="15">
        <v>2.8610669061591998E-4</v>
      </c>
      <c r="N211" s="15">
        <f t="shared" si="11"/>
        <v>0.22995250103057899</v>
      </c>
      <c r="O211" s="15">
        <f t="shared" si="11"/>
        <v>0.258563170092171</v>
      </c>
      <c r="P211" s="15">
        <f t="shared" si="10"/>
        <v>2.8610669061592015E-2</v>
      </c>
      <c r="Q211" s="139">
        <f t="shared" si="12"/>
        <v>1.1244199081695891</v>
      </c>
    </row>
    <row r="212" spans="2:17" ht="18">
      <c r="B212" s="136" t="s">
        <v>773</v>
      </c>
      <c r="C212" s="101"/>
      <c r="D212" s="102">
        <v>0.19029357550871001</v>
      </c>
      <c r="E212" s="137">
        <f>-LOG10(Table1[[#This Row],[pvalue]])</f>
        <v>0.72057587365840425</v>
      </c>
      <c r="F212" s="138">
        <v>208</v>
      </c>
      <c r="G212" s="138">
        <v>790</v>
      </c>
      <c r="H212" s="15">
        <v>0.115765700838314</v>
      </c>
      <c r="I212" s="15">
        <v>0.15416890190659699</v>
      </c>
      <c r="J212" s="15">
        <v>2.2987688563847102E-3</v>
      </c>
      <c r="K212" s="15">
        <v>2.6819458693006499E-3</v>
      </c>
      <c r="L212" s="105">
        <v>0.41881389576640998</v>
      </c>
      <c r="M212" s="15">
        <v>3.8317701291594003E-4</v>
      </c>
      <c r="N212" s="15">
        <f t="shared" si="11"/>
        <v>0.22987688563847103</v>
      </c>
      <c r="O212" s="15">
        <f t="shared" si="11"/>
        <v>0.26819458693006498</v>
      </c>
      <c r="P212" s="15">
        <f t="shared" si="10"/>
        <v>3.8317701291593953E-2</v>
      </c>
      <c r="Q212" s="139">
        <f t="shared" si="12"/>
        <v>1.1666879259529228</v>
      </c>
    </row>
    <row r="213" spans="2:17" ht="18">
      <c r="B213" s="136" t="s">
        <v>774</v>
      </c>
      <c r="C213" s="101"/>
      <c r="D213" s="102">
        <v>0.19084037090044101</v>
      </c>
      <c r="E213" s="137">
        <f>-LOG10(Table1[[#This Row],[pvalue]])</f>
        <v>0.71932974805600436</v>
      </c>
      <c r="F213" s="138">
        <v>209</v>
      </c>
      <c r="G213" s="138">
        <v>789</v>
      </c>
      <c r="H213" s="15">
        <v>8.3616661861357799E-2</v>
      </c>
      <c r="I213" s="15">
        <v>0.112057612069526</v>
      </c>
      <c r="J213" s="15">
        <v>2.3031824422524699E-3</v>
      </c>
      <c r="K213" s="15">
        <v>2.5762876030562998E-3</v>
      </c>
      <c r="L213" s="105">
        <v>0.41909218014920602</v>
      </c>
      <c r="M213" s="15">
        <v>2.7310516080382999E-4</v>
      </c>
      <c r="N213" s="15">
        <f t="shared" si="11"/>
        <v>0.23031824422524699</v>
      </c>
      <c r="O213" s="15">
        <f t="shared" si="11"/>
        <v>0.25762876030562998</v>
      </c>
      <c r="P213" s="15">
        <f t="shared" si="10"/>
        <v>2.7310516080382985E-2</v>
      </c>
      <c r="Q213" s="139">
        <f t="shared" si="12"/>
        <v>1.1185773023420316</v>
      </c>
    </row>
    <row r="214" spans="2:17" ht="18">
      <c r="B214" s="136" t="s">
        <v>775</v>
      </c>
      <c r="C214" s="101"/>
      <c r="D214" s="102">
        <v>0.19471116085895601</v>
      </c>
      <c r="E214" s="137">
        <f>-LOG10(Table1[[#This Row],[pvalue]])</f>
        <v>0.71060915397284363</v>
      </c>
      <c r="F214" s="138">
        <v>210</v>
      </c>
      <c r="G214" s="138">
        <v>788</v>
      </c>
      <c r="H214" s="15">
        <v>9.4710540187601E-2</v>
      </c>
      <c r="I214" s="15">
        <v>0.12570354831910099</v>
      </c>
      <c r="J214" s="15">
        <v>2.2994784562431199E-3</v>
      </c>
      <c r="K214" s="15">
        <v>2.6074843015745498E-3</v>
      </c>
      <c r="L214" s="105">
        <v>0.42544595191625101</v>
      </c>
      <c r="M214" s="15">
        <v>3.0800584533142999E-4</v>
      </c>
      <c r="N214" s="15">
        <f t="shared" si="11"/>
        <v>0.22994784562431198</v>
      </c>
      <c r="O214" s="15">
        <f t="shared" si="11"/>
        <v>0.26074843015745497</v>
      </c>
      <c r="P214" s="15">
        <f t="shared" si="10"/>
        <v>3.0800584533142994E-2</v>
      </c>
      <c r="Q214" s="139">
        <f t="shared" si="12"/>
        <v>1.1339459582650968</v>
      </c>
    </row>
    <row r="215" spans="2:17" ht="18">
      <c r="B215" s="136" t="s">
        <v>776</v>
      </c>
      <c r="C215" s="101"/>
      <c r="D215" s="102">
        <v>0.19501384155037799</v>
      </c>
      <c r="E215" s="137">
        <f>-LOG10(Table1[[#This Row],[pvalue]])</f>
        <v>0.70993456250613873</v>
      </c>
      <c r="F215" s="138">
        <v>211</v>
      </c>
      <c r="G215" s="138">
        <v>787</v>
      </c>
      <c r="H215" s="15">
        <v>7.6585971709476106E-2</v>
      </c>
      <c r="I215" s="15">
        <v>0.10173495319263499</v>
      </c>
      <c r="J215" s="15">
        <v>2.30186013953588E-3</v>
      </c>
      <c r="K215" s="15">
        <v>2.54836634686812E-3</v>
      </c>
      <c r="L215" s="105">
        <v>0.42544595191625101</v>
      </c>
      <c r="M215" s="15">
        <v>2.4650620733223999E-4</v>
      </c>
      <c r="N215" s="15">
        <f t="shared" si="11"/>
        <v>0.23018601395358801</v>
      </c>
      <c r="O215" s="15">
        <f t="shared" si="11"/>
        <v>0.254836634686812</v>
      </c>
      <c r="P215" s="15">
        <f t="shared" si="10"/>
        <v>2.4650620733223993E-2</v>
      </c>
      <c r="Q215" s="139">
        <f t="shared" si="12"/>
        <v>1.1070900021675263</v>
      </c>
    </row>
    <row r="216" spans="2:17" ht="18">
      <c r="B216" s="136" t="s">
        <v>777</v>
      </c>
      <c r="C216" s="101"/>
      <c r="D216" s="102">
        <v>0.19741284078455301</v>
      </c>
      <c r="E216" s="137">
        <f>-LOG10(Table1[[#This Row],[pvalue]])</f>
        <v>0.70462460191713094</v>
      </c>
      <c r="F216" s="138">
        <v>212</v>
      </c>
      <c r="G216" s="138">
        <v>786</v>
      </c>
      <c r="H216" s="15">
        <v>9.0985198108295001E-2</v>
      </c>
      <c r="I216" s="15">
        <v>0.118671876571596</v>
      </c>
      <c r="J216" s="15">
        <v>2.2986567177343399E-3</v>
      </c>
      <c r="K216" s="15">
        <v>2.58828836192713E-3</v>
      </c>
      <c r="L216" s="105">
        <v>0.42973930624934398</v>
      </c>
      <c r="M216" s="15">
        <v>2.8963164419278998E-4</v>
      </c>
      <c r="N216" s="15">
        <f t="shared" si="11"/>
        <v>0.22986567177343398</v>
      </c>
      <c r="O216" s="15">
        <f t="shared" si="11"/>
        <v>0.25882883619271302</v>
      </c>
      <c r="P216" s="15">
        <f t="shared" si="10"/>
        <v>2.8963164419279042E-2</v>
      </c>
      <c r="Q216" s="139">
        <f t="shared" si="12"/>
        <v>1.1260003905577796</v>
      </c>
    </row>
    <row r="217" spans="2:17" ht="18">
      <c r="B217" s="136" t="s">
        <v>778</v>
      </c>
      <c r="C217" s="101"/>
      <c r="D217" s="102">
        <v>0.20201000648605599</v>
      </c>
      <c r="E217" s="137">
        <f>-LOG10(Table1[[#This Row],[pvalue]])</f>
        <v>0.69462711741455052</v>
      </c>
      <c r="F217" s="138">
        <v>213</v>
      </c>
      <c r="G217" s="138">
        <v>785</v>
      </c>
      <c r="H217" s="15">
        <v>0.101458707851918</v>
      </c>
      <c r="I217" s="15">
        <v>0.13168043997097501</v>
      </c>
      <c r="J217" s="15">
        <v>2.2991203199689099E-3</v>
      </c>
      <c r="K217" s="15">
        <v>2.6227070778350901E-3</v>
      </c>
      <c r="L217" s="105">
        <v>0.43878861975293598</v>
      </c>
      <c r="M217" s="15">
        <v>3.2358675786618002E-4</v>
      </c>
      <c r="N217" s="15">
        <f t="shared" si="11"/>
        <v>0.22991203199689098</v>
      </c>
      <c r="O217" s="15">
        <f t="shared" si="11"/>
        <v>0.26227070778350903</v>
      </c>
      <c r="P217" s="15">
        <f t="shared" si="10"/>
        <v>3.2358675786618052E-2</v>
      </c>
      <c r="Q217" s="139">
        <f t="shared" si="12"/>
        <v>1.1407437249176051</v>
      </c>
    </row>
    <row r="218" spans="2:17" ht="18">
      <c r="B218" s="136" t="s">
        <v>779</v>
      </c>
      <c r="C218" s="101"/>
      <c r="D218" s="102">
        <v>0.20410307007554701</v>
      </c>
      <c r="E218" s="137">
        <f>-LOG10(Table1[[#This Row],[pvalue]])</f>
        <v>0.69015046266834246</v>
      </c>
      <c r="F218" s="138">
        <v>214</v>
      </c>
      <c r="G218" s="138">
        <v>784</v>
      </c>
      <c r="H218" s="15">
        <v>9.3782089640341099E-2</v>
      </c>
      <c r="I218" s="15">
        <v>0.12219536078469299</v>
      </c>
      <c r="J218" s="15">
        <v>2.2995724598829101E-3</v>
      </c>
      <c r="K218" s="15">
        <v>2.5984590063012898E-3</v>
      </c>
      <c r="L218" s="105">
        <v>0.44141162877509799</v>
      </c>
      <c r="M218" s="15">
        <v>2.9888654641838E-4</v>
      </c>
      <c r="N218" s="15">
        <f t="shared" si="11"/>
        <v>0.22995724598829101</v>
      </c>
      <c r="O218" s="15">
        <f t="shared" si="11"/>
        <v>0.25984590063012897</v>
      </c>
      <c r="P218" s="15">
        <f t="shared" si="10"/>
        <v>2.9888654641837958E-2</v>
      </c>
      <c r="Q218" s="139">
        <f t="shared" si="12"/>
        <v>1.1299748329885628</v>
      </c>
    </row>
    <row r="219" spans="2:17" ht="18">
      <c r="B219" s="136" t="s">
        <v>780</v>
      </c>
      <c r="C219" s="101"/>
      <c r="D219" s="102">
        <v>0.20519785838879601</v>
      </c>
      <c r="E219" s="137">
        <f>-LOG10(Table1[[#This Row],[pvalue]])</f>
        <v>0.68782717618586386</v>
      </c>
      <c r="F219" s="138">
        <v>215</v>
      </c>
      <c r="G219" s="138">
        <v>783</v>
      </c>
      <c r="H219" s="15">
        <v>0.100051111179012</v>
      </c>
      <c r="I219" s="15">
        <v>0.128949852538739</v>
      </c>
      <c r="J219" s="15">
        <v>2.2991079338201799E-3</v>
      </c>
      <c r="K219" s="15">
        <v>2.6155412246572601E-3</v>
      </c>
      <c r="L219" s="105">
        <v>0.442818755007856</v>
      </c>
      <c r="M219" s="15">
        <v>3.1643329083707998E-4</v>
      </c>
      <c r="N219" s="15">
        <f t="shared" si="11"/>
        <v>0.229910793382018</v>
      </c>
      <c r="O219" s="15">
        <f t="shared" si="11"/>
        <v>0.26155412246572601</v>
      </c>
      <c r="P219" s="15">
        <f t="shared" si="10"/>
        <v>3.1643329083708011E-2</v>
      </c>
      <c r="Q219" s="139">
        <f t="shared" si="12"/>
        <v>1.1376330733247904</v>
      </c>
    </row>
    <row r="220" spans="2:17" ht="18">
      <c r="B220" s="136" t="s">
        <v>781</v>
      </c>
      <c r="C220" s="101"/>
      <c r="D220" s="102">
        <v>0.205796268199332</v>
      </c>
      <c r="E220" s="137">
        <f>-LOG10(Table1[[#This Row],[pvalue]])</f>
        <v>0.68656250476859093</v>
      </c>
      <c r="F220" s="138">
        <v>216</v>
      </c>
      <c r="G220" s="138">
        <v>782</v>
      </c>
      <c r="H220" s="15">
        <v>0.10314389102982099</v>
      </c>
      <c r="I220" s="15">
        <v>0.13254705219684901</v>
      </c>
      <c r="J220" s="15">
        <v>2.2998031227253199E-3</v>
      </c>
      <c r="K220" s="15">
        <v>2.6257605112457801E-3</v>
      </c>
      <c r="L220" s="105">
        <v>0.44315092741843198</v>
      </c>
      <c r="M220" s="15">
        <v>3.2595738852045998E-4</v>
      </c>
      <c r="N220" s="15">
        <f t="shared" si="11"/>
        <v>0.22998031227253199</v>
      </c>
      <c r="O220" s="15">
        <f t="shared" si="11"/>
        <v>0.26257605112457799</v>
      </c>
      <c r="P220" s="15">
        <f t="shared" si="10"/>
        <v>3.2595738852046002E-2</v>
      </c>
      <c r="Q220" s="139">
        <f t="shared" si="12"/>
        <v>1.1417327358587952</v>
      </c>
    </row>
    <row r="221" spans="2:17" ht="18">
      <c r="B221" s="136" t="s">
        <v>782</v>
      </c>
      <c r="C221" s="101"/>
      <c r="D221" s="102">
        <v>0.20701435842771901</v>
      </c>
      <c r="E221" s="137">
        <f>-LOG10(Table1[[#This Row],[pvalue]])</f>
        <v>0.68399953101812361</v>
      </c>
      <c r="F221" s="138">
        <v>217</v>
      </c>
      <c r="G221" s="138">
        <v>781</v>
      </c>
      <c r="H221" s="15">
        <v>9.5519988745124199E-2</v>
      </c>
      <c r="I221" s="15">
        <v>0.122535280455421</v>
      </c>
      <c r="J221" s="15">
        <v>2.29906157477944E-3</v>
      </c>
      <c r="K221" s="15">
        <v>2.59876494019395E-3</v>
      </c>
      <c r="L221" s="105">
        <v>0.44481317963887002</v>
      </c>
      <c r="M221" s="15">
        <v>2.9970336541451003E-4</v>
      </c>
      <c r="N221" s="15">
        <f t="shared" si="11"/>
        <v>0.22990615747794399</v>
      </c>
      <c r="O221" s="15">
        <f t="shared" si="11"/>
        <v>0.259876494019395</v>
      </c>
      <c r="P221" s="15">
        <f t="shared" si="10"/>
        <v>2.9970336541451009E-2</v>
      </c>
      <c r="Q221" s="139">
        <f t="shared" si="12"/>
        <v>1.1303589989508054</v>
      </c>
    </row>
    <row r="222" spans="2:17" ht="18">
      <c r="B222" s="136" t="s">
        <v>783</v>
      </c>
      <c r="C222" s="101"/>
      <c r="D222" s="102">
        <v>0.211636815525614</v>
      </c>
      <c r="E222" s="137">
        <f>-LOG10(Table1[[#This Row],[pvalue]])</f>
        <v>0.67440878186904174</v>
      </c>
      <c r="F222" s="138">
        <v>218</v>
      </c>
      <c r="G222" s="138">
        <v>780</v>
      </c>
      <c r="H222" s="15">
        <v>9.67750220101537E-2</v>
      </c>
      <c r="I222" s="15">
        <v>0.122874057279637</v>
      </c>
      <c r="J222" s="15">
        <v>2.2989392428087001E-3</v>
      </c>
      <c r="K222" s="15">
        <v>2.59950716477625E-3</v>
      </c>
      <c r="L222" s="105">
        <v>0.45279378772325601</v>
      </c>
      <c r="M222" s="15">
        <v>3.0056792196755E-4</v>
      </c>
      <c r="N222" s="15">
        <f t="shared" si="11"/>
        <v>0.22989392428087002</v>
      </c>
      <c r="O222" s="15">
        <f t="shared" si="11"/>
        <v>0.25995071647762502</v>
      </c>
      <c r="P222" s="15">
        <f t="shared" si="10"/>
        <v>3.0056792196755E-2</v>
      </c>
      <c r="Q222" s="139">
        <f t="shared" si="12"/>
        <v>1.1307420032555253</v>
      </c>
    </row>
    <row r="223" spans="2:17" ht="18">
      <c r="B223" s="136" t="s">
        <v>784</v>
      </c>
      <c r="C223" s="101"/>
      <c r="D223" s="102">
        <v>0.21460431617091499</v>
      </c>
      <c r="E223" s="137">
        <f>-LOG10(Table1[[#This Row],[pvalue]])</f>
        <v>0.66836154765263467</v>
      </c>
      <c r="F223" s="138">
        <v>219</v>
      </c>
      <c r="G223" s="138">
        <v>779</v>
      </c>
      <c r="H223" s="15">
        <v>0.12300377785262601</v>
      </c>
      <c r="I223" s="15">
        <v>0.15518556388451599</v>
      </c>
      <c r="J223" s="15">
        <v>2.2992060171583202E-3</v>
      </c>
      <c r="K223" s="15">
        <v>2.6851844371826201E-3</v>
      </c>
      <c r="L223" s="105">
        <v>0.45718056244103</v>
      </c>
      <c r="M223" s="15">
        <v>3.8597842002429999E-4</v>
      </c>
      <c r="N223" s="15">
        <f t="shared" si="11"/>
        <v>0.22992060171583201</v>
      </c>
      <c r="O223" s="15">
        <f t="shared" si="11"/>
        <v>0.268518443718262</v>
      </c>
      <c r="P223" s="15">
        <f t="shared" si="10"/>
        <v>3.8597842002429994E-2</v>
      </c>
      <c r="Q223" s="139">
        <f t="shared" si="12"/>
        <v>1.1678746563569566</v>
      </c>
    </row>
    <row r="224" spans="2:17" ht="18">
      <c r="B224" s="136" t="s">
        <v>785</v>
      </c>
      <c r="C224" s="101"/>
      <c r="D224" s="102">
        <v>0.21824440977464099</v>
      </c>
      <c r="E224" s="137">
        <f>-LOG10(Table1[[#This Row],[pvalue]])</f>
        <v>0.66105687172374095</v>
      </c>
      <c r="F224" s="138">
        <v>220</v>
      </c>
      <c r="G224" s="138">
        <v>778</v>
      </c>
      <c r="H224" s="15">
        <v>8.2809497498729803E-2</v>
      </c>
      <c r="I224" s="15">
        <v>0.103317699999548</v>
      </c>
      <c r="J224" s="15">
        <v>2.2990722945401098E-3</v>
      </c>
      <c r="K224" s="15">
        <v>2.5493116750187998E-3</v>
      </c>
      <c r="L224" s="105">
        <v>0.46273250788032699</v>
      </c>
      <c r="M224" s="15">
        <v>2.5023938047868998E-4</v>
      </c>
      <c r="N224" s="15">
        <f t="shared" si="11"/>
        <v>0.22990722945401099</v>
      </c>
      <c r="O224" s="15">
        <f t="shared" si="11"/>
        <v>0.25493116750188</v>
      </c>
      <c r="P224" s="15">
        <f t="shared" si="10"/>
        <v>2.502393804786901E-2</v>
      </c>
      <c r="Q224" s="139">
        <f t="shared" si="12"/>
        <v>1.1088436327439395</v>
      </c>
    </row>
    <row r="225" spans="2:17" ht="18">
      <c r="B225" s="136" t="s">
        <v>786</v>
      </c>
      <c r="C225" s="101"/>
      <c r="D225" s="102">
        <v>0.21933494541738299</v>
      </c>
      <c r="E225" s="137">
        <f>-LOG10(Table1[[#This Row],[pvalue]])</f>
        <v>0.65889216908457826</v>
      </c>
      <c r="F225" s="138">
        <v>221</v>
      </c>
      <c r="G225" s="138">
        <v>777</v>
      </c>
      <c r="H225" s="15">
        <v>9.6634589893195497E-2</v>
      </c>
      <c r="I225" s="15">
        <v>0.120540806589367</v>
      </c>
      <c r="J225" s="15">
        <v>2.2989597203634201E-3</v>
      </c>
      <c r="K225" s="15">
        <v>2.5934720341926698E-3</v>
      </c>
      <c r="L225" s="105">
        <v>0.46329860292612501</v>
      </c>
      <c r="M225" s="15">
        <v>2.9451231382925E-4</v>
      </c>
      <c r="N225" s="15">
        <f t="shared" si="11"/>
        <v>0.22989597203634202</v>
      </c>
      <c r="O225" s="15">
        <f t="shared" si="11"/>
        <v>0.25934720341926698</v>
      </c>
      <c r="P225" s="15">
        <f t="shared" si="10"/>
        <v>2.9451231382924964E-2</v>
      </c>
      <c r="Q225" s="139">
        <f t="shared" si="12"/>
        <v>1.1281067742164239</v>
      </c>
    </row>
    <row r="226" spans="2:17" ht="18">
      <c r="B226" s="136" t="s">
        <v>787</v>
      </c>
      <c r="C226" s="101"/>
      <c r="D226" s="102">
        <v>0.22256623657788399</v>
      </c>
      <c r="E226" s="137">
        <f>-LOG10(Table1[[#This Row],[pvalue]])</f>
        <v>0.65254071771951294</v>
      </c>
      <c r="F226" s="138">
        <v>222</v>
      </c>
      <c r="G226" s="138">
        <v>776</v>
      </c>
      <c r="H226" s="15">
        <v>6.8997606744210599E-2</v>
      </c>
      <c r="I226" s="15">
        <v>8.5836222529344794E-2</v>
      </c>
      <c r="J226" s="15">
        <v>2.29909195583232E-3</v>
      </c>
      <c r="K226" s="15">
        <v>2.5051546413309301E-3</v>
      </c>
      <c r="L226" s="105">
        <v>0.469130101201164</v>
      </c>
      <c r="M226" s="15">
        <v>2.0606268549860999E-4</v>
      </c>
      <c r="N226" s="15">
        <f t="shared" si="11"/>
        <v>0.229909195583232</v>
      </c>
      <c r="O226" s="15">
        <f t="shared" si="11"/>
        <v>0.250515464133093</v>
      </c>
      <c r="P226" s="15">
        <f t="shared" si="10"/>
        <v>2.0606268549861001E-2</v>
      </c>
      <c r="Q226" s="139">
        <f t="shared" si="12"/>
        <v>1.0896278571963474</v>
      </c>
    </row>
    <row r="227" spans="2:17" ht="18">
      <c r="B227" s="136" t="s">
        <v>788</v>
      </c>
      <c r="C227" s="101"/>
      <c r="D227" s="102">
        <v>0.226239652841705</v>
      </c>
      <c r="E227" s="137">
        <f>-LOG10(Table1[[#This Row],[pvalue]])</f>
        <v>0.64543127429517988</v>
      </c>
      <c r="F227" s="138">
        <v>223</v>
      </c>
      <c r="G227" s="138">
        <v>775</v>
      </c>
      <c r="H227" s="15">
        <v>0.13013832997455599</v>
      </c>
      <c r="I227" s="15">
        <v>0.16018156256933</v>
      </c>
      <c r="J227" s="15">
        <v>2.2992749834058802E-3</v>
      </c>
      <c r="K227" s="15">
        <v>2.6987141294187102E-3</v>
      </c>
      <c r="L227" s="105">
        <v>0.47469875175677101</v>
      </c>
      <c r="M227" s="15">
        <v>3.9943914601283E-4</v>
      </c>
      <c r="N227" s="15">
        <f t="shared" si="11"/>
        <v>0.22992749834058801</v>
      </c>
      <c r="O227" s="15">
        <f t="shared" si="11"/>
        <v>0.269871412941871</v>
      </c>
      <c r="P227" s="15">
        <f t="shared" si="10"/>
        <v>3.9943914601282993E-2</v>
      </c>
      <c r="Q227" s="139">
        <f t="shared" si="12"/>
        <v>1.1737239559842239</v>
      </c>
    </row>
    <row r="228" spans="2:17" ht="18">
      <c r="B228" s="136" t="s">
        <v>789</v>
      </c>
      <c r="C228" s="101"/>
      <c r="D228" s="102">
        <v>0.23509093386882199</v>
      </c>
      <c r="E228" s="137">
        <f>-LOG10(Table1[[#This Row],[pvalue]])</f>
        <v>0.62876411884044958</v>
      </c>
      <c r="F228" s="138">
        <v>224</v>
      </c>
      <c r="G228" s="138">
        <v>774</v>
      </c>
      <c r="H228" s="15">
        <v>9.5546504507006594E-2</v>
      </c>
      <c r="I228" s="15">
        <v>0.115327437644326</v>
      </c>
      <c r="J228" s="15">
        <v>2.2990595479951501E-3</v>
      </c>
      <c r="K228" s="15">
        <v>2.58009852137581E-3</v>
      </c>
      <c r="L228" s="105">
        <v>0.48627730511870398</v>
      </c>
      <c r="M228" s="15">
        <v>2.8103897338065998E-4</v>
      </c>
      <c r="N228" s="15">
        <f t="shared" si="11"/>
        <v>0.22990595479951501</v>
      </c>
      <c r="O228" s="15">
        <f t="shared" si="11"/>
        <v>0.25800985213758099</v>
      </c>
      <c r="P228" s="15">
        <f t="shared" si="10"/>
        <v>2.8103897338065981E-2</v>
      </c>
      <c r="Q228" s="139">
        <f t="shared" si="12"/>
        <v>1.1222408413151954</v>
      </c>
    </row>
    <row r="229" spans="2:17" ht="18">
      <c r="B229" s="136" t="s">
        <v>790</v>
      </c>
      <c r="C229" s="101"/>
      <c r="D229" s="102">
        <v>0.236384604548392</v>
      </c>
      <c r="E229" s="137">
        <f>-LOG10(Table1[[#This Row],[pvalue]])</f>
        <v>0.62638081195916595</v>
      </c>
      <c r="F229" s="138">
        <v>225</v>
      </c>
      <c r="G229" s="138">
        <v>773</v>
      </c>
      <c r="H229" s="15">
        <v>8.4385710791076998E-2</v>
      </c>
      <c r="I229" s="15">
        <v>0.101329098743695</v>
      </c>
      <c r="J229" s="15">
        <v>2.2997026512149E-3</v>
      </c>
      <c r="K229" s="15">
        <v>2.5449447263514299E-3</v>
      </c>
      <c r="L229" s="105">
        <v>0.48794089179036598</v>
      </c>
      <c r="M229" s="15">
        <v>2.4524207513652998E-4</v>
      </c>
      <c r="N229" s="15">
        <f t="shared" si="11"/>
        <v>0.22997026512148999</v>
      </c>
      <c r="O229" s="15">
        <f t="shared" si="11"/>
        <v>0.25449447263514297</v>
      </c>
      <c r="P229" s="15">
        <f t="shared" si="10"/>
        <v>2.4524207513652974E-2</v>
      </c>
      <c r="Q229" s="139">
        <f t="shared" si="12"/>
        <v>1.1066407759311718</v>
      </c>
    </row>
    <row r="230" spans="2:17" ht="18">
      <c r="B230" s="136" t="s">
        <v>791</v>
      </c>
      <c r="C230" s="101"/>
      <c r="D230" s="102">
        <v>0.23760275364633901</v>
      </c>
      <c r="E230" s="137">
        <f>-LOG10(Table1[[#This Row],[pvalue]])</f>
        <v>0.62414853049858676</v>
      </c>
      <c r="F230" s="138">
        <v>226</v>
      </c>
      <c r="G230" s="138">
        <v>772</v>
      </c>
      <c r="H230" s="15">
        <v>8.4122668924423702E-2</v>
      </c>
      <c r="I230" s="15">
        <v>0.100731187245543</v>
      </c>
      <c r="J230" s="15">
        <v>2.2989254774141901E-3</v>
      </c>
      <c r="K230" s="15">
        <v>2.5425639913168202E-3</v>
      </c>
      <c r="L230" s="105">
        <v>0.48912563948923998</v>
      </c>
      <c r="M230" s="15">
        <v>2.4363851390262999E-4</v>
      </c>
      <c r="N230" s="15">
        <f t="shared" si="11"/>
        <v>0.22989254774141901</v>
      </c>
      <c r="O230" s="15">
        <f t="shared" si="11"/>
        <v>0.25425639913168202</v>
      </c>
      <c r="P230" s="15">
        <f t="shared" si="10"/>
        <v>2.4363851390263008E-2</v>
      </c>
      <c r="Q230" s="139">
        <f t="shared" si="12"/>
        <v>1.1059793004585221</v>
      </c>
    </row>
    <row r="231" spans="2:17" ht="18">
      <c r="B231" s="136" t="s">
        <v>792</v>
      </c>
      <c r="C231" s="101"/>
      <c r="D231" s="102">
        <v>0.239733635757546</v>
      </c>
      <c r="E231" s="137">
        <f>-LOG10(Table1[[#This Row],[pvalue]])</f>
        <v>0.6202710281312368</v>
      </c>
      <c r="F231" s="138">
        <v>227</v>
      </c>
      <c r="G231" s="138">
        <v>771</v>
      </c>
      <c r="H231" s="15">
        <v>0.102731352280303</v>
      </c>
      <c r="I231" s="15">
        <v>0.122662608566939</v>
      </c>
      <c r="J231" s="15">
        <v>2.2990804153606098E-3</v>
      </c>
      <c r="K231" s="15">
        <v>2.5991171564254301E-3</v>
      </c>
      <c r="L231" s="105">
        <v>0.489147052485853</v>
      </c>
      <c r="M231" s="15">
        <v>3.0003674106482002E-4</v>
      </c>
      <c r="N231" s="15">
        <f t="shared" si="11"/>
        <v>0.22990804153606098</v>
      </c>
      <c r="O231" s="15">
        <f t="shared" si="11"/>
        <v>0.25991171564254301</v>
      </c>
      <c r="P231" s="15">
        <f t="shared" si="10"/>
        <v>3.0003674106482026E-2</v>
      </c>
      <c r="Q231" s="139">
        <f t="shared" si="12"/>
        <v>1.1305029345908111</v>
      </c>
    </row>
    <row r="232" spans="2:17" ht="18">
      <c r="B232" s="136" t="s">
        <v>793</v>
      </c>
      <c r="C232" s="101"/>
      <c r="D232" s="102">
        <v>0.24020352305981099</v>
      </c>
      <c r="E232" s="137">
        <f>-LOG10(Table1[[#This Row],[pvalue]])</f>
        <v>0.61942062709874679</v>
      </c>
      <c r="F232" s="138">
        <v>228</v>
      </c>
      <c r="G232" s="138">
        <v>770</v>
      </c>
      <c r="H232" s="15">
        <v>0.115016689685776</v>
      </c>
      <c r="I232" s="15">
        <v>0.138147546556038</v>
      </c>
      <c r="J232" s="15">
        <v>2.2992550399886401E-3</v>
      </c>
      <c r="K232" s="15">
        <v>2.6398780459320299E-3</v>
      </c>
      <c r="L232" s="105">
        <v>0.489147052485853</v>
      </c>
      <c r="M232" s="15">
        <v>3.4062300594339001E-4</v>
      </c>
      <c r="N232" s="15">
        <f t="shared" si="11"/>
        <v>0.22992550399886399</v>
      </c>
      <c r="O232" s="15">
        <f t="shared" si="11"/>
        <v>0.26398780459320298</v>
      </c>
      <c r="P232" s="15">
        <f t="shared" si="10"/>
        <v>3.4062300594338984E-2</v>
      </c>
      <c r="Q232" s="139">
        <f t="shared" si="12"/>
        <v>1.1481449426093562</v>
      </c>
    </row>
    <row r="233" spans="2:17" ht="18">
      <c r="B233" s="136" t="s">
        <v>794</v>
      </c>
      <c r="C233" s="101"/>
      <c r="D233" s="102">
        <v>0.24601245476518599</v>
      </c>
      <c r="E233" s="137">
        <f>-LOG10(Table1[[#This Row],[pvalue]])</f>
        <v>0.60904290550283668</v>
      </c>
      <c r="F233" s="138">
        <v>229</v>
      </c>
      <c r="G233" s="138">
        <v>769</v>
      </c>
      <c r="H233" s="15">
        <v>8.9705384385020404E-2</v>
      </c>
      <c r="I233" s="15">
        <v>0.105081506417373</v>
      </c>
      <c r="J233" s="15">
        <v>2.2968394430902999E-3</v>
      </c>
      <c r="K233" s="15">
        <v>2.5513318811706499E-3</v>
      </c>
      <c r="L233" s="105">
        <v>0.49613725347565901</v>
      </c>
      <c r="M233" s="15">
        <v>2.5449243808034998E-4</v>
      </c>
      <c r="N233" s="15">
        <f t="shared" si="11"/>
        <v>0.22968394430903</v>
      </c>
      <c r="O233" s="15">
        <f t="shared" si="11"/>
        <v>0.25513318811706498</v>
      </c>
      <c r="P233" s="15">
        <f t="shared" si="10"/>
        <v>2.5449243808034983E-2</v>
      </c>
      <c r="Q233" s="139">
        <f t="shared" si="12"/>
        <v>1.1108011440877823</v>
      </c>
    </row>
    <row r="234" spans="2:17" ht="18">
      <c r="B234" s="136" t="s">
        <v>795</v>
      </c>
      <c r="C234" s="101"/>
      <c r="D234" s="102">
        <v>0.24624708158042499</v>
      </c>
      <c r="E234" s="137">
        <f>-LOG10(Table1[[#This Row],[pvalue]])</f>
        <v>0.60862890788021029</v>
      </c>
      <c r="F234" s="138">
        <v>230</v>
      </c>
      <c r="G234" s="138">
        <v>768</v>
      </c>
      <c r="H234" s="15">
        <v>9.9245613311642597E-2</v>
      </c>
      <c r="I234" s="15">
        <v>0.1165426797772</v>
      </c>
      <c r="J234" s="15">
        <v>2.2990790643642898E-3</v>
      </c>
      <c r="K234" s="15">
        <v>2.58325780043904E-3</v>
      </c>
      <c r="L234" s="105">
        <v>0.49613725347565901</v>
      </c>
      <c r="M234" s="15">
        <v>2.8417873607474998E-4</v>
      </c>
      <c r="N234" s="15">
        <f t="shared" si="11"/>
        <v>0.22990790643642897</v>
      </c>
      <c r="O234" s="15">
        <f t="shared" si="11"/>
        <v>0.258325780043904</v>
      </c>
      <c r="P234" s="15">
        <f t="shared" si="10"/>
        <v>2.8417873607475025E-2</v>
      </c>
      <c r="Q234" s="139">
        <f t="shared" si="12"/>
        <v>1.1236054646747555</v>
      </c>
    </row>
    <row r="235" spans="2:17" ht="18">
      <c r="B235" s="136" t="s">
        <v>796</v>
      </c>
      <c r="C235" s="101"/>
      <c r="D235" s="102">
        <v>0.24654912719457001</v>
      </c>
      <c r="E235" s="137">
        <f>-LOG10(Table1[[#This Row],[pvalue]])</f>
        <v>0.60809653057049495</v>
      </c>
      <c r="F235" s="138">
        <v>231</v>
      </c>
      <c r="G235" s="138">
        <v>767</v>
      </c>
      <c r="H235" s="15">
        <v>7.4583475743473099E-2</v>
      </c>
      <c r="I235" s="15">
        <v>8.8223088994749801E-2</v>
      </c>
      <c r="J235" s="15">
        <v>2.29907842605118E-3</v>
      </c>
      <c r="K235" s="15">
        <v>2.5111264750570799E-3</v>
      </c>
      <c r="L235" s="105">
        <v>0.49613725347565901</v>
      </c>
      <c r="M235" s="15">
        <v>2.1204804900590001E-4</v>
      </c>
      <c r="N235" s="15">
        <f t="shared" si="11"/>
        <v>0.22990784260511798</v>
      </c>
      <c r="O235" s="15">
        <f t="shared" si="11"/>
        <v>0.251112647505708</v>
      </c>
      <c r="P235" s="15">
        <f t="shared" si="10"/>
        <v>2.1204804900590013E-2</v>
      </c>
      <c r="Q235" s="139">
        <f t="shared" si="12"/>
        <v>1.0922317597360551</v>
      </c>
    </row>
    <row r="236" spans="2:17" ht="18">
      <c r="B236" s="136" t="s">
        <v>797</v>
      </c>
      <c r="C236" s="101"/>
      <c r="D236" s="102">
        <v>0.246824551378061</v>
      </c>
      <c r="E236" s="137">
        <f>-LOG10(Table1[[#This Row],[pvalue]])</f>
        <v>0.6076116436756589</v>
      </c>
      <c r="F236" s="138">
        <v>232</v>
      </c>
      <c r="G236" s="138">
        <v>766</v>
      </c>
      <c r="H236" s="15">
        <v>9.7630257527628203E-2</v>
      </c>
      <c r="I236" s="15">
        <v>0.114915363920487</v>
      </c>
      <c r="J236" s="15">
        <v>2.2992561014540799E-3</v>
      </c>
      <c r="K236" s="15">
        <v>2.5792560390391298E-3</v>
      </c>
      <c r="L236" s="105">
        <v>0.49613725347565901</v>
      </c>
      <c r="M236" s="15">
        <v>2.7999993758504998E-4</v>
      </c>
      <c r="N236" s="15">
        <f t="shared" si="11"/>
        <v>0.22992561014540799</v>
      </c>
      <c r="O236" s="15">
        <f t="shared" si="11"/>
        <v>0.257925603903913</v>
      </c>
      <c r="P236" s="15">
        <f t="shared" si="10"/>
        <v>2.799999375850501E-2</v>
      </c>
      <c r="Q236" s="139">
        <f t="shared" si="12"/>
        <v>1.1217784906204986</v>
      </c>
    </row>
    <row r="237" spans="2:17" ht="18">
      <c r="B237" s="136" t="s">
        <v>798</v>
      </c>
      <c r="C237" s="101"/>
      <c r="D237" s="102">
        <v>0.24897688539128099</v>
      </c>
      <c r="E237" s="137">
        <f>-LOG10(Table1[[#This Row],[pvalue]])</f>
        <v>0.60384097022548766</v>
      </c>
      <c r="F237" s="138">
        <v>233</v>
      </c>
      <c r="G237" s="138">
        <v>765</v>
      </c>
      <c r="H237" s="15">
        <v>8.4376753329412899E-2</v>
      </c>
      <c r="I237" s="15">
        <v>9.8742315140884801E-2</v>
      </c>
      <c r="J237" s="15">
        <v>2.29906805501722E-3</v>
      </c>
      <c r="K237" s="15">
        <v>2.5376695566549502E-3</v>
      </c>
      <c r="L237" s="105">
        <v>0.49863246601566802</v>
      </c>
      <c r="M237" s="15">
        <v>2.3860150163773001E-4</v>
      </c>
      <c r="N237" s="15">
        <f t="shared" si="11"/>
        <v>0.22990680550172199</v>
      </c>
      <c r="O237" s="15">
        <f t="shared" si="11"/>
        <v>0.25376695566549501</v>
      </c>
      <c r="P237" s="15">
        <f t="shared" si="10"/>
        <v>2.386015016377302E-2</v>
      </c>
      <c r="Q237" s="139">
        <f t="shared" si="12"/>
        <v>1.1037818350426964</v>
      </c>
    </row>
    <row r="238" spans="2:17" ht="18">
      <c r="B238" s="136" t="s">
        <v>799</v>
      </c>
      <c r="C238" s="101"/>
      <c r="D238" s="102">
        <v>0.250010293954045</v>
      </c>
      <c r="E238" s="137">
        <f>-LOG10(Table1[[#This Row],[pvalue]])</f>
        <v>0.60204210926635926</v>
      </c>
      <c r="F238" s="138">
        <v>234</v>
      </c>
      <c r="G238" s="138">
        <v>764</v>
      </c>
      <c r="H238" s="15">
        <v>8.9545147346675194E-2</v>
      </c>
      <c r="I238" s="15">
        <v>0.104063290905342</v>
      </c>
      <c r="J238" s="15">
        <v>2.2994292176159998E-3</v>
      </c>
      <c r="K238" s="15">
        <v>2.55160919445846E-3</v>
      </c>
      <c r="L238" s="105">
        <v>0.49863246601566802</v>
      </c>
      <c r="M238" s="15">
        <v>2.5217997684246E-4</v>
      </c>
      <c r="N238" s="15">
        <f t="shared" si="11"/>
        <v>0.22994292176159997</v>
      </c>
      <c r="O238" s="15">
        <f t="shared" si="11"/>
        <v>0.25516091944584601</v>
      </c>
      <c r="P238" s="15">
        <f t="shared" si="10"/>
        <v>2.5217997684246041E-2</v>
      </c>
      <c r="Q238" s="139">
        <f t="shared" si="12"/>
        <v>1.1096706847553739</v>
      </c>
    </row>
    <row r="239" spans="2:17" ht="18">
      <c r="B239" s="136" t="s">
        <v>800</v>
      </c>
      <c r="C239" s="101"/>
      <c r="D239" s="102">
        <v>0.252817904201034</v>
      </c>
      <c r="E239" s="137">
        <f>-LOG10(Table1[[#This Row],[pvalue]])</f>
        <v>0.59719217318880746</v>
      </c>
      <c r="F239" s="138">
        <v>235</v>
      </c>
      <c r="G239" s="138">
        <v>763</v>
      </c>
      <c r="H239" s="15">
        <v>9.6861171383830394E-2</v>
      </c>
      <c r="I239" s="15">
        <v>0.112365966116172</v>
      </c>
      <c r="J239" s="15">
        <v>2.2990485124402302E-3</v>
      </c>
      <c r="K239" s="15">
        <v>2.5724565881127502E-3</v>
      </c>
      <c r="L239" s="105">
        <v>0.50211045914030095</v>
      </c>
      <c r="M239" s="15">
        <v>2.7340807567252E-4</v>
      </c>
      <c r="N239" s="15">
        <f t="shared" si="11"/>
        <v>0.22990485124402302</v>
      </c>
      <c r="O239" s="15">
        <f t="shared" si="11"/>
        <v>0.25724565881127504</v>
      </c>
      <c r="P239" s="15">
        <f t="shared" si="10"/>
        <v>2.7340807567252018E-2</v>
      </c>
      <c r="Q239" s="139">
        <f t="shared" si="12"/>
        <v>1.1189222733635675</v>
      </c>
    </row>
    <row r="240" spans="2:17" ht="18">
      <c r="B240" s="136" t="s">
        <v>801</v>
      </c>
      <c r="C240" s="101"/>
      <c r="D240" s="102">
        <v>0.25805453831159297</v>
      </c>
      <c r="E240" s="137">
        <f>-LOG10(Table1[[#This Row],[pvalue]])</f>
        <v>0.58828849874729205</v>
      </c>
      <c r="F240" s="138">
        <v>236</v>
      </c>
      <c r="G240" s="138">
        <v>762</v>
      </c>
      <c r="H240" s="15">
        <v>9.1552907616810605E-2</v>
      </c>
      <c r="I240" s="15">
        <v>0.104349500664109</v>
      </c>
      <c r="J240" s="15">
        <v>2.2997061935823401E-3</v>
      </c>
      <c r="K240" s="15">
        <v>2.5526470345192901E-3</v>
      </c>
      <c r="L240" s="105">
        <v>0.50802002399026902</v>
      </c>
      <c r="M240" s="15">
        <v>2.5294084093695001E-4</v>
      </c>
      <c r="N240" s="15">
        <f t="shared" si="11"/>
        <v>0.22997061935823401</v>
      </c>
      <c r="O240" s="15">
        <f t="shared" si="11"/>
        <v>0.25526470345192903</v>
      </c>
      <c r="P240" s="15">
        <f t="shared" si="10"/>
        <v>2.5294084093695018E-2</v>
      </c>
      <c r="Q240" s="139">
        <f t="shared" si="12"/>
        <v>1.1099883287886156</v>
      </c>
    </row>
    <row r="241" spans="2:17" ht="18">
      <c r="B241" s="136" t="s">
        <v>802</v>
      </c>
      <c r="C241" s="101"/>
      <c r="D241" s="102">
        <v>0.258680442731057</v>
      </c>
      <c r="E241" s="137">
        <f>-LOG10(Table1[[#This Row],[pvalue]])</f>
        <v>0.58723640443015324</v>
      </c>
      <c r="F241" s="138">
        <v>237</v>
      </c>
      <c r="G241" s="138">
        <v>761</v>
      </c>
      <c r="H241" s="15">
        <v>0.117344848454306</v>
      </c>
      <c r="I241" s="15">
        <v>0.13409886617810299</v>
      </c>
      <c r="J241" s="15">
        <v>2.2993545449964499E-3</v>
      </c>
      <c r="K241" s="15">
        <v>2.6293254150712301E-3</v>
      </c>
      <c r="L241" s="105">
        <v>0.50802002399026902</v>
      </c>
      <c r="M241" s="15">
        <v>3.2997087007477998E-4</v>
      </c>
      <c r="N241" s="15">
        <f t="shared" si="11"/>
        <v>0.22993545449964498</v>
      </c>
      <c r="O241" s="15">
        <f t="shared" si="11"/>
        <v>0.26293254150712303</v>
      </c>
      <c r="P241" s="15">
        <f t="shared" si="10"/>
        <v>3.2997087007478054E-2</v>
      </c>
      <c r="Q241" s="139">
        <f t="shared" si="12"/>
        <v>1.1435058681110399</v>
      </c>
    </row>
    <row r="242" spans="2:17" ht="18">
      <c r="B242" s="136" t="s">
        <v>803</v>
      </c>
      <c r="C242" s="101"/>
      <c r="D242" s="102">
        <v>0.25962241389886498</v>
      </c>
      <c r="E242" s="137">
        <f>-LOG10(Table1[[#This Row],[pvalue]])</f>
        <v>0.58565781644643067</v>
      </c>
      <c r="F242" s="138">
        <v>238</v>
      </c>
      <c r="G242" s="138">
        <v>760</v>
      </c>
      <c r="H242" s="15">
        <v>9.2174112971744299E-2</v>
      </c>
      <c r="I242" s="15">
        <v>0.10486375694399</v>
      </c>
      <c r="J242" s="15">
        <v>2.29876675522293E-3</v>
      </c>
      <c r="K242" s="15">
        <v>2.5529167848796401E-3</v>
      </c>
      <c r="L242" s="105">
        <v>0.50853349048559604</v>
      </c>
      <c r="M242" s="15">
        <v>2.5415002965671E-4</v>
      </c>
      <c r="N242" s="15">
        <f t="shared" si="11"/>
        <v>0.22987667552229302</v>
      </c>
      <c r="O242" s="15">
        <f t="shared" si="11"/>
        <v>0.25529167848796402</v>
      </c>
      <c r="P242" s="15">
        <f t="shared" si="10"/>
        <v>2.5415002965671007E-2</v>
      </c>
      <c r="Q242" s="139">
        <f t="shared" si="12"/>
        <v>1.1105592940559397</v>
      </c>
    </row>
    <row r="243" spans="2:17" ht="18">
      <c r="B243" s="136" t="s">
        <v>804</v>
      </c>
      <c r="C243" s="101"/>
      <c r="D243" s="102">
        <v>0.26493411964999802</v>
      </c>
      <c r="E243" s="137">
        <f>-LOG10(Table1[[#This Row],[pvalue]])</f>
        <v>0.57686210730673992</v>
      </c>
      <c r="F243" s="138">
        <v>239</v>
      </c>
      <c r="G243" s="138">
        <v>759</v>
      </c>
      <c r="H243" s="15">
        <v>0.12927941566906001</v>
      </c>
      <c r="I243" s="15">
        <v>0.146409116088694</v>
      </c>
      <c r="J243" s="15">
        <v>2.2991893108687401E-3</v>
      </c>
      <c r="K243" s="15">
        <v>2.6617018284636898E-3</v>
      </c>
      <c r="L243" s="105">
        <v>0.51289187823504501</v>
      </c>
      <c r="M243" s="15">
        <v>3.6251251759494997E-4</v>
      </c>
      <c r="N243" s="15">
        <f t="shared" si="11"/>
        <v>0.229918931086874</v>
      </c>
      <c r="O243" s="15">
        <f t="shared" si="11"/>
        <v>0.26617018284636901</v>
      </c>
      <c r="P243" s="15">
        <f t="shared" si="10"/>
        <v>3.6251251759495007E-2</v>
      </c>
      <c r="Q243" s="139">
        <f t="shared" si="12"/>
        <v>1.1576697124857354</v>
      </c>
    </row>
    <row r="244" spans="2:17" ht="18">
      <c r="B244" s="136" t="s">
        <v>805</v>
      </c>
      <c r="C244" s="101"/>
      <c r="D244" s="102">
        <v>0.270364359553393</v>
      </c>
      <c r="E244" s="137">
        <f>-LOG10(Table1[[#This Row],[pvalue]])</f>
        <v>0.56805055928906611</v>
      </c>
      <c r="F244" s="138">
        <v>240</v>
      </c>
      <c r="G244" s="138">
        <v>758</v>
      </c>
      <c r="H244" s="15">
        <v>0.101710418823489</v>
      </c>
      <c r="I244" s="15">
        <v>0.11388782575313799</v>
      </c>
      <c r="J244" s="15">
        <v>2.2990833014795999E-3</v>
      </c>
      <c r="K244" s="15">
        <v>2.5764134719679301E-3</v>
      </c>
      <c r="L244" s="105">
        <v>0.51928724883348998</v>
      </c>
      <c r="M244" s="15">
        <v>2.7733017048833E-4</v>
      </c>
      <c r="N244" s="15">
        <f t="shared" si="11"/>
        <v>0.22990833014796</v>
      </c>
      <c r="O244" s="15">
        <f t="shared" si="11"/>
        <v>0.25764134719679299</v>
      </c>
      <c r="P244" s="15">
        <f t="shared" si="10"/>
        <v>2.7733017048832992E-2</v>
      </c>
      <c r="Q244" s="139">
        <f t="shared" si="12"/>
        <v>1.1206264124096117</v>
      </c>
    </row>
    <row r="245" spans="2:17" ht="18">
      <c r="B245" s="136" t="s">
        <v>806</v>
      </c>
      <c r="C245" s="101"/>
      <c r="D245" s="102">
        <v>0.274066808628256</v>
      </c>
      <c r="E245" s="137">
        <f>-LOG10(Table1[[#This Row],[pvalue]])</f>
        <v>0.56214355731868249</v>
      </c>
      <c r="F245" s="138">
        <v>241</v>
      </c>
      <c r="G245" s="138">
        <v>757</v>
      </c>
      <c r="H245" s="15">
        <v>0.106078172399763</v>
      </c>
      <c r="I245" s="15">
        <v>0.117871767579301</v>
      </c>
      <c r="J245" s="15">
        <v>2.2991180248800999E-3</v>
      </c>
      <c r="K245" s="15">
        <v>2.5867372939814399E-3</v>
      </c>
      <c r="L245" s="105">
        <v>0.52247494026363595</v>
      </c>
      <c r="M245" s="15">
        <v>2.8761926910133998E-4</v>
      </c>
      <c r="N245" s="15">
        <f t="shared" si="11"/>
        <v>0.22991180248800999</v>
      </c>
      <c r="O245" s="15">
        <f t="shared" si="11"/>
        <v>0.25867372939814398</v>
      </c>
      <c r="P245" s="15">
        <f t="shared" si="10"/>
        <v>2.8761926910133989E-2</v>
      </c>
      <c r="Q245" s="139">
        <f t="shared" si="12"/>
        <v>1.1250998278421742</v>
      </c>
    </row>
    <row r="246" spans="2:17" ht="18">
      <c r="B246" s="136" t="s">
        <v>807</v>
      </c>
      <c r="C246" s="101"/>
      <c r="D246" s="102">
        <v>0.274600670710276</v>
      </c>
      <c r="E246" s="137">
        <f>-LOG10(Table1[[#This Row],[pvalue]])</f>
        <v>0.56129840633664141</v>
      </c>
      <c r="F246" s="138">
        <v>242</v>
      </c>
      <c r="G246" s="138">
        <v>756</v>
      </c>
      <c r="H246" s="15">
        <v>7.8852043697698701E-2</v>
      </c>
      <c r="I246" s="15">
        <v>8.7416251190302302E-2</v>
      </c>
      <c r="J246" s="15">
        <v>2.2991243645400302E-3</v>
      </c>
      <c r="K246" s="15">
        <v>2.5091513554305E-3</v>
      </c>
      <c r="L246" s="105">
        <v>0.52247494026363595</v>
      </c>
      <c r="M246" s="15">
        <v>2.1002699089047E-4</v>
      </c>
      <c r="N246" s="15">
        <f t="shared" si="11"/>
        <v>0.22991243645400303</v>
      </c>
      <c r="O246" s="15">
        <f t="shared" si="11"/>
        <v>0.25091513554305001</v>
      </c>
      <c r="P246" s="15">
        <f t="shared" si="10"/>
        <v>2.1002699089046978E-2</v>
      </c>
      <c r="Q246" s="139">
        <f t="shared" si="12"/>
        <v>1.0913508612799587</v>
      </c>
    </row>
    <row r="247" spans="2:17" ht="18">
      <c r="B247" s="136" t="s">
        <v>808</v>
      </c>
      <c r="C247" s="101"/>
      <c r="D247" s="102">
        <v>0.27586236384888002</v>
      </c>
      <c r="E247" s="137">
        <f>-LOG10(Table1[[#This Row],[pvalue]])</f>
        <v>0.55930754666722304</v>
      </c>
      <c r="F247" s="138">
        <v>243</v>
      </c>
      <c r="G247" s="138">
        <v>755</v>
      </c>
      <c r="H247" s="15">
        <v>8.1668845004199103E-2</v>
      </c>
      <c r="I247" s="15">
        <v>9.0173110490928798E-2</v>
      </c>
      <c r="J247" s="15">
        <v>2.29926784748995E-3</v>
      </c>
      <c r="K247" s="15">
        <v>2.51623529910151E-3</v>
      </c>
      <c r="L247" s="105">
        <v>0.52287980372116605</v>
      </c>
      <c r="M247" s="15">
        <v>2.1696745161156001E-4</v>
      </c>
      <c r="N247" s="15">
        <f t="shared" si="11"/>
        <v>0.229926784748995</v>
      </c>
      <c r="O247" s="15">
        <f t="shared" si="11"/>
        <v>0.25162352991015102</v>
      </c>
      <c r="P247" s="15">
        <f t="shared" si="10"/>
        <v>2.1696745161156022E-2</v>
      </c>
      <c r="Q247" s="139">
        <f t="shared" si="12"/>
        <v>1.0943637131482606</v>
      </c>
    </row>
    <row r="248" spans="2:17" ht="18">
      <c r="B248" s="136" t="s">
        <v>809</v>
      </c>
      <c r="C248" s="101"/>
      <c r="D248" s="102">
        <v>0.277467632619946</v>
      </c>
      <c r="E248" s="137">
        <f>-LOG10(Table1[[#This Row],[pvalue]])</f>
        <v>0.55678767125990691</v>
      </c>
      <c r="F248" s="138">
        <v>244</v>
      </c>
      <c r="G248" s="138">
        <v>754</v>
      </c>
      <c r="H248" s="15">
        <v>0.11745681907472399</v>
      </c>
      <c r="I248" s="15">
        <v>0.128964123839094</v>
      </c>
      <c r="J248" s="15">
        <v>2.2992513889693702E-3</v>
      </c>
      <c r="K248" s="15">
        <v>2.6157417537493702E-3</v>
      </c>
      <c r="L248" s="105">
        <v>0.52492453457701405</v>
      </c>
      <c r="M248" s="15">
        <v>3.1649036477999999E-4</v>
      </c>
      <c r="N248" s="15">
        <f t="shared" si="11"/>
        <v>0.22992513889693703</v>
      </c>
      <c r="O248" s="15">
        <f t="shared" si="11"/>
        <v>0.26157417537493705</v>
      </c>
      <c r="P248" s="15">
        <f t="shared" si="10"/>
        <v>3.164903647800002E-2</v>
      </c>
      <c r="Q248" s="139">
        <f t="shared" si="12"/>
        <v>1.1376493089439279</v>
      </c>
    </row>
    <row r="249" spans="2:17" ht="18">
      <c r="B249" s="136" t="s">
        <v>810</v>
      </c>
      <c r="C249" s="101"/>
      <c r="D249" s="102">
        <v>0.27804065236117298</v>
      </c>
      <c r="E249" s="137">
        <f>-LOG10(Table1[[#This Row],[pvalue]])</f>
        <v>0.55589170118482345</v>
      </c>
      <c r="F249" s="138">
        <v>245</v>
      </c>
      <c r="G249" s="138">
        <v>753</v>
      </c>
      <c r="H249" s="15">
        <v>0.12403998275030299</v>
      </c>
      <c r="I249" s="15">
        <v>0.13772157528090001</v>
      </c>
      <c r="J249" s="15">
        <v>2.2992713451377598E-3</v>
      </c>
      <c r="K249" s="15">
        <v>2.6387724858872798E-3</v>
      </c>
      <c r="L249" s="105">
        <v>0.52501236818956298</v>
      </c>
      <c r="M249" s="15">
        <v>3.3950114074951998E-4</v>
      </c>
      <c r="N249" s="15">
        <f t="shared" si="11"/>
        <v>0.22992713451377597</v>
      </c>
      <c r="O249" s="15">
        <f t="shared" si="11"/>
        <v>0.26387724858872796</v>
      </c>
      <c r="P249" s="15">
        <f t="shared" si="10"/>
        <v>3.3950114074951993E-2</v>
      </c>
      <c r="Q249" s="139">
        <f t="shared" si="12"/>
        <v>1.1476559699956506</v>
      </c>
    </row>
    <row r="250" spans="2:17" ht="18">
      <c r="B250" s="136" t="s">
        <v>811</v>
      </c>
      <c r="C250" s="101"/>
      <c r="D250" s="102">
        <v>0.28065803155732799</v>
      </c>
      <c r="E250" s="137">
        <f>-LOG10(Table1[[#This Row],[pvalue]])</f>
        <v>0.55182252511322227</v>
      </c>
      <c r="F250" s="138">
        <v>246</v>
      </c>
      <c r="G250" s="138">
        <v>752</v>
      </c>
      <c r="H250" s="15">
        <v>8.62657335726984E-2</v>
      </c>
      <c r="I250" s="15">
        <v>9.39129921170717E-2</v>
      </c>
      <c r="J250" s="15">
        <v>2.2989357582711102E-3</v>
      </c>
      <c r="K250" s="15">
        <v>2.5252985520464399E-3</v>
      </c>
      <c r="L250" s="105">
        <v>0.52795482540123795</v>
      </c>
      <c r="M250" s="15">
        <v>2.2636279377533E-4</v>
      </c>
      <c r="N250" s="15">
        <f t="shared" si="11"/>
        <v>0.22989357582711101</v>
      </c>
      <c r="O250" s="15">
        <f t="shared" si="11"/>
        <v>0.25252985520464399</v>
      </c>
      <c r="P250" s="15">
        <f t="shared" si="10"/>
        <v>2.2636279377532986E-2</v>
      </c>
      <c r="Q250" s="139">
        <f t="shared" si="12"/>
        <v>1.0984641667175439</v>
      </c>
    </row>
    <row r="251" spans="2:17" ht="18">
      <c r="B251" s="136" t="s">
        <v>812</v>
      </c>
      <c r="C251" s="101"/>
      <c r="D251" s="102">
        <v>0.28197254876598499</v>
      </c>
      <c r="E251" s="137">
        <f>-LOG10(Table1[[#This Row],[pvalue]])</f>
        <v>0.54979317004858308</v>
      </c>
      <c r="F251" s="138">
        <v>247</v>
      </c>
      <c r="G251" s="138">
        <v>751</v>
      </c>
      <c r="H251" s="15">
        <v>0.100568263222439</v>
      </c>
      <c r="I251" s="15">
        <v>0.11107590220132101</v>
      </c>
      <c r="J251" s="15">
        <v>2.2987575301704698E-3</v>
      </c>
      <c r="K251" s="15">
        <v>2.56881492761414E-3</v>
      </c>
      <c r="L251" s="105">
        <v>0.52942868384121899</v>
      </c>
      <c r="M251" s="15">
        <v>2.7005739744367002E-4</v>
      </c>
      <c r="N251" s="15">
        <f t="shared" si="11"/>
        <v>0.22987575301704699</v>
      </c>
      <c r="O251" s="15">
        <f t="shared" si="11"/>
        <v>0.25688149276141398</v>
      </c>
      <c r="P251" s="15">
        <f t="shared" si="10"/>
        <v>2.7005739744366986E-2</v>
      </c>
      <c r="Q251" s="139">
        <f t="shared" si="12"/>
        <v>1.1174797228064515</v>
      </c>
    </row>
    <row r="252" spans="2:17" ht="18">
      <c r="B252" s="136" t="s">
        <v>813</v>
      </c>
      <c r="C252" s="101"/>
      <c r="D252" s="102">
        <v>0.28782083491604499</v>
      </c>
      <c r="E252" s="137">
        <f>-LOG10(Table1[[#This Row],[pvalue]])</f>
        <v>0.54087777133910053</v>
      </c>
      <c r="F252" s="138">
        <v>248</v>
      </c>
      <c r="G252" s="138">
        <v>750</v>
      </c>
      <c r="H252" s="15">
        <v>9.1450259888711402E-2</v>
      </c>
      <c r="I252" s="15">
        <v>9.8290302244783995E-2</v>
      </c>
      <c r="J252" s="15">
        <v>2.3004260905444699E-3</v>
      </c>
      <c r="K252" s="15">
        <v>2.5380210540364798E-3</v>
      </c>
      <c r="L252" s="105">
        <v>0.53785636224362399</v>
      </c>
      <c r="M252" s="15">
        <v>2.3759496349200999E-4</v>
      </c>
      <c r="N252" s="15">
        <f t="shared" si="11"/>
        <v>0.23004260905444698</v>
      </c>
      <c r="O252" s="15">
        <f t="shared" si="11"/>
        <v>0.253802105403648</v>
      </c>
      <c r="P252" s="15">
        <f t="shared" si="10"/>
        <v>2.375949634920102E-2</v>
      </c>
      <c r="Q252" s="139">
        <f t="shared" si="12"/>
        <v>1.1032830241617437</v>
      </c>
    </row>
    <row r="253" spans="2:17" ht="18">
      <c r="B253" s="136" t="s">
        <v>814</v>
      </c>
      <c r="C253" s="101"/>
      <c r="D253" s="102">
        <v>0.29127789892507899</v>
      </c>
      <c r="E253" s="137">
        <f>-LOG10(Table1[[#This Row],[pvalue]])</f>
        <v>0.53569246675927906</v>
      </c>
      <c r="F253" s="138">
        <v>249</v>
      </c>
      <c r="G253" s="138">
        <v>749</v>
      </c>
      <c r="H253" s="15">
        <v>0.10115431814942601</v>
      </c>
      <c r="I253" s="15">
        <v>0.108816965645342</v>
      </c>
      <c r="J253" s="15">
        <v>2.3049910871712799E-3</v>
      </c>
      <c r="K253" s="15">
        <v>2.5699688426457801E-3</v>
      </c>
      <c r="L253" s="105">
        <v>0.53909094836090599</v>
      </c>
      <c r="M253" s="15">
        <v>2.6497775547450002E-4</v>
      </c>
      <c r="N253" s="15">
        <f t="shared" si="11"/>
        <v>0.23049910871712798</v>
      </c>
      <c r="O253" s="15">
        <f t="shared" si="11"/>
        <v>0.25699688426457801</v>
      </c>
      <c r="P253" s="15">
        <f t="shared" si="10"/>
        <v>2.6497775547450031E-2</v>
      </c>
      <c r="Q253" s="139">
        <f t="shared" si="12"/>
        <v>1.1149582559990221</v>
      </c>
    </row>
    <row r="254" spans="2:17" ht="18">
      <c r="B254" s="136" t="s">
        <v>815</v>
      </c>
      <c r="C254" s="101"/>
      <c r="D254" s="102">
        <v>0.29157812413184903</v>
      </c>
      <c r="E254" s="137">
        <f>-LOG10(Table1[[#This Row],[pvalue]])</f>
        <v>0.53524506240210679</v>
      </c>
      <c r="F254" s="138">
        <v>250</v>
      </c>
      <c r="G254" s="138">
        <v>748</v>
      </c>
      <c r="H254" s="15">
        <v>8.5393004522401506E-2</v>
      </c>
      <c r="I254" s="15">
        <v>9.1436908573917897E-2</v>
      </c>
      <c r="J254" s="15">
        <v>2.2990646591253402E-3</v>
      </c>
      <c r="K254" s="15">
        <v>2.5191946795715902E-3</v>
      </c>
      <c r="L254" s="105">
        <v>0.53909094836090599</v>
      </c>
      <c r="M254" s="15">
        <v>2.2013002044624999E-4</v>
      </c>
      <c r="N254" s="15">
        <f t="shared" si="11"/>
        <v>0.22990646591253402</v>
      </c>
      <c r="O254" s="15">
        <f t="shared" si="11"/>
        <v>0.25191946795715903</v>
      </c>
      <c r="P254" s="15">
        <f t="shared" si="10"/>
        <v>2.2013002044625002E-2</v>
      </c>
      <c r="Q254" s="139">
        <f t="shared" si="12"/>
        <v>1.0957476422302959</v>
      </c>
    </row>
    <row r="255" spans="2:17" ht="18">
      <c r="B255" s="136" t="s">
        <v>816</v>
      </c>
      <c r="C255" s="101"/>
      <c r="D255" s="102">
        <v>0.29259312479426097</v>
      </c>
      <c r="E255" s="137">
        <f>-LOG10(Table1[[#This Row],[pvalue]])</f>
        <v>0.53373588292360719</v>
      </c>
      <c r="F255" s="138">
        <v>251</v>
      </c>
      <c r="G255" s="138">
        <v>747</v>
      </c>
      <c r="H255" s="15">
        <v>0.115409269235631</v>
      </c>
      <c r="I255" s="15">
        <v>0.123567070310399</v>
      </c>
      <c r="J255" s="15">
        <v>2.2954007595763302E-3</v>
      </c>
      <c r="K255" s="15">
        <v>2.5973053960858901E-3</v>
      </c>
      <c r="L255" s="105">
        <v>0.53921505622898003</v>
      </c>
      <c r="M255" s="15">
        <v>3.0190463650955999E-4</v>
      </c>
      <c r="N255" s="15">
        <f t="shared" si="11"/>
        <v>0.22954007595763301</v>
      </c>
      <c r="O255" s="15">
        <f t="shared" si="11"/>
        <v>0.259730539608589</v>
      </c>
      <c r="P255" s="15">
        <f t="shared" si="10"/>
        <v>3.0190463650955984E-2</v>
      </c>
      <c r="Q255" s="139">
        <f t="shared" si="12"/>
        <v>1.1315258937900166</v>
      </c>
    </row>
    <row r="256" spans="2:17" ht="18">
      <c r="B256" s="136" t="s">
        <v>817</v>
      </c>
      <c r="C256" s="101"/>
      <c r="D256" s="102">
        <v>0.29374895722635003</v>
      </c>
      <c r="E256" s="137">
        <f>-LOG10(Table1[[#This Row],[pvalue]])</f>
        <v>0.5320236664109167</v>
      </c>
      <c r="F256" s="138">
        <v>252</v>
      </c>
      <c r="G256" s="138">
        <v>746</v>
      </c>
      <c r="H256" s="15">
        <v>8.8879992521547199E-2</v>
      </c>
      <c r="I256" s="15">
        <v>9.4575294750949696E-2</v>
      </c>
      <c r="J256" s="15">
        <v>2.2996517977548299E-3</v>
      </c>
      <c r="K256" s="15">
        <v>2.52775868272293E-3</v>
      </c>
      <c r="L256" s="105">
        <v>0.540346329067659</v>
      </c>
      <c r="M256" s="15">
        <v>2.281068849681E-4</v>
      </c>
      <c r="N256" s="15">
        <f t="shared" si="11"/>
        <v>0.22996517977548298</v>
      </c>
      <c r="O256" s="15">
        <f t="shared" si="11"/>
        <v>0.25277586827229298</v>
      </c>
      <c r="P256" s="15">
        <f t="shared" si="10"/>
        <v>2.2810688496810005E-2</v>
      </c>
      <c r="Q256" s="139">
        <f t="shared" si="12"/>
        <v>1.099191923399361</v>
      </c>
    </row>
    <row r="257" spans="2:17" ht="18">
      <c r="B257" s="136" t="s">
        <v>818</v>
      </c>
      <c r="C257" s="101"/>
      <c r="D257" s="102">
        <v>0.29690368247270199</v>
      </c>
      <c r="E257" s="137">
        <f>-LOG10(Table1[[#This Row],[pvalue]])</f>
        <v>0.52738441585071749</v>
      </c>
      <c r="F257" s="138">
        <v>253</v>
      </c>
      <c r="G257" s="138">
        <v>745</v>
      </c>
      <c r="H257" s="15">
        <v>8.5253726785096198E-2</v>
      </c>
      <c r="I257" s="15">
        <v>9.0438784227752103E-2</v>
      </c>
      <c r="J257" s="15">
        <v>2.29916399052295E-3</v>
      </c>
      <c r="K257" s="15">
        <v>2.51679019804934E-3</v>
      </c>
      <c r="L257" s="105">
        <v>0.542148299313707</v>
      </c>
      <c r="M257" s="15">
        <v>2.1762620752639001E-4</v>
      </c>
      <c r="N257" s="15">
        <f t="shared" si="11"/>
        <v>0.229916399052295</v>
      </c>
      <c r="O257" s="15">
        <f t="shared" si="11"/>
        <v>0.25167901980493401</v>
      </c>
      <c r="P257" s="15">
        <f t="shared" si="10"/>
        <v>2.1762620752639017E-2</v>
      </c>
      <c r="Q257" s="139">
        <f t="shared" si="12"/>
        <v>1.0946544954702822</v>
      </c>
    </row>
    <row r="258" spans="2:17" ht="18">
      <c r="B258" s="136" t="s">
        <v>819</v>
      </c>
      <c r="C258" s="101"/>
      <c r="D258" s="102">
        <v>0.29824133972495198</v>
      </c>
      <c r="E258" s="137">
        <f>-LOG10(Table1[[#This Row],[pvalue]])</f>
        <v>0.52543215843472624</v>
      </c>
      <c r="F258" s="138">
        <v>254</v>
      </c>
      <c r="G258" s="138">
        <v>744</v>
      </c>
      <c r="H258" s="15">
        <v>8.87613711043133E-2</v>
      </c>
      <c r="I258" s="15">
        <v>9.3826436725554505E-2</v>
      </c>
      <c r="J258" s="15">
        <v>2.2992296251682699E-3</v>
      </c>
      <c r="K258" s="15">
        <v>2.5254027576181101E-3</v>
      </c>
      <c r="L258" s="105">
        <v>0.543595275513304</v>
      </c>
      <c r="M258" s="15">
        <v>2.2617313244984E-4</v>
      </c>
      <c r="N258" s="15">
        <f t="shared" si="11"/>
        <v>0.22992296251682698</v>
      </c>
      <c r="O258" s="15">
        <f t="shared" si="11"/>
        <v>0.25254027576181104</v>
      </c>
      <c r="P258" s="15">
        <f t="shared" si="10"/>
        <v>2.2617313244984061E-2</v>
      </c>
      <c r="Q258" s="139">
        <f t="shared" si="12"/>
        <v>1.098369092836166</v>
      </c>
    </row>
    <row r="259" spans="2:17" ht="18">
      <c r="B259" s="136" t="s">
        <v>820</v>
      </c>
      <c r="C259" s="101"/>
      <c r="D259" s="102">
        <v>0.30109073112210399</v>
      </c>
      <c r="E259" s="137">
        <f>-LOG10(Table1[[#This Row],[pvalue]])</f>
        <v>0.52130261374822706</v>
      </c>
      <c r="F259" s="138">
        <v>255</v>
      </c>
      <c r="G259" s="138">
        <v>743</v>
      </c>
      <c r="H259" s="15">
        <v>9.78803913715737E-2</v>
      </c>
      <c r="I259" s="15">
        <v>0.10232738418980999</v>
      </c>
      <c r="J259" s="15">
        <v>2.2990922927247802E-3</v>
      </c>
      <c r="K259" s="15">
        <v>2.5468104539483599E-3</v>
      </c>
      <c r="L259" s="105">
        <v>0.54778733381156497</v>
      </c>
      <c r="M259" s="15">
        <v>2.4771816122358002E-4</v>
      </c>
      <c r="N259" s="15">
        <f t="shared" si="11"/>
        <v>0.22990922927247801</v>
      </c>
      <c r="O259" s="15">
        <f t="shared" si="11"/>
        <v>0.25468104539483599</v>
      </c>
      <c r="P259" s="15">
        <f t="shared" si="10"/>
        <v>2.4771816122357987E-2</v>
      </c>
      <c r="Q259" s="139">
        <f t="shared" si="12"/>
        <v>1.1077460709200131</v>
      </c>
    </row>
    <row r="260" spans="2:17" ht="18">
      <c r="B260" s="136" t="s">
        <v>821</v>
      </c>
      <c r="C260" s="101"/>
      <c r="D260" s="102">
        <v>0.30447610015536097</v>
      </c>
      <c r="E260" s="137">
        <f>-LOG10(Table1[[#This Row],[pvalue]])</f>
        <v>0.51644679162882834</v>
      </c>
      <c r="F260" s="138">
        <v>256</v>
      </c>
      <c r="G260" s="138">
        <v>742</v>
      </c>
      <c r="H260" s="15">
        <v>0.124580478673774</v>
      </c>
      <c r="I260" s="15">
        <v>0.129232767617842</v>
      </c>
      <c r="J260" s="15">
        <v>2.2996825179359701E-3</v>
      </c>
      <c r="K260" s="15">
        <v>2.6169351562464402E-3</v>
      </c>
      <c r="L260" s="105">
        <v>0.55293747150254102</v>
      </c>
      <c r="M260" s="15">
        <v>3.1725263831046998E-4</v>
      </c>
      <c r="N260" s="15">
        <f t="shared" si="11"/>
        <v>0.22996825179359701</v>
      </c>
      <c r="O260" s="15">
        <f t="shared" si="11"/>
        <v>0.26169351562464405</v>
      </c>
      <c r="P260" s="15">
        <f t="shared" si="10"/>
        <v>3.172526383104704E-2</v>
      </c>
      <c r="Q260" s="139">
        <f t="shared" si="12"/>
        <v>1.1379549724086322</v>
      </c>
    </row>
    <row r="261" spans="2:17" ht="18">
      <c r="B261" s="136" t="s">
        <v>822</v>
      </c>
      <c r="C261" s="101"/>
      <c r="D261" s="102">
        <v>0.312151713670905</v>
      </c>
      <c r="E261" s="137">
        <f>-LOG10(Table1[[#This Row],[pvalue]])</f>
        <v>0.50563427650788018</v>
      </c>
      <c r="F261" s="138">
        <v>257</v>
      </c>
      <c r="G261" s="138">
        <v>741</v>
      </c>
      <c r="H261" s="15">
        <v>8.9208547749783706E-2</v>
      </c>
      <c r="I261" s="15">
        <v>9.1375744711542403E-2</v>
      </c>
      <c r="J261" s="15">
        <v>2.2990453554881701E-3</v>
      </c>
      <c r="K261" s="15">
        <v>2.5190194499857699E-3</v>
      </c>
      <c r="L261" s="105">
        <v>0.56324999499740502</v>
      </c>
      <c r="M261" s="15">
        <v>2.1997409449759999E-4</v>
      </c>
      <c r="N261" s="15">
        <f t="shared" si="11"/>
        <v>0.22990453554881701</v>
      </c>
      <c r="O261" s="15">
        <f t="shared" si="11"/>
        <v>0.25190194499857699</v>
      </c>
      <c r="P261" s="15">
        <f t="shared" ref="P261:P324" si="13">O261-N261</f>
        <v>2.1997409449759975E-2</v>
      </c>
      <c r="Q261" s="139">
        <f t="shared" si="12"/>
        <v>1.0956806241218722</v>
      </c>
    </row>
    <row r="262" spans="2:17" ht="18">
      <c r="B262" s="136" t="s">
        <v>823</v>
      </c>
      <c r="C262" s="101"/>
      <c r="D262" s="102">
        <v>0.31254484606041499</v>
      </c>
      <c r="E262" s="137">
        <f>-LOG10(Table1[[#This Row],[pvalue]])</f>
        <v>0.50508765832245461</v>
      </c>
      <c r="F262" s="138">
        <v>258</v>
      </c>
      <c r="G262" s="138">
        <v>740</v>
      </c>
      <c r="H262" s="15">
        <v>0.123682183304378</v>
      </c>
      <c r="I262" s="15">
        <v>0.12645864320132</v>
      </c>
      <c r="J262" s="15">
        <v>2.2989656335622301E-3</v>
      </c>
      <c r="K262" s="15">
        <v>2.6088719906959298E-3</v>
      </c>
      <c r="L262" s="105">
        <v>0.56324999499740502</v>
      </c>
      <c r="M262" s="15">
        <v>3.0990635713369998E-4</v>
      </c>
      <c r="N262" s="15">
        <f t="shared" ref="N262:O325" si="14">J262*100</f>
        <v>0.22989656335622299</v>
      </c>
      <c r="O262" s="15">
        <f t="shared" si="14"/>
        <v>0.26088719906959296</v>
      </c>
      <c r="P262" s="15">
        <f t="shared" si="13"/>
        <v>3.0990635713369963E-2</v>
      </c>
      <c r="Q262" s="139">
        <f t="shared" ref="Q262:Q325" si="15">O262/N262</f>
        <v>1.1348025184062895</v>
      </c>
    </row>
    <row r="263" spans="2:17" ht="18">
      <c r="B263" s="136" t="s">
        <v>824</v>
      </c>
      <c r="C263" s="101"/>
      <c r="D263" s="102">
        <v>0.31463088086103902</v>
      </c>
      <c r="E263" s="137">
        <f>-LOG10(Table1[[#This Row],[pvalue]])</f>
        <v>0.50219865383808571</v>
      </c>
      <c r="F263" s="138">
        <v>259</v>
      </c>
      <c r="G263" s="138">
        <v>739</v>
      </c>
      <c r="H263" s="15">
        <v>0.12288690185762401</v>
      </c>
      <c r="I263" s="15">
        <v>0.12494689860161</v>
      </c>
      <c r="J263" s="15">
        <v>2.29939913701489E-3</v>
      </c>
      <c r="K263" s="15">
        <v>2.6054222198549498E-3</v>
      </c>
      <c r="L263" s="105">
        <v>0.56324999499740502</v>
      </c>
      <c r="M263" s="15">
        <v>3.0602308284006E-4</v>
      </c>
      <c r="N263" s="15">
        <f t="shared" si="14"/>
        <v>0.229939913701489</v>
      </c>
      <c r="O263" s="15">
        <f t="shared" si="14"/>
        <v>0.26054222198549498</v>
      </c>
      <c r="P263" s="15">
        <f t="shared" si="13"/>
        <v>3.060230828400598E-2</v>
      </c>
      <c r="Q263" s="139">
        <f t="shared" si="15"/>
        <v>1.1330882828969584</v>
      </c>
    </row>
    <row r="264" spans="2:17" ht="18">
      <c r="B264" s="136" t="s">
        <v>825</v>
      </c>
      <c r="C264" s="101"/>
      <c r="D264" s="102">
        <v>0.31499887326572701</v>
      </c>
      <c r="E264" s="137">
        <f>-LOG10(Table1[[#This Row],[pvalue]])</f>
        <v>0.50169099965596298</v>
      </c>
      <c r="F264" s="138">
        <v>260</v>
      </c>
      <c r="G264" s="138">
        <v>738</v>
      </c>
      <c r="H264" s="15">
        <v>0.11766584298207899</v>
      </c>
      <c r="I264" s="15">
        <v>0.11938562664066001</v>
      </c>
      <c r="J264" s="15">
        <v>2.2989935171377099E-3</v>
      </c>
      <c r="K264" s="15">
        <v>2.5905159194050901E-3</v>
      </c>
      <c r="L264" s="105">
        <v>0.56324999499740502</v>
      </c>
      <c r="M264" s="15">
        <v>2.9152240226738E-4</v>
      </c>
      <c r="N264" s="15">
        <f t="shared" si="14"/>
        <v>0.22989935171377099</v>
      </c>
      <c r="O264" s="15">
        <f t="shared" si="14"/>
        <v>0.25905159194050903</v>
      </c>
      <c r="P264" s="15">
        <f t="shared" si="13"/>
        <v>2.9152240226738041E-2</v>
      </c>
      <c r="Q264" s="139">
        <f t="shared" si="15"/>
        <v>1.1268043602969056</v>
      </c>
    </row>
    <row r="265" spans="2:17" ht="18">
      <c r="B265" s="136" t="s">
        <v>826</v>
      </c>
      <c r="C265" s="101"/>
      <c r="D265" s="102">
        <v>0.31533898936818899</v>
      </c>
      <c r="E265" s="137">
        <f>-LOG10(Table1[[#This Row],[pvalue]])</f>
        <v>0.50122232858415561</v>
      </c>
      <c r="F265" s="138">
        <v>261</v>
      </c>
      <c r="G265" s="138">
        <v>737</v>
      </c>
      <c r="H265" s="15">
        <v>8.85130583769205E-2</v>
      </c>
      <c r="I265" s="15">
        <v>8.9865382965357204E-2</v>
      </c>
      <c r="J265" s="15">
        <v>2.2991219077026E-3</v>
      </c>
      <c r="K265" s="15">
        <v>2.5153014412983301E-3</v>
      </c>
      <c r="L265" s="105">
        <v>0.56324999499740502</v>
      </c>
      <c r="M265" s="15">
        <v>2.1617953359573001E-4</v>
      </c>
      <c r="N265" s="15">
        <f t="shared" si="14"/>
        <v>0.22991219077026001</v>
      </c>
      <c r="O265" s="15">
        <f t="shared" si="14"/>
        <v>0.25153014412983299</v>
      </c>
      <c r="P265" s="15">
        <f t="shared" si="13"/>
        <v>2.1617953359572978E-2</v>
      </c>
      <c r="Q265" s="139">
        <f t="shared" si="15"/>
        <v>1.0940269991214808</v>
      </c>
    </row>
    <row r="266" spans="2:17" ht="18">
      <c r="B266" s="136" t="s">
        <v>827</v>
      </c>
      <c r="C266" s="101"/>
      <c r="D266" s="102">
        <v>0.31555615015025201</v>
      </c>
      <c r="E266" s="137">
        <f>-LOG10(Table1[[#This Row],[pvalue]])</f>
        <v>0.5009233510611002</v>
      </c>
      <c r="F266" s="138">
        <v>262</v>
      </c>
      <c r="G266" s="138">
        <v>736</v>
      </c>
      <c r="H266" s="15">
        <v>9.71723879763772E-2</v>
      </c>
      <c r="I266" s="15">
        <v>9.8680808195247896E-2</v>
      </c>
      <c r="J266" s="15">
        <v>2.2989325174154699E-3</v>
      </c>
      <c r="K266" s="15">
        <v>2.5373638824101501E-3</v>
      </c>
      <c r="L266" s="105">
        <v>0.56324999499740502</v>
      </c>
      <c r="M266" s="15">
        <v>2.3843136499468001E-4</v>
      </c>
      <c r="N266" s="15">
        <f t="shared" si="14"/>
        <v>0.22989325174154698</v>
      </c>
      <c r="O266" s="15">
        <f t="shared" si="14"/>
        <v>0.25373638824101502</v>
      </c>
      <c r="P266" s="15">
        <f t="shared" si="13"/>
        <v>2.3843136499468037E-2</v>
      </c>
      <c r="Q266" s="139">
        <f t="shared" si="15"/>
        <v>1.1037139468811952</v>
      </c>
    </row>
    <row r="267" spans="2:17" ht="18">
      <c r="B267" s="136" t="s">
        <v>828</v>
      </c>
      <c r="C267" s="101"/>
      <c r="D267" s="102">
        <v>0.31580415968259701</v>
      </c>
      <c r="E267" s="137">
        <f>-LOG10(Table1[[#This Row],[pvalue]])</f>
        <v>0.5005821538866202</v>
      </c>
      <c r="F267" s="138">
        <v>263</v>
      </c>
      <c r="G267" s="138">
        <v>735</v>
      </c>
      <c r="H267" s="15">
        <v>9.6826168497071305E-2</v>
      </c>
      <c r="I267" s="15">
        <v>9.8773271478449498E-2</v>
      </c>
      <c r="J267" s="15">
        <v>2.2996872669157399E-3</v>
      </c>
      <c r="K267" s="15">
        <v>2.5384316108301502E-3</v>
      </c>
      <c r="L267" s="105">
        <v>0.56324999499740502</v>
      </c>
      <c r="M267" s="15">
        <v>2.3874434391440999E-4</v>
      </c>
      <c r="N267" s="15">
        <f t="shared" si="14"/>
        <v>0.22996872669157398</v>
      </c>
      <c r="O267" s="15">
        <f t="shared" si="14"/>
        <v>0.25384316108301502</v>
      </c>
      <c r="P267" s="15">
        <f t="shared" si="13"/>
        <v>2.3874434391441046E-2</v>
      </c>
      <c r="Q267" s="139">
        <f t="shared" si="15"/>
        <v>1.1038160046146648</v>
      </c>
    </row>
    <row r="268" spans="2:17" ht="18">
      <c r="B268" s="136" t="s">
        <v>829</v>
      </c>
      <c r="C268" s="101"/>
      <c r="D268" s="102">
        <v>0.31879238571234397</v>
      </c>
      <c r="E268" s="137">
        <f>-LOG10(Table1[[#This Row],[pvalue]])</f>
        <v>0.49649206018246211</v>
      </c>
      <c r="F268" s="138">
        <v>264</v>
      </c>
      <c r="G268" s="138">
        <v>734</v>
      </c>
      <c r="H268" s="15">
        <v>0.106250579043503</v>
      </c>
      <c r="I268" s="15">
        <v>0.107471597124072</v>
      </c>
      <c r="J268" s="15">
        <v>2.2991283134081498E-3</v>
      </c>
      <c r="K268" s="15">
        <v>2.5599856526761001E-3</v>
      </c>
      <c r="L268" s="105">
        <v>0.56554449920855299</v>
      </c>
      <c r="M268" s="15">
        <v>2.6085733926795002E-4</v>
      </c>
      <c r="N268" s="15">
        <f t="shared" si="14"/>
        <v>0.22991283134081497</v>
      </c>
      <c r="O268" s="15">
        <f t="shared" si="14"/>
        <v>0.25599856526761</v>
      </c>
      <c r="P268" s="15">
        <f t="shared" si="13"/>
        <v>2.6085733926795029E-2</v>
      </c>
      <c r="Q268" s="139">
        <f t="shared" si="15"/>
        <v>1.11345923485291</v>
      </c>
    </row>
    <row r="269" spans="2:17" ht="18">
      <c r="B269" s="136" t="s">
        <v>830</v>
      </c>
      <c r="C269" s="101"/>
      <c r="D269" s="102">
        <v>0.32186367072591499</v>
      </c>
      <c r="E269" s="137">
        <f>-LOG10(Table1[[#This Row],[pvalue]])</f>
        <v>0.49232804007007147</v>
      </c>
      <c r="F269" s="138">
        <v>265</v>
      </c>
      <c r="G269" s="138">
        <v>733</v>
      </c>
      <c r="H269" s="15">
        <v>9.5885977126845101E-2</v>
      </c>
      <c r="I269" s="15">
        <v>9.6149638412529104E-2</v>
      </c>
      <c r="J269" s="15">
        <v>2.2973933187692098E-3</v>
      </c>
      <c r="K269" s="15">
        <v>2.5292549645765101E-3</v>
      </c>
      <c r="L269" s="105">
        <v>0.56747083836124002</v>
      </c>
      <c r="M269" s="15">
        <v>2.3186164580730001E-4</v>
      </c>
      <c r="N269" s="15">
        <f t="shared" si="14"/>
        <v>0.22973933187692097</v>
      </c>
      <c r="O269" s="15">
        <f t="shared" si="14"/>
        <v>0.252925496457651</v>
      </c>
      <c r="P269" s="15">
        <f t="shared" si="13"/>
        <v>2.3186164580730029E-2</v>
      </c>
      <c r="Q269" s="139">
        <f t="shared" si="15"/>
        <v>1.1009237921574162</v>
      </c>
    </row>
    <row r="270" spans="2:17" ht="18">
      <c r="B270" s="136" t="s">
        <v>831</v>
      </c>
      <c r="C270" s="101"/>
      <c r="D270" s="102">
        <v>0.32256746921655999</v>
      </c>
      <c r="E270" s="137">
        <f>-LOG10(Table1[[#This Row],[pvalue]])</f>
        <v>0.49137943314083971</v>
      </c>
      <c r="F270" s="138">
        <v>266</v>
      </c>
      <c r="G270" s="138">
        <v>732</v>
      </c>
      <c r="H270" s="15">
        <v>9.1023405582292299E-2</v>
      </c>
      <c r="I270" s="15">
        <v>9.08689759207819E-2</v>
      </c>
      <c r="J270" s="15">
        <v>2.29898344645751E-3</v>
      </c>
      <c r="K270" s="15">
        <v>2.5176754147924001E-3</v>
      </c>
      <c r="L270" s="105">
        <v>0.56747083836124002</v>
      </c>
      <c r="M270" s="15">
        <v>2.1869196833489E-4</v>
      </c>
      <c r="N270" s="15">
        <f t="shared" si="14"/>
        <v>0.22989834464575098</v>
      </c>
      <c r="O270" s="15">
        <f t="shared" si="14"/>
        <v>0.25176754147924002</v>
      </c>
      <c r="P270" s="15">
        <f t="shared" si="13"/>
        <v>2.1869196833489035E-2</v>
      </c>
      <c r="Q270" s="139">
        <f t="shared" si="15"/>
        <v>1.095125508046555</v>
      </c>
    </row>
    <row r="271" spans="2:17" ht="18">
      <c r="B271" s="136" t="s">
        <v>832</v>
      </c>
      <c r="C271" s="101"/>
      <c r="D271" s="102">
        <v>0.32304008768450698</v>
      </c>
      <c r="E271" s="137">
        <f>-LOG10(Table1[[#This Row],[pvalue]])</f>
        <v>0.49074358051753486</v>
      </c>
      <c r="F271" s="138">
        <v>267</v>
      </c>
      <c r="G271" s="138">
        <v>731</v>
      </c>
      <c r="H271" s="15">
        <v>0.102127359777029</v>
      </c>
      <c r="I271" s="15">
        <v>0.10222168702135399</v>
      </c>
      <c r="J271" s="15">
        <v>2.2990707537255501E-3</v>
      </c>
      <c r="K271" s="15">
        <v>2.5465174203006401E-3</v>
      </c>
      <c r="L271" s="105">
        <v>0.56747083836124002</v>
      </c>
      <c r="M271" s="15">
        <v>2.4744666657509001E-4</v>
      </c>
      <c r="N271" s="15">
        <f t="shared" si="14"/>
        <v>0.229907075372555</v>
      </c>
      <c r="O271" s="15">
        <f t="shared" si="14"/>
        <v>0.25465174203006402</v>
      </c>
      <c r="P271" s="15">
        <f t="shared" si="13"/>
        <v>2.4744666657509018E-2</v>
      </c>
      <c r="Q271" s="139">
        <f t="shared" si="15"/>
        <v>1.1076289914845434</v>
      </c>
    </row>
    <row r="272" spans="2:17" ht="18">
      <c r="B272" s="136" t="s">
        <v>833</v>
      </c>
      <c r="C272" s="101"/>
      <c r="D272" s="102">
        <v>0.32360691283091197</v>
      </c>
      <c r="E272" s="137">
        <f>-LOG10(Table1[[#This Row],[pvalue]])</f>
        <v>0.48998220964242012</v>
      </c>
      <c r="F272" s="138">
        <v>268</v>
      </c>
      <c r="G272" s="138">
        <v>730</v>
      </c>
      <c r="H272" s="15">
        <v>0.10621981736090701</v>
      </c>
      <c r="I272" s="15">
        <v>0.106373132850705</v>
      </c>
      <c r="J272" s="15">
        <v>2.2991059382741499E-3</v>
      </c>
      <c r="K272" s="15">
        <v>2.5571502573530098E-3</v>
      </c>
      <c r="L272" s="105">
        <v>0.56747083836124002</v>
      </c>
      <c r="M272" s="15">
        <v>2.5804431907885998E-4</v>
      </c>
      <c r="N272" s="15">
        <f t="shared" si="14"/>
        <v>0.22991059382741499</v>
      </c>
      <c r="O272" s="15">
        <f t="shared" si="14"/>
        <v>0.25571502573530097</v>
      </c>
      <c r="P272" s="15">
        <f t="shared" si="13"/>
        <v>2.5804431907885977E-2</v>
      </c>
      <c r="Q272" s="139">
        <f t="shared" si="15"/>
        <v>1.1122368111808556</v>
      </c>
    </row>
    <row r="273" spans="2:17" ht="18">
      <c r="B273" s="136" t="s">
        <v>834</v>
      </c>
      <c r="C273" s="101"/>
      <c r="D273" s="102">
        <v>0.32800019849645501</v>
      </c>
      <c r="E273" s="137">
        <f>-LOG10(Table1[[#This Row],[pvalue]])</f>
        <v>0.48412589346548857</v>
      </c>
      <c r="F273" s="138">
        <v>269</v>
      </c>
      <c r="G273" s="138">
        <v>729</v>
      </c>
      <c r="H273" s="15">
        <v>8.1025671580382999E-2</v>
      </c>
      <c r="I273" s="15">
        <v>8.0377429879996007E-2</v>
      </c>
      <c r="J273" s="15">
        <v>2.3022115068242698E-3</v>
      </c>
      <c r="K273" s="15">
        <v>2.4948974235495399E-3</v>
      </c>
      <c r="L273" s="105">
        <v>0.57371262789643096</v>
      </c>
      <c r="M273" s="15">
        <v>1.9268591672527E-4</v>
      </c>
      <c r="N273" s="15">
        <f t="shared" si="14"/>
        <v>0.23022115068242699</v>
      </c>
      <c r="O273" s="15">
        <f t="shared" si="14"/>
        <v>0.249489742354954</v>
      </c>
      <c r="P273" s="15">
        <f t="shared" si="13"/>
        <v>1.9268591672527008E-2</v>
      </c>
      <c r="Q273" s="139">
        <f t="shared" si="15"/>
        <v>1.0836960097515393</v>
      </c>
    </row>
    <row r="274" spans="2:17" ht="18">
      <c r="B274" s="136" t="s">
        <v>835</v>
      </c>
      <c r="C274" s="101"/>
      <c r="D274" s="102">
        <v>0.32910808835192801</v>
      </c>
      <c r="E274" s="137">
        <f>-LOG10(Table1[[#This Row],[pvalue]])</f>
        <v>0.48266144410050865</v>
      </c>
      <c r="F274" s="138">
        <v>270</v>
      </c>
      <c r="G274" s="138">
        <v>728</v>
      </c>
      <c r="H274" s="15">
        <v>9.7193732577546196E-2</v>
      </c>
      <c r="I274" s="15">
        <v>9.5980636712629797E-2</v>
      </c>
      <c r="J274" s="15">
        <v>2.2989367641552999E-3</v>
      </c>
      <c r="K274" s="15">
        <v>2.5305264809070901E-3</v>
      </c>
      <c r="L274" s="105">
        <v>0.57464231889119499</v>
      </c>
      <c r="M274" s="15">
        <v>2.3158971675179001E-4</v>
      </c>
      <c r="N274" s="15">
        <f t="shared" si="14"/>
        <v>0.22989367641552999</v>
      </c>
      <c r="O274" s="15">
        <f t="shared" si="14"/>
        <v>0.25305264809070904</v>
      </c>
      <c r="P274" s="15">
        <f t="shared" si="13"/>
        <v>2.3158971675179052E-2</v>
      </c>
      <c r="Q274" s="139">
        <f t="shared" si="15"/>
        <v>1.1007377498862538</v>
      </c>
    </row>
    <row r="275" spans="2:17" ht="18">
      <c r="B275" s="136" t="s">
        <v>836</v>
      </c>
      <c r="C275" s="101"/>
      <c r="D275" s="102">
        <v>0.33631123186093398</v>
      </c>
      <c r="E275" s="137">
        <f>-LOG10(Table1[[#This Row],[pvalue]])</f>
        <v>0.47325862821385239</v>
      </c>
      <c r="F275" s="138">
        <v>271</v>
      </c>
      <c r="G275" s="138">
        <v>727</v>
      </c>
      <c r="H275" s="15">
        <v>9.1155389016186597E-2</v>
      </c>
      <c r="I275" s="15">
        <v>8.8644038022235597E-2</v>
      </c>
      <c r="J275" s="15">
        <v>2.2993551695652402E-3</v>
      </c>
      <c r="K275" s="15">
        <v>2.5124861491408498E-3</v>
      </c>
      <c r="L275" s="105">
        <v>0.58449591731295003</v>
      </c>
      <c r="M275" s="15">
        <v>2.1313097957561001E-4</v>
      </c>
      <c r="N275" s="15">
        <f t="shared" si="14"/>
        <v>0.22993551695652403</v>
      </c>
      <c r="O275" s="15">
        <f t="shared" si="14"/>
        <v>0.25124861491408496</v>
      </c>
      <c r="P275" s="15">
        <f t="shared" si="13"/>
        <v>2.1313097957560923E-2</v>
      </c>
      <c r="Q275" s="139">
        <f t="shared" si="15"/>
        <v>1.0926916304173695</v>
      </c>
    </row>
    <row r="276" spans="2:17" ht="18">
      <c r="B276" s="136" t="s">
        <v>837</v>
      </c>
      <c r="C276" s="101"/>
      <c r="D276" s="102">
        <v>0.33651018709892999</v>
      </c>
      <c r="E276" s="137">
        <f>-LOG10(Table1[[#This Row],[pvalue]])</f>
        <v>0.47300178393960379</v>
      </c>
      <c r="F276" s="138">
        <v>272</v>
      </c>
      <c r="G276" s="138">
        <v>726</v>
      </c>
      <c r="H276" s="15">
        <v>8.45359514472558E-2</v>
      </c>
      <c r="I276" s="15">
        <v>8.2227152220734498E-2</v>
      </c>
      <c r="J276" s="15">
        <v>2.2991837973820998E-3</v>
      </c>
      <c r="K276" s="15">
        <v>2.4962293703838E-3</v>
      </c>
      <c r="L276" s="105">
        <v>0.58449591731295003</v>
      </c>
      <c r="M276" s="15">
        <v>1.9704557300170001E-4</v>
      </c>
      <c r="N276" s="15">
        <f t="shared" si="14"/>
        <v>0.22991837973820997</v>
      </c>
      <c r="O276" s="15">
        <f t="shared" si="14"/>
        <v>0.24962293703838001</v>
      </c>
      <c r="P276" s="15">
        <f t="shared" si="13"/>
        <v>1.9704557300170039E-2</v>
      </c>
      <c r="Q276" s="139">
        <f t="shared" si="15"/>
        <v>1.0857024015331269</v>
      </c>
    </row>
    <row r="277" spans="2:17" ht="18">
      <c r="B277" s="136" t="s">
        <v>838</v>
      </c>
      <c r="C277" s="101"/>
      <c r="D277" s="102">
        <v>0.338148928704188</v>
      </c>
      <c r="E277" s="137">
        <f>-LOG10(Table1[[#This Row],[pvalue]])</f>
        <v>0.47089198413275835</v>
      </c>
      <c r="F277" s="138">
        <v>273</v>
      </c>
      <c r="G277" s="138">
        <v>725</v>
      </c>
      <c r="H277" s="15">
        <v>8.9351175942400898E-2</v>
      </c>
      <c r="I277" s="15">
        <v>8.6393145593373105E-2</v>
      </c>
      <c r="J277" s="15">
        <v>2.2990795761188101E-3</v>
      </c>
      <c r="K277" s="15">
        <v>2.50653671151E-3</v>
      </c>
      <c r="L277" s="105">
        <v>0.58530291999665895</v>
      </c>
      <c r="M277" s="15">
        <v>2.0745713539118999E-4</v>
      </c>
      <c r="N277" s="15">
        <f t="shared" si="14"/>
        <v>0.22990795761188101</v>
      </c>
      <c r="O277" s="15">
        <f t="shared" si="14"/>
        <v>0.25065367115100001</v>
      </c>
      <c r="P277" s="15">
        <f t="shared" si="13"/>
        <v>2.0745713539118998E-2</v>
      </c>
      <c r="Q277" s="139">
        <f t="shared" si="15"/>
        <v>1.0902348650938862</v>
      </c>
    </row>
    <row r="278" spans="2:17" ht="18">
      <c r="B278" s="136" t="s">
        <v>839</v>
      </c>
      <c r="C278" s="101"/>
      <c r="D278" s="102">
        <v>0.33939974827756397</v>
      </c>
      <c r="E278" s="137">
        <f>-LOG10(Table1[[#This Row],[pvalue]])</f>
        <v>0.46928848412118768</v>
      </c>
      <c r="F278" s="138">
        <v>274</v>
      </c>
      <c r="G278" s="138">
        <v>724</v>
      </c>
      <c r="H278" s="15">
        <v>0.101116142858563</v>
      </c>
      <c r="I278" s="15">
        <v>9.7784245687044094E-2</v>
      </c>
      <c r="J278" s="15">
        <v>2.29914975596743E-3</v>
      </c>
      <c r="K278" s="15">
        <v>2.53532955092407E-3</v>
      </c>
      <c r="L278" s="105">
        <v>0.58543520593898102</v>
      </c>
      <c r="M278" s="15">
        <v>2.3617979495664E-4</v>
      </c>
      <c r="N278" s="15">
        <f t="shared" si="14"/>
        <v>0.22991497559674301</v>
      </c>
      <c r="O278" s="15">
        <f t="shared" si="14"/>
        <v>0.25353295509240703</v>
      </c>
      <c r="P278" s="15">
        <f t="shared" si="13"/>
        <v>2.3617979495664021E-2</v>
      </c>
      <c r="Q278" s="139">
        <f t="shared" si="15"/>
        <v>1.1027248418001641</v>
      </c>
    </row>
    <row r="279" spans="2:17" ht="18">
      <c r="B279" s="136" t="s">
        <v>840</v>
      </c>
      <c r="C279" s="101"/>
      <c r="D279" s="102">
        <v>0.34525940384777298</v>
      </c>
      <c r="E279" s="137">
        <f>-LOG10(Table1[[#This Row],[pvalue]])</f>
        <v>0.46185448368755738</v>
      </c>
      <c r="F279" s="138">
        <v>275</v>
      </c>
      <c r="G279" s="138">
        <v>723</v>
      </c>
      <c r="H279" s="15">
        <v>0.10650455528134201</v>
      </c>
      <c r="I279" s="15">
        <v>0.101876504301258</v>
      </c>
      <c r="J279" s="15">
        <v>2.2990460065441401E-3</v>
      </c>
      <c r="K279" s="15">
        <v>2.54561115694795E-3</v>
      </c>
      <c r="L279" s="105">
        <v>0.59128720606449603</v>
      </c>
      <c r="M279" s="15">
        <v>2.4656515040380998E-4</v>
      </c>
      <c r="N279" s="15">
        <f t="shared" si="14"/>
        <v>0.22990460065441401</v>
      </c>
      <c r="O279" s="15">
        <f t="shared" si="14"/>
        <v>0.254561115694795</v>
      </c>
      <c r="P279" s="15">
        <f t="shared" si="13"/>
        <v>2.4656515040380994E-2</v>
      </c>
      <c r="Q279" s="139">
        <f t="shared" si="15"/>
        <v>1.1072467230764294</v>
      </c>
    </row>
    <row r="280" spans="2:17" ht="18">
      <c r="B280" s="136" t="s">
        <v>841</v>
      </c>
      <c r="C280" s="101"/>
      <c r="D280" s="102">
        <v>0.34590955158945003</v>
      </c>
      <c r="E280" s="137">
        <f>-LOG10(Table1[[#This Row],[pvalue]])</f>
        <v>0.46103744566034532</v>
      </c>
      <c r="F280" s="138">
        <v>276</v>
      </c>
      <c r="G280" s="138">
        <v>722</v>
      </c>
      <c r="H280" s="15">
        <v>9.5942390536247604E-2</v>
      </c>
      <c r="I280" s="15">
        <v>9.1397249311019793E-2</v>
      </c>
      <c r="J280" s="15">
        <v>2.3000860289183601E-3</v>
      </c>
      <c r="K280" s="15">
        <v>2.5202138913068598E-3</v>
      </c>
      <c r="L280" s="105">
        <v>0.59128720606449603</v>
      </c>
      <c r="M280" s="15">
        <v>2.201278623885E-4</v>
      </c>
      <c r="N280" s="15">
        <f t="shared" si="14"/>
        <v>0.230008602891836</v>
      </c>
      <c r="O280" s="15">
        <f t="shared" si="14"/>
        <v>0.252021389130686</v>
      </c>
      <c r="P280" s="15">
        <f t="shared" si="13"/>
        <v>2.2012786238850002E-2</v>
      </c>
      <c r="Q280" s="139">
        <f t="shared" si="15"/>
        <v>1.0957041865481951</v>
      </c>
    </row>
    <row r="281" spans="2:17" ht="18">
      <c r="B281" s="136" t="s">
        <v>842</v>
      </c>
      <c r="C281" s="101"/>
      <c r="D281" s="102">
        <v>0.34613215345066001</v>
      </c>
      <c r="E281" s="137">
        <f>-LOG10(Table1[[#This Row],[pvalue]])</f>
        <v>0.46075805566805161</v>
      </c>
      <c r="F281" s="138">
        <v>277</v>
      </c>
      <c r="G281" s="138">
        <v>721</v>
      </c>
      <c r="H281" s="15">
        <v>0.12388931261924301</v>
      </c>
      <c r="I281" s="15">
        <v>0.118039371994946</v>
      </c>
      <c r="J281" s="15">
        <v>2.2989577570975499E-3</v>
      </c>
      <c r="K281" s="15">
        <v>2.5869905314293302E-3</v>
      </c>
      <c r="L281" s="105">
        <v>0.59128720606449603</v>
      </c>
      <c r="M281" s="15">
        <v>2.8803277433177998E-4</v>
      </c>
      <c r="N281" s="15">
        <f t="shared" si="14"/>
        <v>0.229895775709755</v>
      </c>
      <c r="O281" s="15">
        <f t="shared" si="14"/>
        <v>0.25869905314293301</v>
      </c>
      <c r="P281" s="15">
        <f t="shared" si="13"/>
        <v>2.8803277433178009E-2</v>
      </c>
      <c r="Q281" s="139">
        <f t="shared" si="15"/>
        <v>1.1252884153449707</v>
      </c>
    </row>
    <row r="282" spans="2:17" ht="18">
      <c r="B282" s="136" t="s">
        <v>843</v>
      </c>
      <c r="C282" s="101"/>
      <c r="D282" s="102">
        <v>0.347094494688368</v>
      </c>
      <c r="E282" s="137">
        <f>-LOG10(Table1[[#This Row],[pvalue]])</f>
        <v>0.45955227467610815</v>
      </c>
      <c r="F282" s="138">
        <v>278</v>
      </c>
      <c r="G282" s="138">
        <v>720</v>
      </c>
      <c r="H282" s="15">
        <v>9.9906788829682194E-2</v>
      </c>
      <c r="I282" s="15">
        <v>9.5445741415569899E-2</v>
      </c>
      <c r="J282" s="15">
        <v>2.2998879349188802E-3</v>
      </c>
      <c r="K282" s="15">
        <v>2.5302197058230799E-3</v>
      </c>
      <c r="L282" s="105">
        <v>0.59154395077658595</v>
      </c>
      <c r="M282" s="15">
        <v>2.303317709042E-4</v>
      </c>
      <c r="N282" s="15">
        <f t="shared" si="14"/>
        <v>0.22998879349188803</v>
      </c>
      <c r="O282" s="15">
        <f t="shared" si="14"/>
        <v>0.25302197058230796</v>
      </c>
      <c r="P282" s="15">
        <f t="shared" si="13"/>
        <v>2.3033177090419937E-2</v>
      </c>
      <c r="Q282" s="139">
        <f t="shared" si="15"/>
        <v>1.1001491278801476</v>
      </c>
    </row>
    <row r="283" spans="2:17" ht="18">
      <c r="B283" s="136" t="s">
        <v>844</v>
      </c>
      <c r="C283" s="101"/>
      <c r="D283" s="102">
        <v>0.34802192889164701</v>
      </c>
      <c r="E283" s="137">
        <f>-LOG10(Table1[[#This Row],[pvalue]])</f>
        <v>0.4583933902586233</v>
      </c>
      <c r="F283" s="138">
        <v>279</v>
      </c>
      <c r="G283" s="138">
        <v>719</v>
      </c>
      <c r="H283" s="15">
        <v>0.10243706708302</v>
      </c>
      <c r="I283" s="15">
        <v>9.7891558572490406E-2</v>
      </c>
      <c r="J283" s="15">
        <v>2.2993939244104599E-3</v>
      </c>
      <c r="K283" s="15">
        <v>2.5358709185560701E-3</v>
      </c>
      <c r="L283" s="105">
        <v>0.59211239437708596</v>
      </c>
      <c r="M283" s="15">
        <v>2.3647699414560999E-4</v>
      </c>
      <c r="N283" s="15">
        <f t="shared" si="14"/>
        <v>0.229939392441046</v>
      </c>
      <c r="O283" s="15">
        <f t="shared" si="14"/>
        <v>0.25358709185560702</v>
      </c>
      <c r="P283" s="15">
        <f t="shared" si="13"/>
        <v>2.3647699414561019E-2</v>
      </c>
      <c r="Q283" s="139">
        <f t="shared" si="15"/>
        <v>1.1028431847345341</v>
      </c>
    </row>
    <row r="284" spans="2:17" ht="18">
      <c r="B284" s="136" t="s">
        <v>845</v>
      </c>
      <c r="C284" s="101"/>
      <c r="D284" s="102">
        <v>0.351839732984913</v>
      </c>
      <c r="E284" s="137">
        <f>-LOG10(Table1[[#This Row],[pvalue]])</f>
        <v>0.4536551175740729</v>
      </c>
      <c r="F284" s="138">
        <v>280</v>
      </c>
      <c r="G284" s="138">
        <v>718</v>
      </c>
      <c r="H284" s="15">
        <v>0.123975329290318</v>
      </c>
      <c r="I284" s="15">
        <v>0.116724017647915</v>
      </c>
      <c r="J284" s="15">
        <v>2.2994249694979802E-3</v>
      </c>
      <c r="K284" s="15">
        <v>2.58411501676762E-3</v>
      </c>
      <c r="L284" s="105">
        <v>0.596219230875073</v>
      </c>
      <c r="M284" s="15">
        <v>2.8469004726964001E-4</v>
      </c>
      <c r="N284" s="15">
        <f t="shared" si="14"/>
        <v>0.22994249694979801</v>
      </c>
      <c r="O284" s="15">
        <f t="shared" si="14"/>
        <v>0.25841150167676197</v>
      </c>
      <c r="P284" s="15">
        <f t="shared" si="13"/>
        <v>2.8469004726963953E-2</v>
      </c>
      <c r="Q284" s="139">
        <f t="shared" si="15"/>
        <v>1.1238092353723523</v>
      </c>
    </row>
    <row r="285" spans="2:17" ht="18">
      <c r="B285" s="136" t="s">
        <v>846</v>
      </c>
      <c r="C285" s="101"/>
      <c r="D285" s="102">
        <v>0.35222981643472201</v>
      </c>
      <c r="E285" s="137">
        <f>-LOG10(Table1[[#This Row],[pvalue]])</f>
        <v>0.45317388356187138</v>
      </c>
      <c r="F285" s="138">
        <v>281</v>
      </c>
      <c r="G285" s="138">
        <v>717</v>
      </c>
      <c r="H285" s="15">
        <v>0.110508718957691</v>
      </c>
      <c r="I285" s="15">
        <v>0.104275064378829</v>
      </c>
      <c r="J285" s="15">
        <v>2.2990333986232601E-3</v>
      </c>
      <c r="K285" s="15">
        <v>2.5517102930623201E-3</v>
      </c>
      <c r="L285" s="105">
        <v>0.596219230875073</v>
      </c>
      <c r="M285" s="15">
        <v>2.5267689443906E-4</v>
      </c>
      <c r="N285" s="15">
        <f t="shared" si="14"/>
        <v>0.229903339862326</v>
      </c>
      <c r="O285" s="15">
        <f t="shared" si="14"/>
        <v>0.25517102930623203</v>
      </c>
      <c r="P285" s="15">
        <f t="shared" si="13"/>
        <v>2.5267689443906033E-2</v>
      </c>
      <c r="Q285" s="139">
        <f t="shared" si="15"/>
        <v>1.109905708455724</v>
      </c>
    </row>
    <row r="286" spans="2:17" ht="18">
      <c r="B286" s="136" t="s">
        <v>847</v>
      </c>
      <c r="C286" s="101"/>
      <c r="D286" s="102">
        <v>0.35784068668382901</v>
      </c>
      <c r="E286" s="137">
        <f>-LOG10(Table1[[#This Row],[pvalue]])</f>
        <v>0.44631028143859747</v>
      </c>
      <c r="F286" s="138">
        <v>282</v>
      </c>
      <c r="G286" s="138">
        <v>716</v>
      </c>
      <c r="H286" s="15">
        <v>0.100927927192023</v>
      </c>
      <c r="I286" s="15">
        <v>9.3890687792377997E-2</v>
      </c>
      <c r="J286" s="15">
        <v>2.2990450388471399E-3</v>
      </c>
      <c r="K286" s="15">
        <v>2.52536226571521E-3</v>
      </c>
      <c r="L286" s="105">
        <v>0.60163096901142898</v>
      </c>
      <c r="M286" s="15">
        <v>2.2631722686807001E-4</v>
      </c>
      <c r="N286" s="15">
        <f t="shared" si="14"/>
        <v>0.22990450388471398</v>
      </c>
      <c r="O286" s="15">
        <f t="shared" si="14"/>
        <v>0.25253622657152097</v>
      </c>
      <c r="P286" s="15">
        <f t="shared" si="13"/>
        <v>2.2631722686806993E-2</v>
      </c>
      <c r="Q286" s="139">
        <f t="shared" si="15"/>
        <v>1.0984396664893339</v>
      </c>
    </row>
    <row r="287" spans="2:17" ht="18">
      <c r="B287" s="136" t="s">
        <v>848</v>
      </c>
      <c r="C287" s="101"/>
      <c r="D287" s="102">
        <v>0.360061355810888</v>
      </c>
      <c r="E287" s="137">
        <f>-LOG10(Table1[[#This Row],[pvalue]])</f>
        <v>0.443623487511487</v>
      </c>
      <c r="F287" s="138">
        <v>283</v>
      </c>
      <c r="G287" s="138">
        <v>715</v>
      </c>
      <c r="H287" s="15">
        <v>9.9991289954823398E-2</v>
      </c>
      <c r="I287" s="15">
        <v>9.2751433311702006E-2</v>
      </c>
      <c r="J287" s="15">
        <v>2.2989400974434701E-3</v>
      </c>
      <c r="K287" s="15">
        <v>2.5223717330999998E-3</v>
      </c>
      <c r="L287" s="105">
        <v>0.603329700409169</v>
      </c>
      <c r="M287" s="15">
        <v>2.2343163565653E-4</v>
      </c>
      <c r="N287" s="15">
        <f t="shared" si="14"/>
        <v>0.22989400974434701</v>
      </c>
      <c r="O287" s="15">
        <f t="shared" si="14"/>
        <v>0.25223717330999995</v>
      </c>
      <c r="P287" s="15">
        <f t="shared" si="13"/>
        <v>2.234316356565294E-2</v>
      </c>
      <c r="Q287" s="139">
        <f t="shared" si="15"/>
        <v>1.0971889767397576</v>
      </c>
    </row>
    <row r="288" spans="2:17" ht="18">
      <c r="B288" s="136" t="s">
        <v>849</v>
      </c>
      <c r="C288" s="101"/>
      <c r="D288" s="102">
        <v>0.36193701708999698</v>
      </c>
      <c r="E288" s="137">
        <f>-LOG10(Table1[[#This Row],[pvalue]])</f>
        <v>0.44136699717422267</v>
      </c>
      <c r="F288" s="138">
        <v>284</v>
      </c>
      <c r="G288" s="138">
        <v>714</v>
      </c>
      <c r="H288" s="15">
        <v>7.0896963831043505E-2</v>
      </c>
      <c r="I288" s="15">
        <v>6.5684172804559293E-2</v>
      </c>
      <c r="J288" s="15">
        <v>2.2998859114928801E-3</v>
      </c>
      <c r="K288" s="15">
        <v>2.4560237754862402E-3</v>
      </c>
      <c r="L288" s="105">
        <v>0.60536039453170598</v>
      </c>
      <c r="M288" s="15">
        <v>1.5613786399336E-4</v>
      </c>
      <c r="N288" s="15">
        <f t="shared" si="14"/>
        <v>0.22998859114928802</v>
      </c>
      <c r="O288" s="15">
        <f t="shared" si="14"/>
        <v>0.24560237754862402</v>
      </c>
      <c r="P288" s="15">
        <f t="shared" si="13"/>
        <v>1.5613786399335999E-2</v>
      </c>
      <c r="Q288" s="139">
        <f t="shared" si="15"/>
        <v>1.0678893953883171</v>
      </c>
    </row>
    <row r="289" spans="2:17" ht="18">
      <c r="B289" s="136" t="s">
        <v>850</v>
      </c>
      <c r="C289" s="101"/>
      <c r="D289" s="102">
        <v>0.36248761839060001</v>
      </c>
      <c r="E289" s="137">
        <f>-LOG10(Table1[[#This Row],[pvalue]])</f>
        <v>0.44070682317981497</v>
      </c>
      <c r="F289" s="138">
        <v>285</v>
      </c>
      <c r="G289" s="138">
        <v>713</v>
      </c>
      <c r="H289" s="15">
        <v>8.8022544830483704E-2</v>
      </c>
      <c r="I289" s="15">
        <v>8.1114831663861797E-2</v>
      </c>
      <c r="J289" s="15">
        <v>2.2986284836868098E-3</v>
      </c>
      <c r="K289" s="15">
        <v>2.49285207164537E-3</v>
      </c>
      <c r="L289" s="105">
        <v>0.60536039453170598</v>
      </c>
      <c r="M289" s="15">
        <v>1.9422358795856E-4</v>
      </c>
      <c r="N289" s="15">
        <f t="shared" si="14"/>
        <v>0.22986284836868098</v>
      </c>
      <c r="O289" s="15">
        <f t="shared" si="14"/>
        <v>0.249285207164537</v>
      </c>
      <c r="P289" s="15">
        <f t="shared" si="13"/>
        <v>1.9422358795856021E-2</v>
      </c>
      <c r="Q289" s="139">
        <f t="shared" si="15"/>
        <v>1.0844954238307538</v>
      </c>
    </row>
    <row r="290" spans="2:17" ht="18">
      <c r="B290" s="136" t="s">
        <v>851</v>
      </c>
      <c r="C290" s="101"/>
      <c r="D290" s="102">
        <v>0.36358253357155801</v>
      </c>
      <c r="E290" s="137">
        <f>-LOG10(Table1[[#This Row],[pvalue]])</f>
        <v>0.43939698836451646</v>
      </c>
      <c r="F290" s="138">
        <v>286</v>
      </c>
      <c r="G290" s="138">
        <v>712</v>
      </c>
      <c r="H290" s="15">
        <v>8.6649186212679793E-2</v>
      </c>
      <c r="I290" s="15">
        <v>7.9487382653908603E-2</v>
      </c>
      <c r="J290" s="15">
        <v>2.2999630065364202E-3</v>
      </c>
      <c r="K290" s="15">
        <v>2.4902433119493401E-3</v>
      </c>
      <c r="L290" s="105">
        <v>0.60588170696132104</v>
      </c>
      <c r="M290" s="15">
        <v>1.9028030541292E-4</v>
      </c>
      <c r="N290" s="15">
        <f t="shared" si="14"/>
        <v>0.22999630065364202</v>
      </c>
      <c r="O290" s="15">
        <f t="shared" si="14"/>
        <v>0.249024331194934</v>
      </c>
      <c r="P290" s="15">
        <f t="shared" si="13"/>
        <v>1.9028030541291985E-2</v>
      </c>
      <c r="Q290" s="139">
        <f t="shared" si="15"/>
        <v>1.082731898240167</v>
      </c>
    </row>
    <row r="291" spans="2:17" ht="18">
      <c r="B291" s="136" t="s">
        <v>852</v>
      </c>
      <c r="C291" s="101"/>
      <c r="D291" s="102">
        <v>0.36427798506964598</v>
      </c>
      <c r="E291" s="137">
        <f>-LOG10(Table1[[#This Row],[pvalue]])</f>
        <v>0.43856707430206449</v>
      </c>
      <c r="F291" s="138">
        <v>287</v>
      </c>
      <c r="G291" s="138">
        <v>711</v>
      </c>
      <c r="H291" s="15">
        <v>8.9971879215784603E-2</v>
      </c>
      <c r="I291" s="15">
        <v>8.2555443515917606E-2</v>
      </c>
      <c r="J291" s="15">
        <v>2.2997369154567999E-3</v>
      </c>
      <c r="K291" s="15">
        <v>2.4976497140878E-3</v>
      </c>
      <c r="L291" s="105">
        <v>0.60588170696132104</v>
      </c>
      <c r="M291" s="15">
        <v>1.9791279863099999E-4</v>
      </c>
      <c r="N291" s="15">
        <f t="shared" si="14"/>
        <v>0.22997369154567998</v>
      </c>
      <c r="O291" s="15">
        <f t="shared" si="14"/>
        <v>0.24976497140877998</v>
      </c>
      <c r="P291" s="15">
        <f t="shared" si="13"/>
        <v>1.9791279863100003E-2</v>
      </c>
      <c r="Q291" s="139">
        <f t="shared" si="15"/>
        <v>1.0860588866929974</v>
      </c>
    </row>
    <row r="292" spans="2:17" ht="18">
      <c r="B292" s="136" t="s">
        <v>853</v>
      </c>
      <c r="C292" s="101"/>
      <c r="D292" s="102">
        <v>0.36462289285535898</v>
      </c>
      <c r="E292" s="137">
        <f>-LOG10(Table1[[#This Row],[pvalue]])</f>
        <v>0.4381560676376004</v>
      </c>
      <c r="F292" s="138">
        <v>288</v>
      </c>
      <c r="G292" s="138">
        <v>710</v>
      </c>
      <c r="H292" s="15">
        <v>9.1125332250290597E-2</v>
      </c>
      <c r="I292" s="15">
        <v>8.3268233048912593E-2</v>
      </c>
      <c r="J292" s="15">
        <v>2.29898379040032E-3</v>
      </c>
      <c r="K292" s="15">
        <v>2.4986121259149801E-3</v>
      </c>
      <c r="L292" s="105">
        <v>0.60588170696132104</v>
      </c>
      <c r="M292" s="15">
        <v>1.9962833551466001E-4</v>
      </c>
      <c r="N292" s="15">
        <f t="shared" si="14"/>
        <v>0.22989837904003199</v>
      </c>
      <c r="O292" s="15">
        <f t="shared" si="14"/>
        <v>0.24986121259149802</v>
      </c>
      <c r="P292" s="15">
        <f t="shared" si="13"/>
        <v>1.9962833551466025E-2</v>
      </c>
      <c r="Q292" s="139">
        <f t="shared" si="15"/>
        <v>1.0868332940615901</v>
      </c>
    </row>
    <row r="293" spans="2:17" ht="18">
      <c r="B293" s="136" t="s">
        <v>854</v>
      </c>
      <c r="C293" s="101"/>
      <c r="D293" s="102">
        <v>0.36966274842607999</v>
      </c>
      <c r="E293" s="137">
        <f>-LOG10(Table1[[#This Row],[pvalue]])</f>
        <v>0.43219431185080165</v>
      </c>
      <c r="F293" s="138">
        <v>289</v>
      </c>
      <c r="G293" s="138">
        <v>709</v>
      </c>
      <c r="H293" s="15">
        <v>8.8533767429043203E-2</v>
      </c>
      <c r="I293" s="15">
        <v>8.0321787206554696E-2</v>
      </c>
      <c r="J293" s="15">
        <v>2.2991487831179199E-3</v>
      </c>
      <c r="K293" s="15">
        <v>2.4914397278658598E-3</v>
      </c>
      <c r="L293" s="105">
        <v>0.61323420995141698</v>
      </c>
      <c r="M293" s="15">
        <v>1.9229094474794E-4</v>
      </c>
      <c r="N293" s="15">
        <f t="shared" si="14"/>
        <v>0.229914878311792</v>
      </c>
      <c r="O293" s="15">
        <f t="shared" si="14"/>
        <v>0.24914397278658598</v>
      </c>
      <c r="P293" s="15">
        <f t="shared" si="13"/>
        <v>1.9229094474793984E-2</v>
      </c>
      <c r="Q293" s="139">
        <f t="shared" si="15"/>
        <v>1.0836357116859443</v>
      </c>
    </row>
    <row r="294" spans="2:17" ht="18">
      <c r="B294" s="136" t="s">
        <v>855</v>
      </c>
      <c r="C294" s="101"/>
      <c r="D294" s="102">
        <v>0.37125691927507298</v>
      </c>
      <c r="E294" s="137">
        <f>-LOG10(Table1[[#This Row],[pvalue]])</f>
        <v>0.4303254434660308</v>
      </c>
      <c r="F294" s="138">
        <v>290</v>
      </c>
      <c r="G294" s="138">
        <v>708</v>
      </c>
      <c r="H294" s="15">
        <v>0.116293562419733</v>
      </c>
      <c r="I294" s="15">
        <v>0.105616901508139</v>
      </c>
      <c r="J294" s="15">
        <v>2.2994145194353802E-3</v>
      </c>
      <c r="K294" s="15">
        <v>2.55556014707016E-3</v>
      </c>
      <c r="L294" s="105">
        <v>0.61420330985148996</v>
      </c>
      <c r="M294" s="15">
        <v>2.5614562763478003E-4</v>
      </c>
      <c r="N294" s="15">
        <f t="shared" si="14"/>
        <v>0.22994145194353802</v>
      </c>
      <c r="O294" s="15">
        <f t="shared" si="14"/>
        <v>0.255556014707016</v>
      </c>
      <c r="P294" s="15">
        <f t="shared" si="13"/>
        <v>2.5614562763477983E-2</v>
      </c>
      <c r="Q294" s="139">
        <f t="shared" si="15"/>
        <v>1.1113960207999714</v>
      </c>
    </row>
    <row r="295" spans="2:17" ht="18">
      <c r="B295" s="136" t="s">
        <v>856</v>
      </c>
      <c r="C295" s="101"/>
      <c r="D295" s="102">
        <v>0.377317659109695</v>
      </c>
      <c r="E295" s="137">
        <f>-LOG10(Table1[[#This Row],[pvalue]])</f>
        <v>0.42329286860121496</v>
      </c>
      <c r="F295" s="138">
        <v>291</v>
      </c>
      <c r="G295" s="138">
        <v>707</v>
      </c>
      <c r="H295" s="15">
        <v>0.100216942803314</v>
      </c>
      <c r="I295" s="15">
        <v>8.9774686885477503E-2</v>
      </c>
      <c r="J295" s="15">
        <v>2.29933755919485E-3</v>
      </c>
      <c r="K295" s="15">
        <v>2.5153092308208402E-3</v>
      </c>
      <c r="L295" s="105">
        <v>0.61944869436863104</v>
      </c>
      <c r="M295" s="15">
        <v>2.1597167162599001E-4</v>
      </c>
      <c r="N295" s="15">
        <f t="shared" si="14"/>
        <v>0.22993375591948501</v>
      </c>
      <c r="O295" s="15">
        <f t="shared" si="14"/>
        <v>0.25153092308208402</v>
      </c>
      <c r="P295" s="15">
        <f t="shared" si="13"/>
        <v>2.1597167162599018E-2</v>
      </c>
      <c r="Q295" s="139">
        <f t="shared" si="15"/>
        <v>1.0939277796608586</v>
      </c>
    </row>
    <row r="296" spans="2:17" ht="18">
      <c r="B296" s="136" t="s">
        <v>857</v>
      </c>
      <c r="C296" s="101"/>
      <c r="D296" s="102">
        <v>0.37754262199045302</v>
      </c>
      <c r="E296" s="137">
        <f>-LOG10(Table1[[#This Row],[pvalue]])</f>
        <v>0.42303401237818966</v>
      </c>
      <c r="F296" s="138">
        <v>292</v>
      </c>
      <c r="G296" s="138">
        <v>706</v>
      </c>
      <c r="H296" s="15">
        <v>0.100552171752751</v>
      </c>
      <c r="I296" s="15">
        <v>8.9542606713048298E-2</v>
      </c>
      <c r="J296" s="15">
        <v>2.2989440974173301E-3</v>
      </c>
      <c r="K296" s="15">
        <v>2.5142952262658001E-3</v>
      </c>
      <c r="L296" s="105">
        <v>0.61944869436863104</v>
      </c>
      <c r="M296" s="15">
        <v>2.1535112884847E-4</v>
      </c>
      <c r="N296" s="15">
        <f t="shared" si="14"/>
        <v>0.229894409741733</v>
      </c>
      <c r="O296" s="15">
        <f t="shared" si="14"/>
        <v>0.25142952262658003</v>
      </c>
      <c r="P296" s="15">
        <f t="shared" si="13"/>
        <v>2.1535112884847024E-2</v>
      </c>
      <c r="Q296" s="139">
        <f t="shared" si="15"/>
        <v>1.0936739301709855</v>
      </c>
    </row>
    <row r="297" spans="2:17" ht="18">
      <c r="B297" s="136" t="s">
        <v>858</v>
      </c>
      <c r="C297" s="101"/>
      <c r="D297" s="102">
        <v>0.37772841581913102</v>
      </c>
      <c r="E297" s="137">
        <f>-LOG10(Table1[[#This Row],[pvalue]])</f>
        <v>0.42282034276250269</v>
      </c>
      <c r="F297" s="138">
        <v>293</v>
      </c>
      <c r="G297" s="138">
        <v>705</v>
      </c>
      <c r="H297" s="15">
        <v>9.7752851437965693E-2</v>
      </c>
      <c r="I297" s="15">
        <v>8.71100021194436E-2</v>
      </c>
      <c r="J297" s="15">
        <v>2.2997049588385299E-3</v>
      </c>
      <c r="K297" s="15">
        <v>2.50901648588019E-3</v>
      </c>
      <c r="L297" s="105">
        <v>0.61944869436863104</v>
      </c>
      <c r="M297" s="15">
        <v>2.0931152704165999E-4</v>
      </c>
      <c r="N297" s="15">
        <f t="shared" si="14"/>
        <v>0.22997049588385299</v>
      </c>
      <c r="O297" s="15">
        <f t="shared" si="14"/>
        <v>0.250901648588019</v>
      </c>
      <c r="P297" s="15">
        <f t="shared" si="13"/>
        <v>2.0931152704166012E-2</v>
      </c>
      <c r="Q297" s="139">
        <f t="shared" si="15"/>
        <v>1.0910166872655582</v>
      </c>
    </row>
    <row r="298" spans="2:17" ht="18">
      <c r="B298" s="136" t="s">
        <v>859</v>
      </c>
      <c r="C298" s="101"/>
      <c r="D298" s="102">
        <v>0.37775808041738002</v>
      </c>
      <c r="E298" s="137">
        <f>-LOG10(Table1[[#This Row],[pvalue]])</f>
        <v>0.42278623713282376</v>
      </c>
      <c r="F298" s="138">
        <v>294</v>
      </c>
      <c r="G298" s="138">
        <v>704</v>
      </c>
      <c r="H298" s="15">
        <v>9.1395264588872094E-2</v>
      </c>
      <c r="I298" s="15">
        <v>8.2088059023071799E-2</v>
      </c>
      <c r="J298" s="15">
        <v>2.29957045953046E-3</v>
      </c>
      <c r="K298" s="15">
        <v>2.49630192764042E-3</v>
      </c>
      <c r="L298" s="105">
        <v>0.61944869436863104</v>
      </c>
      <c r="M298" s="15">
        <v>1.9673146810996001E-4</v>
      </c>
      <c r="N298" s="15">
        <f t="shared" si="14"/>
        <v>0.229957045953046</v>
      </c>
      <c r="O298" s="15">
        <f t="shared" si="14"/>
        <v>0.249630192764042</v>
      </c>
      <c r="P298" s="15">
        <f t="shared" si="13"/>
        <v>1.9673146810995995E-2</v>
      </c>
      <c r="Q298" s="139">
        <f t="shared" si="15"/>
        <v>1.0855513982163998</v>
      </c>
    </row>
    <row r="299" spans="2:17" ht="18">
      <c r="B299" s="136" t="s">
        <v>860</v>
      </c>
      <c r="C299" s="101"/>
      <c r="D299" s="102">
        <v>0.378652337201001</v>
      </c>
      <c r="E299" s="137">
        <f>-LOG10(Table1[[#This Row],[pvalue]])</f>
        <v>0.42175935818344545</v>
      </c>
      <c r="F299" s="138">
        <v>295</v>
      </c>
      <c r="G299" s="138">
        <v>703</v>
      </c>
      <c r="H299" s="15">
        <v>0.10221003823429201</v>
      </c>
      <c r="I299" s="15">
        <v>9.2239755648140298E-2</v>
      </c>
      <c r="J299" s="15">
        <v>2.2994091519209399E-3</v>
      </c>
      <c r="K299" s="15">
        <v>2.5215958001038401E-3</v>
      </c>
      <c r="L299" s="105">
        <v>0.619895533972739</v>
      </c>
      <c r="M299" s="15">
        <v>2.2218664818289999E-4</v>
      </c>
      <c r="N299" s="15">
        <f t="shared" si="14"/>
        <v>0.22994091519209398</v>
      </c>
      <c r="O299" s="15">
        <f t="shared" si="14"/>
        <v>0.25215958001038402</v>
      </c>
      <c r="P299" s="15">
        <f t="shared" si="13"/>
        <v>2.2218664818290046E-2</v>
      </c>
      <c r="Q299" s="139">
        <f t="shared" si="15"/>
        <v>1.0966277132528957</v>
      </c>
    </row>
    <row r="300" spans="2:17" ht="18">
      <c r="B300" s="136" t="s">
        <v>861</v>
      </c>
      <c r="C300" s="101"/>
      <c r="D300" s="102">
        <v>0.37988624185731101</v>
      </c>
      <c r="E300" s="137">
        <f>-LOG10(Table1[[#This Row],[pvalue]])</f>
        <v>0.42034643477812522</v>
      </c>
      <c r="F300" s="138">
        <v>296</v>
      </c>
      <c r="G300" s="138">
        <v>702</v>
      </c>
      <c r="H300" s="15">
        <v>8.7688587541783894E-2</v>
      </c>
      <c r="I300" s="15">
        <v>7.7514697162596694E-2</v>
      </c>
      <c r="J300" s="15">
        <v>2.2991212325322698E-3</v>
      </c>
      <c r="K300" s="15">
        <v>2.48442606788815E-3</v>
      </c>
      <c r="L300" s="105">
        <v>0.62089603792088399</v>
      </c>
      <c r="M300" s="15">
        <v>1.8530483535588E-4</v>
      </c>
      <c r="N300" s="15">
        <f t="shared" si="14"/>
        <v>0.22991212325322699</v>
      </c>
      <c r="O300" s="15">
        <f t="shared" si="14"/>
        <v>0.248442606788815</v>
      </c>
      <c r="P300" s="15">
        <f t="shared" si="13"/>
        <v>1.8530483535588005E-2</v>
      </c>
      <c r="Q300" s="139">
        <f t="shared" si="15"/>
        <v>1.0805981140680363</v>
      </c>
    </row>
    <row r="301" spans="2:17" ht="18">
      <c r="B301" s="136" t="s">
        <v>862</v>
      </c>
      <c r="C301" s="101"/>
      <c r="D301" s="102">
        <v>0.38345804703387698</v>
      </c>
      <c r="E301" s="137">
        <f>-LOG10(Table1[[#This Row],[pvalue]])</f>
        <v>0.41628214394014823</v>
      </c>
      <c r="F301" s="138">
        <v>297</v>
      </c>
      <c r="G301" s="138">
        <v>701</v>
      </c>
      <c r="H301" s="15">
        <v>8.6076404699940101E-2</v>
      </c>
      <c r="I301" s="15">
        <v>7.5672441286871006E-2</v>
      </c>
      <c r="J301" s="15">
        <v>2.2992965997655E-3</v>
      </c>
      <c r="K301" s="15">
        <v>2.48004248544679E-3</v>
      </c>
      <c r="L301" s="105">
        <v>0.62468574002087496</v>
      </c>
      <c r="M301" s="15">
        <v>1.8074588568129E-4</v>
      </c>
      <c r="N301" s="15">
        <f t="shared" si="14"/>
        <v>0.22992965997654999</v>
      </c>
      <c r="O301" s="15">
        <f t="shared" si="14"/>
        <v>0.24800424854467901</v>
      </c>
      <c r="P301" s="15">
        <f t="shared" si="13"/>
        <v>1.8074588568129019E-2</v>
      </c>
      <c r="Q301" s="139">
        <f t="shared" si="15"/>
        <v>1.0786092084421488</v>
      </c>
    </row>
    <row r="302" spans="2:17" ht="18">
      <c r="B302" s="136" t="s">
        <v>863</v>
      </c>
      <c r="C302" s="101"/>
      <c r="D302" s="102">
        <v>0.39123301146799699</v>
      </c>
      <c r="E302" s="137">
        <f>-LOG10(Table1[[#This Row],[pvalue]])</f>
        <v>0.40756450742860162</v>
      </c>
      <c r="F302" s="138">
        <v>298</v>
      </c>
      <c r="G302" s="138">
        <v>700</v>
      </c>
      <c r="H302" s="15">
        <v>7.6506424174901194E-2</v>
      </c>
      <c r="I302" s="15">
        <v>6.6199420723610805E-2</v>
      </c>
      <c r="J302" s="15">
        <v>2.2991394752362401E-3</v>
      </c>
      <c r="K302" s="15">
        <v>2.4564920405162E-3</v>
      </c>
      <c r="L302" s="105">
        <v>0.63527575314917395</v>
      </c>
      <c r="M302" s="15">
        <v>1.5735256527996E-4</v>
      </c>
      <c r="N302" s="15">
        <f t="shared" si="14"/>
        <v>0.22991394752362401</v>
      </c>
      <c r="O302" s="15">
        <f t="shared" si="14"/>
        <v>0.24564920405162</v>
      </c>
      <c r="P302" s="15">
        <f t="shared" si="13"/>
        <v>1.5735256527995983E-2</v>
      </c>
      <c r="Q302" s="139">
        <f t="shared" si="15"/>
        <v>1.0684397649532731</v>
      </c>
    </row>
    <row r="303" spans="2:17" ht="18">
      <c r="B303" s="136" t="s">
        <v>864</v>
      </c>
      <c r="C303" s="101"/>
      <c r="D303" s="102">
        <v>0.39470366536388901</v>
      </c>
      <c r="E303" s="137">
        <f>-LOG10(Table1[[#This Row],[pvalue]])</f>
        <v>0.40372884056693742</v>
      </c>
      <c r="F303" s="138">
        <v>299</v>
      </c>
      <c r="G303" s="138">
        <v>699</v>
      </c>
      <c r="H303" s="15">
        <v>0.112384752289179</v>
      </c>
      <c r="I303" s="15">
        <v>9.6652981426420106E-2</v>
      </c>
      <c r="J303" s="15">
        <v>2.2990942657250498E-3</v>
      </c>
      <c r="K303" s="15">
        <v>2.5324019236225102E-3</v>
      </c>
      <c r="L303" s="105">
        <v>0.63948933865056401</v>
      </c>
      <c r="M303" s="15">
        <v>2.3330765789745999E-4</v>
      </c>
      <c r="N303" s="15">
        <f t="shared" si="14"/>
        <v>0.22990942657250499</v>
      </c>
      <c r="O303" s="15">
        <f t="shared" si="14"/>
        <v>0.25324019236225104</v>
      </c>
      <c r="P303" s="15">
        <f t="shared" si="13"/>
        <v>2.333076578974605E-2</v>
      </c>
      <c r="Q303" s="139">
        <f t="shared" si="15"/>
        <v>1.1014780739422547</v>
      </c>
    </row>
    <row r="304" spans="2:17" ht="18">
      <c r="B304" s="136" t="s">
        <v>865</v>
      </c>
      <c r="C304" s="101"/>
      <c r="D304" s="102">
        <v>0.39511076490345798</v>
      </c>
      <c r="E304" s="137">
        <f>-LOG10(Table1[[#This Row],[pvalue]])</f>
        <v>0.40328113768255852</v>
      </c>
      <c r="F304" s="138">
        <v>300</v>
      </c>
      <c r="G304" s="138">
        <v>698</v>
      </c>
      <c r="H304" s="15">
        <v>0.13031125321026901</v>
      </c>
      <c r="I304" s="15">
        <v>0.112118719812628</v>
      </c>
      <c r="J304" s="15">
        <v>2.2992767465778701E-3</v>
      </c>
      <c r="K304" s="15">
        <v>2.5720759494790302E-3</v>
      </c>
      <c r="L304" s="105">
        <v>0.63948933865056401</v>
      </c>
      <c r="M304" s="15">
        <v>2.7279920290116001E-4</v>
      </c>
      <c r="N304" s="15">
        <f t="shared" si="14"/>
        <v>0.22992767465778702</v>
      </c>
      <c r="O304" s="15">
        <f t="shared" si="14"/>
        <v>0.25720759494790302</v>
      </c>
      <c r="P304" s="15">
        <f t="shared" si="13"/>
        <v>2.7279920290116E-2</v>
      </c>
      <c r="Q304" s="139">
        <f t="shared" si="15"/>
        <v>1.1186456581649777</v>
      </c>
    </row>
    <row r="305" spans="2:17" ht="18">
      <c r="B305" s="136" t="s">
        <v>866</v>
      </c>
      <c r="C305" s="101"/>
      <c r="D305" s="102">
        <v>0.39694835847499099</v>
      </c>
      <c r="E305" s="137">
        <f>-LOG10(Table1[[#This Row],[pvalue]])</f>
        <v>0.40126598968061633</v>
      </c>
      <c r="F305" s="138">
        <v>301</v>
      </c>
      <c r="G305" s="138">
        <v>697</v>
      </c>
      <c r="H305" s="15">
        <v>9.6206489135214998E-2</v>
      </c>
      <c r="I305" s="15">
        <v>8.2451760101474994E-2</v>
      </c>
      <c r="J305" s="15">
        <v>2.2990164169282498E-3</v>
      </c>
      <c r="K305" s="15">
        <v>2.4966083399607501E-3</v>
      </c>
      <c r="L305" s="105">
        <v>0.641422225931225</v>
      </c>
      <c r="M305" s="15">
        <v>1.9759192303249999E-4</v>
      </c>
      <c r="N305" s="15">
        <f t="shared" si="14"/>
        <v>0.22990164169282498</v>
      </c>
      <c r="O305" s="15">
        <f t="shared" si="14"/>
        <v>0.249660833996075</v>
      </c>
      <c r="P305" s="15">
        <f t="shared" si="13"/>
        <v>1.9759192303250017E-2</v>
      </c>
      <c r="Q305" s="139">
        <f t="shared" si="15"/>
        <v>1.0859462862368359</v>
      </c>
    </row>
    <row r="306" spans="2:17" ht="18">
      <c r="B306" s="136" t="s">
        <v>867</v>
      </c>
      <c r="C306" s="101"/>
      <c r="D306" s="102">
        <v>0.39814262302749198</v>
      </c>
      <c r="E306" s="137">
        <f>-LOG10(Table1[[#This Row],[pvalue]])</f>
        <v>0.39996132667421697</v>
      </c>
      <c r="F306" s="138">
        <v>302</v>
      </c>
      <c r="G306" s="138">
        <v>696</v>
      </c>
      <c r="H306" s="15">
        <v>0.13166073190459801</v>
      </c>
      <c r="I306" s="15">
        <v>0.11248979293273</v>
      </c>
      <c r="J306" s="15">
        <v>2.2993370569245899E-3</v>
      </c>
      <c r="K306" s="15">
        <v>2.5730980457769098E-3</v>
      </c>
      <c r="L306" s="105">
        <v>0.64202447848685396</v>
      </c>
      <c r="M306" s="15">
        <v>2.7376098885232002E-4</v>
      </c>
      <c r="N306" s="15">
        <f t="shared" si="14"/>
        <v>0.229933705692459</v>
      </c>
      <c r="O306" s="15">
        <f t="shared" si="14"/>
        <v>0.25730980457769098</v>
      </c>
      <c r="P306" s="15">
        <f t="shared" si="13"/>
        <v>2.7376098885231986E-2</v>
      </c>
      <c r="Q306" s="139">
        <f t="shared" si="15"/>
        <v>1.1190608345252699</v>
      </c>
    </row>
    <row r="307" spans="2:17" ht="18">
      <c r="B307" s="136" t="s">
        <v>868</v>
      </c>
      <c r="C307" s="101"/>
      <c r="D307" s="102">
        <v>0.40066903549821498</v>
      </c>
      <c r="E307" s="137">
        <f>-LOG10(Table1[[#This Row],[pvalue]])</f>
        <v>0.39721421941376822</v>
      </c>
      <c r="F307" s="138">
        <v>303</v>
      </c>
      <c r="G307" s="138">
        <v>695</v>
      </c>
      <c r="H307" s="15">
        <v>9.7552482577989999E-2</v>
      </c>
      <c r="I307" s="15">
        <v>8.2776806540714606E-2</v>
      </c>
      <c r="J307" s="15">
        <v>2.2990905554993398E-3</v>
      </c>
      <c r="K307" s="15">
        <v>2.4975005221957798E-3</v>
      </c>
      <c r="L307" s="105">
        <v>0.64299450791930701</v>
      </c>
      <c r="M307" s="15">
        <v>1.9840996669644E-4</v>
      </c>
      <c r="N307" s="15">
        <f t="shared" si="14"/>
        <v>0.22990905554993399</v>
      </c>
      <c r="O307" s="15">
        <f t="shared" si="14"/>
        <v>0.24975005221957799</v>
      </c>
      <c r="P307" s="15">
        <f t="shared" si="13"/>
        <v>1.9840996669644007E-2</v>
      </c>
      <c r="Q307" s="139">
        <f t="shared" si="15"/>
        <v>1.0862993265845273</v>
      </c>
    </row>
    <row r="308" spans="2:17" ht="18">
      <c r="B308" s="136" t="s">
        <v>869</v>
      </c>
      <c r="C308" s="101"/>
      <c r="D308" s="102">
        <v>0.40114602199178401</v>
      </c>
      <c r="E308" s="137">
        <f>-LOG10(Table1[[#This Row],[pvalue]])</f>
        <v>0.39669751016866117</v>
      </c>
      <c r="F308" s="138">
        <v>304</v>
      </c>
      <c r="G308" s="138">
        <v>694</v>
      </c>
      <c r="H308" s="15">
        <v>7.2281104533290605E-2</v>
      </c>
      <c r="I308" s="15">
        <v>6.1433587128413E-2</v>
      </c>
      <c r="J308" s="15">
        <v>2.3005270508539202E-3</v>
      </c>
      <c r="K308" s="15">
        <v>2.4462881535515101E-3</v>
      </c>
      <c r="L308" s="105">
        <v>0.64299450791930701</v>
      </c>
      <c r="M308" s="15">
        <v>1.4576110269758999E-4</v>
      </c>
      <c r="N308" s="15">
        <f t="shared" si="14"/>
        <v>0.23005270508539202</v>
      </c>
      <c r="O308" s="15">
        <f t="shared" si="14"/>
        <v>0.24462881535515102</v>
      </c>
      <c r="P308" s="15">
        <f t="shared" si="13"/>
        <v>1.4576110269758996E-2</v>
      </c>
      <c r="Q308" s="139">
        <f t="shared" si="15"/>
        <v>1.0633598734009608</v>
      </c>
    </row>
    <row r="309" spans="2:17" ht="18">
      <c r="B309" s="136" t="s">
        <v>870</v>
      </c>
      <c r="C309" s="101"/>
      <c r="D309" s="102">
        <v>0.407438034742583</v>
      </c>
      <c r="E309" s="137">
        <f>-LOG10(Table1[[#This Row],[pvalue]])</f>
        <v>0.38993843162500147</v>
      </c>
      <c r="F309" s="138">
        <v>305</v>
      </c>
      <c r="G309" s="138">
        <v>693</v>
      </c>
      <c r="H309" s="15">
        <v>7.1964520867082299E-2</v>
      </c>
      <c r="I309" s="15">
        <v>6.0361331504054601E-2</v>
      </c>
      <c r="J309" s="15">
        <v>2.2993276072711E-3</v>
      </c>
      <c r="K309" s="15">
        <v>2.4423924397941801E-3</v>
      </c>
      <c r="L309" s="105">
        <v>0.64823681655149701</v>
      </c>
      <c r="M309" s="15">
        <v>1.4306483252308E-4</v>
      </c>
      <c r="N309" s="15">
        <f t="shared" si="14"/>
        <v>0.22993276072711</v>
      </c>
      <c r="O309" s="15">
        <f t="shared" si="14"/>
        <v>0.24423924397941801</v>
      </c>
      <c r="P309" s="15">
        <f t="shared" si="13"/>
        <v>1.4306483252308017E-2</v>
      </c>
      <c r="Q309" s="139">
        <f t="shared" si="15"/>
        <v>1.0622202908670648</v>
      </c>
    </row>
    <row r="310" spans="2:17" ht="18">
      <c r="B310" s="136" t="s">
        <v>871</v>
      </c>
      <c r="C310" s="101"/>
      <c r="D310" s="102">
        <v>0.40792494823124797</v>
      </c>
      <c r="E310" s="137">
        <f>-LOG10(Table1[[#This Row],[pvalue]])</f>
        <v>0.38941973290837006</v>
      </c>
      <c r="F310" s="138">
        <v>306</v>
      </c>
      <c r="G310" s="138">
        <v>692</v>
      </c>
      <c r="H310" s="15">
        <v>0.106768814650713</v>
      </c>
      <c r="I310" s="15">
        <v>8.9406270588242895E-2</v>
      </c>
      <c r="J310" s="15">
        <v>2.2991255219300798E-3</v>
      </c>
      <c r="K310" s="15">
        <v>2.51415085257427E-3</v>
      </c>
      <c r="L310" s="105">
        <v>0.64823681655149701</v>
      </c>
      <c r="M310" s="15">
        <v>2.1502533064418999E-4</v>
      </c>
      <c r="N310" s="15">
        <f t="shared" si="14"/>
        <v>0.22991255219300799</v>
      </c>
      <c r="O310" s="15">
        <f t="shared" si="14"/>
        <v>0.25141508525742701</v>
      </c>
      <c r="P310" s="15">
        <f t="shared" si="13"/>
        <v>2.1502533064419016E-2</v>
      </c>
      <c r="Q310" s="139">
        <f t="shared" si="15"/>
        <v>1.0935248330694358</v>
      </c>
    </row>
    <row r="311" spans="2:17" ht="18">
      <c r="B311" s="136" t="s">
        <v>872</v>
      </c>
      <c r="C311" s="101"/>
      <c r="D311" s="102">
        <v>0.40870523607565901</v>
      </c>
      <c r="E311" s="137">
        <f>-LOG10(Table1[[#This Row],[pvalue]])</f>
        <v>0.38858979834370638</v>
      </c>
      <c r="F311" s="138">
        <v>307</v>
      </c>
      <c r="G311" s="138">
        <v>691</v>
      </c>
      <c r="H311" s="15">
        <v>0.106433031808828</v>
      </c>
      <c r="I311" s="15">
        <v>8.9545731141362606E-2</v>
      </c>
      <c r="J311" s="15">
        <v>2.2996275920418E-3</v>
      </c>
      <c r="K311" s="15">
        <v>2.5150506046010398E-3</v>
      </c>
      <c r="L311" s="105">
        <v>0.64823681655149701</v>
      </c>
      <c r="M311" s="15">
        <v>2.1542301255924001E-4</v>
      </c>
      <c r="N311" s="15">
        <f t="shared" si="14"/>
        <v>0.22996275920418</v>
      </c>
      <c r="O311" s="15">
        <f t="shared" si="14"/>
        <v>0.25150506046010396</v>
      </c>
      <c r="P311" s="15">
        <f t="shared" si="13"/>
        <v>2.1542301255923962E-2</v>
      </c>
      <c r="Q311" s="139">
        <f t="shared" si="15"/>
        <v>1.0936773472821177</v>
      </c>
    </row>
    <row r="312" spans="2:17" ht="18">
      <c r="B312" s="136" t="s">
        <v>873</v>
      </c>
      <c r="C312" s="101"/>
      <c r="D312" s="102">
        <v>0.40896786119447498</v>
      </c>
      <c r="E312" s="137">
        <f>-LOG10(Table1[[#This Row],[pvalue]])</f>
        <v>0.38831081975381809</v>
      </c>
      <c r="F312" s="138">
        <v>308</v>
      </c>
      <c r="G312" s="138">
        <v>690</v>
      </c>
      <c r="H312" s="15">
        <v>0.102571220502737</v>
      </c>
      <c r="I312" s="15">
        <v>8.5610204100738094E-2</v>
      </c>
      <c r="J312" s="15">
        <v>2.2991416763843502E-3</v>
      </c>
      <c r="K312" s="15">
        <v>2.5046426588527099E-3</v>
      </c>
      <c r="L312" s="105">
        <v>0.64823681655149701</v>
      </c>
      <c r="M312" s="15">
        <v>2.0550098246836001E-4</v>
      </c>
      <c r="N312" s="15">
        <f t="shared" si="14"/>
        <v>0.22991416763843503</v>
      </c>
      <c r="O312" s="15">
        <f t="shared" si="14"/>
        <v>0.25046426588527099</v>
      </c>
      <c r="P312" s="15">
        <f t="shared" si="13"/>
        <v>2.0550098246835957E-2</v>
      </c>
      <c r="Q312" s="139">
        <f t="shared" si="15"/>
        <v>1.0893816090496573</v>
      </c>
    </row>
    <row r="313" spans="2:17" ht="18">
      <c r="B313" s="136" t="s">
        <v>874</v>
      </c>
      <c r="C313" s="101"/>
      <c r="D313" s="102">
        <v>0.41082224655629601</v>
      </c>
      <c r="E313" s="137">
        <f>-LOG10(Table1[[#This Row],[pvalue]])</f>
        <v>0.38634604682976648</v>
      </c>
      <c r="F313" s="138">
        <v>309</v>
      </c>
      <c r="G313" s="138">
        <v>689</v>
      </c>
      <c r="H313" s="15">
        <v>0.102456557705073</v>
      </c>
      <c r="I313" s="15">
        <v>8.5163160529939594E-2</v>
      </c>
      <c r="J313" s="15">
        <v>2.2990288334782298E-3</v>
      </c>
      <c r="K313" s="15">
        <v>2.5034003506471799E-3</v>
      </c>
      <c r="L313" s="105">
        <v>0.64911217086628703</v>
      </c>
      <c r="M313" s="15">
        <v>2.0437151716895001E-4</v>
      </c>
      <c r="N313" s="15">
        <f t="shared" si="14"/>
        <v>0.22990288334782299</v>
      </c>
      <c r="O313" s="15">
        <f t="shared" si="14"/>
        <v>0.25034003506471797</v>
      </c>
      <c r="P313" s="15">
        <f t="shared" si="13"/>
        <v>2.0437151716894975E-2</v>
      </c>
      <c r="Q313" s="139">
        <f t="shared" si="15"/>
        <v>1.0888947168443093</v>
      </c>
    </row>
    <row r="314" spans="2:17" ht="18">
      <c r="B314" s="136" t="s">
        <v>875</v>
      </c>
      <c r="C314" s="101"/>
      <c r="D314" s="102">
        <v>0.41360540211605801</v>
      </c>
      <c r="E314" s="137">
        <f>-LOG10(Table1[[#This Row],[pvalue]])</f>
        <v>0.38341379754014576</v>
      </c>
      <c r="F314" s="138">
        <v>310</v>
      </c>
      <c r="G314" s="138">
        <v>688</v>
      </c>
      <c r="H314" s="15">
        <v>0.104178583168916</v>
      </c>
      <c r="I314" s="15">
        <v>8.6435903182233098E-2</v>
      </c>
      <c r="J314" s="15">
        <v>2.2989777078912602E-3</v>
      </c>
      <c r="K314" s="15">
        <v>2.50653282222535E-3</v>
      </c>
      <c r="L314" s="105">
        <v>0.65056582466137003</v>
      </c>
      <c r="M314" s="15">
        <v>2.0755511433408999E-4</v>
      </c>
      <c r="N314" s="15">
        <f t="shared" si="14"/>
        <v>0.22989777078912602</v>
      </c>
      <c r="O314" s="15">
        <f t="shared" si="14"/>
        <v>0.25065328222253502</v>
      </c>
      <c r="P314" s="15">
        <f t="shared" si="13"/>
        <v>2.0755511433409007E-2</v>
      </c>
      <c r="Q314" s="139">
        <f t="shared" si="15"/>
        <v>1.0902814819046116</v>
      </c>
    </row>
    <row r="315" spans="2:17" ht="18">
      <c r="B315" s="136" t="s">
        <v>876</v>
      </c>
      <c r="C315" s="101"/>
      <c r="D315" s="102">
        <v>0.41476453069985297</v>
      </c>
      <c r="E315" s="137">
        <f>-LOG10(Table1[[#This Row],[pvalue]])</f>
        <v>0.38219839013248308</v>
      </c>
      <c r="F315" s="138">
        <v>311</v>
      </c>
      <c r="G315" s="138">
        <v>687</v>
      </c>
      <c r="H315" s="15">
        <v>8.5374615095946196E-2</v>
      </c>
      <c r="I315" s="15">
        <v>7.0308920788278204E-2</v>
      </c>
      <c r="J315" s="15">
        <v>2.2983820661536501E-3</v>
      </c>
      <c r="K315" s="15">
        <v>2.4657951873449302E-3</v>
      </c>
      <c r="L315" s="105">
        <v>0.65056582466137003</v>
      </c>
      <c r="M315" s="15">
        <v>1.6741312119128001E-4</v>
      </c>
      <c r="N315" s="15">
        <f t="shared" si="14"/>
        <v>0.22983820661536503</v>
      </c>
      <c r="O315" s="15">
        <f t="shared" si="14"/>
        <v>0.24657951873449302</v>
      </c>
      <c r="P315" s="15">
        <f t="shared" si="13"/>
        <v>1.6741312119127993E-2</v>
      </c>
      <c r="Q315" s="139">
        <f t="shared" si="15"/>
        <v>1.0728395525081025</v>
      </c>
    </row>
    <row r="316" spans="2:17" ht="18">
      <c r="B316" s="136" t="s">
        <v>877</v>
      </c>
      <c r="C316" s="101"/>
      <c r="D316" s="102">
        <v>0.41500487912199702</v>
      </c>
      <c r="E316" s="137">
        <f>-LOG10(Table1[[#This Row],[pvalue]])</f>
        <v>0.38194679735223591</v>
      </c>
      <c r="F316" s="138">
        <v>312</v>
      </c>
      <c r="G316" s="138">
        <v>686</v>
      </c>
      <c r="H316" s="15">
        <v>6.9751886657258996E-2</v>
      </c>
      <c r="I316" s="15">
        <v>5.7631360221227501E-2</v>
      </c>
      <c r="J316" s="15">
        <v>2.30043611723817E-3</v>
      </c>
      <c r="K316" s="15">
        <v>2.4369081432295101E-3</v>
      </c>
      <c r="L316" s="105">
        <v>0.65056582466137003</v>
      </c>
      <c r="M316" s="15">
        <v>1.3647202599134E-4</v>
      </c>
      <c r="N316" s="15">
        <f t="shared" si="14"/>
        <v>0.23004361172381699</v>
      </c>
      <c r="O316" s="15">
        <f t="shared" si="14"/>
        <v>0.243690814322951</v>
      </c>
      <c r="P316" s="15">
        <f t="shared" si="13"/>
        <v>1.3647202599134017E-2</v>
      </c>
      <c r="Q316" s="139">
        <f t="shared" si="15"/>
        <v>1.0593244146049943</v>
      </c>
    </row>
    <row r="317" spans="2:17" ht="18">
      <c r="B317" s="136" t="s">
        <v>878</v>
      </c>
      <c r="C317" s="101"/>
      <c r="D317" s="102">
        <v>0.41793665924913997</v>
      </c>
      <c r="E317" s="137">
        <f>-LOG10(Table1[[#This Row],[pvalue]])</f>
        <v>0.37888953311255563</v>
      </c>
      <c r="F317" s="138">
        <v>313</v>
      </c>
      <c r="G317" s="138">
        <v>685</v>
      </c>
      <c r="H317" s="15">
        <v>0.13992826929173799</v>
      </c>
      <c r="I317" s="15">
        <v>0.114864846439257</v>
      </c>
      <c r="J317" s="15">
        <v>2.2992391884477498E-3</v>
      </c>
      <c r="K317" s="15">
        <v>2.5791067731233898E-3</v>
      </c>
      <c r="L317" s="105">
        <v>0.65413320136796305</v>
      </c>
      <c r="M317" s="15">
        <v>2.7986758467563998E-4</v>
      </c>
      <c r="N317" s="15">
        <f t="shared" si="14"/>
        <v>0.22992391884477498</v>
      </c>
      <c r="O317" s="15">
        <f t="shared" si="14"/>
        <v>0.25791067731233897</v>
      </c>
      <c r="P317" s="15">
        <f t="shared" si="13"/>
        <v>2.7986758467563988E-2</v>
      </c>
      <c r="Q317" s="139">
        <f t="shared" si="15"/>
        <v>1.1217218226280246</v>
      </c>
    </row>
    <row r="318" spans="2:17" ht="18">
      <c r="B318" s="136" t="s">
        <v>879</v>
      </c>
      <c r="C318" s="101"/>
      <c r="D318" s="102">
        <v>0.41962158460228899</v>
      </c>
      <c r="E318" s="137">
        <f>-LOG10(Table1[[#This Row],[pvalue]])</f>
        <v>0.37714218055338189</v>
      </c>
      <c r="F318" s="138">
        <v>314</v>
      </c>
      <c r="G318" s="138">
        <v>684</v>
      </c>
      <c r="H318" s="15">
        <v>8.2505240512874195E-2</v>
      </c>
      <c r="I318" s="15">
        <v>6.7180709779233405E-2</v>
      </c>
      <c r="J318" s="15">
        <v>2.2997962820210899E-3</v>
      </c>
      <c r="K318" s="15">
        <v>2.4596061998232201E-3</v>
      </c>
      <c r="L318" s="105">
        <v>0.65471474154692</v>
      </c>
      <c r="M318" s="15">
        <v>1.5980991780212999E-4</v>
      </c>
      <c r="N318" s="15">
        <f t="shared" si="14"/>
        <v>0.22997962820210899</v>
      </c>
      <c r="O318" s="15">
        <f t="shared" si="14"/>
        <v>0.24596061998232199</v>
      </c>
      <c r="P318" s="15">
        <f t="shared" si="13"/>
        <v>1.5980991780213005E-2</v>
      </c>
      <c r="Q318" s="139">
        <f t="shared" si="15"/>
        <v>1.0694887277849181</v>
      </c>
    </row>
    <row r="319" spans="2:17" ht="18">
      <c r="B319" s="136" t="s">
        <v>880</v>
      </c>
      <c r="C319" s="101"/>
      <c r="D319" s="102">
        <v>0.420702473694128</v>
      </c>
      <c r="E319" s="137">
        <f>-LOG10(Table1[[#This Row],[pvalue]])</f>
        <v>0.37602493436153639</v>
      </c>
      <c r="F319" s="138">
        <v>315</v>
      </c>
      <c r="G319" s="138">
        <v>683</v>
      </c>
      <c r="H319" s="15">
        <v>0.101403516949494</v>
      </c>
      <c r="I319" s="15">
        <v>8.2473767356973704E-2</v>
      </c>
      <c r="J319" s="15">
        <v>2.2992268496068199E-3</v>
      </c>
      <c r="K319" s="15">
        <v>2.4968918076778701E-3</v>
      </c>
      <c r="L319" s="105">
        <v>0.65537557230163401</v>
      </c>
      <c r="M319" s="15">
        <v>1.9766495807105E-4</v>
      </c>
      <c r="N319" s="15">
        <f t="shared" si="14"/>
        <v>0.22992268496068199</v>
      </c>
      <c r="O319" s="15">
        <f t="shared" si="14"/>
        <v>0.24968918076778701</v>
      </c>
      <c r="P319" s="15">
        <f t="shared" si="13"/>
        <v>1.9766495807105017E-2</v>
      </c>
      <c r="Q319" s="139">
        <f t="shared" si="15"/>
        <v>1.0859701851971901</v>
      </c>
    </row>
    <row r="320" spans="2:17" ht="18">
      <c r="B320" s="136" t="s">
        <v>881</v>
      </c>
      <c r="C320" s="101"/>
      <c r="D320" s="102">
        <v>0.422204613145295</v>
      </c>
      <c r="E320" s="137">
        <f>-LOG10(Table1[[#This Row],[pvalue]])</f>
        <v>0.37447702575929431</v>
      </c>
      <c r="F320" s="138">
        <v>316</v>
      </c>
      <c r="G320" s="138">
        <v>682</v>
      </c>
      <c r="H320" s="15">
        <v>8.4955286878856007E-2</v>
      </c>
      <c r="I320" s="15">
        <v>6.8787849412163093E-2</v>
      </c>
      <c r="J320" s="15">
        <v>2.2994482123696999E-3</v>
      </c>
      <c r="K320" s="15">
        <v>2.4631894532684798E-3</v>
      </c>
      <c r="L320" s="105">
        <v>0.65566666558544995</v>
      </c>
      <c r="M320" s="15">
        <v>1.6374124089878E-4</v>
      </c>
      <c r="N320" s="15">
        <f t="shared" si="14"/>
        <v>0.22994482123696999</v>
      </c>
      <c r="O320" s="15">
        <f t="shared" si="14"/>
        <v>0.24631894532684798</v>
      </c>
      <c r="P320" s="15">
        <f t="shared" si="13"/>
        <v>1.6374124089877984E-2</v>
      </c>
      <c r="Q320" s="139">
        <f t="shared" si="15"/>
        <v>1.0712089274365679</v>
      </c>
    </row>
    <row r="321" spans="2:17" ht="18">
      <c r="B321" s="136" t="s">
        <v>882</v>
      </c>
      <c r="C321" s="101"/>
      <c r="D321" s="102">
        <v>0.42606519864484399</v>
      </c>
      <c r="E321" s="137">
        <f>-LOG10(Table1[[#This Row],[pvalue]])</f>
        <v>0.37052393788063959</v>
      </c>
      <c r="F321" s="138">
        <v>317</v>
      </c>
      <c r="G321" s="138">
        <v>681</v>
      </c>
      <c r="H321" s="15">
        <v>9.17702956963308E-2</v>
      </c>
      <c r="I321" s="15">
        <v>7.3704664836338099E-2</v>
      </c>
      <c r="J321" s="15">
        <v>2.29898184648964E-3</v>
      </c>
      <c r="K321" s="15">
        <v>2.4748282862539299E-3</v>
      </c>
      <c r="L321" s="105">
        <v>0.66063297519270503</v>
      </c>
      <c r="M321" s="15">
        <v>1.7584643976428999E-4</v>
      </c>
      <c r="N321" s="15">
        <f t="shared" si="14"/>
        <v>0.229898184648964</v>
      </c>
      <c r="O321" s="15">
        <f t="shared" si="14"/>
        <v>0.247482828625393</v>
      </c>
      <c r="P321" s="15">
        <f t="shared" si="13"/>
        <v>1.7584643976429004E-2</v>
      </c>
      <c r="Q321" s="139">
        <f t="shared" si="15"/>
        <v>1.0764888335385481</v>
      </c>
    </row>
    <row r="322" spans="2:17" ht="18">
      <c r="B322" s="136" t="s">
        <v>883</v>
      </c>
      <c r="C322" s="101"/>
      <c r="D322" s="102">
        <v>0.42907937709494498</v>
      </c>
      <c r="E322" s="137">
        <f>-LOG10(Table1[[#This Row],[pvalue]])</f>
        <v>0.36746235852512232</v>
      </c>
      <c r="F322" s="138">
        <v>318</v>
      </c>
      <c r="G322" s="138">
        <v>680</v>
      </c>
      <c r="H322" s="15">
        <v>7.3206326850242601E-2</v>
      </c>
      <c r="I322" s="15">
        <v>5.8479018477697202E-2</v>
      </c>
      <c r="J322" s="15">
        <v>2.3002586168682001E-3</v>
      </c>
      <c r="K322" s="15">
        <v>2.4387864943452701E-3</v>
      </c>
      <c r="L322" s="105">
        <v>0.66188837780513998</v>
      </c>
      <c r="M322" s="15">
        <v>1.3852787747707001E-4</v>
      </c>
      <c r="N322" s="15">
        <f t="shared" si="14"/>
        <v>0.23002586168682002</v>
      </c>
      <c r="O322" s="15">
        <f t="shared" si="14"/>
        <v>0.243878649434527</v>
      </c>
      <c r="P322" s="15">
        <f t="shared" si="13"/>
        <v>1.3852787747706985E-2</v>
      </c>
      <c r="Q322" s="139">
        <f t="shared" si="15"/>
        <v>1.0602227403741564</v>
      </c>
    </row>
    <row r="323" spans="2:17" ht="18">
      <c r="B323" s="136" t="s">
        <v>884</v>
      </c>
      <c r="C323" s="101"/>
      <c r="D323" s="102">
        <v>0.42953037155458901</v>
      </c>
      <c r="E323" s="137">
        <f>-LOG10(Table1[[#This Row],[pvalue]])</f>
        <v>0.36700612232814606</v>
      </c>
      <c r="F323" s="138">
        <v>319</v>
      </c>
      <c r="G323" s="138">
        <v>679</v>
      </c>
      <c r="H323" s="15">
        <v>9.1784951173927903E-2</v>
      </c>
      <c r="I323" s="15">
        <v>7.3351442795643707E-2</v>
      </c>
      <c r="J323" s="15">
        <v>2.3019415585315999E-3</v>
      </c>
      <c r="K323" s="15">
        <v>2.4771392484878199E-3</v>
      </c>
      <c r="L323" s="105">
        <v>0.66188837780513998</v>
      </c>
      <c r="M323" s="15">
        <v>1.7519768995621999E-4</v>
      </c>
      <c r="N323" s="15">
        <f t="shared" si="14"/>
        <v>0.23019415585316</v>
      </c>
      <c r="O323" s="15">
        <f t="shared" si="14"/>
        <v>0.24771392484878199</v>
      </c>
      <c r="P323" s="15">
        <f t="shared" si="13"/>
        <v>1.7519768995621993E-2</v>
      </c>
      <c r="Q323" s="139">
        <f t="shared" si="15"/>
        <v>1.0761086611025772</v>
      </c>
    </row>
    <row r="324" spans="2:17" ht="18">
      <c r="B324" s="136" t="s">
        <v>885</v>
      </c>
      <c r="C324" s="101"/>
      <c r="D324" s="102">
        <v>0.43240557403590302</v>
      </c>
      <c r="E324" s="137">
        <f>-LOG10(Table1[[#This Row],[pvalue]])</f>
        <v>0.36410871629728475</v>
      </c>
      <c r="F324" s="138">
        <v>320</v>
      </c>
      <c r="G324" s="138">
        <v>678</v>
      </c>
      <c r="H324" s="15">
        <v>0.105570482997462</v>
      </c>
      <c r="I324" s="15">
        <v>8.37761444193416E-2</v>
      </c>
      <c r="J324" s="15">
        <v>2.2992760391805501E-3</v>
      </c>
      <c r="K324" s="15">
        <v>2.50019930883822E-3</v>
      </c>
      <c r="L324" s="105">
        <v>0.66385430194530204</v>
      </c>
      <c r="M324" s="15">
        <v>2.0092326965766999E-4</v>
      </c>
      <c r="N324" s="15">
        <f t="shared" si="14"/>
        <v>0.229927603918055</v>
      </c>
      <c r="O324" s="15">
        <f t="shared" si="14"/>
        <v>0.25001993088382202</v>
      </c>
      <c r="P324" s="15">
        <f t="shared" si="13"/>
        <v>2.0092326965767016E-2</v>
      </c>
      <c r="Q324" s="139">
        <f t="shared" si="15"/>
        <v>1.0873854492604891</v>
      </c>
    </row>
    <row r="325" spans="2:17" ht="18">
      <c r="B325" s="136" t="s">
        <v>886</v>
      </c>
      <c r="C325" s="101"/>
      <c r="D325" s="102">
        <v>0.43303834827164001</v>
      </c>
      <c r="E325" s="137">
        <f>-LOG10(Table1[[#This Row],[pvalue]])</f>
        <v>0.36347364243343794</v>
      </c>
      <c r="F325" s="138">
        <v>321</v>
      </c>
      <c r="G325" s="138">
        <v>677</v>
      </c>
      <c r="H325" s="15">
        <v>0.120249498126868</v>
      </c>
      <c r="I325" s="15">
        <v>9.5818607018841595E-2</v>
      </c>
      <c r="J325" s="15">
        <v>2.2995641122742702E-3</v>
      </c>
      <c r="K325" s="15">
        <v>2.5308069275692402E-3</v>
      </c>
      <c r="L325" s="105">
        <v>0.66385430194530204</v>
      </c>
      <c r="M325" s="15">
        <v>2.3124281529497001E-4</v>
      </c>
      <c r="N325" s="15">
        <f t="shared" si="14"/>
        <v>0.22995641122742702</v>
      </c>
      <c r="O325" s="15">
        <f t="shared" si="14"/>
        <v>0.25308069275692402</v>
      </c>
      <c r="P325" s="15">
        <f t="shared" ref="P325:P388" si="16">O325-N325</f>
        <v>2.3124281529496998E-2</v>
      </c>
      <c r="Q325" s="139">
        <f t="shared" si="15"/>
        <v>1.1005594121340982</v>
      </c>
    </row>
    <row r="326" spans="2:17" ht="18">
      <c r="B326" s="136" t="s">
        <v>887</v>
      </c>
      <c r="C326" s="101"/>
      <c r="D326" s="102">
        <v>0.433802960532779</v>
      </c>
      <c r="E326" s="137">
        <f>-LOG10(Table1[[#This Row],[pvalue]])</f>
        <v>0.36270748842449485</v>
      </c>
      <c r="F326" s="138">
        <v>322</v>
      </c>
      <c r="G326" s="138">
        <v>676</v>
      </c>
      <c r="H326" s="15">
        <v>9.1647312733610403E-2</v>
      </c>
      <c r="I326" s="15">
        <v>7.2436008134821706E-2</v>
      </c>
      <c r="J326" s="15">
        <v>2.2992181604163898E-3</v>
      </c>
      <c r="K326" s="15">
        <v>2.4719446363022802E-3</v>
      </c>
      <c r="L326" s="105">
        <v>0.66385430194530204</v>
      </c>
      <c r="M326" s="15">
        <v>1.7272647588588999E-4</v>
      </c>
      <c r="N326" s="15">
        <f t="shared" ref="N326:O389" si="17">J326*100</f>
        <v>0.22992181604163897</v>
      </c>
      <c r="O326" s="15">
        <f t="shared" si="17"/>
        <v>0.24719446363022801</v>
      </c>
      <c r="P326" s="15">
        <f t="shared" si="16"/>
        <v>1.7272647588589041E-2</v>
      </c>
      <c r="Q326" s="139">
        <f t="shared" ref="Q326:Q389" si="18">O326/N326</f>
        <v>1.0751240046984534</v>
      </c>
    </row>
    <row r="327" spans="2:17" ht="18">
      <c r="B327" s="136" t="s">
        <v>888</v>
      </c>
      <c r="C327" s="101"/>
      <c r="D327" s="102">
        <v>0.44217034630433499</v>
      </c>
      <c r="E327" s="137">
        <f>-LOG10(Table1[[#This Row],[pvalue]])</f>
        <v>0.35441038628970017</v>
      </c>
      <c r="F327" s="138">
        <v>323</v>
      </c>
      <c r="G327" s="138">
        <v>675</v>
      </c>
      <c r="H327" s="15">
        <v>9.1889104692964393E-2</v>
      </c>
      <c r="I327" s="15">
        <v>7.1106874689315397E-2</v>
      </c>
      <c r="J327" s="15">
        <v>2.29975326367488E-3</v>
      </c>
      <c r="K327" s="15">
        <v>2.4692358127196201E-3</v>
      </c>
      <c r="L327" s="105">
        <v>0.67407314260767903</v>
      </c>
      <c r="M327" s="15">
        <v>1.6948254904474E-4</v>
      </c>
      <c r="N327" s="15">
        <f t="shared" si="17"/>
        <v>0.22997532636748799</v>
      </c>
      <c r="O327" s="15">
        <f t="shared" si="17"/>
        <v>0.24692358127196201</v>
      </c>
      <c r="P327" s="15">
        <f t="shared" si="16"/>
        <v>1.6948254904474019E-2</v>
      </c>
      <c r="Q327" s="139">
        <f t="shared" si="18"/>
        <v>1.073695970659877</v>
      </c>
    </row>
    <row r="328" spans="2:17" ht="18">
      <c r="B328" s="136" t="s">
        <v>889</v>
      </c>
      <c r="C328" s="101"/>
      <c r="D328" s="102">
        <v>0.44533468732232401</v>
      </c>
      <c r="E328" s="137">
        <f>-LOG10(Table1[[#This Row],[pvalue]])</f>
        <v>0.3513134761556147</v>
      </c>
      <c r="F328" s="138">
        <v>324</v>
      </c>
      <c r="G328" s="138">
        <v>674</v>
      </c>
      <c r="H328" s="15">
        <v>9.0011077418112595E-2</v>
      </c>
      <c r="I328" s="15">
        <v>6.9340911148562404E-2</v>
      </c>
      <c r="J328" s="15">
        <v>2.2972808154980702E-3</v>
      </c>
      <c r="K328" s="15">
        <v>2.46222910659484E-3</v>
      </c>
      <c r="L328" s="105">
        <v>0.67562751730321502</v>
      </c>
      <c r="M328" s="15">
        <v>1.6494829109677E-4</v>
      </c>
      <c r="N328" s="15">
        <f t="shared" si="17"/>
        <v>0.22972808154980701</v>
      </c>
      <c r="O328" s="15">
        <f t="shared" si="17"/>
        <v>0.24622291065948398</v>
      </c>
      <c r="P328" s="15">
        <f t="shared" si="16"/>
        <v>1.6494829109676978E-2</v>
      </c>
      <c r="Q328" s="139">
        <f t="shared" si="18"/>
        <v>1.0718015359654705</v>
      </c>
    </row>
    <row r="329" spans="2:17" ht="18">
      <c r="B329" s="136" t="s">
        <v>890</v>
      </c>
      <c r="C329" s="101"/>
      <c r="D329" s="102">
        <v>0.44590060821014599</v>
      </c>
      <c r="E329" s="137">
        <f>-LOG10(Table1[[#This Row],[pvalue]])</f>
        <v>0.3507619352706437</v>
      </c>
      <c r="F329" s="138">
        <v>325</v>
      </c>
      <c r="G329" s="138">
        <v>673</v>
      </c>
      <c r="H329" s="15">
        <v>0.103652895911325</v>
      </c>
      <c r="I329" s="15">
        <v>7.9827832037200994E-2</v>
      </c>
      <c r="J329" s="15">
        <v>2.2993115712374602E-3</v>
      </c>
      <c r="K329" s="15">
        <v>2.4903856881345401E-3</v>
      </c>
      <c r="L329" s="105">
        <v>0.67562751730321502</v>
      </c>
      <c r="M329" s="15">
        <v>1.9107411689708E-4</v>
      </c>
      <c r="N329" s="15">
        <f t="shared" si="17"/>
        <v>0.22993115712374601</v>
      </c>
      <c r="O329" s="15">
        <f t="shared" si="17"/>
        <v>0.24903856881345401</v>
      </c>
      <c r="P329" s="15">
        <f t="shared" si="16"/>
        <v>1.9107411689708004E-2</v>
      </c>
      <c r="Q329" s="139">
        <f t="shared" si="18"/>
        <v>1.0831005764017647</v>
      </c>
    </row>
    <row r="330" spans="2:17" ht="18">
      <c r="B330" s="136" t="s">
        <v>891</v>
      </c>
      <c r="C330" s="101"/>
      <c r="D330" s="102">
        <v>0.44893500611130399</v>
      </c>
      <c r="E330" s="137">
        <f>-LOG10(Table1[[#This Row],[pvalue]])</f>
        <v>0.3478165287747238</v>
      </c>
      <c r="F330" s="138">
        <v>326</v>
      </c>
      <c r="G330" s="138">
        <v>672</v>
      </c>
      <c r="H330" s="15">
        <v>0.101596190210252</v>
      </c>
      <c r="I330" s="15">
        <v>7.7824234635038E-2</v>
      </c>
      <c r="J330" s="15">
        <v>2.29924038688649E-3</v>
      </c>
      <c r="K330" s="15">
        <v>2.4853240077186999E-3</v>
      </c>
      <c r="L330" s="105">
        <v>0.67681592743840202</v>
      </c>
      <c r="M330" s="15">
        <v>1.8608362083221E-4</v>
      </c>
      <c r="N330" s="15">
        <f t="shared" si="17"/>
        <v>0.229924038688649</v>
      </c>
      <c r="O330" s="15">
        <f t="shared" si="17"/>
        <v>0.24853240077187</v>
      </c>
      <c r="P330" s="15">
        <f t="shared" si="16"/>
        <v>1.8608362083221003E-2</v>
      </c>
      <c r="Q330" s="139">
        <f t="shared" si="18"/>
        <v>1.0809326514502446</v>
      </c>
    </row>
    <row r="331" spans="2:17" ht="18">
      <c r="B331" s="136" t="s">
        <v>892</v>
      </c>
      <c r="C331" s="101"/>
      <c r="D331" s="102">
        <v>0.45054750673196198</v>
      </c>
      <c r="E331" s="137">
        <f>-LOG10(Table1[[#This Row],[pvalue]])</f>
        <v>0.34625940929364457</v>
      </c>
      <c r="F331" s="138">
        <v>327</v>
      </c>
      <c r="G331" s="138">
        <v>671</v>
      </c>
      <c r="H331" s="15">
        <v>0.114546483622663</v>
      </c>
      <c r="I331" s="15">
        <v>8.6915211078654006E-2</v>
      </c>
      <c r="J331" s="15">
        <v>2.29933527177742E-3</v>
      </c>
      <c r="K331" s="15">
        <v>2.5081245433505699E-3</v>
      </c>
      <c r="L331" s="105">
        <v>0.67681592743840202</v>
      </c>
      <c r="M331" s="15">
        <v>2.0878927157315E-4</v>
      </c>
      <c r="N331" s="15">
        <f t="shared" si="17"/>
        <v>0.22993352717774201</v>
      </c>
      <c r="O331" s="15">
        <f t="shared" si="17"/>
        <v>0.250812454335057</v>
      </c>
      <c r="P331" s="15">
        <f t="shared" si="16"/>
        <v>2.0878927157314986E-2</v>
      </c>
      <c r="Q331" s="139">
        <f t="shared" si="18"/>
        <v>1.0908041876867103</v>
      </c>
    </row>
    <row r="332" spans="2:17" ht="18">
      <c r="B332" s="136" t="s">
        <v>893</v>
      </c>
      <c r="C332" s="101"/>
      <c r="D332" s="102">
        <v>0.451436902453899</v>
      </c>
      <c r="E332" s="137">
        <f>-LOG10(Table1[[#This Row],[pvalue]])</f>
        <v>0.34540294265072624</v>
      </c>
      <c r="F332" s="138">
        <v>328</v>
      </c>
      <c r="G332" s="138">
        <v>670</v>
      </c>
      <c r="H332" s="15">
        <v>7.1571667842436099E-2</v>
      </c>
      <c r="I332" s="15">
        <v>5.4521660671631403E-2</v>
      </c>
      <c r="J332" s="15">
        <v>2.2985765641154502E-3</v>
      </c>
      <c r="K332" s="15">
        <v>2.42737810776879E-3</v>
      </c>
      <c r="L332" s="105">
        <v>0.67681592743840202</v>
      </c>
      <c r="M332" s="15">
        <v>1.2880154365334001E-4</v>
      </c>
      <c r="N332" s="15">
        <f t="shared" si="17"/>
        <v>0.22985765641154501</v>
      </c>
      <c r="O332" s="15">
        <f t="shared" si="17"/>
        <v>0.242737810776879</v>
      </c>
      <c r="P332" s="15">
        <f t="shared" si="16"/>
        <v>1.288015436533399E-2</v>
      </c>
      <c r="Q332" s="139">
        <f t="shared" si="18"/>
        <v>1.0560353506009517</v>
      </c>
    </row>
    <row r="333" spans="2:17" ht="18">
      <c r="B333" s="136" t="s">
        <v>894</v>
      </c>
      <c r="C333" s="101"/>
      <c r="D333" s="102">
        <v>0.45648190212572698</v>
      </c>
      <c r="E333" s="137">
        <f>-LOG10(Table1[[#This Row],[pvalue]])</f>
        <v>0.3405764360108115</v>
      </c>
      <c r="F333" s="138">
        <v>329</v>
      </c>
      <c r="G333" s="138">
        <v>669</v>
      </c>
      <c r="H333" s="15">
        <v>9.7824735591388101E-2</v>
      </c>
      <c r="I333" s="15">
        <v>7.3458393851417905E-2</v>
      </c>
      <c r="J333" s="15">
        <v>2.2990260212918099E-3</v>
      </c>
      <c r="K333" s="15">
        <v>2.4742664248682301E-3</v>
      </c>
      <c r="L333" s="105">
        <v>0.68225360847558902</v>
      </c>
      <c r="M333" s="15">
        <v>1.7524040357641999E-4</v>
      </c>
      <c r="N333" s="15">
        <f t="shared" si="17"/>
        <v>0.22990260212918098</v>
      </c>
      <c r="O333" s="15">
        <f t="shared" si="17"/>
        <v>0.247426642486823</v>
      </c>
      <c r="P333" s="15">
        <f t="shared" si="16"/>
        <v>1.7524040357642018E-2</v>
      </c>
      <c r="Q333" s="139">
        <f t="shared" si="18"/>
        <v>1.0762237582147738</v>
      </c>
    </row>
    <row r="334" spans="2:17" ht="18">
      <c r="B334" s="136" t="s">
        <v>895</v>
      </c>
      <c r="C334" s="101"/>
      <c r="D334" s="102">
        <v>0.45711676074392499</v>
      </c>
      <c r="E334" s="137">
        <f>-LOG10(Table1[[#This Row],[pvalue]])</f>
        <v>0.33997285448150916</v>
      </c>
      <c r="F334" s="138">
        <v>330</v>
      </c>
      <c r="G334" s="138">
        <v>668</v>
      </c>
      <c r="H334" s="15">
        <v>0.103878789809039</v>
      </c>
      <c r="I334" s="15">
        <v>7.8744316825349797E-2</v>
      </c>
      <c r="J334" s="15">
        <v>2.2991900332143401E-3</v>
      </c>
      <c r="K334" s="15">
        <v>2.4875572833446499E-3</v>
      </c>
      <c r="L334" s="105">
        <v>0.68225360847558902</v>
      </c>
      <c r="M334" s="15">
        <v>1.8836725013031001E-4</v>
      </c>
      <c r="N334" s="15">
        <f t="shared" si="17"/>
        <v>0.229919003321434</v>
      </c>
      <c r="O334" s="15">
        <f t="shared" si="17"/>
        <v>0.24875572833446499</v>
      </c>
      <c r="P334" s="15">
        <f t="shared" si="16"/>
        <v>1.8836725013030992E-2</v>
      </c>
      <c r="Q334" s="139">
        <f t="shared" si="18"/>
        <v>1.0819276560045654</v>
      </c>
    </row>
    <row r="335" spans="2:17" ht="18">
      <c r="B335" s="136" t="s">
        <v>896</v>
      </c>
      <c r="C335" s="101"/>
      <c r="D335" s="102">
        <v>0.457868572959367</v>
      </c>
      <c r="E335" s="137">
        <f>-LOG10(Table1[[#This Row],[pvalue]])</f>
        <v>0.33925916441884685</v>
      </c>
      <c r="F335" s="138">
        <v>331</v>
      </c>
      <c r="G335" s="138">
        <v>667</v>
      </c>
      <c r="H335" s="15">
        <v>8.2461915544889006E-2</v>
      </c>
      <c r="I335" s="15">
        <v>6.21458354769732E-2</v>
      </c>
      <c r="J335" s="15">
        <v>2.2987637411522399E-3</v>
      </c>
      <c r="K335" s="15">
        <v>2.44615477014865E-3</v>
      </c>
      <c r="L335" s="105">
        <v>0.68235421112180705</v>
      </c>
      <c r="M335" s="15">
        <v>1.4739102899641001E-4</v>
      </c>
      <c r="N335" s="15">
        <f t="shared" si="17"/>
        <v>0.22987637411522399</v>
      </c>
      <c r="O335" s="15">
        <f t="shared" si="17"/>
        <v>0.244615477014865</v>
      </c>
      <c r="P335" s="15">
        <f t="shared" si="16"/>
        <v>1.4739102899641005E-2</v>
      </c>
      <c r="Q335" s="139">
        <f t="shared" si="18"/>
        <v>1.0641175194987769</v>
      </c>
    </row>
    <row r="336" spans="2:17" ht="18">
      <c r="B336" s="136" t="s">
        <v>897</v>
      </c>
      <c r="C336" s="101"/>
      <c r="D336" s="102">
        <v>0.464904869813351</v>
      </c>
      <c r="E336" s="137">
        <f>-LOG10(Table1[[#This Row],[pvalue]])</f>
        <v>0.33263590461925885</v>
      </c>
      <c r="F336" s="138">
        <v>332</v>
      </c>
      <c r="G336" s="138">
        <v>666</v>
      </c>
      <c r="H336" s="15">
        <v>0.105896381105933</v>
      </c>
      <c r="I336" s="15">
        <v>7.7861950132939603E-2</v>
      </c>
      <c r="J336" s="15">
        <v>2.2988045532007901E-3</v>
      </c>
      <c r="K336" s="15">
        <v>2.4849466200889199E-3</v>
      </c>
      <c r="L336" s="105">
        <v>0.689284232370591</v>
      </c>
      <c r="M336" s="15">
        <v>1.8614206688813E-4</v>
      </c>
      <c r="N336" s="15">
        <f t="shared" si="17"/>
        <v>0.229880455320079</v>
      </c>
      <c r="O336" s="15">
        <f t="shared" si="17"/>
        <v>0.248494662008892</v>
      </c>
      <c r="P336" s="15">
        <f t="shared" si="16"/>
        <v>1.8614206688813001E-2</v>
      </c>
      <c r="Q336" s="139">
        <f t="shared" si="18"/>
        <v>1.0809734201321948</v>
      </c>
    </row>
    <row r="337" spans="2:17" ht="18">
      <c r="B337" s="136" t="s">
        <v>898</v>
      </c>
      <c r="C337" s="101"/>
      <c r="D337" s="102">
        <v>0.465019648696402</v>
      </c>
      <c r="E337" s="137">
        <f>-LOG10(Table1[[#This Row],[pvalue]])</f>
        <v>0.33252869627103487</v>
      </c>
      <c r="F337" s="138">
        <v>333</v>
      </c>
      <c r="G337" s="138">
        <v>665</v>
      </c>
      <c r="H337" s="15">
        <v>8.8299082767242104E-2</v>
      </c>
      <c r="I337" s="15">
        <v>6.5239684116274801E-2</v>
      </c>
      <c r="J337" s="15">
        <v>2.29977441887256E-3</v>
      </c>
      <c r="K337" s="15">
        <v>2.4548133344054301E-3</v>
      </c>
      <c r="L337" s="105">
        <v>0.689284232370591</v>
      </c>
      <c r="M337" s="15">
        <v>1.5503891553287E-4</v>
      </c>
      <c r="N337" s="15">
        <f t="shared" si="17"/>
        <v>0.229977441887256</v>
      </c>
      <c r="O337" s="15">
        <f t="shared" si="17"/>
        <v>0.24548133344054301</v>
      </c>
      <c r="P337" s="15">
        <f t="shared" si="16"/>
        <v>1.5503891553287019E-2</v>
      </c>
      <c r="Q337" s="139">
        <f t="shared" si="18"/>
        <v>1.0674148361076545</v>
      </c>
    </row>
    <row r="338" spans="2:17" ht="18">
      <c r="B338" s="136" t="s">
        <v>899</v>
      </c>
      <c r="C338" s="101"/>
      <c r="D338" s="102">
        <v>0.46741853330073502</v>
      </c>
      <c r="E338" s="137">
        <f>-LOG10(Table1[[#This Row],[pvalue]])</f>
        <v>0.33029407168134522</v>
      </c>
      <c r="F338" s="138">
        <v>334</v>
      </c>
      <c r="G338" s="138">
        <v>664</v>
      </c>
      <c r="H338" s="15">
        <v>0.118374627810543</v>
      </c>
      <c r="I338" s="15">
        <v>8.6551085982851994E-2</v>
      </c>
      <c r="J338" s="15">
        <v>2.2996277221649999E-3</v>
      </c>
      <c r="K338" s="15">
        <v>2.5075303284836999E-3</v>
      </c>
      <c r="L338" s="105">
        <v>0.69039448548271498</v>
      </c>
      <c r="M338" s="15">
        <v>2.0790260631869999E-4</v>
      </c>
      <c r="N338" s="15">
        <f t="shared" si="17"/>
        <v>0.22996277221649999</v>
      </c>
      <c r="O338" s="15">
        <f t="shared" si="17"/>
        <v>0.25075303284836997</v>
      </c>
      <c r="P338" s="15">
        <f t="shared" si="16"/>
        <v>2.0790260631869978E-2</v>
      </c>
      <c r="Q338" s="139">
        <f t="shared" si="18"/>
        <v>1.0904070708118654</v>
      </c>
    </row>
    <row r="339" spans="2:17" ht="18">
      <c r="B339" s="136" t="s">
        <v>900</v>
      </c>
      <c r="C339" s="101"/>
      <c r="D339" s="102">
        <v>0.47232189572930899</v>
      </c>
      <c r="E339" s="137">
        <f>-LOG10(Table1[[#This Row],[pvalue]])</f>
        <v>0.32576192108855345</v>
      </c>
      <c r="F339" s="138">
        <v>335</v>
      </c>
      <c r="G339" s="138">
        <v>663</v>
      </c>
      <c r="H339" s="15">
        <v>0.107136580196055</v>
      </c>
      <c r="I339" s="15">
        <v>7.7789135130801906E-2</v>
      </c>
      <c r="J339" s="15">
        <v>2.2992181966319698E-3</v>
      </c>
      <c r="K339" s="15">
        <v>2.48521279028031E-3</v>
      </c>
      <c r="L339" s="105">
        <v>0.69536718209245496</v>
      </c>
      <c r="M339" s="15">
        <v>1.8599459364833999E-4</v>
      </c>
      <c r="N339" s="15">
        <f t="shared" si="17"/>
        <v>0.22992181966319697</v>
      </c>
      <c r="O339" s="15">
        <f t="shared" si="17"/>
        <v>0.24852127902803101</v>
      </c>
      <c r="P339" s="15">
        <f t="shared" si="16"/>
        <v>1.8599459364834037E-2</v>
      </c>
      <c r="Q339" s="139">
        <f t="shared" si="18"/>
        <v>1.0808947119159009</v>
      </c>
    </row>
    <row r="340" spans="2:17" ht="18">
      <c r="B340" s="136" t="s">
        <v>901</v>
      </c>
      <c r="C340" s="101"/>
      <c r="D340" s="102">
        <v>0.47287758220530002</v>
      </c>
      <c r="E340" s="137">
        <f>-LOG10(Table1[[#This Row],[pvalue]])</f>
        <v>0.32525127417511585</v>
      </c>
      <c r="F340" s="138">
        <v>336</v>
      </c>
      <c r="G340" s="138">
        <v>662</v>
      </c>
      <c r="H340" s="15">
        <v>9.7782987478068795E-2</v>
      </c>
      <c r="I340" s="15">
        <v>7.0754835575700906E-2</v>
      </c>
      <c r="J340" s="15">
        <v>2.2988965063533199E-3</v>
      </c>
      <c r="K340" s="15">
        <v>2.46744712502164E-3</v>
      </c>
      <c r="L340" s="105">
        <v>0.69536718209245496</v>
      </c>
      <c r="M340" s="15">
        <v>1.6855061866832E-4</v>
      </c>
      <c r="N340" s="15">
        <f t="shared" si="17"/>
        <v>0.22988965063533198</v>
      </c>
      <c r="O340" s="15">
        <f t="shared" si="17"/>
        <v>0.24674471250216401</v>
      </c>
      <c r="P340" s="15">
        <f t="shared" si="16"/>
        <v>1.6855061866832027E-2</v>
      </c>
      <c r="Q340" s="139">
        <f t="shared" si="18"/>
        <v>1.0733180542066627</v>
      </c>
    </row>
    <row r="341" spans="2:17" ht="18">
      <c r="B341" s="136" t="s">
        <v>902</v>
      </c>
      <c r="C341" s="101"/>
      <c r="D341" s="102">
        <v>0.47459123937911801</v>
      </c>
      <c r="E341" s="137">
        <f>-LOG10(Table1[[#This Row],[pvalue]])</f>
        <v>0.32368028281573591</v>
      </c>
      <c r="F341" s="138">
        <v>337</v>
      </c>
      <c r="G341" s="138">
        <v>661</v>
      </c>
      <c r="H341" s="15">
        <v>7.4484018306229499E-2</v>
      </c>
      <c r="I341" s="15">
        <v>5.3744691340558301E-2</v>
      </c>
      <c r="J341" s="15">
        <v>2.2979995752615699E-3</v>
      </c>
      <c r="K341" s="15">
        <v>2.42488399452882E-3</v>
      </c>
      <c r="L341" s="105">
        <v>0.69603095283834604</v>
      </c>
      <c r="M341" s="15">
        <v>1.2688441926725E-4</v>
      </c>
      <c r="N341" s="15">
        <f t="shared" si="17"/>
        <v>0.22979995752615701</v>
      </c>
      <c r="O341" s="15">
        <f t="shared" si="17"/>
        <v>0.242488399452882</v>
      </c>
      <c r="P341" s="15">
        <f t="shared" si="16"/>
        <v>1.2688441926724997E-2</v>
      </c>
      <c r="Q341" s="139">
        <f t="shared" si="18"/>
        <v>1.0552151621928856</v>
      </c>
    </row>
    <row r="342" spans="2:17" ht="18">
      <c r="B342" s="136" t="s">
        <v>903</v>
      </c>
      <c r="C342" s="101"/>
      <c r="D342" s="102">
        <v>0.47472522360087799</v>
      </c>
      <c r="E342" s="137">
        <f>-LOG10(Table1[[#This Row],[pvalue]])</f>
        <v>0.32355769227648379</v>
      </c>
      <c r="F342" s="138">
        <v>338</v>
      </c>
      <c r="G342" s="138">
        <v>660</v>
      </c>
      <c r="H342" s="15">
        <v>9.0478816773942206E-2</v>
      </c>
      <c r="I342" s="15">
        <v>6.5058338533269297E-2</v>
      </c>
      <c r="J342" s="15">
        <v>2.2989977763378999E-3</v>
      </c>
      <c r="K342" s="15">
        <v>2.4535393557704299E-3</v>
      </c>
      <c r="L342" s="105">
        <v>0.69603095283834604</v>
      </c>
      <c r="M342" s="15">
        <v>1.5454157943252999E-4</v>
      </c>
      <c r="N342" s="15">
        <f t="shared" si="17"/>
        <v>0.22989977763378999</v>
      </c>
      <c r="O342" s="15">
        <f t="shared" si="17"/>
        <v>0.24535393557704299</v>
      </c>
      <c r="P342" s="15">
        <f t="shared" si="16"/>
        <v>1.5454157943253E-2</v>
      </c>
      <c r="Q342" s="139">
        <f t="shared" si="18"/>
        <v>1.0672212826924528</v>
      </c>
    </row>
    <row r="343" spans="2:17" ht="18">
      <c r="B343" s="136" t="s">
        <v>904</v>
      </c>
      <c r="C343" s="101"/>
      <c r="D343" s="102">
        <v>0.47702986465507202</v>
      </c>
      <c r="E343" s="137">
        <f>-LOG10(Table1[[#This Row],[pvalue]])</f>
        <v>0.32145443092027309</v>
      </c>
      <c r="F343" s="138">
        <v>339</v>
      </c>
      <c r="G343" s="138">
        <v>659</v>
      </c>
      <c r="H343" s="15">
        <v>9.7814078081121594E-2</v>
      </c>
      <c r="I343" s="15">
        <v>7.0106002450275207E-2</v>
      </c>
      <c r="J343" s="15">
        <v>2.29901377057211E-3</v>
      </c>
      <c r="K343" s="15">
        <v>2.4659724630240998E-3</v>
      </c>
      <c r="L343" s="105">
        <v>0.69788637818808996</v>
      </c>
      <c r="M343" s="15">
        <v>1.6695869245198999E-4</v>
      </c>
      <c r="N343" s="15">
        <f t="shared" si="17"/>
        <v>0.229901377057211</v>
      </c>
      <c r="O343" s="15">
        <f t="shared" si="17"/>
        <v>0.24659724630240998</v>
      </c>
      <c r="P343" s="15">
        <f t="shared" si="16"/>
        <v>1.6695869245198974E-2</v>
      </c>
      <c r="Q343" s="139">
        <f t="shared" si="18"/>
        <v>1.0726218757752122</v>
      </c>
    </row>
    <row r="344" spans="2:17" ht="18">
      <c r="B344" s="136" t="s">
        <v>905</v>
      </c>
      <c r="C344" s="101"/>
      <c r="D344" s="102">
        <v>0.479662251022618</v>
      </c>
      <c r="E344" s="137">
        <f>-LOG10(Table1[[#This Row],[pvalue]])</f>
        <v>0.31906445876499867</v>
      </c>
      <c r="F344" s="138">
        <v>340</v>
      </c>
      <c r="G344" s="138">
        <v>658</v>
      </c>
      <c r="H344" s="15">
        <v>0.11708551202520701</v>
      </c>
      <c r="I344" s="15">
        <v>8.3307072424941606E-2</v>
      </c>
      <c r="J344" s="15">
        <v>2.2989786635053701E-3</v>
      </c>
      <c r="K344" s="15">
        <v>2.4987036000389501E-3</v>
      </c>
      <c r="L344" s="105">
        <v>0.69788637818808996</v>
      </c>
      <c r="M344" s="15">
        <v>1.9972493653357999E-4</v>
      </c>
      <c r="N344" s="15">
        <f t="shared" si="17"/>
        <v>0.22989786635053702</v>
      </c>
      <c r="O344" s="15">
        <f t="shared" si="17"/>
        <v>0.24987036000389501</v>
      </c>
      <c r="P344" s="15">
        <f t="shared" si="16"/>
        <v>1.9972493653357987E-2</v>
      </c>
      <c r="Q344" s="139">
        <f t="shared" si="18"/>
        <v>1.086875506808336</v>
      </c>
    </row>
    <row r="345" spans="2:17" ht="18">
      <c r="B345" s="136" t="s">
        <v>906</v>
      </c>
      <c r="C345" s="101"/>
      <c r="D345" s="102">
        <v>0.48089061365618602</v>
      </c>
      <c r="E345" s="137">
        <f>-LOG10(Table1[[#This Row],[pvalue]])</f>
        <v>0.31795369969289417</v>
      </c>
      <c r="F345" s="138">
        <v>341</v>
      </c>
      <c r="G345" s="138">
        <v>657</v>
      </c>
      <c r="H345" s="15">
        <v>9.3499441921232399E-2</v>
      </c>
      <c r="I345" s="15">
        <v>6.6372718907499906E-2</v>
      </c>
      <c r="J345" s="15">
        <v>2.2995564830978299E-3</v>
      </c>
      <c r="K345" s="15">
        <v>2.4573634080156401E-3</v>
      </c>
      <c r="L345" s="105">
        <v>0.69788637818808996</v>
      </c>
      <c r="M345" s="15">
        <v>1.5780692491781001E-4</v>
      </c>
      <c r="N345" s="15">
        <f t="shared" si="17"/>
        <v>0.22995564830978299</v>
      </c>
      <c r="O345" s="15">
        <f t="shared" si="17"/>
        <v>0.24573634080156401</v>
      </c>
      <c r="P345" s="15">
        <f t="shared" si="16"/>
        <v>1.5780692491781018E-2</v>
      </c>
      <c r="Q345" s="139">
        <f t="shared" si="18"/>
        <v>1.0686249396688974</v>
      </c>
    </row>
    <row r="346" spans="2:17" ht="18">
      <c r="B346" s="136" t="s">
        <v>907</v>
      </c>
      <c r="C346" s="101"/>
      <c r="D346" s="102">
        <v>0.48275106301376403</v>
      </c>
      <c r="E346" s="137">
        <f>-LOG10(Table1[[#This Row],[pvalue]])</f>
        <v>0.31627676123473314</v>
      </c>
      <c r="F346" s="138">
        <v>342</v>
      </c>
      <c r="G346" s="138">
        <v>656</v>
      </c>
      <c r="H346" s="15">
        <v>9.7319228745914602E-2</v>
      </c>
      <c r="I346" s="15">
        <v>6.9167063910548499E-2</v>
      </c>
      <c r="J346" s="15">
        <v>2.2993591185744098E-3</v>
      </c>
      <c r="K346" s="15">
        <v>2.4640282332843702E-3</v>
      </c>
      <c r="L346" s="105">
        <v>0.699568037535934</v>
      </c>
      <c r="M346" s="15">
        <v>1.6466911470996E-4</v>
      </c>
      <c r="N346" s="15">
        <f t="shared" si="17"/>
        <v>0.22993591185744097</v>
      </c>
      <c r="O346" s="15">
        <f t="shared" si="17"/>
        <v>0.24640282332843702</v>
      </c>
      <c r="P346" s="15">
        <f t="shared" si="16"/>
        <v>1.6466911470996048E-2</v>
      </c>
      <c r="Q346" s="139">
        <f t="shared" si="18"/>
        <v>1.0716152224242617</v>
      </c>
    </row>
    <row r="347" spans="2:17" ht="18">
      <c r="B347" s="136" t="s">
        <v>908</v>
      </c>
      <c r="C347" s="101"/>
      <c r="D347" s="102">
        <v>0.49371038353596902</v>
      </c>
      <c r="E347" s="137">
        <f>-LOG10(Table1[[#This Row],[pvalue]])</f>
        <v>0.3065277387619304</v>
      </c>
      <c r="F347" s="138">
        <v>343</v>
      </c>
      <c r="G347" s="138">
        <v>655</v>
      </c>
      <c r="H347" s="15">
        <v>0.10445622170895601</v>
      </c>
      <c r="I347" s="15">
        <v>7.2022951813591404E-2</v>
      </c>
      <c r="J347" s="15">
        <v>2.2991141663782802E-3</v>
      </c>
      <c r="K347" s="15">
        <v>2.47081203447769E-3</v>
      </c>
      <c r="L347" s="105">
        <v>0.710531806193621</v>
      </c>
      <c r="M347" s="15">
        <v>1.7169786809940999E-4</v>
      </c>
      <c r="N347" s="15">
        <f t="shared" si="17"/>
        <v>0.22991141663782802</v>
      </c>
      <c r="O347" s="15">
        <f t="shared" si="17"/>
        <v>0.24708120344776899</v>
      </c>
      <c r="P347" s="15">
        <f t="shared" si="16"/>
        <v>1.7169786809940968E-2</v>
      </c>
      <c r="Q347" s="139">
        <f t="shared" si="18"/>
        <v>1.0746800096360067</v>
      </c>
    </row>
    <row r="348" spans="2:17" ht="18">
      <c r="B348" s="136" t="s">
        <v>909</v>
      </c>
      <c r="C348" s="101"/>
      <c r="D348" s="102">
        <v>0.49388018223889601</v>
      </c>
      <c r="E348" s="137">
        <f>-LOG10(Table1[[#This Row],[pvalue]])</f>
        <v>0.30637840027491414</v>
      </c>
      <c r="F348" s="138">
        <v>344</v>
      </c>
      <c r="G348" s="138">
        <v>654</v>
      </c>
      <c r="H348" s="15">
        <v>0.10056797597213001</v>
      </c>
      <c r="I348" s="15">
        <v>6.9429396125202103E-2</v>
      </c>
      <c r="J348" s="15">
        <v>2.2992255600171102E-3</v>
      </c>
      <c r="K348" s="15">
        <v>2.4645315511262898E-3</v>
      </c>
      <c r="L348" s="105">
        <v>0.710531806193621</v>
      </c>
      <c r="M348" s="15">
        <v>1.6530599110918E-4</v>
      </c>
      <c r="N348" s="15">
        <f t="shared" si="17"/>
        <v>0.22992255600171102</v>
      </c>
      <c r="O348" s="15">
        <f t="shared" si="17"/>
        <v>0.246453155112629</v>
      </c>
      <c r="P348" s="15">
        <f t="shared" si="16"/>
        <v>1.6530599110917976E-2</v>
      </c>
      <c r="Q348" s="139">
        <f t="shared" si="18"/>
        <v>1.0718963784953528</v>
      </c>
    </row>
    <row r="349" spans="2:17" ht="18">
      <c r="B349" s="136" t="s">
        <v>910</v>
      </c>
      <c r="C349" s="101"/>
      <c r="D349" s="102">
        <v>0.501922149558367</v>
      </c>
      <c r="E349" s="137">
        <f>-LOG10(Table1[[#This Row],[pvalue]])</f>
        <v>0.29936363870980981</v>
      </c>
      <c r="F349" s="138">
        <v>345</v>
      </c>
      <c r="G349" s="138">
        <v>653</v>
      </c>
      <c r="H349" s="15">
        <v>0.11195831294156799</v>
      </c>
      <c r="I349" s="15">
        <v>7.5494077004176305E-2</v>
      </c>
      <c r="J349" s="15">
        <v>2.2991247517840001E-3</v>
      </c>
      <c r="K349" s="15">
        <v>2.4794148501380698E-3</v>
      </c>
      <c r="L349" s="105">
        <v>0.72106107076324499</v>
      </c>
      <c r="M349" s="15">
        <v>1.8029009835407E-4</v>
      </c>
      <c r="N349" s="15">
        <f t="shared" si="17"/>
        <v>0.22991247517840002</v>
      </c>
      <c r="O349" s="15">
        <f t="shared" si="17"/>
        <v>0.24794148501380697</v>
      </c>
      <c r="P349" s="15">
        <f t="shared" si="16"/>
        <v>1.8029009835406951E-2</v>
      </c>
      <c r="Q349" s="139">
        <f t="shared" si="18"/>
        <v>1.0784168402406933</v>
      </c>
    </row>
    <row r="350" spans="2:17" ht="18">
      <c r="B350" s="136" t="s">
        <v>911</v>
      </c>
      <c r="C350" s="101"/>
      <c r="D350" s="102">
        <v>0.504379081544994</v>
      </c>
      <c r="E350" s="137">
        <f>-LOG10(Table1[[#This Row],[pvalue]])</f>
        <v>0.29724293351443148</v>
      </c>
      <c r="F350" s="138">
        <v>346</v>
      </c>
      <c r="G350" s="138">
        <v>652</v>
      </c>
      <c r="H350" s="15">
        <v>8.6875596514805697E-2</v>
      </c>
      <c r="I350" s="15">
        <v>5.8473530836399099E-2</v>
      </c>
      <c r="J350" s="15">
        <v>2.3033208377431298E-3</v>
      </c>
      <c r="K350" s="15">
        <v>2.44201972958782E-3</v>
      </c>
      <c r="L350" s="105">
        <v>0.72250854066143499</v>
      </c>
      <c r="M350" s="15">
        <v>1.3869889184469001E-4</v>
      </c>
      <c r="N350" s="15">
        <f t="shared" si="17"/>
        <v>0.230332083774313</v>
      </c>
      <c r="O350" s="15">
        <f t="shared" si="17"/>
        <v>0.24420197295878199</v>
      </c>
      <c r="P350" s="15">
        <f t="shared" si="16"/>
        <v>1.3869889184468992E-2</v>
      </c>
      <c r="Q350" s="139">
        <f t="shared" si="18"/>
        <v>1.0602169222680204</v>
      </c>
    </row>
    <row r="351" spans="2:17" ht="18">
      <c r="B351" s="136" t="s">
        <v>912</v>
      </c>
      <c r="C351" s="101"/>
      <c r="D351" s="102">
        <v>0.50676746628426905</v>
      </c>
      <c r="E351" s="137">
        <f>-LOG10(Table1[[#This Row],[pvalue]])</f>
        <v>0.29519127395186634</v>
      </c>
      <c r="F351" s="138">
        <v>347</v>
      </c>
      <c r="G351" s="138">
        <v>651</v>
      </c>
      <c r="H351" s="15">
        <v>0.102887775581349</v>
      </c>
      <c r="I351" s="15">
        <v>6.8879775450262595E-2</v>
      </c>
      <c r="J351" s="15">
        <v>2.2990646216680399E-3</v>
      </c>
      <c r="K351" s="15">
        <v>2.4630049513650301E-3</v>
      </c>
      <c r="L351" s="105">
        <v>0.72274222001001998</v>
      </c>
      <c r="M351" s="15">
        <v>1.6394032969699001E-4</v>
      </c>
      <c r="N351" s="15">
        <f t="shared" si="17"/>
        <v>0.22990646216680399</v>
      </c>
      <c r="O351" s="15">
        <f t="shared" si="17"/>
        <v>0.24630049513650301</v>
      </c>
      <c r="P351" s="15">
        <f t="shared" si="16"/>
        <v>1.6394032969699018E-2</v>
      </c>
      <c r="Q351" s="139">
        <f t="shared" si="18"/>
        <v>1.0713074039554602</v>
      </c>
    </row>
    <row r="352" spans="2:17" ht="18">
      <c r="B352" s="136" t="s">
        <v>913</v>
      </c>
      <c r="C352" s="101"/>
      <c r="D352" s="102">
        <v>0.50680506065604403</v>
      </c>
      <c r="E352" s="137">
        <f>-LOG10(Table1[[#This Row],[pvalue]])</f>
        <v>0.29515905715871926</v>
      </c>
      <c r="F352" s="138">
        <v>348</v>
      </c>
      <c r="G352" s="138">
        <v>650</v>
      </c>
      <c r="H352" s="15">
        <v>7.8285740832425496E-2</v>
      </c>
      <c r="I352" s="15">
        <v>5.2473319699562398E-2</v>
      </c>
      <c r="J352" s="15">
        <v>2.2990629522077698E-3</v>
      </c>
      <c r="K352" s="15">
        <v>2.4229236905172402E-3</v>
      </c>
      <c r="L352" s="105">
        <v>0.72274222001001998</v>
      </c>
      <c r="M352" s="15">
        <v>1.2386073830947001E-4</v>
      </c>
      <c r="N352" s="15">
        <f t="shared" si="17"/>
        <v>0.22990629522077699</v>
      </c>
      <c r="O352" s="15">
        <f t="shared" si="17"/>
        <v>0.24229236905172402</v>
      </c>
      <c r="P352" s="15">
        <f t="shared" si="16"/>
        <v>1.2386073830947031E-2</v>
      </c>
      <c r="Q352" s="139">
        <f t="shared" si="18"/>
        <v>1.0538744440166494</v>
      </c>
    </row>
    <row r="353" spans="2:17" ht="18">
      <c r="B353" s="136" t="s">
        <v>914</v>
      </c>
      <c r="C353" s="101"/>
      <c r="D353" s="102">
        <v>0.50690801925319495</v>
      </c>
      <c r="E353" s="137">
        <f>-LOG10(Table1[[#This Row],[pvalue]])</f>
        <v>0.29507083821068142</v>
      </c>
      <c r="F353" s="138">
        <v>349</v>
      </c>
      <c r="G353" s="138">
        <v>649</v>
      </c>
      <c r="H353" s="15">
        <v>8.5027672714539301E-2</v>
      </c>
      <c r="I353" s="15">
        <v>5.6940458769706097E-2</v>
      </c>
      <c r="J353" s="15">
        <v>2.3000188461197299E-3</v>
      </c>
      <c r="K353" s="15">
        <v>2.43478334115224E-3</v>
      </c>
      <c r="L353" s="105">
        <v>0.72274222001001998</v>
      </c>
      <c r="M353" s="15">
        <v>1.3476449503250999E-4</v>
      </c>
      <c r="N353" s="15">
        <f t="shared" si="17"/>
        <v>0.23000188461197299</v>
      </c>
      <c r="O353" s="15">
        <f t="shared" si="17"/>
        <v>0.24347833411522399</v>
      </c>
      <c r="P353" s="15">
        <f t="shared" si="16"/>
        <v>1.3476449503250998E-2</v>
      </c>
      <c r="Q353" s="139">
        <f t="shared" si="18"/>
        <v>1.0585927786026039</v>
      </c>
    </row>
    <row r="354" spans="2:17" ht="18">
      <c r="B354" s="136" t="s">
        <v>915</v>
      </c>
      <c r="C354" s="101"/>
      <c r="D354" s="102">
        <v>0.50941221362850198</v>
      </c>
      <c r="E354" s="137">
        <f>-LOG10(Table1[[#This Row],[pvalue]])</f>
        <v>0.29293064663609819</v>
      </c>
      <c r="F354" s="138">
        <v>350</v>
      </c>
      <c r="G354" s="138">
        <v>648</v>
      </c>
      <c r="H354" s="15">
        <v>0.107368945722408</v>
      </c>
      <c r="I354" s="15">
        <v>7.1519415428539401E-2</v>
      </c>
      <c r="J354" s="15">
        <v>2.2991299441710998E-3</v>
      </c>
      <c r="K354" s="15">
        <v>2.46958515144364E-3</v>
      </c>
      <c r="L354" s="105">
        <v>0.72354789941780595</v>
      </c>
      <c r="M354" s="15">
        <v>1.7045520727254E-4</v>
      </c>
      <c r="N354" s="15">
        <f t="shared" si="17"/>
        <v>0.22991299441710999</v>
      </c>
      <c r="O354" s="15">
        <f t="shared" si="17"/>
        <v>0.24695851514436401</v>
      </c>
      <c r="P354" s="15">
        <f t="shared" si="16"/>
        <v>1.7045520727254015E-2</v>
      </c>
      <c r="Q354" s="139">
        <f t="shared" si="18"/>
        <v>1.0741390053679607</v>
      </c>
    </row>
    <row r="355" spans="2:17" ht="18">
      <c r="B355" s="136" t="s">
        <v>916</v>
      </c>
      <c r="C355" s="101"/>
      <c r="D355" s="102">
        <v>0.50945900239849495</v>
      </c>
      <c r="E355" s="137">
        <f>-LOG10(Table1[[#This Row],[pvalue]])</f>
        <v>0.29289075915214996</v>
      </c>
      <c r="F355" s="138">
        <v>351</v>
      </c>
      <c r="G355" s="138">
        <v>647</v>
      </c>
      <c r="H355" s="15">
        <v>9.6149443222312295E-2</v>
      </c>
      <c r="I355" s="15">
        <v>6.4037410951468504E-2</v>
      </c>
      <c r="J355" s="15">
        <v>2.2990913626128101E-3</v>
      </c>
      <c r="K355" s="15">
        <v>2.4511355233365999E-3</v>
      </c>
      <c r="L355" s="105">
        <v>0.72354789941780595</v>
      </c>
      <c r="M355" s="15">
        <v>1.5204416072379001E-4</v>
      </c>
      <c r="N355" s="15">
        <f t="shared" si="17"/>
        <v>0.22990913626128101</v>
      </c>
      <c r="O355" s="15">
        <f t="shared" si="17"/>
        <v>0.24511355233366</v>
      </c>
      <c r="P355" s="15">
        <f t="shared" si="16"/>
        <v>1.520441607237899E-2</v>
      </c>
      <c r="Q355" s="139">
        <f t="shared" si="18"/>
        <v>1.0661322830385473</v>
      </c>
    </row>
    <row r="356" spans="2:17" ht="18">
      <c r="B356" s="136" t="s">
        <v>917</v>
      </c>
      <c r="C356" s="101"/>
      <c r="D356" s="102">
        <v>0.51673073327500996</v>
      </c>
      <c r="E356" s="137">
        <f>-LOG10(Table1[[#This Row],[pvalue]])</f>
        <v>0.28673570742121374</v>
      </c>
      <c r="F356" s="138">
        <v>352</v>
      </c>
      <c r="G356" s="138">
        <v>646</v>
      </c>
      <c r="H356" s="15">
        <v>9.9600392938087895E-2</v>
      </c>
      <c r="I356" s="15">
        <v>6.5263522225148807E-2</v>
      </c>
      <c r="J356" s="15">
        <v>2.29856980971184E-3</v>
      </c>
      <c r="K356" s="15">
        <v>2.4535860048687502E-3</v>
      </c>
      <c r="L356" s="105">
        <v>0.731790541299979</v>
      </c>
      <c r="M356" s="15">
        <v>1.5501619515691001E-4</v>
      </c>
      <c r="N356" s="15">
        <f t="shared" si="17"/>
        <v>0.22985698097118401</v>
      </c>
      <c r="O356" s="15">
        <f t="shared" si="17"/>
        <v>0.24535860048687502</v>
      </c>
      <c r="P356" s="15">
        <f t="shared" si="16"/>
        <v>1.5501619515691012E-2</v>
      </c>
      <c r="Q356" s="139">
        <f t="shared" si="18"/>
        <v>1.0674402815620134</v>
      </c>
    </row>
    <row r="357" spans="2:17" ht="18">
      <c r="B357" s="136" t="s">
        <v>918</v>
      </c>
      <c r="C357" s="101"/>
      <c r="D357" s="102">
        <v>0.52034606457675403</v>
      </c>
      <c r="E357" s="137">
        <f>-LOG10(Table1[[#This Row],[pvalue]])</f>
        <v>0.2837077256973638</v>
      </c>
      <c r="F357" s="138">
        <v>353</v>
      </c>
      <c r="G357" s="138">
        <v>645</v>
      </c>
      <c r="H357" s="15">
        <v>9.0116048661332299E-2</v>
      </c>
      <c r="I357" s="15">
        <v>5.8314692590481602E-2</v>
      </c>
      <c r="J357" s="15">
        <v>2.2993229068549899E-3</v>
      </c>
      <c r="K357" s="15">
        <v>2.4373938734898399E-3</v>
      </c>
      <c r="L357" s="105">
        <v>0.73586528564967901</v>
      </c>
      <c r="M357" s="15">
        <v>1.3807096663485E-4</v>
      </c>
      <c r="N357" s="15">
        <f t="shared" si="17"/>
        <v>0.22993229068549897</v>
      </c>
      <c r="O357" s="15">
        <f t="shared" si="17"/>
        <v>0.24373938734898398</v>
      </c>
      <c r="P357" s="15">
        <f t="shared" si="16"/>
        <v>1.3807096663485008E-2</v>
      </c>
      <c r="Q357" s="139">
        <f t="shared" si="18"/>
        <v>1.0600485326455096</v>
      </c>
    </row>
    <row r="358" spans="2:17" ht="18">
      <c r="B358" s="136" t="s">
        <v>919</v>
      </c>
      <c r="C358" s="101"/>
      <c r="D358" s="102">
        <v>0.52223659539753597</v>
      </c>
      <c r="E358" s="137">
        <f>-LOG10(Table1[[#This Row],[pvalue]])</f>
        <v>0.28213269853692019</v>
      </c>
      <c r="F358" s="138">
        <v>354</v>
      </c>
      <c r="G358" s="138">
        <v>644</v>
      </c>
      <c r="H358" s="15">
        <v>7.3386597619337801E-2</v>
      </c>
      <c r="I358" s="15">
        <v>4.7457121267155698E-2</v>
      </c>
      <c r="J358" s="15">
        <v>2.3010014523440802E-3</v>
      </c>
      <c r="K358" s="15">
        <v>2.41283297033671E-3</v>
      </c>
      <c r="L358" s="105">
        <v>0.73655204670083196</v>
      </c>
      <c r="M358" s="15">
        <v>1.1183151799263E-4</v>
      </c>
      <c r="N358" s="15">
        <f t="shared" si="17"/>
        <v>0.23010014523440803</v>
      </c>
      <c r="O358" s="15">
        <f t="shared" si="17"/>
        <v>0.24128329703367099</v>
      </c>
      <c r="P358" s="15">
        <f t="shared" si="16"/>
        <v>1.1183151799262964E-2</v>
      </c>
      <c r="Q358" s="139">
        <f t="shared" si="18"/>
        <v>1.0486012374649762</v>
      </c>
    </row>
    <row r="359" spans="2:17" ht="18">
      <c r="B359" s="136" t="s">
        <v>920</v>
      </c>
      <c r="C359" s="101"/>
      <c r="D359" s="102">
        <v>0.52275716763970403</v>
      </c>
      <c r="E359" s="137">
        <f>-LOG10(Table1[[#This Row],[pvalue]])</f>
        <v>0.28170000376130722</v>
      </c>
      <c r="F359" s="138">
        <v>355</v>
      </c>
      <c r="G359" s="138">
        <v>643</v>
      </c>
      <c r="H359" s="15">
        <v>7.9129637566036498E-2</v>
      </c>
      <c r="I359" s="15">
        <v>5.1121489939167902E-2</v>
      </c>
      <c r="J359" s="15">
        <v>2.3057134311008998E-3</v>
      </c>
      <c r="K359" s="15">
        <v>2.42664982452989E-3</v>
      </c>
      <c r="L359" s="105">
        <v>0.73655204670083196</v>
      </c>
      <c r="M359" s="15">
        <v>1.2093639342899E-4</v>
      </c>
      <c r="N359" s="15">
        <f t="shared" si="17"/>
        <v>0.23057134311008998</v>
      </c>
      <c r="O359" s="15">
        <f t="shared" si="17"/>
        <v>0.24266498245298901</v>
      </c>
      <c r="P359" s="15">
        <f t="shared" si="16"/>
        <v>1.2093639342899032E-2</v>
      </c>
      <c r="Q359" s="139">
        <f t="shared" si="18"/>
        <v>1.0524507476938483</v>
      </c>
    </row>
    <row r="360" spans="2:17" ht="18">
      <c r="B360" s="136" t="s">
        <v>921</v>
      </c>
      <c r="C360" s="101"/>
      <c r="D360" s="102">
        <v>0.52304799304331895</v>
      </c>
      <c r="E360" s="137">
        <f>-LOG10(Table1[[#This Row],[pvalue]])</f>
        <v>0.28145845997095037</v>
      </c>
      <c r="F360" s="138">
        <v>356</v>
      </c>
      <c r="G360" s="138">
        <v>642</v>
      </c>
      <c r="H360" s="15">
        <v>8.2068871604492596E-2</v>
      </c>
      <c r="I360" s="15">
        <v>5.2810575880871499E-2</v>
      </c>
      <c r="J360" s="15">
        <v>2.2991273667051599E-3</v>
      </c>
      <c r="K360" s="15">
        <v>2.42380888200902E-3</v>
      </c>
      <c r="L360" s="105">
        <v>0.73655204670083196</v>
      </c>
      <c r="M360" s="15">
        <v>1.2468151530385999E-4</v>
      </c>
      <c r="N360" s="15">
        <f t="shared" si="17"/>
        <v>0.22991273667051598</v>
      </c>
      <c r="O360" s="15">
        <f t="shared" si="17"/>
        <v>0.24238088820090201</v>
      </c>
      <c r="P360" s="15">
        <f t="shared" si="16"/>
        <v>1.2468151530386024E-2</v>
      </c>
      <c r="Q360" s="139">
        <f t="shared" si="18"/>
        <v>1.0542299296287092</v>
      </c>
    </row>
    <row r="361" spans="2:17" ht="18">
      <c r="B361" s="136" t="s">
        <v>922</v>
      </c>
      <c r="C361" s="101"/>
      <c r="D361" s="102">
        <v>0.52454849775690104</v>
      </c>
      <c r="E361" s="137">
        <f>-LOG10(Table1[[#This Row],[pvalue]])</f>
        <v>0.28021435239986781</v>
      </c>
      <c r="F361" s="138">
        <v>357</v>
      </c>
      <c r="G361" s="138">
        <v>641</v>
      </c>
      <c r="H361" s="15">
        <v>0.101262375683487</v>
      </c>
      <c r="I361" s="15">
        <v>6.50716486152704E-2</v>
      </c>
      <c r="J361" s="15">
        <v>2.29693014104548E-3</v>
      </c>
      <c r="K361" s="15">
        <v>2.45136535903831E-3</v>
      </c>
      <c r="L361" s="105">
        <v>0.73715486345881698</v>
      </c>
      <c r="M361" s="15">
        <v>1.5443521799283E-4</v>
      </c>
      <c r="N361" s="15">
        <f t="shared" si="17"/>
        <v>0.22969301410454801</v>
      </c>
      <c r="O361" s="15">
        <f t="shared" si="17"/>
        <v>0.245136535903831</v>
      </c>
      <c r="P361" s="15">
        <f t="shared" si="16"/>
        <v>1.5443521799282989E-2</v>
      </c>
      <c r="Q361" s="139">
        <f t="shared" si="18"/>
        <v>1.0672354875897692</v>
      </c>
    </row>
    <row r="362" spans="2:17" ht="18">
      <c r="B362" s="136" t="s">
        <v>923</v>
      </c>
      <c r="C362" s="101"/>
      <c r="D362" s="102">
        <v>0.52495481750828499</v>
      </c>
      <c r="E362" s="137">
        <f>-LOG10(Table1[[#This Row],[pvalue]])</f>
        <v>0.27987807440595536</v>
      </c>
      <c r="F362" s="138">
        <v>358</v>
      </c>
      <c r="G362" s="138">
        <v>640</v>
      </c>
      <c r="H362" s="15">
        <v>0.124081754012089</v>
      </c>
      <c r="I362" s="15">
        <v>7.9366806793662897E-2</v>
      </c>
      <c r="J362" s="15">
        <v>2.2994465182935098E-3</v>
      </c>
      <c r="K362" s="15">
        <v>2.4893839159498099E-3</v>
      </c>
      <c r="L362" s="105">
        <v>0.73715486345881698</v>
      </c>
      <c r="M362" s="15">
        <v>1.899373976563E-4</v>
      </c>
      <c r="N362" s="15">
        <f t="shared" si="17"/>
        <v>0.22994465182935098</v>
      </c>
      <c r="O362" s="15">
        <f t="shared" si="17"/>
        <v>0.24893839159498099</v>
      </c>
      <c r="P362" s="15">
        <f t="shared" si="16"/>
        <v>1.8993739765630013E-2</v>
      </c>
      <c r="Q362" s="139">
        <f t="shared" si="18"/>
        <v>1.0826013547804794</v>
      </c>
    </row>
    <row r="363" spans="2:17" ht="18">
      <c r="B363" s="136" t="s">
        <v>924</v>
      </c>
      <c r="C363" s="101"/>
      <c r="D363" s="102">
        <v>0.52967037278678297</v>
      </c>
      <c r="E363" s="137">
        <f>-LOG10(Table1[[#This Row],[pvalue]])</f>
        <v>0.27599431872961816</v>
      </c>
      <c r="F363" s="138">
        <v>359</v>
      </c>
      <c r="G363" s="138">
        <v>639</v>
      </c>
      <c r="H363" s="15">
        <v>8.5470235490591101E-2</v>
      </c>
      <c r="I363" s="15">
        <v>5.4019836491872503E-2</v>
      </c>
      <c r="J363" s="15">
        <v>2.2992402968670098E-3</v>
      </c>
      <c r="K363" s="15">
        <v>2.4268608699260599E-3</v>
      </c>
      <c r="L363" s="105">
        <v>0.74273046648160701</v>
      </c>
      <c r="M363" s="15">
        <v>1.2762057305905E-4</v>
      </c>
      <c r="N363" s="15">
        <f t="shared" si="17"/>
        <v>0.22992402968670098</v>
      </c>
      <c r="O363" s="15">
        <f t="shared" si="17"/>
        <v>0.24268608699260599</v>
      </c>
      <c r="P363" s="15">
        <f t="shared" si="16"/>
        <v>1.2762057305905017E-2</v>
      </c>
      <c r="Q363" s="139">
        <f t="shared" si="18"/>
        <v>1.0555055394744728</v>
      </c>
    </row>
    <row r="364" spans="2:17" ht="18">
      <c r="B364" s="136" t="s">
        <v>925</v>
      </c>
      <c r="C364" s="101"/>
      <c r="D364" s="102">
        <v>0.53336129134316701</v>
      </c>
      <c r="E364" s="137">
        <f>-LOG10(Table1[[#This Row],[pvalue]])</f>
        <v>0.27297850639281807</v>
      </c>
      <c r="F364" s="138">
        <v>360</v>
      </c>
      <c r="G364" s="138">
        <v>638</v>
      </c>
      <c r="H364" s="15">
        <v>0.10105081027655199</v>
      </c>
      <c r="I364" s="15">
        <v>6.3607059944962602E-2</v>
      </c>
      <c r="J364" s="15">
        <v>2.3000561525501799E-3</v>
      </c>
      <c r="K364" s="15">
        <v>2.4511090527795602E-3</v>
      </c>
      <c r="L364" s="105">
        <v>0.74485144699672601</v>
      </c>
      <c r="M364" s="15">
        <v>1.5105290022937999E-4</v>
      </c>
      <c r="N364" s="15">
        <f t="shared" si="17"/>
        <v>0.230005615255018</v>
      </c>
      <c r="O364" s="15">
        <f t="shared" si="17"/>
        <v>0.24511090527795601</v>
      </c>
      <c r="P364" s="15">
        <f t="shared" si="16"/>
        <v>1.5105290022938006E-2</v>
      </c>
      <c r="Q364" s="139">
        <f t="shared" si="18"/>
        <v>1.0656735706482212</v>
      </c>
    </row>
    <row r="365" spans="2:17" ht="18">
      <c r="B365" s="136" t="s">
        <v>926</v>
      </c>
      <c r="C365" s="101"/>
      <c r="D365" s="102">
        <v>0.53787291827549899</v>
      </c>
      <c r="E365" s="137">
        <f>-LOG10(Table1[[#This Row],[pvalue]])</f>
        <v>0.2693203217519875</v>
      </c>
      <c r="F365" s="138">
        <v>361</v>
      </c>
      <c r="G365" s="138">
        <v>637</v>
      </c>
      <c r="H365" s="15">
        <v>9.2234069758191095E-2</v>
      </c>
      <c r="I365" s="15">
        <v>5.7261067308197501E-2</v>
      </c>
      <c r="J365" s="15">
        <v>2.2992649485919399E-3</v>
      </c>
      <c r="K365" s="15">
        <v>2.4347657522417001E-3</v>
      </c>
      <c r="L365" s="105">
        <v>0.74742353232457603</v>
      </c>
      <c r="M365" s="15">
        <v>1.3550080364976001E-4</v>
      </c>
      <c r="N365" s="15">
        <f t="shared" si="17"/>
        <v>0.22992649485919398</v>
      </c>
      <c r="O365" s="15">
        <f t="shared" si="17"/>
        <v>0.24347657522417002</v>
      </c>
      <c r="P365" s="15">
        <f t="shared" si="16"/>
        <v>1.3550080364976042E-2</v>
      </c>
      <c r="Q365" s="139">
        <f t="shared" si="18"/>
        <v>1.0589322268983139</v>
      </c>
    </row>
    <row r="366" spans="2:17" ht="18">
      <c r="B366" s="136" t="s">
        <v>927</v>
      </c>
      <c r="C366" s="101"/>
      <c r="D366" s="102">
        <v>0.538158014885878</v>
      </c>
      <c r="E366" s="137">
        <f>-LOG10(Table1[[#This Row],[pvalue]])</f>
        <v>0.26909018731295153</v>
      </c>
      <c r="F366" s="138">
        <v>362</v>
      </c>
      <c r="G366" s="138">
        <v>636</v>
      </c>
      <c r="H366" s="15">
        <v>9.9355917067369598E-2</v>
      </c>
      <c r="I366" s="15">
        <v>6.1650691562038298E-2</v>
      </c>
      <c r="J366" s="15">
        <v>2.2989786999910102E-3</v>
      </c>
      <c r="K366" s="15">
        <v>2.4451724995429502E-3</v>
      </c>
      <c r="L366" s="105">
        <v>0.74742353232457603</v>
      </c>
      <c r="M366" s="15">
        <v>1.4619379955194001E-4</v>
      </c>
      <c r="N366" s="15">
        <f t="shared" si="17"/>
        <v>0.22989786999910103</v>
      </c>
      <c r="O366" s="15">
        <f t="shared" si="17"/>
        <v>0.24451724995429502</v>
      </c>
      <c r="P366" s="15">
        <f t="shared" si="16"/>
        <v>1.4619379955193995E-2</v>
      </c>
      <c r="Q366" s="139">
        <f t="shared" si="18"/>
        <v>1.063590758606207</v>
      </c>
    </row>
    <row r="367" spans="2:17" ht="18">
      <c r="B367" s="136" t="s">
        <v>928</v>
      </c>
      <c r="C367" s="101"/>
      <c r="D367" s="102">
        <v>0.53849594025354097</v>
      </c>
      <c r="E367" s="137">
        <f>-LOG10(Table1[[#This Row],[pvalue]])</f>
        <v>0.26881756652037514</v>
      </c>
      <c r="F367" s="138">
        <v>363</v>
      </c>
      <c r="G367" s="138">
        <v>635</v>
      </c>
      <c r="H367" s="15">
        <v>9.1764402405407203E-2</v>
      </c>
      <c r="I367" s="15">
        <v>5.6705896002305599E-2</v>
      </c>
      <c r="J367" s="15">
        <v>2.2990975500065199E-3</v>
      </c>
      <c r="K367" s="15">
        <v>2.43323724993355E-3</v>
      </c>
      <c r="L367" s="105">
        <v>0.74742353232457603</v>
      </c>
      <c r="M367" s="15">
        <v>1.3413969992702999E-4</v>
      </c>
      <c r="N367" s="15">
        <f t="shared" si="17"/>
        <v>0.229909755000652</v>
      </c>
      <c r="O367" s="15">
        <f t="shared" si="17"/>
        <v>0.243323724993355</v>
      </c>
      <c r="P367" s="15">
        <f t="shared" si="16"/>
        <v>1.3413969992703001E-2</v>
      </c>
      <c r="Q367" s="139">
        <f t="shared" si="18"/>
        <v>1.058344501270357</v>
      </c>
    </row>
    <row r="368" spans="2:17" ht="18">
      <c r="B368" s="136" t="s">
        <v>929</v>
      </c>
      <c r="C368" s="101"/>
      <c r="D368" s="102">
        <v>0.54068322229129295</v>
      </c>
      <c r="E368" s="137">
        <f>-LOG10(Table1[[#This Row],[pvalue]])</f>
        <v>0.26705710662071508</v>
      </c>
      <c r="F368" s="138">
        <v>364</v>
      </c>
      <c r="G368" s="138">
        <v>634</v>
      </c>
      <c r="H368" s="15">
        <v>0.107488901050651</v>
      </c>
      <c r="I368" s="15">
        <v>6.6570721996632207E-2</v>
      </c>
      <c r="J368" s="15">
        <v>2.3002011101090898E-3</v>
      </c>
      <c r="K368" s="15">
        <v>2.4585390226472799E-3</v>
      </c>
      <c r="L368" s="105">
        <v>0.74765765967325803</v>
      </c>
      <c r="M368" s="15">
        <v>1.5833791253818999E-4</v>
      </c>
      <c r="N368" s="15">
        <f t="shared" si="17"/>
        <v>0.23002011101090897</v>
      </c>
      <c r="O368" s="15">
        <f t="shared" si="17"/>
        <v>0.245853902264728</v>
      </c>
      <c r="P368" s="15">
        <f t="shared" si="16"/>
        <v>1.5833791253819035E-2</v>
      </c>
      <c r="Q368" s="139">
        <f t="shared" si="18"/>
        <v>1.0688365516572944</v>
      </c>
    </row>
    <row r="369" spans="2:17" ht="18">
      <c r="B369" s="136" t="s">
        <v>930</v>
      </c>
      <c r="C369" s="101"/>
      <c r="D369" s="102">
        <v>0.54271064080940001</v>
      </c>
      <c r="E369" s="137">
        <f>-LOG10(Table1[[#This Row],[pvalue]])</f>
        <v>0.26543166321967393</v>
      </c>
      <c r="F369" s="138">
        <v>365</v>
      </c>
      <c r="G369" s="138">
        <v>633</v>
      </c>
      <c r="H369" s="15">
        <v>9.8216624665400099E-2</v>
      </c>
      <c r="I369" s="15">
        <v>6.0165346215144001E-2</v>
      </c>
      <c r="J369" s="15">
        <v>2.29899242590867E-3</v>
      </c>
      <c r="K369" s="15">
        <v>2.4415578470363699E-3</v>
      </c>
      <c r="L369" s="105">
        <v>0.74778158938527906</v>
      </c>
      <c r="M369" s="15">
        <v>1.425654211277E-4</v>
      </c>
      <c r="N369" s="15">
        <f t="shared" si="17"/>
        <v>0.229899242590867</v>
      </c>
      <c r="O369" s="15">
        <f t="shared" si="17"/>
        <v>0.244155784703637</v>
      </c>
      <c r="P369" s="15">
        <f t="shared" si="16"/>
        <v>1.4256542112769999E-2</v>
      </c>
      <c r="Q369" s="139">
        <f t="shared" si="18"/>
        <v>1.0620121317152018</v>
      </c>
    </row>
    <row r="370" spans="2:17" ht="18">
      <c r="B370" s="136" t="s">
        <v>931</v>
      </c>
      <c r="C370" s="101"/>
      <c r="D370" s="102">
        <v>0.54288150660128698</v>
      </c>
      <c r="E370" s="137">
        <f>-LOG10(Table1[[#This Row],[pvalue]])</f>
        <v>0.26529495244601498</v>
      </c>
      <c r="F370" s="138">
        <v>366</v>
      </c>
      <c r="G370" s="138">
        <v>632</v>
      </c>
      <c r="H370" s="15">
        <v>9.8361684754756595E-2</v>
      </c>
      <c r="I370" s="15">
        <v>6.0222638425938897E-2</v>
      </c>
      <c r="J370" s="15">
        <v>2.2990188017812498E-3</v>
      </c>
      <c r="K370" s="15">
        <v>2.4417257463919201E-3</v>
      </c>
      <c r="L370" s="105">
        <v>0.74778158938527906</v>
      </c>
      <c r="M370" s="15">
        <v>1.4270694461067E-4</v>
      </c>
      <c r="N370" s="15">
        <f t="shared" si="17"/>
        <v>0.22990188017812499</v>
      </c>
      <c r="O370" s="15">
        <f t="shared" si="17"/>
        <v>0.24417257463919201</v>
      </c>
      <c r="P370" s="15">
        <f t="shared" si="16"/>
        <v>1.4270694461067018E-2</v>
      </c>
      <c r="Q370" s="139">
        <f t="shared" si="18"/>
        <v>1.0620729784811254</v>
      </c>
    </row>
    <row r="371" spans="2:17" ht="18">
      <c r="B371" s="136" t="s">
        <v>932</v>
      </c>
      <c r="C371" s="101"/>
      <c r="D371" s="102">
        <v>0.54302293953354297</v>
      </c>
      <c r="E371" s="137">
        <f>-LOG10(Table1[[#This Row],[pvalue]])</f>
        <v>0.26518182362956316</v>
      </c>
      <c r="F371" s="138">
        <v>367</v>
      </c>
      <c r="G371" s="138">
        <v>631</v>
      </c>
      <c r="H371" s="15">
        <v>8.7291923392301907E-2</v>
      </c>
      <c r="I371" s="15">
        <v>5.3607044692633797E-2</v>
      </c>
      <c r="J371" s="15">
        <v>2.3015119819903302E-3</v>
      </c>
      <c r="K371" s="15">
        <v>2.4282560750511E-3</v>
      </c>
      <c r="L371" s="105">
        <v>0.74778158938527906</v>
      </c>
      <c r="M371" s="15">
        <v>1.2674409306077001E-4</v>
      </c>
      <c r="N371" s="15">
        <f t="shared" si="17"/>
        <v>0.23015119819903301</v>
      </c>
      <c r="O371" s="15">
        <f t="shared" si="17"/>
        <v>0.24282560750511001</v>
      </c>
      <c r="P371" s="15">
        <f t="shared" si="16"/>
        <v>1.2674409306076995E-2</v>
      </c>
      <c r="Q371" s="139">
        <f t="shared" si="18"/>
        <v>1.0550699253588776</v>
      </c>
    </row>
    <row r="372" spans="2:17" ht="18">
      <c r="B372" s="136" t="s">
        <v>933</v>
      </c>
      <c r="C372" s="101"/>
      <c r="D372" s="102">
        <v>0.54450877583312096</v>
      </c>
      <c r="E372" s="137">
        <f>-LOG10(Table1[[#This Row],[pvalue]])</f>
        <v>0.26399511633945494</v>
      </c>
      <c r="F372" s="138">
        <v>368</v>
      </c>
      <c r="G372" s="138">
        <v>630</v>
      </c>
      <c r="H372" s="15">
        <v>0.107462955734334</v>
      </c>
      <c r="I372" s="15">
        <v>6.5671789560917099E-2</v>
      </c>
      <c r="J372" s="15">
        <v>2.2990267854803201E-3</v>
      </c>
      <c r="K372" s="15">
        <v>2.4550759219365901E-3</v>
      </c>
      <c r="L372" s="105">
        <v>0.74846145201448899</v>
      </c>
      <c r="M372" s="15">
        <v>1.5604913645627001E-4</v>
      </c>
      <c r="N372" s="15">
        <f t="shared" si="17"/>
        <v>0.22990267854803201</v>
      </c>
      <c r="O372" s="15">
        <f t="shared" si="17"/>
        <v>0.245507592193659</v>
      </c>
      <c r="P372" s="15">
        <f t="shared" si="16"/>
        <v>1.5604913645626994E-2</v>
      </c>
      <c r="Q372" s="139">
        <f t="shared" si="18"/>
        <v>1.06787617153563</v>
      </c>
    </row>
    <row r="373" spans="2:17" ht="18">
      <c r="B373" s="136" t="s">
        <v>934</v>
      </c>
      <c r="C373" s="101"/>
      <c r="D373" s="102">
        <v>0.54501806836762201</v>
      </c>
      <c r="E373" s="137">
        <f>-LOG10(Table1[[#This Row],[pvalue]])</f>
        <v>0.2635890998109125</v>
      </c>
      <c r="F373" s="138">
        <v>369</v>
      </c>
      <c r="G373" s="138">
        <v>629</v>
      </c>
      <c r="H373" s="15">
        <v>8.9338472742866298E-2</v>
      </c>
      <c r="I373" s="15">
        <v>5.4681556688609897E-2</v>
      </c>
      <c r="J373" s="15">
        <v>2.30059686305161E-3</v>
      </c>
      <c r="K373" s="15">
        <v>2.4299001151535699E-3</v>
      </c>
      <c r="L373" s="105">
        <v>0.74846145201448899</v>
      </c>
      <c r="M373" s="15">
        <v>1.2930325210196001E-4</v>
      </c>
      <c r="N373" s="15">
        <f t="shared" si="17"/>
        <v>0.23005968630516099</v>
      </c>
      <c r="O373" s="15">
        <f t="shared" si="17"/>
        <v>0.24299001151535699</v>
      </c>
      <c r="P373" s="15">
        <f t="shared" si="16"/>
        <v>1.2930325210195992E-2</v>
      </c>
      <c r="Q373" s="139">
        <f t="shared" si="18"/>
        <v>1.056204219947708</v>
      </c>
    </row>
    <row r="374" spans="2:17" ht="18">
      <c r="B374" s="136" t="s">
        <v>935</v>
      </c>
      <c r="C374" s="101"/>
      <c r="D374" s="102">
        <v>0.54757192693908197</v>
      </c>
      <c r="E374" s="137">
        <f>-LOG10(Table1[[#This Row],[pvalue]])</f>
        <v>0.2615588254905169</v>
      </c>
      <c r="F374" s="138">
        <v>370</v>
      </c>
      <c r="G374" s="138">
        <v>628</v>
      </c>
      <c r="H374" s="15">
        <v>8.1655962995351203E-2</v>
      </c>
      <c r="I374" s="15">
        <v>4.95624875338989E-2</v>
      </c>
      <c r="J374" s="15">
        <v>2.30565776750555E-3</v>
      </c>
      <c r="K374" s="15">
        <v>2.4228111271247001E-3</v>
      </c>
      <c r="L374" s="105">
        <v>0.74990276258003397</v>
      </c>
      <c r="M374" s="15">
        <v>1.1715335961915001E-4</v>
      </c>
      <c r="N374" s="15">
        <f t="shared" si="17"/>
        <v>0.23056577675055501</v>
      </c>
      <c r="O374" s="15">
        <f t="shared" si="17"/>
        <v>0.24228111271246999</v>
      </c>
      <c r="P374" s="15">
        <f t="shared" si="16"/>
        <v>1.1715335961914985E-2</v>
      </c>
      <c r="Q374" s="139">
        <f t="shared" si="18"/>
        <v>1.050811252767099</v>
      </c>
    </row>
    <row r="375" spans="2:17" ht="18">
      <c r="B375" s="136" t="s">
        <v>936</v>
      </c>
      <c r="C375" s="101"/>
      <c r="D375" s="102">
        <v>0.54946675737490303</v>
      </c>
      <c r="E375" s="137">
        <f>-LOG10(Table1[[#This Row],[pvalue]])</f>
        <v>0.26005857717198333</v>
      </c>
      <c r="F375" s="138">
        <v>371</v>
      </c>
      <c r="G375" s="138">
        <v>627</v>
      </c>
      <c r="H375" s="15">
        <v>0.101999649600384</v>
      </c>
      <c r="I375" s="15">
        <v>6.14937905302506E-2</v>
      </c>
      <c r="J375" s="15">
        <v>2.2991104368983999E-3</v>
      </c>
      <c r="K375" s="15">
        <v>2.44492897172579E-3</v>
      </c>
      <c r="L375" s="105">
        <v>0.75146551042905096</v>
      </c>
      <c r="M375" s="15">
        <v>1.4581853482739001E-4</v>
      </c>
      <c r="N375" s="15">
        <f t="shared" si="17"/>
        <v>0.22991104368984</v>
      </c>
      <c r="O375" s="15">
        <f t="shared" si="17"/>
        <v>0.24449289717257899</v>
      </c>
      <c r="P375" s="15">
        <f t="shared" si="16"/>
        <v>1.4581853482738993E-2</v>
      </c>
      <c r="Q375" s="139">
        <f t="shared" si="18"/>
        <v>1.0634238932098039</v>
      </c>
    </row>
    <row r="376" spans="2:17" ht="18">
      <c r="B376" s="136" t="s">
        <v>937</v>
      </c>
      <c r="C376" s="101"/>
      <c r="D376" s="102">
        <v>0.55624130434335795</v>
      </c>
      <c r="E376" s="137">
        <f>-LOG10(Table1[[#This Row],[pvalue]])</f>
        <v>0.25473676523386973</v>
      </c>
      <c r="F376" s="138">
        <v>372</v>
      </c>
      <c r="G376" s="138">
        <v>626</v>
      </c>
      <c r="H376" s="15">
        <v>9.3098257075764093E-2</v>
      </c>
      <c r="I376" s="15">
        <v>5.4985639949002803E-2</v>
      </c>
      <c r="J376" s="15">
        <v>2.29897787735109E-3</v>
      </c>
      <c r="K376" s="15">
        <v>2.4289286198725898E-3</v>
      </c>
      <c r="L376" s="105">
        <v>0.75864922083492203</v>
      </c>
      <c r="M376" s="15">
        <v>1.299507425215E-4</v>
      </c>
      <c r="N376" s="15">
        <f t="shared" si="17"/>
        <v>0.22989778773510899</v>
      </c>
      <c r="O376" s="15">
        <f t="shared" si="17"/>
        <v>0.24289286198725898</v>
      </c>
      <c r="P376" s="15">
        <f t="shared" si="16"/>
        <v>1.2995074252149991E-2</v>
      </c>
      <c r="Q376" s="139">
        <f t="shared" si="18"/>
        <v>1.0565254428073187</v>
      </c>
    </row>
    <row r="377" spans="2:17" ht="18">
      <c r="B377" s="136" t="s">
        <v>938</v>
      </c>
      <c r="C377" s="101"/>
      <c r="D377" s="102">
        <v>0.55752030490536797</v>
      </c>
      <c r="E377" s="137">
        <f>-LOG10(Table1[[#This Row],[pvalue]])</f>
        <v>0.25373931097437857</v>
      </c>
      <c r="F377" s="138">
        <v>373</v>
      </c>
      <c r="G377" s="138">
        <v>625</v>
      </c>
      <c r="H377" s="15">
        <v>7.3482684470244697E-2</v>
      </c>
      <c r="I377" s="15">
        <v>4.3463540728052599E-2</v>
      </c>
      <c r="J377" s="15">
        <v>2.2983366227244898E-3</v>
      </c>
      <c r="K377" s="15">
        <v>2.4004331362580001E-3</v>
      </c>
      <c r="L377" s="105">
        <v>0.75935484151728405</v>
      </c>
      <c r="M377" s="15">
        <v>1.0209651353351001E-4</v>
      </c>
      <c r="N377" s="15">
        <f t="shared" si="17"/>
        <v>0.22983366227244897</v>
      </c>
      <c r="O377" s="15">
        <f t="shared" si="17"/>
        <v>0.2400433136258</v>
      </c>
      <c r="P377" s="15">
        <f t="shared" si="16"/>
        <v>1.0209651353351029E-2</v>
      </c>
      <c r="Q377" s="139">
        <f t="shared" si="18"/>
        <v>1.0444219147552387</v>
      </c>
    </row>
    <row r="378" spans="2:17" ht="18">
      <c r="B378" s="136" t="s">
        <v>939</v>
      </c>
      <c r="C378" s="101"/>
      <c r="D378" s="102">
        <v>0.55976290583745603</v>
      </c>
      <c r="E378" s="137">
        <f>-LOG10(Table1[[#This Row],[pvalue]])</f>
        <v>0.25199588458345185</v>
      </c>
      <c r="F378" s="138">
        <v>374</v>
      </c>
      <c r="G378" s="138">
        <v>624</v>
      </c>
      <c r="H378" s="15">
        <v>8.1135543077959602E-2</v>
      </c>
      <c r="I378" s="15">
        <v>4.7591441203153603E-2</v>
      </c>
      <c r="J378" s="15">
        <v>2.2987095903848902E-3</v>
      </c>
      <c r="K378" s="15">
        <v>2.41075351156135E-3</v>
      </c>
      <c r="L378" s="105">
        <v>0.76136919115954105</v>
      </c>
      <c r="M378" s="15">
        <v>1.1204392117646001E-4</v>
      </c>
      <c r="N378" s="15">
        <f t="shared" si="17"/>
        <v>0.22987095903848903</v>
      </c>
      <c r="O378" s="15">
        <f t="shared" si="17"/>
        <v>0.24107535115613499</v>
      </c>
      <c r="P378" s="15">
        <f t="shared" si="16"/>
        <v>1.1204392117645956E-2</v>
      </c>
      <c r="Q378" s="139">
        <f t="shared" si="18"/>
        <v>1.0487420949758595</v>
      </c>
    </row>
    <row r="379" spans="2:17" ht="18">
      <c r="B379" s="136" t="s">
        <v>940</v>
      </c>
      <c r="C379" s="101"/>
      <c r="D379" s="102">
        <v>0.56251075105155901</v>
      </c>
      <c r="E379" s="137">
        <f>-LOG10(Table1[[#This Row],[pvalue]])</f>
        <v>0.24986917263393879</v>
      </c>
      <c r="F379" s="138">
        <v>375</v>
      </c>
      <c r="G379" s="138">
        <v>623</v>
      </c>
      <c r="H379" s="15">
        <v>9.5244249590414304E-2</v>
      </c>
      <c r="I379" s="15">
        <v>5.5491374200583102E-2</v>
      </c>
      <c r="J379" s="15">
        <v>2.29902903872619E-3</v>
      </c>
      <c r="K379" s="15">
        <v>2.4302114035807299E-3</v>
      </c>
      <c r="L379" s="105">
        <v>0.76301135103339102</v>
      </c>
      <c r="M379" s="15">
        <v>1.3118236485454E-4</v>
      </c>
      <c r="N379" s="15">
        <f t="shared" si="17"/>
        <v>0.229902903872619</v>
      </c>
      <c r="O379" s="15">
        <f t="shared" si="17"/>
        <v>0.24302114035807298</v>
      </c>
      <c r="P379" s="15">
        <f t="shared" si="16"/>
        <v>1.3118236485453988E-2</v>
      </c>
      <c r="Q379" s="139">
        <f t="shared" si="18"/>
        <v>1.0570598990464355</v>
      </c>
    </row>
    <row r="380" spans="2:17" ht="18">
      <c r="B380" s="136" t="s">
        <v>941</v>
      </c>
      <c r="C380" s="101"/>
      <c r="D380" s="102">
        <v>0.56326615281903303</v>
      </c>
      <c r="E380" s="137">
        <f>-LOG10(Table1[[#This Row],[pvalue]])</f>
        <v>0.24928634513526993</v>
      </c>
      <c r="F380" s="138">
        <v>376</v>
      </c>
      <c r="G380" s="138">
        <v>622</v>
      </c>
      <c r="H380" s="15">
        <v>0.102632910349996</v>
      </c>
      <c r="I380" s="15">
        <v>5.9719226580125101E-2</v>
      </c>
      <c r="J380" s="15">
        <v>2.2989988349533699E-3</v>
      </c>
      <c r="K380" s="15">
        <v>2.4404756665148001E-3</v>
      </c>
      <c r="L380" s="105">
        <v>0.76301135103339102</v>
      </c>
      <c r="M380" s="15">
        <v>1.4147683156143001E-4</v>
      </c>
      <c r="N380" s="15">
        <f t="shared" si="17"/>
        <v>0.22989988349533699</v>
      </c>
      <c r="O380" s="15">
        <f t="shared" si="17"/>
        <v>0.24404756665148</v>
      </c>
      <c r="P380" s="15">
        <f t="shared" si="16"/>
        <v>1.4147683156143009E-2</v>
      </c>
      <c r="Q380" s="139">
        <f t="shared" si="18"/>
        <v>1.0615384529171803</v>
      </c>
    </row>
    <row r="381" spans="2:17" ht="18">
      <c r="B381" s="136" t="s">
        <v>942</v>
      </c>
      <c r="C381" s="101"/>
      <c r="D381" s="102">
        <v>0.56492643885496796</v>
      </c>
      <c r="E381" s="137">
        <f>-LOG10(Table1[[#This Row],[pvalue]])</f>
        <v>0.24800809957748302</v>
      </c>
      <c r="F381" s="138">
        <v>377</v>
      </c>
      <c r="G381" s="138">
        <v>621</v>
      </c>
      <c r="H381" s="15">
        <v>9.2312633457656695E-2</v>
      </c>
      <c r="I381" s="15">
        <v>5.3523641147175498E-2</v>
      </c>
      <c r="J381" s="15">
        <v>2.2990212243579099E-3</v>
      </c>
      <c r="K381" s="15">
        <v>2.4254258540302599E-3</v>
      </c>
      <c r="L381" s="105">
        <v>0.76422206178887797</v>
      </c>
      <c r="M381" s="15">
        <v>1.2640462967235001E-4</v>
      </c>
      <c r="N381" s="15">
        <f t="shared" si="17"/>
        <v>0.229902122435791</v>
      </c>
      <c r="O381" s="15">
        <f t="shared" si="17"/>
        <v>0.24254258540302598</v>
      </c>
      <c r="P381" s="15">
        <f t="shared" si="16"/>
        <v>1.2640462967234978E-2</v>
      </c>
      <c r="Q381" s="139">
        <f t="shared" si="18"/>
        <v>1.0549819324559098</v>
      </c>
    </row>
    <row r="382" spans="2:17" ht="18">
      <c r="B382" s="136" t="s">
        <v>943</v>
      </c>
      <c r="C382" s="101"/>
      <c r="D382" s="102">
        <v>0.56787096536432202</v>
      </c>
      <c r="E382" s="137">
        <f>-LOG10(Table1[[#This Row],[pvalue]])</f>
        <v>0.24575033576170854</v>
      </c>
      <c r="F382" s="138">
        <v>378</v>
      </c>
      <c r="G382" s="138">
        <v>620</v>
      </c>
      <c r="H382" s="15">
        <v>0.12506507972835401</v>
      </c>
      <c r="I382" s="15">
        <v>7.1870546268451602E-2</v>
      </c>
      <c r="J382" s="15">
        <v>2.2990582372730398E-3</v>
      </c>
      <c r="K382" s="15">
        <v>2.4703754009849201E-3</v>
      </c>
      <c r="L382" s="105">
        <v>0.76716443423879299</v>
      </c>
      <c r="M382" s="15">
        <v>1.7131716371188E-4</v>
      </c>
      <c r="N382" s="15">
        <f t="shared" si="17"/>
        <v>0.22990582372730398</v>
      </c>
      <c r="O382" s="15">
        <f t="shared" si="17"/>
        <v>0.24703754009849202</v>
      </c>
      <c r="P382" s="15">
        <f t="shared" si="16"/>
        <v>1.7131716371188044E-2</v>
      </c>
      <c r="Q382" s="139">
        <f t="shared" si="18"/>
        <v>1.0745162349236892</v>
      </c>
    </row>
    <row r="383" spans="2:17" ht="18">
      <c r="B383" s="136" t="s">
        <v>944</v>
      </c>
      <c r="C383" s="101"/>
      <c r="D383" s="102">
        <v>0.568713427391358</v>
      </c>
      <c r="E383" s="137">
        <f>-LOG10(Table1[[#This Row],[pvalue]])</f>
        <v>0.24510651788264506</v>
      </c>
      <c r="F383" s="138">
        <v>379</v>
      </c>
      <c r="G383" s="138">
        <v>619</v>
      </c>
      <c r="H383" s="15">
        <v>9.0009402692515297E-2</v>
      </c>
      <c r="I383" s="15">
        <v>5.1876781459509601E-2</v>
      </c>
      <c r="J383" s="15">
        <v>2.3015707036122498E-3</v>
      </c>
      <c r="K383" s="15">
        <v>2.42412003392877E-3</v>
      </c>
      <c r="L383" s="105">
        <v>0.76726290542514697</v>
      </c>
      <c r="M383" s="15">
        <v>1.2254933031651999E-4</v>
      </c>
      <c r="N383" s="15">
        <f t="shared" si="17"/>
        <v>0.23015707036122499</v>
      </c>
      <c r="O383" s="15">
        <f t="shared" si="17"/>
        <v>0.242412003392877</v>
      </c>
      <c r="P383" s="15">
        <f t="shared" si="16"/>
        <v>1.225493303165201E-2</v>
      </c>
      <c r="Q383" s="139">
        <f t="shared" si="18"/>
        <v>1.0532459550880546</v>
      </c>
    </row>
    <row r="384" spans="2:17" ht="18">
      <c r="B384" s="136" t="s">
        <v>945</v>
      </c>
      <c r="C384" s="101"/>
      <c r="D384" s="102">
        <v>0.57366904498000804</v>
      </c>
      <c r="E384" s="137">
        <f>-LOG10(Table1[[#This Row],[pvalue]])</f>
        <v>0.2413385838931725</v>
      </c>
      <c r="F384" s="138">
        <v>380</v>
      </c>
      <c r="G384" s="138">
        <v>618</v>
      </c>
      <c r="H384" s="15">
        <v>0.111397410667557</v>
      </c>
      <c r="I384" s="15">
        <v>6.3243299302986097E-2</v>
      </c>
      <c r="J384" s="15">
        <v>2.2990660066637401E-3</v>
      </c>
      <c r="K384" s="15">
        <v>2.4491628093829799E-3</v>
      </c>
      <c r="L384" s="105">
        <v>0.77185970019577299</v>
      </c>
      <c r="M384" s="15">
        <v>1.5009680271923999E-4</v>
      </c>
      <c r="N384" s="15">
        <f t="shared" si="17"/>
        <v>0.229906600666374</v>
      </c>
      <c r="O384" s="15">
        <f t="shared" si="17"/>
        <v>0.24491628093829798</v>
      </c>
      <c r="P384" s="15">
        <f t="shared" si="16"/>
        <v>1.5009680271923981E-2</v>
      </c>
      <c r="Q384" s="139">
        <f t="shared" si="18"/>
        <v>1.0652859910434025</v>
      </c>
    </row>
    <row r="385" spans="2:17" ht="18">
      <c r="B385" s="136" t="s">
        <v>946</v>
      </c>
      <c r="C385" s="101"/>
      <c r="D385" s="102">
        <v>0.57636390642447899</v>
      </c>
      <c r="E385" s="137">
        <f>-LOG10(Table1[[#This Row],[pvalue]])</f>
        <v>0.23930322378359506</v>
      </c>
      <c r="F385" s="138">
        <v>381</v>
      </c>
      <c r="G385" s="138">
        <v>617</v>
      </c>
      <c r="H385" s="15">
        <v>8.6613090042937199E-2</v>
      </c>
      <c r="I385" s="15">
        <v>4.8655033226786701E-2</v>
      </c>
      <c r="J385" s="15">
        <v>2.29921753243663E-3</v>
      </c>
      <c r="K385" s="15">
        <v>2.4138522008952399E-3</v>
      </c>
      <c r="L385" s="105">
        <v>0.77318348328629605</v>
      </c>
      <c r="M385" s="15">
        <v>1.1463466845861E-4</v>
      </c>
      <c r="N385" s="15">
        <f t="shared" si="17"/>
        <v>0.22992175324366301</v>
      </c>
      <c r="O385" s="15">
        <f t="shared" si="17"/>
        <v>0.24138522008952398</v>
      </c>
      <c r="P385" s="15">
        <f t="shared" si="16"/>
        <v>1.146346684586097E-2</v>
      </c>
      <c r="Q385" s="139">
        <f t="shared" si="18"/>
        <v>1.0498581220964873</v>
      </c>
    </row>
    <row r="386" spans="2:17" ht="18">
      <c r="B386" s="136" t="s">
        <v>947</v>
      </c>
      <c r="C386" s="101"/>
      <c r="D386" s="102">
        <v>0.57946039469587396</v>
      </c>
      <c r="E386" s="137">
        <f>-LOG10(Table1[[#This Row],[pvalue]])</f>
        <v>0.23697624210389348</v>
      </c>
      <c r="F386" s="138">
        <v>382</v>
      </c>
      <c r="G386" s="138">
        <v>616</v>
      </c>
      <c r="H386" s="15">
        <v>9.5107157282954297E-2</v>
      </c>
      <c r="I386" s="15">
        <v>5.29547348576574E-2</v>
      </c>
      <c r="J386" s="15">
        <v>2.2992093293221598E-3</v>
      </c>
      <c r="K386" s="15">
        <v>2.4242447409054098E-3</v>
      </c>
      <c r="L386" s="105">
        <v>0.77442629157075904</v>
      </c>
      <c r="M386" s="15">
        <v>1.2503541158325E-4</v>
      </c>
      <c r="N386" s="15">
        <f t="shared" si="17"/>
        <v>0.22992093293221599</v>
      </c>
      <c r="O386" s="15">
        <f t="shared" si="17"/>
        <v>0.24242447409054099</v>
      </c>
      <c r="P386" s="15">
        <f t="shared" si="16"/>
        <v>1.2503541158324999E-2</v>
      </c>
      <c r="Q386" s="139">
        <f t="shared" si="18"/>
        <v>1.05438191729159</v>
      </c>
    </row>
    <row r="387" spans="2:17" ht="18">
      <c r="B387" s="136" t="s">
        <v>948</v>
      </c>
      <c r="C387" s="101"/>
      <c r="D387" s="102">
        <v>0.58368147681323101</v>
      </c>
      <c r="E387" s="137">
        <f>-LOG10(Table1[[#This Row],[pvalue]])</f>
        <v>0.23382408884753483</v>
      </c>
      <c r="F387" s="138">
        <v>383</v>
      </c>
      <c r="G387" s="138">
        <v>615</v>
      </c>
      <c r="H387" s="15">
        <v>0.13145254419748201</v>
      </c>
      <c r="I387" s="15">
        <v>7.2530615439314397E-2</v>
      </c>
      <c r="J387" s="15">
        <v>2.29910641154925E-3</v>
      </c>
      <c r="K387" s="15">
        <v>2.4720583561275598E-3</v>
      </c>
      <c r="L387" s="105">
        <v>0.77902333652314804</v>
      </c>
      <c r="M387" s="15">
        <v>1.7295194457831001E-4</v>
      </c>
      <c r="N387" s="15">
        <f t="shared" si="17"/>
        <v>0.22991064115492499</v>
      </c>
      <c r="O387" s="15">
        <f t="shared" si="17"/>
        <v>0.24720583561275597</v>
      </c>
      <c r="P387" s="15">
        <f t="shared" si="16"/>
        <v>1.7295194457830981E-2</v>
      </c>
      <c r="Q387" s="139">
        <f t="shared" si="18"/>
        <v>1.0752257240941563</v>
      </c>
    </row>
    <row r="388" spans="2:17" ht="18">
      <c r="B388" s="136" t="s">
        <v>949</v>
      </c>
      <c r="C388" s="101"/>
      <c r="D388" s="102">
        <v>0.58664372243233498</v>
      </c>
      <c r="E388" s="137">
        <f>-LOG10(Table1[[#This Row],[pvalue]])</f>
        <v>0.23162557227350322</v>
      </c>
      <c r="F388" s="138">
        <v>384</v>
      </c>
      <c r="G388" s="138">
        <v>614</v>
      </c>
      <c r="H388" s="15">
        <v>9.0322543263628E-2</v>
      </c>
      <c r="I388" s="15">
        <v>4.9379335274134399E-2</v>
      </c>
      <c r="J388" s="15">
        <v>2.2993426883960101E-3</v>
      </c>
      <c r="K388" s="15">
        <v>2.4157326835142498E-3</v>
      </c>
      <c r="L388" s="105">
        <v>0.78088623666894297</v>
      </c>
      <c r="M388" s="15">
        <v>1.1638999511823999E-4</v>
      </c>
      <c r="N388" s="15">
        <f t="shared" si="17"/>
        <v>0.22993426883960102</v>
      </c>
      <c r="O388" s="15">
        <f t="shared" si="17"/>
        <v>0.24157326835142498</v>
      </c>
      <c r="P388" s="15">
        <f t="shared" si="16"/>
        <v>1.1638999511823955E-2</v>
      </c>
      <c r="Q388" s="139">
        <f t="shared" si="18"/>
        <v>1.050618811935089</v>
      </c>
    </row>
    <row r="389" spans="2:17" ht="18">
      <c r="B389" s="136" t="s">
        <v>950</v>
      </c>
      <c r="C389" s="101"/>
      <c r="D389" s="102">
        <v>0.58795986407273504</v>
      </c>
      <c r="E389" s="137">
        <f>-LOG10(Table1[[#This Row],[pvalue]])</f>
        <v>0.23065231917328974</v>
      </c>
      <c r="F389" s="138">
        <v>385</v>
      </c>
      <c r="G389" s="138">
        <v>613</v>
      </c>
      <c r="H389" s="15">
        <v>0.124343567181786</v>
      </c>
      <c r="I389" s="15">
        <v>6.7713436025146304E-2</v>
      </c>
      <c r="J389" s="15">
        <v>2.29914967294739E-3</v>
      </c>
      <c r="K389" s="15">
        <v>2.46022493606134E-3</v>
      </c>
      <c r="L389" s="105">
        <v>0.78159464597402195</v>
      </c>
      <c r="M389" s="15">
        <v>1.6107526311395001E-4</v>
      </c>
      <c r="N389" s="15">
        <f t="shared" si="17"/>
        <v>0.22991496729473901</v>
      </c>
      <c r="O389" s="15">
        <f t="shared" si="17"/>
        <v>0.24602249360613399</v>
      </c>
      <c r="P389" s="15">
        <f t="shared" ref="P389:P452" si="19">O389-N389</f>
        <v>1.6107526311394976E-2</v>
      </c>
      <c r="Q389" s="139">
        <f t="shared" si="18"/>
        <v>1.0700586242858472</v>
      </c>
    </row>
    <row r="390" spans="2:17" ht="18">
      <c r="B390" s="136" t="s">
        <v>951</v>
      </c>
      <c r="C390" s="101"/>
      <c r="D390" s="102">
        <v>0.59134714588014503</v>
      </c>
      <c r="E390" s="137">
        <f>-LOG10(Table1[[#This Row],[pvalue]])</f>
        <v>0.22815749495765966</v>
      </c>
      <c r="F390" s="138">
        <v>386</v>
      </c>
      <c r="G390" s="138">
        <v>612</v>
      </c>
      <c r="H390" s="15">
        <v>7.12385124250111E-2</v>
      </c>
      <c r="I390" s="15">
        <v>3.8574074825827802E-2</v>
      </c>
      <c r="J390" s="15">
        <v>2.2988617318498998E-3</v>
      </c>
      <c r="K390" s="15">
        <v>2.3892707074759201E-3</v>
      </c>
      <c r="L390" s="105">
        <v>0.78192719422082801</v>
      </c>
      <c r="M390" s="140">
        <v>9.0408975626020204E-5</v>
      </c>
      <c r="N390" s="15">
        <f t="shared" ref="N390:O453" si="20">J390*100</f>
        <v>0.22988617318498999</v>
      </c>
      <c r="O390" s="15">
        <f t="shared" si="20"/>
        <v>0.23892707074759201</v>
      </c>
      <c r="P390" s="15">
        <f t="shared" si="19"/>
        <v>9.0408975626020127E-3</v>
      </c>
      <c r="Q390" s="139">
        <f t="shared" ref="Q390:Q453" si="21">O390/N390</f>
        <v>1.0393277135259753</v>
      </c>
    </row>
    <row r="391" spans="2:17" ht="18">
      <c r="B391" s="136" t="s">
        <v>952</v>
      </c>
      <c r="C391" s="101"/>
      <c r="D391" s="102">
        <v>0.59583431159994504</v>
      </c>
      <c r="E391" s="137">
        <f>-LOG10(Table1[[#This Row],[pvalue]])</f>
        <v>0.22487449120244488</v>
      </c>
      <c r="F391" s="138">
        <v>387</v>
      </c>
      <c r="G391" s="138">
        <v>611</v>
      </c>
      <c r="H391" s="15">
        <v>0.104165042459513</v>
      </c>
      <c r="I391" s="15">
        <v>5.5687398021572201E-2</v>
      </c>
      <c r="J391" s="15">
        <v>2.3002730571819998E-3</v>
      </c>
      <c r="K391" s="15">
        <v>2.4320030894200801E-3</v>
      </c>
      <c r="L391" s="105">
        <v>0.78681696511939803</v>
      </c>
      <c r="M391" s="15">
        <v>1.3173003223808E-4</v>
      </c>
      <c r="N391" s="15">
        <f t="shared" si="20"/>
        <v>0.23002730571819999</v>
      </c>
      <c r="O391" s="15">
        <f t="shared" si="20"/>
        <v>0.243200308942008</v>
      </c>
      <c r="P391" s="15">
        <f t="shared" si="19"/>
        <v>1.3173003223808016E-2</v>
      </c>
      <c r="Q391" s="139">
        <f t="shared" si="21"/>
        <v>1.0572671282771355</v>
      </c>
    </row>
    <row r="392" spans="2:17" ht="18">
      <c r="B392" s="136" t="s">
        <v>953</v>
      </c>
      <c r="C392" s="101"/>
      <c r="D392" s="102">
        <v>0.59717132135693396</v>
      </c>
      <c r="E392" s="137">
        <f>-LOG10(Table1[[#This Row],[pvalue]])</f>
        <v>0.22390105706807228</v>
      </c>
      <c r="F392" s="138">
        <v>388</v>
      </c>
      <c r="G392" s="138">
        <v>610</v>
      </c>
      <c r="H392" s="15">
        <v>0.12523872860219201</v>
      </c>
      <c r="I392" s="15">
        <v>6.6551139014931496E-2</v>
      </c>
      <c r="J392" s="15">
        <v>2.2992906003372299E-3</v>
      </c>
      <c r="K392" s="15">
        <v>2.4575177105269001E-3</v>
      </c>
      <c r="L392" s="105">
        <v>0.78696632149410195</v>
      </c>
      <c r="M392" s="15">
        <v>1.5822711018967001E-4</v>
      </c>
      <c r="N392" s="15">
        <f t="shared" si="20"/>
        <v>0.22992906003372299</v>
      </c>
      <c r="O392" s="15">
        <f t="shared" si="20"/>
        <v>0.24575177105269</v>
      </c>
      <c r="P392" s="15">
        <f t="shared" si="19"/>
        <v>1.5822711018967012E-2</v>
      </c>
      <c r="Q392" s="139">
        <f t="shared" si="21"/>
        <v>1.0688156208556081</v>
      </c>
    </row>
    <row r="393" spans="2:17" ht="18">
      <c r="B393" s="136" t="s">
        <v>954</v>
      </c>
      <c r="C393" s="101"/>
      <c r="D393" s="102">
        <v>0.59752608362190096</v>
      </c>
      <c r="E393" s="137">
        <f>-LOG10(Table1[[#This Row],[pvalue]])</f>
        <v>0.22364313184290791</v>
      </c>
      <c r="F393" s="138">
        <v>389</v>
      </c>
      <c r="G393" s="138">
        <v>609</v>
      </c>
      <c r="H393" s="15">
        <v>9.9367490603743697E-2</v>
      </c>
      <c r="I393" s="15">
        <v>5.2864727555599303E-2</v>
      </c>
      <c r="J393" s="15">
        <v>2.2985199244752699E-3</v>
      </c>
      <c r="K393" s="15">
        <v>2.4232997204149901E-3</v>
      </c>
      <c r="L393" s="105">
        <v>0.78696632149410195</v>
      </c>
      <c r="M393" s="15">
        <v>1.2477979593972E-4</v>
      </c>
      <c r="N393" s="15">
        <f t="shared" si="20"/>
        <v>0.22985199244752699</v>
      </c>
      <c r="O393" s="15">
        <f t="shared" si="20"/>
        <v>0.242329972041499</v>
      </c>
      <c r="P393" s="15">
        <f t="shared" si="19"/>
        <v>1.2477979593972011E-2</v>
      </c>
      <c r="Q393" s="139">
        <f t="shared" si="21"/>
        <v>1.0542870194906864</v>
      </c>
    </row>
    <row r="394" spans="2:17" ht="18">
      <c r="B394" s="136" t="s">
        <v>955</v>
      </c>
      <c r="C394" s="101"/>
      <c r="D394" s="102">
        <v>0.60031838527107495</v>
      </c>
      <c r="E394" s="137">
        <f>-LOG10(Table1[[#This Row],[pvalue]])</f>
        <v>0.22161835579537234</v>
      </c>
      <c r="F394" s="138">
        <v>390</v>
      </c>
      <c r="G394" s="138">
        <v>608</v>
      </c>
      <c r="H394" s="15">
        <v>8.7079095358706296E-2</v>
      </c>
      <c r="I394" s="15">
        <v>4.58226180792599E-2</v>
      </c>
      <c r="J394" s="15">
        <v>2.29913333666267E-3</v>
      </c>
      <c r="K394" s="15">
        <v>2.4069366992741201E-3</v>
      </c>
      <c r="L394" s="105">
        <v>0.78918649150402498</v>
      </c>
      <c r="M394" s="15">
        <v>1.0780336261145001E-4</v>
      </c>
      <c r="N394" s="15">
        <f t="shared" si="20"/>
        <v>0.22991333366626701</v>
      </c>
      <c r="O394" s="15">
        <f t="shared" si="20"/>
        <v>0.24069366992741201</v>
      </c>
      <c r="P394" s="15">
        <f t="shared" si="19"/>
        <v>1.0780336261144996E-2</v>
      </c>
      <c r="Q394" s="139">
        <f t="shared" si="21"/>
        <v>1.0468886953585446</v>
      </c>
    </row>
    <row r="395" spans="2:17" ht="18">
      <c r="B395" s="136" t="s">
        <v>956</v>
      </c>
      <c r="C395" s="101"/>
      <c r="D395" s="102">
        <v>0.60467752916494799</v>
      </c>
      <c r="E395" s="137">
        <f>-LOG10(Table1[[#This Row],[pvalue]])</f>
        <v>0.2184761702083369</v>
      </c>
      <c r="F395" s="138">
        <v>391</v>
      </c>
      <c r="G395" s="138">
        <v>607</v>
      </c>
      <c r="H395" s="15">
        <v>0.12528297559725199</v>
      </c>
      <c r="I395" s="15">
        <v>6.5181102567013705E-2</v>
      </c>
      <c r="J395" s="15">
        <v>2.2993393014767898E-3</v>
      </c>
      <c r="K395" s="15">
        <v>2.45420510829305E-3</v>
      </c>
      <c r="L395" s="105">
        <v>0.79089107107240897</v>
      </c>
      <c r="M395" s="15">
        <v>1.5486580681626E-4</v>
      </c>
      <c r="N395" s="15">
        <f t="shared" si="20"/>
        <v>0.22993393014767899</v>
      </c>
      <c r="O395" s="15">
        <f t="shared" si="20"/>
        <v>0.24542051082930499</v>
      </c>
      <c r="P395" s="15">
        <f t="shared" si="19"/>
        <v>1.5486580681626005E-2</v>
      </c>
      <c r="Q395" s="139">
        <f t="shared" si="21"/>
        <v>1.0673523071243964</v>
      </c>
    </row>
    <row r="396" spans="2:17" ht="18">
      <c r="B396" s="136" t="s">
        <v>957</v>
      </c>
      <c r="C396" s="101"/>
      <c r="D396" s="102">
        <v>0.60666301863455097</v>
      </c>
      <c r="E396" s="137">
        <f>-LOG10(Table1[[#This Row],[pvalue]])</f>
        <v>0.21705247825928181</v>
      </c>
      <c r="F396" s="138">
        <v>392</v>
      </c>
      <c r="G396" s="138">
        <v>606</v>
      </c>
      <c r="H396" s="15">
        <v>0.14142893315539701</v>
      </c>
      <c r="I396" s="15">
        <v>7.3417331201115807E-2</v>
      </c>
      <c r="J396" s="15">
        <v>2.29916546664778E-3</v>
      </c>
      <c r="K396" s="15">
        <v>2.4743148952599699E-3</v>
      </c>
      <c r="L396" s="105">
        <v>0.79089107107240897</v>
      </c>
      <c r="M396" s="15">
        <v>1.7514942861219E-4</v>
      </c>
      <c r="N396" s="15">
        <f t="shared" si="20"/>
        <v>0.22991654666477801</v>
      </c>
      <c r="O396" s="15">
        <f t="shared" si="20"/>
        <v>0.247431489525997</v>
      </c>
      <c r="P396" s="15">
        <f t="shared" si="19"/>
        <v>1.7514942861218991E-2</v>
      </c>
      <c r="Q396" s="139">
        <f t="shared" si="21"/>
        <v>1.0761795665222653</v>
      </c>
    </row>
    <row r="397" spans="2:17" ht="18">
      <c r="B397" s="136" t="s">
        <v>958</v>
      </c>
      <c r="C397" s="101"/>
      <c r="D397" s="102">
        <v>0.60744189144598304</v>
      </c>
      <c r="E397" s="137">
        <f>-LOG10(Table1[[#This Row],[pvalue]])</f>
        <v>0.21649526082657997</v>
      </c>
      <c r="F397" s="138">
        <v>393</v>
      </c>
      <c r="G397" s="138">
        <v>605</v>
      </c>
      <c r="H397" s="15">
        <v>7.1473049338532393E-2</v>
      </c>
      <c r="I397" s="15">
        <v>3.7050829282235201E-2</v>
      </c>
      <c r="J397" s="15">
        <v>2.2961000643168402E-3</v>
      </c>
      <c r="K397" s="15">
        <v>2.3827681232030402E-3</v>
      </c>
      <c r="L397" s="105">
        <v>0.79089107107240897</v>
      </c>
      <c r="M397" s="140">
        <v>8.6668058886199998E-5</v>
      </c>
      <c r="N397" s="15">
        <f t="shared" si="20"/>
        <v>0.22961000643168403</v>
      </c>
      <c r="O397" s="15">
        <f t="shared" si="20"/>
        <v>0.23827681232030401</v>
      </c>
      <c r="P397" s="15">
        <f t="shared" si="19"/>
        <v>8.6668058886199828E-3</v>
      </c>
      <c r="Q397" s="139">
        <f t="shared" si="21"/>
        <v>1.0377457673701107</v>
      </c>
    </row>
    <row r="398" spans="2:17" ht="18">
      <c r="B398" s="136" t="s">
        <v>959</v>
      </c>
      <c r="C398" s="101"/>
      <c r="D398" s="102">
        <v>0.60794736170427399</v>
      </c>
      <c r="E398" s="137">
        <f>-LOG10(Table1[[#This Row],[pvalue]])</f>
        <v>0.21613402189669864</v>
      </c>
      <c r="F398" s="138">
        <v>394</v>
      </c>
      <c r="G398" s="138">
        <v>604</v>
      </c>
      <c r="H398" s="15">
        <v>0.117477282714573</v>
      </c>
      <c r="I398" s="15">
        <v>6.07780906399321E-2</v>
      </c>
      <c r="J398" s="15">
        <v>2.2992715178351102E-3</v>
      </c>
      <c r="K398" s="15">
        <v>2.4433509371212599E-3</v>
      </c>
      <c r="L398" s="105">
        <v>0.79089107107240897</v>
      </c>
      <c r="M398" s="15">
        <v>1.4407941928614999E-4</v>
      </c>
      <c r="N398" s="15">
        <f t="shared" si="20"/>
        <v>0.22992715178351103</v>
      </c>
      <c r="O398" s="15">
        <f t="shared" si="20"/>
        <v>0.244335093712126</v>
      </c>
      <c r="P398" s="15">
        <f t="shared" si="19"/>
        <v>1.440794192861497E-2</v>
      </c>
      <c r="Q398" s="139">
        <f t="shared" si="21"/>
        <v>1.0626630731379687</v>
      </c>
    </row>
    <row r="399" spans="2:17" ht="18">
      <c r="B399" s="136" t="s">
        <v>960</v>
      </c>
      <c r="C399" s="101"/>
      <c r="D399" s="102">
        <v>0.60864357848487105</v>
      </c>
      <c r="E399" s="137">
        <f>-LOG10(Table1[[#This Row],[pvalue]])</f>
        <v>0.215636955661795</v>
      </c>
      <c r="F399" s="138">
        <v>395</v>
      </c>
      <c r="G399" s="138">
        <v>603</v>
      </c>
      <c r="H399" s="15">
        <v>0.12524691073500499</v>
      </c>
      <c r="I399" s="15">
        <v>6.4464742012843607E-2</v>
      </c>
      <c r="J399" s="15">
        <v>2.2989779128117799E-3</v>
      </c>
      <c r="K399" s="15">
        <v>2.4520621893232399E-3</v>
      </c>
      <c r="L399" s="105">
        <v>0.79089107107240897</v>
      </c>
      <c r="M399" s="15">
        <v>1.5308427651146E-4</v>
      </c>
      <c r="N399" s="15">
        <f t="shared" si="20"/>
        <v>0.22989779128117799</v>
      </c>
      <c r="O399" s="15">
        <f t="shared" si="20"/>
        <v>0.245206218932324</v>
      </c>
      <c r="P399" s="15">
        <f t="shared" si="19"/>
        <v>1.5308427651146012E-2</v>
      </c>
      <c r="Q399" s="139">
        <f t="shared" si="21"/>
        <v>1.06658797183668</v>
      </c>
    </row>
    <row r="400" spans="2:17" ht="18">
      <c r="B400" s="136" t="s">
        <v>961</v>
      </c>
      <c r="C400" s="101"/>
      <c r="D400" s="102">
        <v>0.60912431834848602</v>
      </c>
      <c r="E400" s="137">
        <f>-LOG10(Table1[[#This Row],[pvalue]])</f>
        <v>0.215294061615421</v>
      </c>
      <c r="F400" s="138">
        <v>396</v>
      </c>
      <c r="G400" s="138">
        <v>602</v>
      </c>
      <c r="H400" s="15">
        <v>0.10304090697461001</v>
      </c>
      <c r="I400" s="15">
        <v>5.3436255329212097E-2</v>
      </c>
      <c r="J400" s="15">
        <v>2.2990408864295301E-3</v>
      </c>
      <c r="K400" s="15">
        <v>2.4252346567861802E-3</v>
      </c>
      <c r="L400" s="105">
        <v>0.79089107107240897</v>
      </c>
      <c r="M400" s="15">
        <v>1.2619377035665E-4</v>
      </c>
      <c r="N400" s="15">
        <f t="shared" si="20"/>
        <v>0.229904088642953</v>
      </c>
      <c r="O400" s="15">
        <f t="shared" si="20"/>
        <v>0.24252346567861802</v>
      </c>
      <c r="P400" s="15">
        <f t="shared" si="19"/>
        <v>1.2619377035665014E-2</v>
      </c>
      <c r="Q400" s="139">
        <f t="shared" si="21"/>
        <v>1.0548897460247575</v>
      </c>
    </row>
    <row r="401" spans="2:17" ht="18">
      <c r="B401" s="136" t="s">
        <v>962</v>
      </c>
      <c r="C401" s="101"/>
      <c r="D401" s="102">
        <v>0.61005113421651103</v>
      </c>
      <c r="E401" s="137">
        <f>-LOG10(Table1[[#This Row],[pvalue]])</f>
        <v>0.21463376109195786</v>
      </c>
      <c r="F401" s="138">
        <v>397</v>
      </c>
      <c r="G401" s="138">
        <v>601</v>
      </c>
      <c r="H401" s="15">
        <v>0.141464641250936</v>
      </c>
      <c r="I401" s="15">
        <v>7.2736298847534603E-2</v>
      </c>
      <c r="J401" s="15">
        <v>2.2991820582099901E-3</v>
      </c>
      <c r="K401" s="15">
        <v>2.4726482237771999E-3</v>
      </c>
      <c r="L401" s="105">
        <v>0.79089107107240897</v>
      </c>
      <c r="M401" s="15">
        <v>1.7346616556721E-4</v>
      </c>
      <c r="N401" s="15">
        <f t="shared" si="20"/>
        <v>0.22991820582099901</v>
      </c>
      <c r="O401" s="15">
        <f t="shared" si="20"/>
        <v>0.24726482237771999</v>
      </c>
      <c r="P401" s="15">
        <f t="shared" si="19"/>
        <v>1.7346616556720984E-2</v>
      </c>
      <c r="Q401" s="139">
        <f t="shared" si="21"/>
        <v>1.0754469029313236</v>
      </c>
    </row>
    <row r="402" spans="2:17" ht="18">
      <c r="B402" s="136" t="s">
        <v>963</v>
      </c>
      <c r="C402" s="101"/>
      <c r="D402" s="102">
        <v>0.6147911292953</v>
      </c>
      <c r="E402" s="137">
        <f>-LOG10(Table1[[#This Row],[pvalue]])</f>
        <v>0.21127240747986428</v>
      </c>
      <c r="F402" s="138">
        <v>398</v>
      </c>
      <c r="G402" s="138">
        <v>600</v>
      </c>
      <c r="H402" s="15">
        <v>8.6636472391002098E-2</v>
      </c>
      <c r="I402" s="15">
        <v>4.3855263371072997E-2</v>
      </c>
      <c r="J402" s="15">
        <v>2.2995900936097001E-3</v>
      </c>
      <c r="K402" s="15">
        <v>2.4026832898508999E-3</v>
      </c>
      <c r="L402" s="105">
        <v>0.79407273338047402</v>
      </c>
      <c r="M402" s="15">
        <v>1.030931962412E-4</v>
      </c>
      <c r="N402" s="15">
        <f t="shared" si="20"/>
        <v>0.22995900936097</v>
      </c>
      <c r="O402" s="15">
        <f t="shared" si="20"/>
        <v>0.24026832898508999</v>
      </c>
      <c r="P402" s="15">
        <f t="shared" si="19"/>
        <v>1.0309319624119989E-2</v>
      </c>
      <c r="Q402" s="139">
        <f t="shared" si="21"/>
        <v>1.044831118610088</v>
      </c>
    </row>
    <row r="403" spans="2:17" ht="18">
      <c r="B403" s="136" t="s">
        <v>964</v>
      </c>
      <c r="C403" s="101"/>
      <c r="D403" s="102">
        <v>0.61486875643904304</v>
      </c>
      <c r="E403" s="137">
        <f>-LOG10(Table1[[#This Row],[pvalue]])</f>
        <v>0.21121757436607499</v>
      </c>
      <c r="F403" s="138">
        <v>399</v>
      </c>
      <c r="G403" s="138">
        <v>599</v>
      </c>
      <c r="H403" s="15">
        <v>8.9359353011357695E-2</v>
      </c>
      <c r="I403" s="15">
        <v>4.52265044893728E-2</v>
      </c>
      <c r="J403" s="15">
        <v>2.2990981300917502E-3</v>
      </c>
      <c r="K403" s="15">
        <v>2.4054654837704298E-3</v>
      </c>
      <c r="L403" s="105">
        <v>0.79407273338047402</v>
      </c>
      <c r="M403" s="15">
        <v>1.0636735367868E-4</v>
      </c>
      <c r="N403" s="15">
        <f t="shared" si="20"/>
        <v>0.22990981300917501</v>
      </c>
      <c r="O403" s="15">
        <f t="shared" si="20"/>
        <v>0.24054654837704298</v>
      </c>
      <c r="P403" s="15">
        <f t="shared" si="19"/>
        <v>1.0636735367867967E-2</v>
      </c>
      <c r="Q403" s="139">
        <f t="shared" si="21"/>
        <v>1.0462648167498769</v>
      </c>
    </row>
    <row r="404" spans="2:17" ht="18">
      <c r="B404" s="136" t="s">
        <v>965</v>
      </c>
      <c r="C404" s="101"/>
      <c r="D404" s="102">
        <v>0.61722364051370504</v>
      </c>
      <c r="E404" s="137">
        <f>-LOG10(Table1[[#This Row],[pvalue]])</f>
        <v>0.20955744821480329</v>
      </c>
      <c r="F404" s="138">
        <v>400</v>
      </c>
      <c r="G404" s="138">
        <v>598</v>
      </c>
      <c r="H404" s="15">
        <v>0.117568496301328</v>
      </c>
      <c r="I404" s="15">
        <v>5.8997097866527203E-2</v>
      </c>
      <c r="J404" s="15">
        <v>2.2988831494832099E-3</v>
      </c>
      <c r="K404" s="15">
        <v>2.43859124919898E-3</v>
      </c>
      <c r="L404" s="105">
        <v>0.79431841550821702</v>
      </c>
      <c r="M404" s="15">
        <v>1.3970809971577001E-4</v>
      </c>
      <c r="N404" s="15">
        <f t="shared" si="20"/>
        <v>0.22988831494832099</v>
      </c>
      <c r="O404" s="15">
        <f t="shared" si="20"/>
        <v>0.243859124919898</v>
      </c>
      <c r="P404" s="15">
        <f t="shared" si="19"/>
        <v>1.3970809971577014E-2</v>
      </c>
      <c r="Q404" s="139">
        <f t="shared" si="21"/>
        <v>1.06077216223329</v>
      </c>
    </row>
    <row r="405" spans="2:17" ht="18">
      <c r="B405" s="136" t="s">
        <v>966</v>
      </c>
      <c r="C405" s="101"/>
      <c r="D405" s="102">
        <v>0.619839245000394</v>
      </c>
      <c r="E405" s="137">
        <f>-LOG10(Table1[[#This Row],[pvalue]])</f>
        <v>0.20772092995614716</v>
      </c>
      <c r="F405" s="138">
        <v>401</v>
      </c>
      <c r="G405" s="138">
        <v>597</v>
      </c>
      <c r="H405" s="15">
        <v>0.11467491255225599</v>
      </c>
      <c r="I405" s="15">
        <v>5.7264648236152203E-2</v>
      </c>
      <c r="J405" s="15">
        <v>2.2992477429483399E-3</v>
      </c>
      <c r="K405" s="15">
        <v>2.4347562513023198E-3</v>
      </c>
      <c r="L405" s="105">
        <v>0.79431841550821702</v>
      </c>
      <c r="M405" s="15">
        <v>1.3550850835398001E-4</v>
      </c>
      <c r="N405" s="15">
        <f t="shared" si="20"/>
        <v>0.22992477429483399</v>
      </c>
      <c r="O405" s="15">
        <f t="shared" si="20"/>
        <v>0.24347562513023199</v>
      </c>
      <c r="P405" s="15">
        <f t="shared" si="19"/>
        <v>1.3550850835398004E-2</v>
      </c>
      <c r="Q405" s="139">
        <f t="shared" si="21"/>
        <v>1.0589360188651165</v>
      </c>
    </row>
    <row r="406" spans="2:17" ht="18">
      <c r="B406" s="136" t="s">
        <v>967</v>
      </c>
      <c r="C406" s="101"/>
      <c r="D406" s="102">
        <v>0.62068975344561605</v>
      </c>
      <c r="E406" s="137">
        <f>-LOG10(Table1[[#This Row],[pvalue]])</f>
        <v>0.20712542403422354</v>
      </c>
      <c r="F406" s="138">
        <v>402</v>
      </c>
      <c r="G406" s="138">
        <v>596</v>
      </c>
      <c r="H406" s="15">
        <v>9.6140490392428904E-2</v>
      </c>
      <c r="I406" s="15">
        <v>4.7975256270182398E-2</v>
      </c>
      <c r="J406" s="15">
        <v>2.2966779243915299E-3</v>
      </c>
      <c r="K406" s="15">
        <v>2.40954746107411E-3</v>
      </c>
      <c r="L406" s="105">
        <v>0.79438727109791896</v>
      </c>
      <c r="M406" s="15">
        <v>1.1286953668258E-4</v>
      </c>
      <c r="N406" s="15">
        <f t="shared" si="20"/>
        <v>0.229667792439153</v>
      </c>
      <c r="O406" s="15">
        <f t="shared" si="20"/>
        <v>0.24095474610741099</v>
      </c>
      <c r="P406" s="15">
        <f t="shared" si="19"/>
        <v>1.1286953668257993E-2</v>
      </c>
      <c r="Q406" s="139">
        <f t="shared" si="21"/>
        <v>1.0491446952504162</v>
      </c>
    </row>
    <row r="407" spans="2:17" ht="18">
      <c r="B407" s="136" t="s">
        <v>968</v>
      </c>
      <c r="C407" s="101"/>
      <c r="D407" s="102">
        <v>0.62540654244134897</v>
      </c>
      <c r="E407" s="137">
        <f>-LOG10(Table1[[#This Row],[pvalue]])</f>
        <v>0.20383757987064524</v>
      </c>
      <c r="F407" s="138">
        <v>403</v>
      </c>
      <c r="G407" s="138">
        <v>595</v>
      </c>
      <c r="H407" s="15">
        <v>0.108353942440528</v>
      </c>
      <c r="I407" s="15">
        <v>5.3204684290894103E-2</v>
      </c>
      <c r="J407" s="15">
        <v>2.2989157506066002E-3</v>
      </c>
      <c r="K407" s="15">
        <v>2.4245411337687202E-3</v>
      </c>
      <c r="L407" s="105">
        <v>0.79758081299460504</v>
      </c>
      <c r="M407" s="15">
        <v>1.2562538316212001E-4</v>
      </c>
      <c r="N407" s="15">
        <f t="shared" si="20"/>
        <v>0.22989157506066002</v>
      </c>
      <c r="O407" s="15">
        <f t="shared" si="20"/>
        <v>0.242454113376872</v>
      </c>
      <c r="P407" s="15">
        <f t="shared" si="19"/>
        <v>1.2562538316211985E-2</v>
      </c>
      <c r="Q407" s="139">
        <f t="shared" si="21"/>
        <v>1.0546454923930866</v>
      </c>
    </row>
    <row r="408" spans="2:17" ht="18">
      <c r="B408" s="136" t="s">
        <v>969</v>
      </c>
      <c r="C408" s="101"/>
      <c r="D408" s="102">
        <v>0.62596940795776801</v>
      </c>
      <c r="E408" s="137">
        <f>-LOG10(Table1[[#This Row],[pvalue]])</f>
        <v>0.20344689087867299</v>
      </c>
      <c r="F408" s="138">
        <v>404</v>
      </c>
      <c r="G408" s="138">
        <v>594</v>
      </c>
      <c r="H408" s="15">
        <v>0.120882126483108</v>
      </c>
      <c r="I408" s="15">
        <v>5.9173157565156502E-2</v>
      </c>
      <c r="J408" s="15">
        <v>2.2988409509799601E-3</v>
      </c>
      <c r="K408" s="15">
        <v>2.43897585375695E-3</v>
      </c>
      <c r="L408" s="105">
        <v>0.79758081299460504</v>
      </c>
      <c r="M408" s="15">
        <v>1.4013490277699E-4</v>
      </c>
      <c r="N408" s="15">
        <f t="shared" si="20"/>
        <v>0.22988409509799601</v>
      </c>
      <c r="O408" s="15">
        <f t="shared" si="20"/>
        <v>0.243897585375695</v>
      </c>
      <c r="P408" s="15">
        <f t="shared" si="19"/>
        <v>1.4013490277698992E-2</v>
      </c>
      <c r="Q408" s="139">
        <f t="shared" si="21"/>
        <v>1.060958937901838</v>
      </c>
    </row>
    <row r="409" spans="2:17" ht="18">
      <c r="B409" s="136" t="s">
        <v>970</v>
      </c>
      <c r="C409" s="101"/>
      <c r="D409" s="102">
        <v>0.62900861843042299</v>
      </c>
      <c r="E409" s="137">
        <f>-LOG10(Table1[[#This Row],[pvalue]])</f>
        <v>0.20134340398059256</v>
      </c>
      <c r="F409" s="138">
        <v>405</v>
      </c>
      <c r="G409" s="138">
        <v>593</v>
      </c>
      <c r="H409" s="15">
        <v>9.9798512253922694E-2</v>
      </c>
      <c r="I409" s="15">
        <v>4.8633218170141997E-2</v>
      </c>
      <c r="J409" s="15">
        <v>2.3001768066556001E-3</v>
      </c>
      <c r="K409" s="15">
        <v>2.4148066230074701E-3</v>
      </c>
      <c r="L409" s="105">
        <v>0.79758081299460504</v>
      </c>
      <c r="M409" s="15">
        <v>1.1462981635187E-4</v>
      </c>
      <c r="N409" s="15">
        <f t="shared" si="20"/>
        <v>0.23001768066556</v>
      </c>
      <c r="O409" s="15">
        <f t="shared" si="20"/>
        <v>0.241480662300747</v>
      </c>
      <c r="P409" s="15">
        <f t="shared" si="19"/>
        <v>1.1462981635186997E-2</v>
      </c>
      <c r="Q409" s="139">
        <f t="shared" si="21"/>
        <v>1.0498352196318939</v>
      </c>
    </row>
    <row r="410" spans="2:17" ht="18">
      <c r="B410" s="136" t="s">
        <v>971</v>
      </c>
      <c r="C410" s="101"/>
      <c r="D410" s="102">
        <v>0.62906356150544995</v>
      </c>
      <c r="E410" s="137">
        <f>-LOG10(Table1[[#This Row],[pvalue]])</f>
        <v>0.20130547058583392</v>
      </c>
      <c r="F410" s="138">
        <v>406</v>
      </c>
      <c r="G410" s="138">
        <v>592</v>
      </c>
      <c r="H410" s="15">
        <v>0.117527042723613</v>
      </c>
      <c r="I410" s="15">
        <v>5.7265910503831202E-2</v>
      </c>
      <c r="J410" s="15">
        <v>2.2992595373676401E-3</v>
      </c>
      <c r="K410" s="15">
        <v>2.4347718141695699E-3</v>
      </c>
      <c r="L410" s="105">
        <v>0.79758081299460504</v>
      </c>
      <c r="M410" s="15">
        <v>1.3551227680193E-4</v>
      </c>
      <c r="N410" s="15">
        <f t="shared" si="20"/>
        <v>0.229925953736764</v>
      </c>
      <c r="O410" s="15">
        <f t="shared" si="20"/>
        <v>0.24347718141695698</v>
      </c>
      <c r="P410" s="15">
        <f t="shared" si="19"/>
        <v>1.3551227680192984E-2</v>
      </c>
      <c r="Q410" s="139">
        <f t="shared" si="21"/>
        <v>1.0589373555266728</v>
      </c>
    </row>
    <row r="411" spans="2:17" ht="18">
      <c r="B411" s="136" t="s">
        <v>972</v>
      </c>
      <c r="C411" s="101"/>
      <c r="D411" s="102">
        <v>0.629732361142194</v>
      </c>
      <c r="E411" s="137">
        <f>-LOG10(Table1[[#This Row],[pvalue]])</f>
        <v>0.20084398828542105</v>
      </c>
      <c r="F411" s="138">
        <v>407</v>
      </c>
      <c r="G411" s="138">
        <v>591</v>
      </c>
      <c r="H411" s="15">
        <v>0.14166993231842001</v>
      </c>
      <c r="I411" s="15">
        <v>6.8829312765158301E-2</v>
      </c>
      <c r="J411" s="15">
        <v>2.2992872281644098E-3</v>
      </c>
      <c r="K411" s="15">
        <v>2.4631191326113999E-3</v>
      </c>
      <c r="L411" s="105">
        <v>0.79758081299460504</v>
      </c>
      <c r="M411" s="15">
        <v>1.6383190444699001E-4</v>
      </c>
      <c r="N411" s="15">
        <f t="shared" si="20"/>
        <v>0.22992872281644097</v>
      </c>
      <c r="O411" s="15">
        <f t="shared" si="20"/>
        <v>0.24631191326113999</v>
      </c>
      <c r="P411" s="15">
        <f t="shared" si="19"/>
        <v>1.638319044469902E-2</v>
      </c>
      <c r="Q411" s="139">
        <f t="shared" si="21"/>
        <v>1.071253344271295</v>
      </c>
    </row>
    <row r="412" spans="2:17" ht="18">
      <c r="B412" s="136" t="s">
        <v>973</v>
      </c>
      <c r="C412" s="101"/>
      <c r="D412" s="102">
        <v>0.631206673541712</v>
      </c>
      <c r="E412" s="137">
        <f>-LOG10(Table1[[#This Row],[pvalue]])</f>
        <v>0.19982841812084948</v>
      </c>
      <c r="F412" s="138">
        <v>408</v>
      </c>
      <c r="G412" s="138">
        <v>590</v>
      </c>
      <c r="H412" s="15">
        <v>9.4239350586756906E-2</v>
      </c>
      <c r="I412" s="15">
        <v>4.5473942661948402E-2</v>
      </c>
      <c r="J412" s="15">
        <v>2.2989369651097002E-3</v>
      </c>
      <c r="K412" s="15">
        <v>2.4058920984191901E-3</v>
      </c>
      <c r="L412" s="105">
        <v>0.79758081299460504</v>
      </c>
      <c r="M412" s="15">
        <v>1.0695513330949E-4</v>
      </c>
      <c r="N412" s="15">
        <f t="shared" si="20"/>
        <v>0.22989369651097002</v>
      </c>
      <c r="O412" s="15">
        <f t="shared" si="20"/>
        <v>0.24058920984191901</v>
      </c>
      <c r="P412" s="15">
        <f t="shared" si="19"/>
        <v>1.069551333094898E-2</v>
      </c>
      <c r="Q412" s="139">
        <f t="shared" si="21"/>
        <v>1.0465237346359282</v>
      </c>
    </row>
    <row r="413" spans="2:17" ht="18">
      <c r="B413" s="136" t="s">
        <v>974</v>
      </c>
      <c r="C413" s="101"/>
      <c r="D413" s="102">
        <v>0.63198479665570495</v>
      </c>
      <c r="E413" s="137">
        <f>-LOG10(Table1[[#This Row],[pvalue]])</f>
        <v>0.19929336919855242</v>
      </c>
      <c r="F413" s="138">
        <v>409</v>
      </c>
      <c r="G413" s="138">
        <v>589</v>
      </c>
      <c r="H413" s="15">
        <v>9.6640391427052094E-2</v>
      </c>
      <c r="I413" s="15">
        <v>4.6468606696835099E-2</v>
      </c>
      <c r="J413" s="15">
        <v>2.2989868232970302E-3</v>
      </c>
      <c r="K413" s="15">
        <v>2.4083385730001199E-3</v>
      </c>
      <c r="L413" s="105">
        <v>0.79758081299460504</v>
      </c>
      <c r="M413" s="15">
        <v>1.0935174970309E-4</v>
      </c>
      <c r="N413" s="15">
        <f t="shared" si="20"/>
        <v>0.22989868232970301</v>
      </c>
      <c r="O413" s="15">
        <f t="shared" si="20"/>
        <v>0.240833857300012</v>
      </c>
      <c r="P413" s="15">
        <f t="shared" si="19"/>
        <v>1.0935174970308992E-2</v>
      </c>
      <c r="Q413" s="139">
        <f t="shared" si="21"/>
        <v>1.0475651920206599</v>
      </c>
    </row>
    <row r="414" spans="2:17" ht="18">
      <c r="B414" s="136" t="s">
        <v>975</v>
      </c>
      <c r="C414" s="101"/>
      <c r="D414" s="102">
        <v>0.64006754372197805</v>
      </c>
      <c r="E414" s="137">
        <f>-LOG10(Table1[[#This Row],[pvalue]])</f>
        <v>0.19377419426932202</v>
      </c>
      <c r="F414" s="138">
        <v>410</v>
      </c>
      <c r="G414" s="138">
        <v>588</v>
      </c>
      <c r="H414" s="15">
        <v>9.1705800093280596E-2</v>
      </c>
      <c r="I414" s="15">
        <v>4.3136101361344402E-2</v>
      </c>
      <c r="J414" s="15">
        <v>2.2999165405627902E-3</v>
      </c>
      <c r="K414" s="15">
        <v>2.4012968292153698E-3</v>
      </c>
      <c r="L414" s="105">
        <v>0.802701057975864</v>
      </c>
      <c r="M414" s="15">
        <v>1.0138028865258E-4</v>
      </c>
      <c r="N414" s="15">
        <f t="shared" si="20"/>
        <v>0.22999165405627903</v>
      </c>
      <c r="O414" s="15">
        <f t="shared" si="20"/>
        <v>0.24012968292153697</v>
      </c>
      <c r="P414" s="15">
        <f t="shared" si="19"/>
        <v>1.0138028865257942E-2</v>
      </c>
      <c r="Q414" s="139">
        <f t="shared" si="21"/>
        <v>1.0440799858884322</v>
      </c>
    </row>
    <row r="415" spans="2:17" ht="18">
      <c r="B415" s="136" t="s">
        <v>976</v>
      </c>
      <c r="C415" s="101"/>
      <c r="D415" s="102">
        <v>0.64354932476420301</v>
      </c>
      <c r="E415" s="137">
        <f>-LOG10(Table1[[#This Row],[pvalue]])</f>
        <v>0.19141816103314477</v>
      </c>
      <c r="F415" s="138">
        <v>411</v>
      </c>
      <c r="G415" s="138">
        <v>587</v>
      </c>
      <c r="H415" s="15">
        <v>0.103378479469134</v>
      </c>
      <c r="I415" s="15">
        <v>4.7948759137634599E-2</v>
      </c>
      <c r="J415" s="15">
        <v>2.2989711339164299E-3</v>
      </c>
      <c r="K415" s="15">
        <v>2.4118894606808398E-3</v>
      </c>
      <c r="L415" s="105">
        <v>0.80377951740611397</v>
      </c>
      <c r="M415" s="15">
        <v>1.1291832676441E-4</v>
      </c>
      <c r="N415" s="15">
        <f t="shared" si="20"/>
        <v>0.22989711339164298</v>
      </c>
      <c r="O415" s="15">
        <f t="shared" si="20"/>
        <v>0.24118894606808397</v>
      </c>
      <c r="P415" s="15">
        <f t="shared" si="19"/>
        <v>1.1291832676440988E-2</v>
      </c>
      <c r="Q415" s="139">
        <f t="shared" si="21"/>
        <v>1.0491168962926676</v>
      </c>
    </row>
    <row r="416" spans="2:17" ht="18">
      <c r="B416" s="136" t="s">
        <v>977</v>
      </c>
      <c r="C416" s="101"/>
      <c r="D416" s="102">
        <v>0.64460758902555504</v>
      </c>
      <c r="E416" s="137">
        <f>-LOG10(Table1[[#This Row],[pvalue]])</f>
        <v>0.19070458580395083</v>
      </c>
      <c r="F416" s="138">
        <v>412</v>
      </c>
      <c r="G416" s="138">
        <v>586</v>
      </c>
      <c r="H416" s="15">
        <v>8.7582310643577202E-2</v>
      </c>
      <c r="I416" s="15">
        <v>4.06452411518924E-2</v>
      </c>
      <c r="J416" s="15">
        <v>2.2994199611932899E-3</v>
      </c>
      <c r="K416" s="15">
        <v>2.3948057988403201E-3</v>
      </c>
      <c r="L416" s="105">
        <v>0.80377951740611397</v>
      </c>
      <c r="M416" s="140">
        <v>9.5385837647030198E-5</v>
      </c>
      <c r="N416" s="15">
        <f t="shared" si="20"/>
        <v>0.229941996119329</v>
      </c>
      <c r="O416" s="15">
        <f t="shared" si="20"/>
        <v>0.23948057988403201</v>
      </c>
      <c r="P416" s="15">
        <f t="shared" si="19"/>
        <v>9.5385837647030125E-3</v>
      </c>
      <c r="Q416" s="139">
        <f t="shared" si="21"/>
        <v>1.0414825648454098</v>
      </c>
    </row>
    <row r="417" spans="2:17" ht="18">
      <c r="B417" s="136" t="s">
        <v>978</v>
      </c>
      <c r="C417" s="101"/>
      <c r="D417" s="102">
        <v>0.64539193734626799</v>
      </c>
      <c r="E417" s="137">
        <f>-LOG10(Table1[[#This Row],[pvalue]])</f>
        <v>0.19017646438593647</v>
      </c>
      <c r="F417" s="138">
        <v>413</v>
      </c>
      <c r="G417" s="138">
        <v>585</v>
      </c>
      <c r="H417" s="15">
        <v>9.4061780777061996E-2</v>
      </c>
      <c r="I417" s="15">
        <v>4.3484170030180201E-2</v>
      </c>
      <c r="J417" s="15">
        <v>2.2991194561436802E-3</v>
      </c>
      <c r="K417" s="15">
        <v>2.4013002812746501E-3</v>
      </c>
      <c r="L417" s="105">
        <v>0.80377951740611397</v>
      </c>
      <c r="M417" s="15">
        <v>1.0218082513096999E-4</v>
      </c>
      <c r="N417" s="15">
        <f t="shared" si="20"/>
        <v>0.22991194561436801</v>
      </c>
      <c r="O417" s="15">
        <f t="shared" si="20"/>
        <v>0.24013002812746501</v>
      </c>
      <c r="P417" s="15">
        <f t="shared" si="19"/>
        <v>1.0218082513096999E-2</v>
      </c>
      <c r="Q417" s="139">
        <f t="shared" si="21"/>
        <v>1.044443460672704</v>
      </c>
    </row>
    <row r="418" spans="2:17" ht="18">
      <c r="B418" s="136" t="s">
        <v>979</v>
      </c>
      <c r="C418" s="101"/>
      <c r="D418" s="102">
        <v>0.64598349939271404</v>
      </c>
      <c r="E418" s="137">
        <f>-LOG10(Table1[[#This Row],[pvalue]])</f>
        <v>0.18977857521577518</v>
      </c>
      <c r="F418" s="138">
        <v>414</v>
      </c>
      <c r="G418" s="138">
        <v>584</v>
      </c>
      <c r="H418" s="15">
        <v>9.9013151492310297E-2</v>
      </c>
      <c r="I418" s="15">
        <v>4.5798370200959497E-2</v>
      </c>
      <c r="J418" s="15">
        <v>2.2991150309560099E-3</v>
      </c>
      <c r="K418" s="15">
        <v>2.4068591733008601E-3</v>
      </c>
      <c r="L418" s="105">
        <v>0.80377951740611397</v>
      </c>
      <c r="M418" s="15">
        <v>1.0774414234485E-4</v>
      </c>
      <c r="N418" s="15">
        <f t="shared" si="20"/>
        <v>0.22991150309560099</v>
      </c>
      <c r="O418" s="15">
        <f t="shared" si="20"/>
        <v>0.24068591733008601</v>
      </c>
      <c r="P418" s="15">
        <f t="shared" si="19"/>
        <v>1.0774414234485025E-2</v>
      </c>
      <c r="Q418" s="139">
        <f t="shared" si="21"/>
        <v>1.0468633108366259</v>
      </c>
    </row>
    <row r="419" spans="2:17" ht="18">
      <c r="B419" s="136" t="s">
        <v>980</v>
      </c>
      <c r="C419" s="101"/>
      <c r="D419" s="102">
        <v>0.64657088561655296</v>
      </c>
      <c r="E419" s="137">
        <f>-LOG10(Table1[[#This Row],[pvalue]])</f>
        <v>0.18938385509215286</v>
      </c>
      <c r="F419" s="138">
        <v>415</v>
      </c>
      <c r="G419" s="138">
        <v>583</v>
      </c>
      <c r="H419" s="15">
        <v>9.0355232944747399E-2</v>
      </c>
      <c r="I419" s="15">
        <v>4.1620338768324501E-2</v>
      </c>
      <c r="J419" s="15">
        <v>2.2997461873785099E-3</v>
      </c>
      <c r="K419" s="15">
        <v>2.3974821974895601E-3</v>
      </c>
      <c r="L419" s="105">
        <v>0.80377951740611397</v>
      </c>
      <c r="M419" s="140">
        <v>9.7736010111050195E-5</v>
      </c>
      <c r="N419" s="15">
        <f t="shared" si="20"/>
        <v>0.22997461873785099</v>
      </c>
      <c r="O419" s="15">
        <f t="shared" si="20"/>
        <v>0.23974821974895602</v>
      </c>
      <c r="P419" s="15">
        <f t="shared" si="19"/>
        <v>9.7736010111050264E-3</v>
      </c>
      <c r="Q419" s="139">
        <f t="shared" si="21"/>
        <v>1.0424986073017302</v>
      </c>
    </row>
    <row r="420" spans="2:17" ht="18">
      <c r="B420" s="136" t="s">
        <v>981</v>
      </c>
      <c r="C420" s="101"/>
      <c r="D420" s="102">
        <v>0.64815173810398097</v>
      </c>
      <c r="E420" s="137">
        <f>-LOG10(Table1[[#This Row],[pvalue]])</f>
        <v>0.18832331001385574</v>
      </c>
      <c r="F420" s="138">
        <v>416</v>
      </c>
      <c r="G420" s="138">
        <v>582</v>
      </c>
      <c r="H420" s="15">
        <v>8.6733352985921094E-2</v>
      </c>
      <c r="I420" s="15">
        <v>3.9948548688807602E-2</v>
      </c>
      <c r="J420" s="15">
        <v>2.3007501012865801E-3</v>
      </c>
      <c r="K420" s="15">
        <v>2.3945222896623302E-3</v>
      </c>
      <c r="L420" s="105">
        <v>0.80433567759720404</v>
      </c>
      <c r="M420" s="140">
        <v>9.3772188375750094E-5</v>
      </c>
      <c r="N420" s="15">
        <f t="shared" si="20"/>
        <v>0.230075010128658</v>
      </c>
      <c r="O420" s="15">
        <f t="shared" si="20"/>
        <v>0.23945222896623303</v>
      </c>
      <c r="P420" s="15">
        <f t="shared" si="19"/>
        <v>9.3772188375750298E-3</v>
      </c>
      <c r="Q420" s="139">
        <f t="shared" si="21"/>
        <v>1.0407572244909662</v>
      </c>
    </row>
    <row r="421" spans="2:17" ht="18">
      <c r="B421" s="136" t="s">
        <v>982</v>
      </c>
      <c r="C421" s="101"/>
      <c r="D421" s="102">
        <v>0.64943853607397095</v>
      </c>
      <c r="E421" s="137">
        <f>-LOG10(Table1[[#This Row],[pvalue]])</f>
        <v>0.18746194498668278</v>
      </c>
      <c r="F421" s="138">
        <v>417</v>
      </c>
      <c r="G421" s="138">
        <v>581</v>
      </c>
      <c r="H421" s="15">
        <v>9.1088303913074195E-2</v>
      </c>
      <c r="I421" s="15">
        <v>4.1577380106918201E-2</v>
      </c>
      <c r="J421" s="15">
        <v>2.2989478194894901E-3</v>
      </c>
      <c r="K421" s="15">
        <v>2.3965469454169902E-3</v>
      </c>
      <c r="L421" s="105">
        <v>0.80433567759720404</v>
      </c>
      <c r="M421" s="140">
        <v>9.7599125927500102E-5</v>
      </c>
      <c r="N421" s="15">
        <f t="shared" si="20"/>
        <v>0.22989478194894902</v>
      </c>
      <c r="O421" s="15">
        <f t="shared" si="20"/>
        <v>0.23965469454169902</v>
      </c>
      <c r="P421" s="15">
        <f t="shared" si="19"/>
        <v>9.7599125927499975E-3</v>
      </c>
      <c r="Q421" s="139">
        <f t="shared" si="21"/>
        <v>1.0424538239189669</v>
      </c>
    </row>
    <row r="422" spans="2:17" ht="18">
      <c r="B422" s="136" t="s">
        <v>983</v>
      </c>
      <c r="C422" s="101"/>
      <c r="D422" s="102">
        <v>0.65636079447454099</v>
      </c>
      <c r="E422" s="137">
        <f>-LOG10(Table1[[#This Row],[pvalue]])</f>
        <v>0.18285736797829044</v>
      </c>
      <c r="F422" s="138">
        <v>418</v>
      </c>
      <c r="G422" s="138">
        <v>580</v>
      </c>
      <c r="H422" s="15">
        <v>7.7346728544147106E-2</v>
      </c>
      <c r="I422" s="15">
        <v>3.4618124517401302E-2</v>
      </c>
      <c r="J422" s="15">
        <v>2.3003332939959299E-3</v>
      </c>
      <c r="K422" s="15">
        <v>2.3813609390545901E-3</v>
      </c>
      <c r="L422" s="105">
        <v>0.809670290190039</v>
      </c>
      <c r="M422" s="140">
        <v>8.1027645058660101E-5</v>
      </c>
      <c r="N422" s="15">
        <f t="shared" si="20"/>
        <v>0.23003332939959298</v>
      </c>
      <c r="O422" s="15">
        <f t="shared" si="20"/>
        <v>0.23813609390545901</v>
      </c>
      <c r="P422" s="15">
        <f t="shared" si="19"/>
        <v>8.102764505866028E-3</v>
      </c>
      <c r="Q422" s="139">
        <f t="shared" si="21"/>
        <v>1.0352243065255584</v>
      </c>
    </row>
    <row r="423" spans="2:17" ht="18">
      <c r="B423" s="136" t="s">
        <v>984</v>
      </c>
      <c r="C423" s="101"/>
      <c r="D423" s="102">
        <v>0.65811923180055398</v>
      </c>
      <c r="E423" s="137">
        <f>-LOG10(Table1[[#This Row],[pvalue]])</f>
        <v>0.18169541790260246</v>
      </c>
      <c r="F423" s="138">
        <v>419</v>
      </c>
      <c r="G423" s="138">
        <v>579</v>
      </c>
      <c r="H423" s="15">
        <v>9.6370656154807693E-2</v>
      </c>
      <c r="I423" s="15">
        <v>4.2880378014530998E-2</v>
      </c>
      <c r="J423" s="15">
        <v>2.31100745495391E-3</v>
      </c>
      <c r="K423" s="15">
        <v>2.41225968095645E-3</v>
      </c>
      <c r="L423" s="105">
        <v>0.809670290190039</v>
      </c>
      <c r="M423" s="15">
        <v>1.0125222600254E-4</v>
      </c>
      <c r="N423" s="15">
        <f t="shared" si="20"/>
        <v>0.231100745495391</v>
      </c>
      <c r="O423" s="15">
        <f t="shared" si="20"/>
        <v>0.241225968095645</v>
      </c>
      <c r="P423" s="15">
        <f t="shared" si="19"/>
        <v>1.0125222600254002E-2</v>
      </c>
      <c r="Q423" s="139">
        <f t="shared" si="21"/>
        <v>1.0438130243957</v>
      </c>
    </row>
    <row r="424" spans="2:17" ht="18">
      <c r="B424" s="136" t="s">
        <v>985</v>
      </c>
      <c r="C424" s="101"/>
      <c r="D424" s="102">
        <v>0.65888583238589904</v>
      </c>
      <c r="E424" s="137">
        <f>-LOG10(Table1[[#This Row],[pvalue]])</f>
        <v>0.18118983071741498</v>
      </c>
      <c r="F424" s="138">
        <v>420</v>
      </c>
      <c r="G424" s="138">
        <v>578</v>
      </c>
      <c r="H424" s="15">
        <v>8.3541167093306695E-2</v>
      </c>
      <c r="I424" s="15">
        <v>3.7085885586836197E-2</v>
      </c>
      <c r="J424" s="15">
        <v>2.2997084387613499E-3</v>
      </c>
      <c r="K424" s="15">
        <v>2.3865963622924599E-3</v>
      </c>
      <c r="L424" s="105">
        <v>0.809670290190039</v>
      </c>
      <c r="M424" s="140">
        <v>8.6887923531109995E-5</v>
      </c>
      <c r="N424" s="15">
        <f t="shared" si="20"/>
        <v>0.22997084387613498</v>
      </c>
      <c r="O424" s="15">
        <f t="shared" si="20"/>
        <v>0.23865963622924599</v>
      </c>
      <c r="P424" s="15">
        <f t="shared" si="19"/>
        <v>8.6887923531110134E-3</v>
      </c>
      <c r="Q424" s="139">
        <f t="shared" si="21"/>
        <v>1.0377821475394982</v>
      </c>
    </row>
    <row r="425" spans="2:17" ht="18">
      <c r="B425" s="136" t="s">
        <v>986</v>
      </c>
      <c r="C425" s="101"/>
      <c r="D425" s="102">
        <v>0.66024267394634095</v>
      </c>
      <c r="E425" s="137">
        <f>-LOG10(Table1[[#This Row],[pvalue]])</f>
        <v>0.18029640902649849</v>
      </c>
      <c r="F425" s="138">
        <v>421</v>
      </c>
      <c r="G425" s="138">
        <v>577</v>
      </c>
      <c r="H425" s="15">
        <v>9.1853032933722406E-2</v>
      </c>
      <c r="I425" s="15">
        <v>4.0629856719783503E-2</v>
      </c>
      <c r="J425" s="15">
        <v>2.2962298461445801E-3</v>
      </c>
      <c r="K425" s="15">
        <v>2.3914465583070102E-3</v>
      </c>
      <c r="L425" s="105">
        <v>0.809670290190039</v>
      </c>
      <c r="M425" s="140">
        <v>9.5216712162430106E-5</v>
      </c>
      <c r="N425" s="15">
        <f t="shared" si="20"/>
        <v>0.22962298461445801</v>
      </c>
      <c r="O425" s="15">
        <f t="shared" si="20"/>
        <v>0.23914465583070102</v>
      </c>
      <c r="P425" s="15">
        <f t="shared" si="19"/>
        <v>9.5216712162430051E-3</v>
      </c>
      <c r="Q425" s="139">
        <f t="shared" si="21"/>
        <v>1.0414665423508456</v>
      </c>
    </row>
    <row r="426" spans="2:17" ht="18">
      <c r="B426" s="136" t="s">
        <v>987</v>
      </c>
      <c r="C426" s="101"/>
      <c r="D426" s="102">
        <v>0.66648368589718698</v>
      </c>
      <c r="E426" s="137">
        <f>-LOG10(Table1[[#This Row],[pvalue]])</f>
        <v>0.1762104767250546</v>
      </c>
      <c r="F426" s="138">
        <v>422</v>
      </c>
      <c r="G426" s="138">
        <v>576</v>
      </c>
      <c r="H426" s="15">
        <v>8.92777734549422E-2</v>
      </c>
      <c r="I426" s="15">
        <v>3.8717855358809297E-2</v>
      </c>
      <c r="J426" s="15">
        <v>2.3004212449085301E-3</v>
      </c>
      <c r="K426" s="15">
        <v>2.3912353409935401E-3</v>
      </c>
      <c r="L426" s="105">
        <v>0.815318079557663</v>
      </c>
      <c r="M426" s="140">
        <v>9.0814096085009999E-5</v>
      </c>
      <c r="N426" s="15">
        <f t="shared" si="20"/>
        <v>0.23004212449085301</v>
      </c>
      <c r="O426" s="15">
        <f t="shared" si="20"/>
        <v>0.239123534099354</v>
      </c>
      <c r="P426" s="15">
        <f t="shared" si="19"/>
        <v>9.0814096085009843E-3</v>
      </c>
      <c r="Q426" s="139">
        <f t="shared" si="21"/>
        <v>1.0394771593620111</v>
      </c>
    </row>
    <row r="427" spans="2:17" ht="18">
      <c r="B427" s="136" t="s">
        <v>988</v>
      </c>
      <c r="C427" s="101"/>
      <c r="D427" s="102">
        <v>0.66853154326433795</v>
      </c>
      <c r="E427" s="137">
        <f>-LOG10(Table1[[#This Row],[pvalue]])</f>
        <v>0.17487809664065471</v>
      </c>
      <c r="F427" s="138">
        <v>423</v>
      </c>
      <c r="G427" s="138">
        <v>575</v>
      </c>
      <c r="H427" s="15">
        <v>0.106599425373869</v>
      </c>
      <c r="I427" s="15">
        <v>4.5837591548484401E-2</v>
      </c>
      <c r="J427" s="15">
        <v>2.2995654889315801E-3</v>
      </c>
      <c r="K427" s="15">
        <v>2.4074251618358198E-3</v>
      </c>
      <c r="L427" s="105">
        <v>0.81664378167794505</v>
      </c>
      <c r="M427" s="15">
        <v>1.0785967290424E-4</v>
      </c>
      <c r="N427" s="15">
        <f t="shared" si="20"/>
        <v>0.229956548893158</v>
      </c>
      <c r="O427" s="15">
        <f t="shared" si="20"/>
        <v>0.24074251618358197</v>
      </c>
      <c r="P427" s="15">
        <f t="shared" si="19"/>
        <v>1.078596729042397E-2</v>
      </c>
      <c r="Q427" s="139">
        <f t="shared" si="21"/>
        <v>1.0469043710315697</v>
      </c>
    </row>
    <row r="428" spans="2:17" ht="18">
      <c r="B428" s="136" t="s">
        <v>989</v>
      </c>
      <c r="C428" s="101"/>
      <c r="D428" s="102">
        <v>0.67069225649426401</v>
      </c>
      <c r="E428" s="137">
        <f>-LOG10(Table1[[#This Row],[pvalue]])</f>
        <v>0.17347670779566168</v>
      </c>
      <c r="F428" s="138">
        <v>424</v>
      </c>
      <c r="G428" s="138">
        <v>574</v>
      </c>
      <c r="H428" s="15">
        <v>0.12554048420553099</v>
      </c>
      <c r="I428" s="15">
        <v>5.3608888593088599E-2</v>
      </c>
      <c r="J428" s="15">
        <v>2.2990516185230998E-3</v>
      </c>
      <c r="K428" s="15">
        <v>2.4256646922314901E-3</v>
      </c>
      <c r="L428" s="105">
        <v>0.81725853052060604</v>
      </c>
      <c r="M428" s="15">
        <v>1.2661307370839001E-4</v>
      </c>
      <c r="N428" s="15">
        <f t="shared" si="20"/>
        <v>0.22990516185230997</v>
      </c>
      <c r="O428" s="15">
        <f t="shared" si="20"/>
        <v>0.24256646922314901</v>
      </c>
      <c r="P428" s="15">
        <f t="shared" si="19"/>
        <v>1.2661307370839037E-2</v>
      </c>
      <c r="Q428" s="139">
        <f t="shared" si="21"/>
        <v>1.0550718708045912</v>
      </c>
    </row>
    <row r="429" spans="2:17" ht="18">
      <c r="B429" s="136" t="s">
        <v>990</v>
      </c>
      <c r="C429" s="101"/>
      <c r="D429" s="102">
        <v>0.67134878284491095</v>
      </c>
      <c r="E429" s="137">
        <f>-LOG10(Table1[[#This Row],[pvalue]])</f>
        <v>0.17305179412208943</v>
      </c>
      <c r="F429" s="138">
        <v>425</v>
      </c>
      <c r="G429" s="138">
        <v>573</v>
      </c>
      <c r="H429" s="15">
        <v>0.11519820308041701</v>
      </c>
      <c r="I429" s="15">
        <v>4.8979350148378099E-2</v>
      </c>
      <c r="J429" s="15">
        <v>2.2988252145402801E-3</v>
      </c>
      <c r="K429" s="15">
        <v>2.41422316923955E-3</v>
      </c>
      <c r="L429" s="105">
        <v>0.81725853052060604</v>
      </c>
      <c r="M429" s="15">
        <v>1.1539795469927E-4</v>
      </c>
      <c r="N429" s="15">
        <f t="shared" si="20"/>
        <v>0.22988252145402802</v>
      </c>
      <c r="O429" s="15">
        <f t="shared" si="20"/>
        <v>0.24142231692395499</v>
      </c>
      <c r="P429" s="15">
        <f t="shared" si="19"/>
        <v>1.1539795469926978E-2</v>
      </c>
      <c r="Q429" s="139">
        <f t="shared" si="21"/>
        <v>1.0501986640695287</v>
      </c>
    </row>
    <row r="430" spans="2:17" ht="18">
      <c r="B430" s="136" t="s">
        <v>991</v>
      </c>
      <c r="C430" s="101"/>
      <c r="D430" s="102">
        <v>0.67235516079767499</v>
      </c>
      <c r="E430" s="137">
        <f>-LOG10(Table1[[#This Row],[pvalue]])</f>
        <v>0.1724012572603284</v>
      </c>
      <c r="F430" s="138">
        <v>426</v>
      </c>
      <c r="G430" s="138">
        <v>572</v>
      </c>
      <c r="H430" s="15">
        <v>7.5350928354727495E-2</v>
      </c>
      <c r="I430" s="15">
        <v>3.2102570878403798E-2</v>
      </c>
      <c r="J430" s="15">
        <v>2.3007888464384499E-3</v>
      </c>
      <c r="K430" s="15">
        <v>2.3758484403224801E-3</v>
      </c>
      <c r="L430" s="105">
        <v>0.81748548209180705</v>
      </c>
      <c r="M430" s="140">
        <v>7.5059593884030197E-5</v>
      </c>
      <c r="N430" s="15">
        <f t="shared" si="20"/>
        <v>0.23007888464384499</v>
      </c>
      <c r="O430" s="15">
        <f t="shared" si="20"/>
        <v>0.23758484403224803</v>
      </c>
      <c r="P430" s="15">
        <f t="shared" si="19"/>
        <v>7.5059593884030384E-3</v>
      </c>
      <c r="Q430" s="139">
        <f t="shared" si="21"/>
        <v>1.0326234169642383</v>
      </c>
    </row>
    <row r="431" spans="2:17" ht="18">
      <c r="B431" s="136" t="s">
        <v>992</v>
      </c>
      <c r="C431" s="101"/>
      <c r="D431" s="102">
        <v>0.67760226456445505</v>
      </c>
      <c r="E431" s="137">
        <f>-LOG10(Table1[[#This Row],[pvalue]])</f>
        <v>0.16902515125142961</v>
      </c>
      <c r="F431" s="138">
        <v>427</v>
      </c>
      <c r="G431" s="138">
        <v>571</v>
      </c>
      <c r="H431" s="15">
        <v>0.102405546287876</v>
      </c>
      <c r="I431" s="15">
        <v>4.2781095861458902E-2</v>
      </c>
      <c r="J431" s="15">
        <v>2.2993551967648899E-3</v>
      </c>
      <c r="K431" s="15">
        <v>2.3998586271355201E-3</v>
      </c>
      <c r="L431" s="105">
        <v>0.81986584680917696</v>
      </c>
      <c r="M431" s="15">
        <v>1.0050343037063E-4</v>
      </c>
      <c r="N431" s="15">
        <f t="shared" si="20"/>
        <v>0.22993551967648898</v>
      </c>
      <c r="O431" s="15">
        <f t="shared" si="20"/>
        <v>0.23998586271355202</v>
      </c>
      <c r="P431" s="15">
        <f t="shared" si="19"/>
        <v>1.0050343037063036E-2</v>
      </c>
      <c r="Q431" s="139">
        <f t="shared" si="21"/>
        <v>1.0437093975354634</v>
      </c>
    </row>
    <row r="432" spans="2:17" ht="18">
      <c r="B432" s="136" t="s">
        <v>993</v>
      </c>
      <c r="C432" s="101"/>
      <c r="D432" s="102">
        <v>0.679213394988185</v>
      </c>
      <c r="E432" s="137">
        <f>-LOG10(Table1[[#This Row],[pvalue]])</f>
        <v>0.16799375781697415</v>
      </c>
      <c r="F432" s="138">
        <v>428</v>
      </c>
      <c r="G432" s="138">
        <v>570</v>
      </c>
      <c r="H432" s="15">
        <v>0.106099974752768</v>
      </c>
      <c r="I432" s="15">
        <v>4.42515388055554E-2</v>
      </c>
      <c r="J432" s="15">
        <v>2.2989017037155402E-3</v>
      </c>
      <c r="K432" s="15">
        <v>2.40291606663097E-3</v>
      </c>
      <c r="L432" s="105">
        <v>0.820262659693203</v>
      </c>
      <c r="M432" s="15">
        <v>1.0401436291543E-4</v>
      </c>
      <c r="N432" s="15">
        <f t="shared" si="20"/>
        <v>0.22989017037155401</v>
      </c>
      <c r="O432" s="15">
        <f t="shared" si="20"/>
        <v>0.24029160666309701</v>
      </c>
      <c r="P432" s="15">
        <f t="shared" si="19"/>
        <v>1.0401436291542998E-2</v>
      </c>
      <c r="Q432" s="139">
        <f t="shared" si="21"/>
        <v>1.0452452415635343</v>
      </c>
    </row>
    <row r="433" spans="2:17" ht="18">
      <c r="B433" s="136" t="s">
        <v>994</v>
      </c>
      <c r="C433" s="101"/>
      <c r="D433" s="102">
        <v>0.68398349458790197</v>
      </c>
      <c r="E433" s="137">
        <f>-LOG10(Table1[[#This Row],[pvalue]])</f>
        <v>0.16495437824462664</v>
      </c>
      <c r="F433" s="138">
        <v>429</v>
      </c>
      <c r="G433" s="138">
        <v>569</v>
      </c>
      <c r="H433" s="15">
        <v>0.110008275060652</v>
      </c>
      <c r="I433" s="15">
        <v>4.5180384971078603E-2</v>
      </c>
      <c r="J433" s="15">
        <v>2.2990717740101699E-3</v>
      </c>
      <c r="K433" s="15">
        <v>2.4053269732501E-3</v>
      </c>
      <c r="L433" s="105">
        <v>0.820262659693203</v>
      </c>
      <c r="M433" s="15">
        <v>1.0625519923993001E-4</v>
      </c>
      <c r="N433" s="15">
        <f t="shared" si="20"/>
        <v>0.22990717740101699</v>
      </c>
      <c r="O433" s="15">
        <f t="shared" si="20"/>
        <v>0.24053269732501001</v>
      </c>
      <c r="P433" s="15">
        <f t="shared" si="19"/>
        <v>1.0625519923993021E-2</v>
      </c>
      <c r="Q433" s="139">
        <f t="shared" si="21"/>
        <v>1.0462165646332102</v>
      </c>
    </row>
    <row r="434" spans="2:17" ht="18">
      <c r="B434" s="136" t="s">
        <v>995</v>
      </c>
      <c r="C434" s="101"/>
      <c r="D434" s="102">
        <v>0.68451206907196105</v>
      </c>
      <c r="E434" s="137">
        <f>-LOG10(Table1[[#This Row],[pvalue]])</f>
        <v>0.16461889013752121</v>
      </c>
      <c r="F434" s="138">
        <v>430</v>
      </c>
      <c r="G434" s="138">
        <v>568</v>
      </c>
      <c r="H434" s="15">
        <v>0.13352658473155399</v>
      </c>
      <c r="I434" s="15">
        <v>5.4520920612182701E-2</v>
      </c>
      <c r="J434" s="15">
        <v>2.2992516417532998E-3</v>
      </c>
      <c r="K434" s="15">
        <v>2.4280892166877199E-3</v>
      </c>
      <c r="L434" s="105">
        <v>0.820262659693203</v>
      </c>
      <c r="M434" s="15">
        <v>1.2883757493442E-4</v>
      </c>
      <c r="N434" s="15">
        <f t="shared" si="20"/>
        <v>0.22992516417532999</v>
      </c>
      <c r="O434" s="15">
        <f t="shared" si="20"/>
        <v>0.24280892166877199</v>
      </c>
      <c r="P434" s="15">
        <f t="shared" si="19"/>
        <v>1.2883757493442005E-2</v>
      </c>
      <c r="Q434" s="139">
        <f t="shared" si="21"/>
        <v>1.0560345690722981</v>
      </c>
    </row>
    <row r="435" spans="2:17" ht="18">
      <c r="B435" s="136" t="s">
        <v>996</v>
      </c>
      <c r="C435" s="101"/>
      <c r="D435" s="102">
        <v>0.68593030118644505</v>
      </c>
      <c r="E435" s="137">
        <f>-LOG10(Table1[[#This Row],[pvalue]])</f>
        <v>0.16372001162263522</v>
      </c>
      <c r="F435" s="138">
        <v>431</v>
      </c>
      <c r="G435" s="138">
        <v>567</v>
      </c>
      <c r="H435" s="15">
        <v>9.5932635227218302E-2</v>
      </c>
      <c r="I435" s="15">
        <v>3.8960411711581801E-2</v>
      </c>
      <c r="J435" s="15">
        <v>2.2993495316053002E-3</v>
      </c>
      <c r="K435" s="15">
        <v>2.39070112891878E-3</v>
      </c>
      <c r="L435" s="105">
        <v>0.82097540250046297</v>
      </c>
      <c r="M435" s="140">
        <v>9.13515973134799E-5</v>
      </c>
      <c r="N435" s="15">
        <f t="shared" si="20"/>
        <v>0.22993495316053</v>
      </c>
      <c r="O435" s="15">
        <f t="shared" si="20"/>
        <v>0.23907011289187799</v>
      </c>
      <c r="P435" s="15">
        <f t="shared" si="19"/>
        <v>9.135159731347986E-3</v>
      </c>
      <c r="Q435" s="139">
        <f t="shared" si="21"/>
        <v>1.0397293217311343</v>
      </c>
    </row>
    <row r="436" spans="2:17" ht="18">
      <c r="B436" s="136" t="s">
        <v>997</v>
      </c>
      <c r="C436" s="101"/>
      <c r="D436" s="102">
        <v>0.68913652868672903</v>
      </c>
      <c r="E436" s="137">
        <f>-LOG10(Table1[[#This Row],[pvalue]])</f>
        <v>0.16169472906279306</v>
      </c>
      <c r="F436" s="138">
        <v>432</v>
      </c>
      <c r="G436" s="138">
        <v>566</v>
      </c>
      <c r="H436" s="15">
        <v>9.4154050975017695E-2</v>
      </c>
      <c r="I436" s="15">
        <v>3.7857610668211999E-2</v>
      </c>
      <c r="J436" s="15">
        <v>2.29928017728172E-3</v>
      </c>
      <c r="K436" s="15">
        <v>2.38799408418986E-3</v>
      </c>
      <c r="L436" s="105">
        <v>0.82283726838403504</v>
      </c>
      <c r="M436" s="140">
        <v>8.8713906908140006E-5</v>
      </c>
      <c r="N436" s="15">
        <f t="shared" si="20"/>
        <v>0.22992801772817201</v>
      </c>
      <c r="O436" s="15">
        <f t="shared" si="20"/>
        <v>0.238799408418986</v>
      </c>
      <c r="P436" s="15">
        <f t="shared" si="19"/>
        <v>8.8713906908139961E-3</v>
      </c>
      <c r="Q436" s="139">
        <f t="shared" si="21"/>
        <v>1.0385833391618329</v>
      </c>
    </row>
    <row r="437" spans="2:17" ht="18">
      <c r="B437" s="136" t="s">
        <v>998</v>
      </c>
      <c r="C437" s="101"/>
      <c r="D437" s="102">
        <v>0.69492922335482299</v>
      </c>
      <c r="E437" s="137">
        <f>-LOG10(Table1[[#This Row],[pvalue]])</f>
        <v>0.15805942486554195</v>
      </c>
      <c r="F437" s="138">
        <v>433</v>
      </c>
      <c r="G437" s="138">
        <v>565</v>
      </c>
      <c r="H437" s="15">
        <v>9.2240761937629395E-2</v>
      </c>
      <c r="I437" s="15">
        <v>3.6503862473935202E-2</v>
      </c>
      <c r="J437" s="15">
        <v>2.2991632351005201E-3</v>
      </c>
      <c r="K437" s="15">
        <v>2.3846422387892902E-3</v>
      </c>
      <c r="L437" s="105">
        <v>0.82876128670425697</v>
      </c>
      <c r="M437" s="140">
        <v>8.54790036887701E-5</v>
      </c>
      <c r="N437" s="15">
        <f t="shared" si="20"/>
        <v>0.22991632351005201</v>
      </c>
      <c r="O437" s="15">
        <f t="shared" si="20"/>
        <v>0.23846422387892902</v>
      </c>
      <c r="P437" s="15">
        <f t="shared" si="19"/>
        <v>8.5479003688770094E-3</v>
      </c>
      <c r="Q437" s="139">
        <f t="shared" si="21"/>
        <v>1.0371783100842047</v>
      </c>
    </row>
    <row r="438" spans="2:17" ht="18">
      <c r="B438" s="136" t="s">
        <v>999</v>
      </c>
      <c r="C438" s="101"/>
      <c r="D438" s="102">
        <v>0.697085118861965</v>
      </c>
      <c r="E438" s="137">
        <f>-LOG10(Table1[[#This Row],[pvalue]])</f>
        <v>0.15671418833667514</v>
      </c>
      <c r="F438" s="138">
        <v>434</v>
      </c>
      <c r="G438" s="138">
        <v>564</v>
      </c>
      <c r="H438" s="15">
        <v>9.2945712027028601E-2</v>
      </c>
      <c r="I438" s="15">
        <v>3.6265010244745703E-2</v>
      </c>
      <c r="J438" s="15">
        <v>2.2991726074613702E-3</v>
      </c>
      <c r="K438" s="15">
        <v>2.38408244817953E-3</v>
      </c>
      <c r="L438" s="105">
        <v>0.83033914397297404</v>
      </c>
      <c r="M438" s="140">
        <v>8.4909840718159799E-5</v>
      </c>
      <c r="N438" s="15">
        <f t="shared" si="20"/>
        <v>0.22991726074613703</v>
      </c>
      <c r="O438" s="15">
        <f t="shared" si="20"/>
        <v>0.238408244817953</v>
      </c>
      <c r="P438" s="15">
        <f t="shared" si="19"/>
        <v>8.4909840718159768E-3</v>
      </c>
      <c r="Q438" s="139">
        <f t="shared" si="21"/>
        <v>1.0369306073161306</v>
      </c>
    </row>
    <row r="439" spans="2:17" ht="18">
      <c r="B439" s="136" t="s">
        <v>1000</v>
      </c>
      <c r="C439" s="101"/>
      <c r="D439" s="102">
        <v>0.70464481976325699</v>
      </c>
      <c r="E439" s="137">
        <f>-LOG10(Table1[[#This Row],[pvalue]])</f>
        <v>0.15202973646445095</v>
      </c>
      <c r="F439" s="138">
        <v>435</v>
      </c>
      <c r="G439" s="138">
        <v>563</v>
      </c>
      <c r="H439" s="15">
        <v>9.2164646788931201E-2</v>
      </c>
      <c r="I439" s="15">
        <v>3.5030634106894699E-2</v>
      </c>
      <c r="J439" s="15">
        <v>2.2990526198554502E-3</v>
      </c>
      <c r="K439" s="15">
        <v>2.3810171439061999E-3</v>
      </c>
      <c r="L439" s="105">
        <v>0.838342345231464</v>
      </c>
      <c r="M439" s="140">
        <v>8.1964524050749806E-5</v>
      </c>
      <c r="N439" s="15">
        <f t="shared" si="20"/>
        <v>0.22990526198554501</v>
      </c>
      <c r="O439" s="15">
        <f t="shared" si="20"/>
        <v>0.23810171439062</v>
      </c>
      <c r="P439" s="15">
        <f t="shared" si="19"/>
        <v>8.1964524050749943E-3</v>
      </c>
      <c r="Q439" s="139">
        <f t="shared" si="21"/>
        <v>1.0356514345704291</v>
      </c>
    </row>
    <row r="440" spans="2:17" ht="18">
      <c r="B440" s="136" t="s">
        <v>1001</v>
      </c>
      <c r="C440" s="101"/>
      <c r="D440" s="102">
        <v>0.71011208441108498</v>
      </c>
      <c r="E440" s="137">
        <f>-LOG10(Table1[[#This Row],[pvalue]])</f>
        <v>0.14867309663389791</v>
      </c>
      <c r="F440" s="138">
        <v>436</v>
      </c>
      <c r="G440" s="138">
        <v>562</v>
      </c>
      <c r="H440" s="15">
        <v>0.11124171448006701</v>
      </c>
      <c r="I440" s="15">
        <v>4.17015571839719E-2</v>
      </c>
      <c r="J440" s="15">
        <v>2.30350079455957E-3</v>
      </c>
      <c r="K440" s="15">
        <v>2.4015914157758502E-3</v>
      </c>
      <c r="L440" s="105">
        <v>0.84383998588540099</v>
      </c>
      <c r="M440" s="140">
        <v>9.8090621216280095E-5</v>
      </c>
      <c r="N440" s="15">
        <f t="shared" si="20"/>
        <v>0.23035007945595701</v>
      </c>
      <c r="O440" s="15">
        <f t="shared" si="20"/>
        <v>0.24015914157758503</v>
      </c>
      <c r="P440" s="15">
        <f t="shared" si="19"/>
        <v>9.8090621216280205E-3</v>
      </c>
      <c r="Q440" s="139">
        <f t="shared" si="21"/>
        <v>1.0425832808254079</v>
      </c>
    </row>
    <row r="441" spans="2:17" ht="18">
      <c r="B441" s="136" t="s">
        <v>1002</v>
      </c>
      <c r="C441" s="101"/>
      <c r="D441" s="102">
        <v>0.71228340045691596</v>
      </c>
      <c r="E441" s="137">
        <f>-LOG10(Table1[[#This Row],[pvalue]])</f>
        <v>0.14734717663530675</v>
      </c>
      <c r="F441" s="138">
        <v>437</v>
      </c>
      <c r="G441" s="138">
        <v>561</v>
      </c>
      <c r="H441" s="15">
        <v>0.103898420692664</v>
      </c>
      <c r="I441" s="15">
        <v>3.8475301519156097E-2</v>
      </c>
      <c r="J441" s="15">
        <v>2.2989436618849799E-3</v>
      </c>
      <c r="K441" s="15">
        <v>2.38911986670797E-3</v>
      </c>
      <c r="L441" s="105">
        <v>0.84452985624061605</v>
      </c>
      <c r="M441" s="140">
        <v>9.0176204822990097E-5</v>
      </c>
      <c r="N441" s="15">
        <f t="shared" si="20"/>
        <v>0.22989436618849798</v>
      </c>
      <c r="O441" s="15">
        <f t="shared" si="20"/>
        <v>0.23891198667079699</v>
      </c>
      <c r="P441" s="15">
        <f t="shared" si="19"/>
        <v>9.0176204822990103E-3</v>
      </c>
      <c r="Q441" s="139">
        <f t="shared" si="21"/>
        <v>1.0392250607607547</v>
      </c>
    </row>
    <row r="442" spans="2:17" ht="18">
      <c r="B442" s="136" t="s">
        <v>1003</v>
      </c>
      <c r="C442" s="101"/>
      <c r="D442" s="102">
        <v>0.713233840476027</v>
      </c>
      <c r="E442" s="137">
        <f>-LOG10(Table1[[#This Row],[pvalue]])</f>
        <v>0.14676805923848971</v>
      </c>
      <c r="F442" s="138">
        <v>438</v>
      </c>
      <c r="G442" s="138">
        <v>560</v>
      </c>
      <c r="H442" s="15">
        <v>0.13219213834416199</v>
      </c>
      <c r="I442" s="15">
        <v>4.8808548774447701E-2</v>
      </c>
      <c r="J442" s="15">
        <v>2.2991471894205102E-3</v>
      </c>
      <c r="K442" s="15">
        <v>2.4141489316581101E-3</v>
      </c>
      <c r="L442" s="105">
        <v>0.84452985624061605</v>
      </c>
      <c r="M442" s="15">
        <v>1.150017422376E-4</v>
      </c>
      <c r="N442" s="15">
        <f t="shared" si="20"/>
        <v>0.22991471894205101</v>
      </c>
      <c r="O442" s="15">
        <f t="shared" si="20"/>
        <v>0.24141489316581102</v>
      </c>
      <c r="P442" s="15">
        <f t="shared" si="19"/>
        <v>1.1500174223760012E-2</v>
      </c>
      <c r="Q442" s="139">
        <f t="shared" si="21"/>
        <v>1.0500193040127135</v>
      </c>
    </row>
    <row r="443" spans="2:17" ht="18">
      <c r="B443" s="136" t="s">
        <v>1004</v>
      </c>
      <c r="C443" s="101"/>
      <c r="D443" s="102">
        <v>0.72075069615654697</v>
      </c>
      <c r="E443" s="137">
        <f>-LOG10(Table1[[#This Row],[pvalue]])</f>
        <v>0.14221492946448455</v>
      </c>
      <c r="F443" s="138">
        <v>439</v>
      </c>
      <c r="G443" s="138">
        <v>559</v>
      </c>
      <c r="H443" s="15">
        <v>0.12575703764676999</v>
      </c>
      <c r="I443" s="15">
        <v>4.5108539561027602E-2</v>
      </c>
      <c r="J443" s="15">
        <v>2.2990212447181798E-3</v>
      </c>
      <c r="K443" s="15">
        <v>2.4051013069707802E-3</v>
      </c>
      <c r="L443" s="105">
        <v>0.85040052552435197</v>
      </c>
      <c r="M443" s="15">
        <v>1.0608006225259999E-4</v>
      </c>
      <c r="N443" s="15">
        <f t="shared" si="20"/>
        <v>0.22990212447181799</v>
      </c>
      <c r="O443" s="15">
        <f t="shared" si="20"/>
        <v>0.24051013069707802</v>
      </c>
      <c r="P443" s="15">
        <f t="shared" si="19"/>
        <v>1.0608006225260036E-2</v>
      </c>
      <c r="Q443" s="139">
        <f t="shared" si="21"/>
        <v>1.0461414014752195</v>
      </c>
    </row>
    <row r="444" spans="2:17" ht="18">
      <c r="B444" s="136" t="s">
        <v>1005</v>
      </c>
      <c r="C444" s="101"/>
      <c r="D444" s="102">
        <v>0.72254239099679496</v>
      </c>
      <c r="E444" s="137">
        <f>-LOG10(Table1[[#This Row],[pvalue]])</f>
        <v>0.14113666810646705</v>
      </c>
      <c r="F444" s="138">
        <v>440</v>
      </c>
      <c r="G444" s="138">
        <v>558</v>
      </c>
      <c r="H444" s="15">
        <v>0.12583121716856299</v>
      </c>
      <c r="I444" s="15">
        <v>4.4834320531160703E-2</v>
      </c>
      <c r="J444" s="15">
        <v>2.2994395877395501E-3</v>
      </c>
      <c r="K444" s="15">
        <v>2.4048793988027499E-3</v>
      </c>
      <c r="L444" s="105">
        <v>0.85150681303050202</v>
      </c>
      <c r="M444" s="15">
        <v>1.054398110632E-4</v>
      </c>
      <c r="N444" s="15">
        <f t="shared" si="20"/>
        <v>0.22994395877395502</v>
      </c>
      <c r="O444" s="15">
        <f t="shared" si="20"/>
        <v>0.240487939880275</v>
      </c>
      <c r="P444" s="15">
        <f t="shared" si="19"/>
        <v>1.0543981106319988E-2</v>
      </c>
      <c r="Q444" s="139">
        <f t="shared" si="21"/>
        <v>1.0458545689242706</v>
      </c>
    </row>
    <row r="445" spans="2:17" ht="18">
      <c r="B445" s="136" t="s">
        <v>1006</v>
      </c>
      <c r="C445" s="101"/>
      <c r="D445" s="102">
        <v>0.72368937129663302</v>
      </c>
      <c r="E445" s="137">
        <f>-LOG10(Table1[[#This Row],[pvalue]])</f>
        <v>0.14044780573669211</v>
      </c>
      <c r="F445" s="138">
        <v>441</v>
      </c>
      <c r="G445" s="138">
        <v>557</v>
      </c>
      <c r="H445" s="15">
        <v>0.110108456971258</v>
      </c>
      <c r="I445" s="15">
        <v>3.9106348995140497E-2</v>
      </c>
      <c r="J445" s="15">
        <v>2.2991588979123698E-3</v>
      </c>
      <c r="K445" s="15">
        <v>2.3908518104385598E-3</v>
      </c>
      <c r="L445" s="105">
        <v>0.85173026852188105</v>
      </c>
      <c r="M445" s="140">
        <v>9.1692912526190003E-5</v>
      </c>
      <c r="N445" s="15">
        <f t="shared" si="20"/>
        <v>0.22991588979123698</v>
      </c>
      <c r="O445" s="15">
        <f t="shared" si="20"/>
        <v>0.23908518104385598</v>
      </c>
      <c r="P445" s="15">
        <f t="shared" si="19"/>
        <v>9.1692912526190051E-3</v>
      </c>
      <c r="Q445" s="139">
        <f t="shared" si="21"/>
        <v>1.0398810680764374</v>
      </c>
    </row>
    <row r="446" spans="2:17" ht="18">
      <c r="B446" s="136" t="s">
        <v>1007</v>
      </c>
      <c r="C446" s="101"/>
      <c r="D446" s="102">
        <v>0.72550987468961703</v>
      </c>
      <c r="E446" s="137">
        <f>-LOG10(Table1[[#This Row],[pvalue]])</f>
        <v>0.13935667213868341</v>
      </c>
      <c r="F446" s="138">
        <v>442</v>
      </c>
      <c r="G446" s="138">
        <v>556</v>
      </c>
      <c r="H446" s="15">
        <v>8.7546742054845195E-2</v>
      </c>
      <c r="I446" s="15">
        <v>3.08136305103929E-2</v>
      </c>
      <c r="J446" s="15">
        <v>2.2991323130174702E-3</v>
      </c>
      <c r="K446" s="15">
        <v>2.37107971429783E-3</v>
      </c>
      <c r="L446" s="105">
        <v>0.85198273859310703</v>
      </c>
      <c r="M446" s="140">
        <v>7.1947401280359806E-5</v>
      </c>
      <c r="N446" s="15">
        <f t="shared" si="20"/>
        <v>0.22991323130174701</v>
      </c>
      <c r="O446" s="15">
        <f t="shared" si="20"/>
        <v>0.23710797142978299</v>
      </c>
      <c r="P446" s="15">
        <f t="shared" si="19"/>
        <v>7.1947401280359757E-3</v>
      </c>
      <c r="Q446" s="139">
        <f t="shared" si="21"/>
        <v>1.0312932843721088</v>
      </c>
    </row>
    <row r="447" spans="2:17" ht="18">
      <c r="B447" s="136" t="s">
        <v>1008</v>
      </c>
      <c r="C447" s="101"/>
      <c r="D447" s="102">
        <v>0.72938589167831402</v>
      </c>
      <c r="E447" s="137">
        <f>-LOG10(Table1[[#This Row],[pvalue]])</f>
        <v>0.13704264138625566</v>
      </c>
      <c r="F447" s="138">
        <v>443</v>
      </c>
      <c r="G447" s="138">
        <v>555</v>
      </c>
      <c r="H447" s="15">
        <v>0.13389468027837501</v>
      </c>
      <c r="I447" s="15">
        <v>4.6514212986186798E-2</v>
      </c>
      <c r="J447" s="15">
        <v>2.2995110056205099E-3</v>
      </c>
      <c r="K447" s="15">
        <v>2.4089975510906002E-3</v>
      </c>
      <c r="L447" s="105">
        <v>0.85452142656084495</v>
      </c>
      <c r="M447" s="15">
        <v>1.0948654547009E-4</v>
      </c>
      <c r="N447" s="15">
        <f t="shared" si="20"/>
        <v>0.22995110056205098</v>
      </c>
      <c r="O447" s="15">
        <f t="shared" si="20"/>
        <v>0.24089975510906003</v>
      </c>
      <c r="P447" s="15">
        <f t="shared" si="19"/>
        <v>1.0948654547009051E-2</v>
      </c>
      <c r="Q447" s="139">
        <f t="shared" si="21"/>
        <v>1.0476129686713747</v>
      </c>
    </row>
    <row r="448" spans="2:17" ht="18">
      <c r="B448" s="136" t="s">
        <v>1009</v>
      </c>
      <c r="C448" s="101"/>
      <c r="D448" s="102">
        <v>0.73116377258380005</v>
      </c>
      <c r="E448" s="137">
        <f>-LOG10(Table1[[#This Row],[pvalue]])</f>
        <v>0.13598533499402554</v>
      </c>
      <c r="F448" s="138">
        <v>444</v>
      </c>
      <c r="G448" s="138">
        <v>554</v>
      </c>
      <c r="H448" s="15">
        <v>0.107096185144363</v>
      </c>
      <c r="I448" s="15">
        <v>3.7106797804285399E-2</v>
      </c>
      <c r="J448" s="15">
        <v>2.2992418113429898E-3</v>
      </c>
      <c r="K448" s="15">
        <v>2.3861620041050898E-3</v>
      </c>
      <c r="L448" s="105">
        <v>0.85559892167376606</v>
      </c>
      <c r="M448" s="140">
        <v>8.6920192762099998E-5</v>
      </c>
      <c r="N448" s="15">
        <f t="shared" si="20"/>
        <v>0.22992418113429897</v>
      </c>
      <c r="O448" s="15">
        <f t="shared" si="20"/>
        <v>0.23861620041050899</v>
      </c>
      <c r="P448" s="15">
        <f t="shared" si="19"/>
        <v>8.6920192762100223E-3</v>
      </c>
      <c r="Q448" s="139">
        <f t="shared" si="21"/>
        <v>1.0378038500923616</v>
      </c>
    </row>
    <row r="449" spans="2:17" ht="18">
      <c r="B449" s="136" t="s">
        <v>1010</v>
      </c>
      <c r="C449" s="101"/>
      <c r="D449" s="102">
        <v>0.73289656132013803</v>
      </c>
      <c r="E449" s="137">
        <f>-LOG10(Table1[[#This Row],[pvalue]])</f>
        <v>0.13495731596987331</v>
      </c>
      <c r="F449" s="138">
        <v>445</v>
      </c>
      <c r="G449" s="138">
        <v>553</v>
      </c>
      <c r="H449" s="15">
        <v>9.2303529426816702E-2</v>
      </c>
      <c r="I449" s="15">
        <v>3.1570425596484902E-2</v>
      </c>
      <c r="J449" s="15">
        <v>2.2989828285740698E-3</v>
      </c>
      <c r="K449" s="15">
        <v>2.37272053593432E-3</v>
      </c>
      <c r="L449" s="105">
        <v>0.85561811666999699</v>
      </c>
      <c r="M449" s="140">
        <v>7.3737707360250197E-5</v>
      </c>
      <c r="N449" s="15">
        <f t="shared" si="20"/>
        <v>0.22989828285740699</v>
      </c>
      <c r="O449" s="15">
        <f t="shared" si="20"/>
        <v>0.23727205359343201</v>
      </c>
      <c r="P449" s="15">
        <f t="shared" si="19"/>
        <v>7.3737707360250204E-3</v>
      </c>
      <c r="Q449" s="139">
        <f t="shared" si="21"/>
        <v>1.0320740574673999</v>
      </c>
    </row>
    <row r="450" spans="2:17" ht="18">
      <c r="B450" s="136" t="s">
        <v>1011</v>
      </c>
      <c r="C450" s="101"/>
      <c r="D450" s="102">
        <v>0.74842706603176101</v>
      </c>
      <c r="E450" s="137">
        <f>-LOG10(Table1[[#This Row],[pvalue]])</f>
        <v>0.1258505151115096</v>
      </c>
      <c r="F450" s="138">
        <v>446</v>
      </c>
      <c r="G450" s="138">
        <v>552</v>
      </c>
      <c r="H450" s="15">
        <v>9.9152910788873103E-2</v>
      </c>
      <c r="I450" s="15">
        <v>3.1929191896000103E-2</v>
      </c>
      <c r="J450" s="15">
        <v>2.2987866256589302E-3</v>
      </c>
      <c r="K450" s="15">
        <v>2.37336937221887E-3</v>
      </c>
      <c r="L450" s="105">
        <v>0.86967573989937696</v>
      </c>
      <c r="M450" s="140">
        <v>7.4582746559939897E-5</v>
      </c>
      <c r="N450" s="15">
        <f t="shared" si="20"/>
        <v>0.22987866256589301</v>
      </c>
      <c r="O450" s="15">
        <f t="shared" si="20"/>
        <v>0.23733693722188701</v>
      </c>
      <c r="P450" s="15">
        <f t="shared" si="19"/>
        <v>7.4582746559939961E-3</v>
      </c>
      <c r="Q450" s="139">
        <f t="shared" si="21"/>
        <v>1.0324443972865736</v>
      </c>
    </row>
    <row r="451" spans="2:17" ht="18">
      <c r="B451" s="136" t="s">
        <v>1012</v>
      </c>
      <c r="C451" s="101"/>
      <c r="D451" s="102">
        <v>0.75704962778447904</v>
      </c>
      <c r="E451" s="137">
        <f>-LOG10(Table1[[#This Row],[pvalue]])</f>
        <v>0.12087564973838742</v>
      </c>
      <c r="F451" s="138">
        <v>447</v>
      </c>
      <c r="G451" s="138">
        <v>551</v>
      </c>
      <c r="H451" s="15">
        <v>0.108362837540739</v>
      </c>
      <c r="I451" s="15">
        <v>3.3660365355781798E-2</v>
      </c>
      <c r="J451" s="15">
        <v>2.2990585473534001E-3</v>
      </c>
      <c r="K451" s="15">
        <v>2.3777628752553498E-3</v>
      </c>
      <c r="L451" s="105">
        <v>0.87764939407107601</v>
      </c>
      <c r="M451" s="140">
        <v>7.8704327901949703E-5</v>
      </c>
      <c r="N451" s="15">
        <f t="shared" si="20"/>
        <v>0.22990585473534</v>
      </c>
      <c r="O451" s="15">
        <f t="shared" si="20"/>
        <v>0.23777628752553498</v>
      </c>
      <c r="P451" s="15">
        <f t="shared" si="19"/>
        <v>7.8704327901949755E-3</v>
      </c>
      <c r="Q451" s="139">
        <f t="shared" si="21"/>
        <v>1.0342332856170851</v>
      </c>
    </row>
    <row r="452" spans="2:17" ht="18">
      <c r="B452" s="136" t="s">
        <v>1013</v>
      </c>
      <c r="C452" s="101"/>
      <c r="D452" s="102">
        <v>0.76232970099762398</v>
      </c>
      <c r="E452" s="137">
        <f>-LOG10(Table1[[#This Row],[pvalue]])</f>
        <v>0.11785715942701087</v>
      </c>
      <c r="F452" s="138">
        <v>448</v>
      </c>
      <c r="G452" s="138">
        <v>550</v>
      </c>
      <c r="H452" s="15">
        <v>0.12598630737261499</v>
      </c>
      <c r="I452" s="15">
        <v>3.8225633638518303E-2</v>
      </c>
      <c r="J452" s="15">
        <v>2.2993271303980399E-3</v>
      </c>
      <c r="K452" s="15">
        <v>2.3889218652758601E-3</v>
      </c>
      <c r="L452" s="105">
        <v>0.88069839153491403</v>
      </c>
      <c r="M452" s="140">
        <v>8.95947348778202E-5</v>
      </c>
      <c r="N452" s="15">
        <f t="shared" si="20"/>
        <v>0.229932713039804</v>
      </c>
      <c r="O452" s="15">
        <f t="shared" si="20"/>
        <v>0.23889218652758601</v>
      </c>
      <c r="P452" s="15">
        <f t="shared" si="19"/>
        <v>8.9594734877820048E-3</v>
      </c>
      <c r="Q452" s="139">
        <f t="shared" si="21"/>
        <v>1.0389656320291885</v>
      </c>
    </row>
    <row r="453" spans="2:17" ht="18">
      <c r="B453" s="136" t="s">
        <v>1014</v>
      </c>
      <c r="C453" s="101"/>
      <c r="D453" s="102">
        <v>0.76396761384962997</v>
      </c>
      <c r="E453" s="137">
        <f>-LOG10(Table1[[#This Row],[pvalue]])</f>
        <v>0.11692505166582359</v>
      </c>
      <c r="F453" s="138">
        <v>449</v>
      </c>
      <c r="G453" s="138">
        <v>549</v>
      </c>
      <c r="H453" s="15">
        <v>0.121392159793808</v>
      </c>
      <c r="I453" s="15">
        <v>3.6539180276196501E-2</v>
      </c>
      <c r="J453" s="15">
        <v>2.29881591421611E-3</v>
      </c>
      <c r="K453" s="15">
        <v>2.3843662141887598E-3</v>
      </c>
      <c r="L453" s="105">
        <v>0.88097221936192904</v>
      </c>
      <c r="M453" s="140">
        <v>8.5550299972649794E-5</v>
      </c>
      <c r="N453" s="15">
        <f t="shared" si="20"/>
        <v>0.22988159142161099</v>
      </c>
      <c r="O453" s="15">
        <f t="shared" si="20"/>
        <v>0.23843662141887598</v>
      </c>
      <c r="P453" s="15">
        <f t="shared" ref="P453:P516" si="22">O453-N453</f>
        <v>8.5550299972649846E-3</v>
      </c>
      <c r="Q453" s="139">
        <f t="shared" si="21"/>
        <v>1.0372149415895366</v>
      </c>
    </row>
    <row r="454" spans="2:17" ht="18">
      <c r="B454" s="136" t="s">
        <v>1015</v>
      </c>
      <c r="C454" s="101"/>
      <c r="D454" s="102">
        <v>0.77871981302385795</v>
      </c>
      <c r="E454" s="137">
        <f>-LOG10(Table1[[#This Row],[pvalue]])</f>
        <v>0.10861877537773709</v>
      </c>
      <c r="F454" s="138">
        <v>450</v>
      </c>
      <c r="G454" s="138">
        <v>548</v>
      </c>
      <c r="H454" s="15">
        <v>0.103242825903244</v>
      </c>
      <c r="I454" s="15">
        <v>2.9099614731934301E-2</v>
      </c>
      <c r="J454" s="15">
        <v>2.2990570604679802E-3</v>
      </c>
      <c r="K454" s="15">
        <v>2.3669416526623699E-3</v>
      </c>
      <c r="L454" s="105">
        <v>0.88932835462174797</v>
      </c>
      <c r="M454" s="140">
        <v>6.7884592194389706E-5</v>
      </c>
      <c r="N454" s="15">
        <f t="shared" ref="N454:O517" si="23">J454*100</f>
        <v>0.22990570604679803</v>
      </c>
      <c r="O454" s="15">
        <f t="shared" si="23"/>
        <v>0.23669416526623699</v>
      </c>
      <c r="P454" s="15">
        <f t="shared" si="22"/>
        <v>6.7884592194389637E-3</v>
      </c>
      <c r="Q454" s="139">
        <f t="shared" ref="Q454:Q517" si="24">O454/N454</f>
        <v>1.0295271454378656</v>
      </c>
    </row>
    <row r="455" spans="2:17" ht="18">
      <c r="B455" s="136" t="s">
        <v>1016</v>
      </c>
      <c r="C455" s="101"/>
      <c r="D455" s="102">
        <v>0.78262965006890794</v>
      </c>
      <c r="E455" s="137">
        <f>-LOG10(Table1[[#This Row],[pvalue]])</f>
        <v>0.10644370279696587</v>
      </c>
      <c r="F455" s="138">
        <v>451</v>
      </c>
      <c r="G455" s="138">
        <v>547</v>
      </c>
      <c r="H455" s="15">
        <v>0.108081047476068</v>
      </c>
      <c r="I455" s="15">
        <v>3.0029843980992201E-2</v>
      </c>
      <c r="J455" s="15">
        <v>2.2987729231822899E-3</v>
      </c>
      <c r="K455" s="15">
        <v>2.36885167613225E-3</v>
      </c>
      <c r="L455" s="105">
        <v>0.89277089372849106</v>
      </c>
      <c r="M455" s="140">
        <v>7.0078752949960101E-5</v>
      </c>
      <c r="N455" s="15">
        <f t="shared" si="23"/>
        <v>0.22987729231822898</v>
      </c>
      <c r="O455" s="15">
        <f t="shared" si="23"/>
        <v>0.23688516761322501</v>
      </c>
      <c r="P455" s="15">
        <f t="shared" si="22"/>
        <v>7.0078752949960244E-3</v>
      </c>
      <c r="Q455" s="139">
        <f t="shared" si="24"/>
        <v>1.0304852872779393</v>
      </c>
    </row>
    <row r="456" spans="2:17" ht="18">
      <c r="B456" s="136" t="s">
        <v>1017</v>
      </c>
      <c r="C456" s="101"/>
      <c r="D456" s="102">
        <v>0.786658284152988</v>
      </c>
      <c r="E456" s="137">
        <f>-LOG10(Table1[[#This Row],[pvalue]])</f>
        <v>0.10421387950230745</v>
      </c>
      <c r="F456" s="138">
        <v>452</v>
      </c>
      <c r="G456" s="138">
        <v>546</v>
      </c>
      <c r="H456" s="15">
        <v>0.10872854182639501</v>
      </c>
      <c r="I456" s="15">
        <v>2.95315504187788E-2</v>
      </c>
      <c r="J456" s="15">
        <v>2.2990311623467602E-3</v>
      </c>
      <c r="K456" s="15">
        <v>2.3679375657230102E-3</v>
      </c>
      <c r="L456" s="105">
        <v>0.89415583331208903</v>
      </c>
      <c r="M456" s="140">
        <v>6.8906403376249999E-5</v>
      </c>
      <c r="N456" s="15">
        <f t="shared" si="23"/>
        <v>0.22990311623467602</v>
      </c>
      <c r="O456" s="15">
        <f t="shared" si="23"/>
        <v>0.23679375657230101</v>
      </c>
      <c r="P456" s="15">
        <f t="shared" si="22"/>
        <v>6.890640337624987E-3</v>
      </c>
      <c r="Q456" s="139">
        <f t="shared" si="24"/>
        <v>1.0299719310050208</v>
      </c>
    </row>
    <row r="457" spans="2:17" ht="18">
      <c r="B457" s="136" t="s">
        <v>1018</v>
      </c>
      <c r="C457" s="101"/>
      <c r="D457" s="102">
        <v>0.78791452469122403</v>
      </c>
      <c r="E457" s="137">
        <f>-LOG10(Table1[[#This Row],[pvalue]])</f>
        <v>0.10352089351094017</v>
      </c>
      <c r="F457" s="138">
        <v>453</v>
      </c>
      <c r="G457" s="138">
        <v>545</v>
      </c>
      <c r="H457" s="15">
        <v>9.2453007244087906E-2</v>
      </c>
      <c r="I457" s="15">
        <v>2.4965979679093701E-2</v>
      </c>
      <c r="J457" s="15">
        <v>2.29930696680171E-3</v>
      </c>
      <c r="K457" s="15">
        <v>2.3574339977636E-3</v>
      </c>
      <c r="L457" s="105">
        <v>0.89415583331208903</v>
      </c>
      <c r="M457" s="140">
        <v>5.8127030961890001E-5</v>
      </c>
      <c r="N457" s="15">
        <f t="shared" si="23"/>
        <v>0.22993069668017099</v>
      </c>
      <c r="O457" s="15">
        <f t="shared" si="23"/>
        <v>0.23574339977636</v>
      </c>
      <c r="P457" s="15">
        <f t="shared" si="22"/>
        <v>5.8127030961890036E-3</v>
      </c>
      <c r="Q457" s="139">
        <f t="shared" si="24"/>
        <v>1.0252802395683356</v>
      </c>
    </row>
    <row r="458" spans="2:17" ht="18">
      <c r="B458" s="136" t="s">
        <v>1019</v>
      </c>
      <c r="C458" s="101"/>
      <c r="D458" s="102">
        <v>0.79011862321252602</v>
      </c>
      <c r="E458" s="137">
        <f>-LOG10(Table1[[#This Row],[pvalue]])</f>
        <v>0.10230770169792583</v>
      </c>
      <c r="F458" s="138">
        <v>454</v>
      </c>
      <c r="G458" s="138">
        <v>544</v>
      </c>
      <c r="H458" s="15">
        <v>7.6565075799819804E-2</v>
      </c>
      <c r="I458" s="15">
        <v>2.0470219022551101E-2</v>
      </c>
      <c r="J458" s="15">
        <v>2.3007683289204099E-3</v>
      </c>
      <c r="K458" s="15">
        <v>2.3483509119496802E-3</v>
      </c>
      <c r="L458" s="105">
        <v>0.89415583331208903</v>
      </c>
      <c r="M458" s="140">
        <v>4.7582583029270302E-5</v>
      </c>
      <c r="N458" s="15">
        <f t="shared" si="23"/>
        <v>0.23007683289204101</v>
      </c>
      <c r="O458" s="15">
        <f t="shared" si="23"/>
        <v>0.23483509119496801</v>
      </c>
      <c r="P458" s="15">
        <f t="shared" si="22"/>
        <v>4.7582583029270042E-3</v>
      </c>
      <c r="Q458" s="139">
        <f t="shared" si="24"/>
        <v>1.020681170907632</v>
      </c>
    </row>
    <row r="459" spans="2:17" ht="18">
      <c r="B459" s="136" t="s">
        <v>1020</v>
      </c>
      <c r="C459" s="101"/>
      <c r="D459" s="102">
        <v>0.79655750421783</v>
      </c>
      <c r="E459" s="137">
        <f>-LOG10(Table1[[#This Row],[pvalue]])</f>
        <v>9.8782866613598544E-2</v>
      </c>
      <c r="F459" s="138">
        <v>455</v>
      </c>
      <c r="G459" s="138">
        <v>543</v>
      </c>
      <c r="H459" s="15">
        <v>0.11277477386342501</v>
      </c>
      <c r="I459" s="15">
        <v>2.9102364835894401E-2</v>
      </c>
      <c r="J459" s="15">
        <v>2.2990002532370501E-3</v>
      </c>
      <c r="K459" s="15">
        <v>2.36688967725979E-3</v>
      </c>
      <c r="L459" s="105">
        <v>0.89895923783960796</v>
      </c>
      <c r="M459" s="140">
        <v>6.7889424022739894E-5</v>
      </c>
      <c r="N459" s="15">
        <f t="shared" si="23"/>
        <v>0.22990002532370502</v>
      </c>
      <c r="O459" s="15">
        <f t="shared" si="23"/>
        <v>0.236688967725979</v>
      </c>
      <c r="P459" s="15">
        <f t="shared" si="22"/>
        <v>6.7889424022739842E-3</v>
      </c>
      <c r="Q459" s="139">
        <f t="shared" si="24"/>
        <v>1.0295299767484365</v>
      </c>
    </row>
    <row r="460" spans="2:17" ht="18">
      <c r="B460" s="136" t="s">
        <v>1021</v>
      </c>
      <c r="C460" s="101"/>
      <c r="D460" s="102">
        <v>0.79872515064062499</v>
      </c>
      <c r="E460" s="137">
        <f>-LOG10(Table1[[#This Row],[pvalue]])</f>
        <v>9.760264007927634E-2</v>
      </c>
      <c r="F460" s="138">
        <v>456</v>
      </c>
      <c r="G460" s="138">
        <v>542</v>
      </c>
      <c r="H460" s="15">
        <v>0.10369795366928899</v>
      </c>
      <c r="I460" s="15">
        <v>2.6454501400416799E-2</v>
      </c>
      <c r="J460" s="15">
        <v>2.2989816404876901E-3</v>
      </c>
      <c r="K460" s="15">
        <v>2.3606116549435398E-3</v>
      </c>
      <c r="L460" s="105">
        <v>0.89895923783960796</v>
      </c>
      <c r="M460" s="140">
        <v>6.1630014455849703E-5</v>
      </c>
      <c r="N460" s="15">
        <f t="shared" si="23"/>
        <v>0.229898164048769</v>
      </c>
      <c r="O460" s="15">
        <f t="shared" si="23"/>
        <v>0.23606116549435399</v>
      </c>
      <c r="P460" s="15">
        <f t="shared" si="22"/>
        <v>6.1630014455849869E-3</v>
      </c>
      <c r="Q460" s="139">
        <f t="shared" si="24"/>
        <v>1.0268075278942967</v>
      </c>
    </row>
    <row r="461" spans="2:17" ht="18">
      <c r="B461" s="136" t="s">
        <v>1022</v>
      </c>
      <c r="C461" s="101"/>
      <c r="D461" s="102">
        <v>0.80025716748838804</v>
      </c>
      <c r="E461" s="137">
        <f>-LOG10(Table1[[#This Row],[pvalue]])</f>
        <v>9.6770427415987362E-2</v>
      </c>
      <c r="F461" s="138">
        <v>457</v>
      </c>
      <c r="G461" s="138">
        <v>541</v>
      </c>
      <c r="H461" s="15">
        <v>0.112540678509747</v>
      </c>
      <c r="I461" s="15">
        <v>2.8503104655655399E-2</v>
      </c>
      <c r="J461" s="15">
        <v>2.3006340251778799E-3</v>
      </c>
      <c r="K461" s="15">
        <v>2.3671527289547399E-3</v>
      </c>
      <c r="L461" s="105">
        <v>0.89895923783960796</v>
      </c>
      <c r="M461" s="140">
        <v>6.6518703776859898E-5</v>
      </c>
      <c r="N461" s="15">
        <f t="shared" si="23"/>
        <v>0.23006340251778801</v>
      </c>
      <c r="O461" s="15">
        <f t="shared" si="23"/>
        <v>0.23671527289547398</v>
      </c>
      <c r="P461" s="15">
        <f t="shared" si="22"/>
        <v>6.65187037768597E-3</v>
      </c>
      <c r="Q461" s="139">
        <f t="shared" si="24"/>
        <v>1.0289132052507641</v>
      </c>
    </row>
    <row r="462" spans="2:17" ht="18">
      <c r="B462" s="136" t="s">
        <v>1023</v>
      </c>
      <c r="C462" s="101"/>
      <c r="D462" s="102">
        <v>0.80988125291880997</v>
      </c>
      <c r="E462" s="137">
        <f>-LOG10(Table1[[#This Row],[pvalue]])</f>
        <v>9.1578653939468735E-2</v>
      </c>
      <c r="F462" s="138">
        <v>458</v>
      </c>
      <c r="G462" s="138">
        <v>540</v>
      </c>
      <c r="H462" s="15">
        <v>0.104109269338564</v>
      </c>
      <c r="I462" s="15">
        <v>2.5117620484012001E-2</v>
      </c>
      <c r="J462" s="15">
        <v>2.29903601925309E-3</v>
      </c>
      <c r="K462" s="15">
        <v>2.3575136687623102E-3</v>
      </c>
      <c r="L462" s="105">
        <v>0.90623076224472898</v>
      </c>
      <c r="M462" s="140">
        <v>5.84776495092202E-5</v>
      </c>
      <c r="N462" s="15">
        <f t="shared" si="23"/>
        <v>0.22990360192530901</v>
      </c>
      <c r="O462" s="15">
        <f t="shared" si="23"/>
        <v>0.23575136687623102</v>
      </c>
      <c r="P462" s="15">
        <f t="shared" si="22"/>
        <v>5.8477649509220131E-3</v>
      </c>
      <c r="Q462" s="139">
        <f t="shared" si="24"/>
        <v>1.025435725677851</v>
      </c>
    </row>
    <row r="463" spans="2:17" ht="18">
      <c r="B463" s="136" t="s">
        <v>1024</v>
      </c>
      <c r="C463" s="101"/>
      <c r="D463" s="102">
        <v>0.81153171933005397</v>
      </c>
      <c r="E463" s="137">
        <f>-LOG10(Table1[[#This Row],[pvalue]])</f>
        <v>9.0694500778235945E-2</v>
      </c>
      <c r="F463" s="138">
        <v>459</v>
      </c>
      <c r="G463" s="138">
        <v>539</v>
      </c>
      <c r="H463" s="15">
        <v>9.0819782149592299E-2</v>
      </c>
      <c r="I463" s="15">
        <v>2.1714598968057101E-2</v>
      </c>
      <c r="J463" s="15">
        <v>2.2989905720152302E-3</v>
      </c>
      <c r="K463" s="15">
        <v>2.3494581893117798E-3</v>
      </c>
      <c r="L463" s="105">
        <v>0.90705955624670798</v>
      </c>
      <c r="M463" s="140">
        <v>5.04676172965496E-5</v>
      </c>
      <c r="N463" s="15">
        <f t="shared" si="23"/>
        <v>0.22989905720152301</v>
      </c>
      <c r="O463" s="15">
        <f t="shared" si="23"/>
        <v>0.23494581893117797</v>
      </c>
      <c r="P463" s="15">
        <f t="shared" si="22"/>
        <v>5.0467617296549583E-3</v>
      </c>
      <c r="Q463" s="139">
        <f t="shared" si="24"/>
        <v>1.0219520766682879</v>
      </c>
    </row>
    <row r="464" spans="2:17" ht="18">
      <c r="B464" s="136" t="s">
        <v>1025</v>
      </c>
      <c r="C464" s="101"/>
      <c r="D464" s="102">
        <v>0.82146176844706698</v>
      </c>
      <c r="E464" s="137">
        <f>-LOG10(Table1[[#This Row],[pvalue]])</f>
        <v>8.5412644205601185E-2</v>
      </c>
      <c r="F464" s="138">
        <v>460</v>
      </c>
      <c r="G464" s="138">
        <v>538</v>
      </c>
      <c r="H464" s="15">
        <v>9.7221837291170496E-2</v>
      </c>
      <c r="I464" s="15">
        <v>2.1982961643687599E-2</v>
      </c>
      <c r="J464" s="15">
        <v>2.2991199226058E-3</v>
      </c>
      <c r="K464" s="15">
        <v>2.3502210063918701E-3</v>
      </c>
      <c r="L464" s="105">
        <v>0.91405957939924698</v>
      </c>
      <c r="M464" s="140">
        <v>5.11010837860701E-5</v>
      </c>
      <c r="N464" s="15">
        <f t="shared" si="23"/>
        <v>0.22991199226058001</v>
      </c>
      <c r="O464" s="15">
        <f t="shared" si="23"/>
        <v>0.23502210063918702</v>
      </c>
      <c r="P464" s="15">
        <f t="shared" si="22"/>
        <v>5.1101083786070089E-3</v>
      </c>
      <c r="Q464" s="139">
        <f t="shared" si="24"/>
        <v>1.0222263672649805</v>
      </c>
    </row>
    <row r="465" spans="2:17" ht="18">
      <c r="B465" s="136" t="s">
        <v>1026</v>
      </c>
      <c r="C465" s="101"/>
      <c r="D465" s="102">
        <v>0.826175571062017</v>
      </c>
      <c r="E465" s="137">
        <f>-LOG10(Table1[[#This Row],[pvalue]])</f>
        <v>8.2927650693027002E-2</v>
      </c>
      <c r="F465" s="138">
        <v>461</v>
      </c>
      <c r="G465" s="138">
        <v>537</v>
      </c>
      <c r="H465" s="15">
        <v>0.103503613838029</v>
      </c>
      <c r="I465" s="15">
        <v>2.2800003898348901E-2</v>
      </c>
      <c r="J465" s="15">
        <v>2.29903800312707E-3</v>
      </c>
      <c r="K465" s="15">
        <v>2.3520582122316101E-3</v>
      </c>
      <c r="L465" s="105">
        <v>0.91754064037571403</v>
      </c>
      <c r="M465" s="140">
        <v>5.3020209104540097E-5</v>
      </c>
      <c r="N465" s="15">
        <f t="shared" si="23"/>
        <v>0.22990380031270699</v>
      </c>
      <c r="O465" s="15">
        <f t="shared" si="23"/>
        <v>0.235205821223161</v>
      </c>
      <c r="P465" s="15">
        <f t="shared" si="22"/>
        <v>5.3020209104540084E-3</v>
      </c>
      <c r="Q465" s="139">
        <f t="shared" si="24"/>
        <v>1.0230619106915257</v>
      </c>
    </row>
    <row r="466" spans="2:17" ht="18">
      <c r="B466" s="136" t="s">
        <v>1027</v>
      </c>
      <c r="C466" s="101"/>
      <c r="D466" s="102">
        <v>0.82919169205468202</v>
      </c>
      <c r="E466" s="137">
        <f>-LOG10(Table1[[#This Row],[pvalue]])</f>
        <v>8.1345057896173439E-2</v>
      </c>
      <c r="F466" s="138">
        <v>462</v>
      </c>
      <c r="G466" s="138">
        <v>536</v>
      </c>
      <c r="H466" s="15">
        <v>9.0113447241296302E-2</v>
      </c>
      <c r="I466" s="15">
        <v>1.9540137120254899E-2</v>
      </c>
      <c r="J466" s="15">
        <v>2.2995684020851001E-3</v>
      </c>
      <c r="K466" s="15">
        <v>2.3449441645288401E-3</v>
      </c>
      <c r="L466" s="105">
        <v>0.91754064037571403</v>
      </c>
      <c r="M466" s="140">
        <v>4.5375762443739903E-5</v>
      </c>
      <c r="N466" s="15">
        <f t="shared" si="23"/>
        <v>0.22995684020851001</v>
      </c>
      <c r="O466" s="15">
        <f t="shared" si="23"/>
        <v>0.23449441645288399</v>
      </c>
      <c r="P466" s="15">
        <f t="shared" si="22"/>
        <v>4.5375762443739809E-3</v>
      </c>
      <c r="Q466" s="139">
        <f t="shared" si="24"/>
        <v>1.0197322951570373</v>
      </c>
    </row>
    <row r="467" spans="2:17" ht="18">
      <c r="B467" s="136" t="s">
        <v>1028</v>
      </c>
      <c r="C467" s="101"/>
      <c r="D467" s="102">
        <v>0.83563254683224797</v>
      </c>
      <c r="E467" s="137">
        <f>-LOG10(Table1[[#This Row],[pvalue]])</f>
        <v>7.7984653140775573E-2</v>
      </c>
      <c r="F467" s="138">
        <v>463</v>
      </c>
      <c r="G467" s="138">
        <v>535</v>
      </c>
      <c r="H467" s="15">
        <v>8.3110379462195197E-2</v>
      </c>
      <c r="I467" s="15">
        <v>1.7277738667585099E-2</v>
      </c>
      <c r="J467" s="15">
        <v>2.29924434542397E-3</v>
      </c>
      <c r="K467" s="15">
        <v>2.3393152589162298E-3</v>
      </c>
      <c r="L467" s="105">
        <v>0.91987455763797898</v>
      </c>
      <c r="M467" s="140">
        <v>4.0070913492259803E-5</v>
      </c>
      <c r="N467" s="15">
        <f t="shared" si="23"/>
        <v>0.229924434542397</v>
      </c>
      <c r="O467" s="15">
        <f t="shared" si="23"/>
        <v>0.23393152589162297</v>
      </c>
      <c r="P467" s="15">
        <f t="shared" si="22"/>
        <v>4.0070913492259719E-3</v>
      </c>
      <c r="Q467" s="139">
        <f t="shared" si="24"/>
        <v>1.0174278621461048</v>
      </c>
    </row>
    <row r="468" spans="2:17" ht="18">
      <c r="B468" s="136" t="s">
        <v>1029</v>
      </c>
      <c r="C468" s="101"/>
      <c r="D468" s="102">
        <v>0.83845748729340097</v>
      </c>
      <c r="E468" s="137">
        <f>-LOG10(Table1[[#This Row],[pvalue]])</f>
        <v>7.6518952738216017E-2</v>
      </c>
      <c r="F468" s="138">
        <v>464</v>
      </c>
      <c r="G468" s="138">
        <v>534</v>
      </c>
      <c r="H468" s="15">
        <v>9.8386835566890901E-2</v>
      </c>
      <c r="I468" s="15">
        <v>2.0128901582839101E-2</v>
      </c>
      <c r="J468" s="15">
        <v>2.29886150190942E-3</v>
      </c>
      <c r="K468" s="15">
        <v>2.3456039173555799E-3</v>
      </c>
      <c r="L468" s="105">
        <v>0.91987455763797898</v>
      </c>
      <c r="M468" s="140">
        <v>4.6742415446159903E-5</v>
      </c>
      <c r="N468" s="15">
        <f t="shared" si="23"/>
        <v>0.229886150190942</v>
      </c>
      <c r="O468" s="15">
        <f t="shared" si="23"/>
        <v>0.23456039173555798</v>
      </c>
      <c r="P468" s="15">
        <f t="shared" si="22"/>
        <v>4.6742415446159868E-3</v>
      </c>
      <c r="Q468" s="139">
        <f t="shared" si="24"/>
        <v>1.0203328540703021</v>
      </c>
    </row>
    <row r="469" spans="2:17" ht="18">
      <c r="B469" s="136" t="s">
        <v>1030</v>
      </c>
      <c r="C469" s="101"/>
      <c r="D469" s="102">
        <v>0.84437019839247096</v>
      </c>
      <c r="E469" s="137">
        <f>-LOG10(Table1[[#This Row],[pvalue]])</f>
        <v>7.3467103292023925E-2</v>
      </c>
      <c r="F469" s="138">
        <v>465</v>
      </c>
      <c r="G469" s="138">
        <v>533</v>
      </c>
      <c r="H469" s="15">
        <v>0.11929395354926001</v>
      </c>
      <c r="I469" s="15">
        <v>2.34941848886474E-2</v>
      </c>
      <c r="J469" s="15">
        <v>2.2992442858946198E-3</v>
      </c>
      <c r="K469" s="15">
        <v>2.3539027197683601E-3</v>
      </c>
      <c r="L469" s="105">
        <v>0.91987455763797898</v>
      </c>
      <c r="M469" s="140">
        <v>5.4658433873740298E-5</v>
      </c>
      <c r="N469" s="15">
        <f t="shared" si="23"/>
        <v>0.22992442858946199</v>
      </c>
      <c r="O469" s="15">
        <f t="shared" si="23"/>
        <v>0.23539027197683601</v>
      </c>
      <c r="P469" s="15">
        <f t="shared" si="22"/>
        <v>5.4658433873740198E-3</v>
      </c>
      <c r="Q469" s="139">
        <f t="shared" si="24"/>
        <v>1.0237723473791185</v>
      </c>
    </row>
    <row r="470" spans="2:17" ht="18">
      <c r="B470" s="136" t="s">
        <v>1031</v>
      </c>
      <c r="C470" s="101"/>
      <c r="D470" s="102">
        <v>0.84492132288439803</v>
      </c>
      <c r="E470" s="137">
        <f>-LOG10(Table1[[#This Row],[pvalue]])</f>
        <v>7.3183729663301028E-2</v>
      </c>
      <c r="F470" s="138">
        <v>466</v>
      </c>
      <c r="G470" s="138">
        <v>532</v>
      </c>
      <c r="H470" s="15">
        <v>8.70389759149858E-2</v>
      </c>
      <c r="I470" s="15">
        <v>1.7065580998971399E-2</v>
      </c>
      <c r="J470" s="15">
        <v>2.2994443201523099E-3</v>
      </c>
      <c r="K470" s="15">
        <v>2.3390224245876802E-3</v>
      </c>
      <c r="L470" s="105">
        <v>0.91987455763797898</v>
      </c>
      <c r="M470" s="140">
        <v>3.9578104435370297E-5</v>
      </c>
      <c r="N470" s="15">
        <f t="shared" si="23"/>
        <v>0.22994443201523099</v>
      </c>
      <c r="O470" s="15">
        <f t="shared" si="23"/>
        <v>0.23390224245876801</v>
      </c>
      <c r="P470" s="15">
        <f t="shared" si="22"/>
        <v>3.9578104435370187E-3</v>
      </c>
      <c r="Q470" s="139">
        <f t="shared" si="24"/>
        <v>1.0172120299189278</v>
      </c>
    </row>
    <row r="471" spans="2:17" ht="18">
      <c r="B471" s="136" t="s">
        <v>1032</v>
      </c>
      <c r="C471" s="101"/>
      <c r="D471" s="102">
        <v>0.84653630156824999</v>
      </c>
      <c r="E471" s="137">
        <f>-LOG10(Table1[[#This Row],[pvalue]])</f>
        <v>7.2354413535273637E-2</v>
      </c>
      <c r="F471" s="138">
        <v>467</v>
      </c>
      <c r="G471" s="138">
        <v>531</v>
      </c>
      <c r="H471" s="15">
        <v>0.109572319956137</v>
      </c>
      <c r="I471" s="15">
        <v>2.12407162562844E-2</v>
      </c>
      <c r="J471" s="15">
        <v>2.2990477677752698E-3</v>
      </c>
      <c r="K471" s="15">
        <v>2.3484035090882401E-3</v>
      </c>
      <c r="L471" s="105">
        <v>0.91987455763797898</v>
      </c>
      <c r="M471" s="140">
        <v>4.9355741312970303E-5</v>
      </c>
      <c r="N471" s="15">
        <f t="shared" si="23"/>
        <v>0.22990477677752699</v>
      </c>
      <c r="O471" s="15">
        <f t="shared" si="23"/>
        <v>0.23484035090882402</v>
      </c>
      <c r="P471" s="15">
        <f t="shared" si="22"/>
        <v>4.9355741312970269E-3</v>
      </c>
      <c r="Q471" s="139">
        <f t="shared" si="24"/>
        <v>1.0214679059760166</v>
      </c>
    </row>
    <row r="472" spans="2:17" ht="18">
      <c r="B472" s="136" t="s">
        <v>1033</v>
      </c>
      <c r="C472" s="101"/>
      <c r="D472" s="102">
        <v>0.84894705794366698</v>
      </c>
      <c r="E472" s="137">
        <f>-LOG10(Table1[[#This Row],[pvalue]])</f>
        <v>7.1119392394255534E-2</v>
      </c>
      <c r="F472" s="138">
        <v>468</v>
      </c>
      <c r="G472" s="138">
        <v>530</v>
      </c>
      <c r="H472" s="15">
        <v>9.0489841592687303E-2</v>
      </c>
      <c r="I472" s="15">
        <v>1.7281540138976498E-2</v>
      </c>
      <c r="J472" s="15">
        <v>2.2992809278707198E-3</v>
      </c>
      <c r="K472" s="15">
        <v>2.3393613719152502E-3</v>
      </c>
      <c r="L472" s="105">
        <v>0.91987455763797898</v>
      </c>
      <c r="M472" s="140">
        <v>4.0080444044530403E-5</v>
      </c>
      <c r="N472" s="15">
        <f t="shared" si="23"/>
        <v>0.22992809278707199</v>
      </c>
      <c r="O472" s="15">
        <f t="shared" si="23"/>
        <v>0.23393613719152501</v>
      </c>
      <c r="P472" s="15">
        <f t="shared" si="22"/>
        <v>4.008044404453015E-3</v>
      </c>
      <c r="Q472" s="139">
        <f t="shared" si="24"/>
        <v>1.0174317298763693</v>
      </c>
    </row>
    <row r="473" spans="2:17" ht="18">
      <c r="B473" s="136" t="s">
        <v>1034</v>
      </c>
      <c r="C473" s="101"/>
      <c r="D473" s="102">
        <v>0.84912933228561005</v>
      </c>
      <c r="E473" s="137">
        <f>-LOG10(Table1[[#This Row],[pvalue]])</f>
        <v>7.1026156610921001E-2</v>
      </c>
      <c r="F473" s="138">
        <v>469</v>
      </c>
      <c r="G473" s="138">
        <v>529</v>
      </c>
      <c r="H473" s="15">
        <v>0.108692974420669</v>
      </c>
      <c r="I473" s="15">
        <v>2.0713776479093799E-2</v>
      </c>
      <c r="J473" s="15">
        <v>2.2990080813608499E-3</v>
      </c>
      <c r="K473" s="15">
        <v>2.3471258508015302E-3</v>
      </c>
      <c r="L473" s="105">
        <v>0.91987455763797898</v>
      </c>
      <c r="M473" s="140">
        <v>4.8117769440680299E-5</v>
      </c>
      <c r="N473" s="15">
        <f t="shared" si="23"/>
        <v>0.22990080813608499</v>
      </c>
      <c r="O473" s="15">
        <f t="shared" si="23"/>
        <v>0.23471258508015302</v>
      </c>
      <c r="P473" s="15">
        <f t="shared" si="22"/>
        <v>4.8117769440680358E-3</v>
      </c>
      <c r="Q473" s="139">
        <f t="shared" si="24"/>
        <v>1.0209297956935401</v>
      </c>
    </row>
    <row r="474" spans="2:17" ht="18">
      <c r="B474" s="136" t="s">
        <v>1035</v>
      </c>
      <c r="C474" s="101"/>
      <c r="D474" s="102">
        <v>0.85011068494922803</v>
      </c>
      <c r="E474" s="137">
        <f>-LOG10(Table1[[#This Row],[pvalue]])</f>
        <v>7.0524525187847992E-2</v>
      </c>
      <c r="F474" s="138">
        <v>470</v>
      </c>
      <c r="G474" s="138">
        <v>528</v>
      </c>
      <c r="H474" s="15">
        <v>9.3942770091942004E-2</v>
      </c>
      <c r="I474" s="15">
        <v>1.7784883940758701E-2</v>
      </c>
      <c r="J474" s="15">
        <v>2.2994104687407502E-3</v>
      </c>
      <c r="K474" s="15">
        <v>2.3406710367044701E-3</v>
      </c>
      <c r="L474" s="105">
        <v>0.91987455763797898</v>
      </c>
      <c r="M474" s="140">
        <v>4.12605679637199E-5</v>
      </c>
      <c r="N474" s="15">
        <f t="shared" si="23"/>
        <v>0.22994104687407502</v>
      </c>
      <c r="O474" s="15">
        <f t="shared" si="23"/>
        <v>0.234067103670447</v>
      </c>
      <c r="P474" s="15">
        <f t="shared" si="22"/>
        <v>4.1260567963719852E-3</v>
      </c>
      <c r="Q474" s="139">
        <f t="shared" si="24"/>
        <v>1.017943976738662</v>
      </c>
    </row>
    <row r="475" spans="2:17" ht="18">
      <c r="B475" s="136" t="s">
        <v>1036</v>
      </c>
      <c r="C475" s="101"/>
      <c r="D475" s="102">
        <v>0.85085380850064196</v>
      </c>
      <c r="E475" s="137">
        <f>-LOG10(Table1[[#This Row],[pvalue]])</f>
        <v>7.0145052859616142E-2</v>
      </c>
      <c r="F475" s="138">
        <v>471</v>
      </c>
      <c r="G475" s="138">
        <v>527</v>
      </c>
      <c r="H475" s="15">
        <v>8.2700604621696303E-2</v>
      </c>
      <c r="I475" s="15">
        <v>1.55786858699663E-2</v>
      </c>
      <c r="J475" s="15">
        <v>2.2987540655973701E-3</v>
      </c>
      <c r="K475" s="15">
        <v>2.3348460358677899E-3</v>
      </c>
      <c r="L475" s="105">
        <v>0.91987455763797898</v>
      </c>
      <c r="M475" s="140">
        <v>3.6091970270419799E-5</v>
      </c>
      <c r="N475" s="15">
        <f t="shared" si="23"/>
        <v>0.22987540655973701</v>
      </c>
      <c r="O475" s="15">
        <f t="shared" si="23"/>
        <v>0.233484603586779</v>
      </c>
      <c r="P475" s="15">
        <f t="shared" si="22"/>
        <v>3.6091970270419882E-3</v>
      </c>
      <c r="Q475" s="139">
        <f t="shared" si="24"/>
        <v>1.0157006662046038</v>
      </c>
    </row>
    <row r="476" spans="2:17" ht="18">
      <c r="B476" s="136" t="s">
        <v>1037</v>
      </c>
      <c r="C476" s="101"/>
      <c r="D476" s="102">
        <v>0.85143570508661204</v>
      </c>
      <c r="E476" s="137">
        <f>-LOG10(Table1[[#This Row],[pvalue]])</f>
        <v>6.9848141571434916E-2</v>
      </c>
      <c r="F476" s="138">
        <v>472</v>
      </c>
      <c r="G476" s="138">
        <v>526</v>
      </c>
      <c r="H476" s="15">
        <v>0.101586212530799</v>
      </c>
      <c r="I476" s="15">
        <v>1.9086433814766698E-2</v>
      </c>
      <c r="J476" s="15">
        <v>2.2990911157919698E-3</v>
      </c>
      <c r="K476" s="15">
        <v>2.3433940134453199E-3</v>
      </c>
      <c r="L476" s="105">
        <v>0.91987455763797898</v>
      </c>
      <c r="M476" s="140">
        <v>4.43028976533501E-5</v>
      </c>
      <c r="N476" s="15">
        <f t="shared" si="23"/>
        <v>0.229909111579197</v>
      </c>
      <c r="O476" s="15">
        <f t="shared" si="23"/>
        <v>0.23433940134453199</v>
      </c>
      <c r="P476" s="15">
        <f t="shared" si="22"/>
        <v>4.4302897653349937E-3</v>
      </c>
      <c r="Q476" s="139">
        <f t="shared" si="24"/>
        <v>1.0192697441824043</v>
      </c>
    </row>
    <row r="477" spans="2:17" ht="18">
      <c r="B477" s="136" t="s">
        <v>1038</v>
      </c>
      <c r="C477" s="101"/>
      <c r="D477" s="102">
        <v>0.85238904416912498</v>
      </c>
      <c r="E477" s="137">
        <f>-LOG10(Table1[[#This Row],[pvalue]])</f>
        <v>6.9362140946891734E-2</v>
      </c>
      <c r="F477" s="138">
        <v>473</v>
      </c>
      <c r="G477" s="138">
        <v>525</v>
      </c>
      <c r="H477" s="15">
        <v>0.14322446937042099</v>
      </c>
      <c r="I477" s="15">
        <v>2.6706082981093501E-2</v>
      </c>
      <c r="J477" s="15">
        <v>2.29918171496155E-3</v>
      </c>
      <c r="K477" s="15">
        <v>2.3614111057335698E-3</v>
      </c>
      <c r="L477" s="105">
        <v>0.91987455763797898</v>
      </c>
      <c r="M477" s="140">
        <v>6.2229390772019794E-5</v>
      </c>
      <c r="N477" s="15">
        <f t="shared" si="23"/>
        <v>0.22991817149615501</v>
      </c>
      <c r="O477" s="15">
        <f t="shared" si="23"/>
        <v>0.23614111057335699</v>
      </c>
      <c r="P477" s="15">
        <f t="shared" si="22"/>
        <v>6.2229390772019777E-3</v>
      </c>
      <c r="Q477" s="139">
        <f t="shared" si="24"/>
        <v>1.0270658862529534</v>
      </c>
    </row>
    <row r="478" spans="2:17" ht="18">
      <c r="B478" s="136" t="s">
        <v>1039</v>
      </c>
      <c r="C478" s="101"/>
      <c r="D478" s="102">
        <v>0.85239806510332305</v>
      </c>
      <c r="E478" s="137">
        <f>-LOG10(Table1[[#This Row],[pvalue]])</f>
        <v>6.9357544781279534E-2</v>
      </c>
      <c r="F478" s="138">
        <v>474</v>
      </c>
      <c r="G478" s="138">
        <v>524</v>
      </c>
      <c r="H478" s="15">
        <v>8.7676385715485597E-2</v>
      </c>
      <c r="I478" s="15">
        <v>1.63282853366001E-2</v>
      </c>
      <c r="J478" s="15">
        <v>2.2979867237308601E-3</v>
      </c>
      <c r="K478" s="15">
        <v>2.3358169172550099E-3</v>
      </c>
      <c r="L478" s="105">
        <v>0.91987455763797898</v>
      </c>
      <c r="M478" s="140">
        <v>3.7830193524149798E-5</v>
      </c>
      <c r="N478" s="15">
        <f t="shared" si="23"/>
        <v>0.22979867237308602</v>
      </c>
      <c r="O478" s="15">
        <f t="shared" si="23"/>
        <v>0.233581691725501</v>
      </c>
      <c r="P478" s="15">
        <f t="shared" si="22"/>
        <v>3.7830193524149847E-3</v>
      </c>
      <c r="Q478" s="139">
        <f t="shared" si="24"/>
        <v>1.0164623203143364</v>
      </c>
    </row>
    <row r="479" spans="2:17" ht="18">
      <c r="B479" s="136" t="s">
        <v>1040</v>
      </c>
      <c r="C479" s="101"/>
      <c r="D479" s="102">
        <v>0.85270717033652899</v>
      </c>
      <c r="E479" s="137">
        <f>-LOG10(Table1[[#This Row],[pvalue]])</f>
        <v>6.9200085058807134E-2</v>
      </c>
      <c r="F479" s="138">
        <v>475</v>
      </c>
      <c r="G479" s="138">
        <v>523</v>
      </c>
      <c r="H479" s="15">
        <v>9.7201197785882099E-2</v>
      </c>
      <c r="I479" s="15">
        <v>1.80727995924971E-2</v>
      </c>
      <c r="J479" s="15">
        <v>2.2989639036937299E-3</v>
      </c>
      <c r="K479" s="15">
        <v>2.3408903404574201E-3</v>
      </c>
      <c r="L479" s="105">
        <v>0.91987455763797898</v>
      </c>
      <c r="M479" s="140">
        <v>4.1926436763690202E-5</v>
      </c>
      <c r="N479" s="15">
        <f t="shared" si="23"/>
        <v>0.22989639036937298</v>
      </c>
      <c r="O479" s="15">
        <f t="shared" si="23"/>
        <v>0.23408903404574199</v>
      </c>
      <c r="P479" s="15">
        <f t="shared" si="22"/>
        <v>4.1926436763690123E-3</v>
      </c>
      <c r="Q479" s="139">
        <f t="shared" si="24"/>
        <v>1.0182371009376558</v>
      </c>
    </row>
    <row r="480" spans="2:17" ht="18">
      <c r="B480" s="136" t="s">
        <v>1041</v>
      </c>
      <c r="C480" s="101"/>
      <c r="D480" s="102">
        <v>0.85377893190670995</v>
      </c>
      <c r="E480" s="137">
        <f>-LOG10(Table1[[#This Row],[pvalue]])</f>
        <v>6.8654566174787157E-2</v>
      </c>
      <c r="F480" s="138">
        <v>476</v>
      </c>
      <c r="G480" s="138">
        <v>522</v>
      </c>
      <c r="H480" s="15">
        <v>8.5634649772748803E-2</v>
      </c>
      <c r="I480" s="15">
        <v>1.5804214453523299E-2</v>
      </c>
      <c r="J480" s="15">
        <v>2.2995424011725001E-3</v>
      </c>
      <c r="K480" s="15">
        <v>2.3361735633432201E-3</v>
      </c>
      <c r="L480" s="105">
        <v>0.91987455763797898</v>
      </c>
      <c r="M480" s="140">
        <v>3.6631162170720099E-5</v>
      </c>
      <c r="N480" s="15">
        <f t="shared" si="23"/>
        <v>0.22995424011725002</v>
      </c>
      <c r="O480" s="15">
        <f t="shared" si="23"/>
        <v>0.23361735633432201</v>
      </c>
      <c r="P480" s="15">
        <f t="shared" si="22"/>
        <v>3.6631162170719933E-3</v>
      </c>
      <c r="Q480" s="139">
        <f t="shared" si="24"/>
        <v>1.0159297615699725</v>
      </c>
    </row>
    <row r="481" spans="2:17" ht="18">
      <c r="B481" s="136" t="s">
        <v>1042</v>
      </c>
      <c r="C481" s="101"/>
      <c r="D481" s="102">
        <v>0.85480465553124396</v>
      </c>
      <c r="E481" s="137">
        <f>-LOG10(Table1[[#This Row],[pvalue]])</f>
        <v>6.81331211990963E-2</v>
      </c>
      <c r="F481" s="138">
        <v>477</v>
      </c>
      <c r="G481" s="138">
        <v>521</v>
      </c>
      <c r="H481" s="15">
        <v>0.119662264189956</v>
      </c>
      <c r="I481" s="15">
        <v>2.1957882279328801E-2</v>
      </c>
      <c r="J481" s="15">
        <v>2.2991816177589199E-3</v>
      </c>
      <c r="K481" s="15">
        <v>2.3502251299126501E-3</v>
      </c>
      <c r="L481" s="105">
        <v>0.91987455763797898</v>
      </c>
      <c r="M481" s="140">
        <v>5.1043512153730198E-5</v>
      </c>
      <c r="N481" s="15">
        <f t="shared" si="23"/>
        <v>0.229918161775892</v>
      </c>
      <c r="O481" s="15">
        <f t="shared" si="23"/>
        <v>0.235022512991265</v>
      </c>
      <c r="P481" s="15">
        <f t="shared" si="22"/>
        <v>5.1043512153730042E-3</v>
      </c>
      <c r="Q481" s="139">
        <f t="shared" si="24"/>
        <v>1.0222007307989369</v>
      </c>
    </row>
    <row r="482" spans="2:17" ht="18">
      <c r="B482" s="136" t="s">
        <v>1043</v>
      </c>
      <c r="C482" s="101"/>
      <c r="D482" s="102">
        <v>0.85528958368145103</v>
      </c>
      <c r="E482" s="137">
        <f>-LOG10(Table1[[#This Row],[pvalue]])</f>
        <v>6.7886817082550857E-2</v>
      </c>
      <c r="F482" s="138">
        <v>478</v>
      </c>
      <c r="G482" s="138">
        <v>520</v>
      </c>
      <c r="H482" s="15">
        <v>0.10346834415672999</v>
      </c>
      <c r="I482" s="15">
        <v>1.8907659491454998E-2</v>
      </c>
      <c r="J482" s="15">
        <v>2.2992139534057498E-3</v>
      </c>
      <c r="K482" s="15">
        <v>2.3431002944936099E-3</v>
      </c>
      <c r="L482" s="105">
        <v>0.91987455763797898</v>
      </c>
      <c r="M482" s="140">
        <v>4.3886341087860097E-5</v>
      </c>
      <c r="N482" s="15">
        <f t="shared" si="23"/>
        <v>0.22992139534057499</v>
      </c>
      <c r="O482" s="15">
        <f t="shared" si="23"/>
        <v>0.234310029449361</v>
      </c>
      <c r="P482" s="15">
        <f t="shared" si="22"/>
        <v>4.3886341087860103E-3</v>
      </c>
      <c r="Q482" s="139">
        <f t="shared" si="24"/>
        <v>1.019087541210705</v>
      </c>
    </row>
    <row r="483" spans="2:17" ht="18">
      <c r="B483" s="136" t="s">
        <v>1044</v>
      </c>
      <c r="C483" s="101"/>
      <c r="D483" s="102">
        <v>0.85641956832361599</v>
      </c>
      <c r="E483" s="137">
        <f>-LOG10(Table1[[#This Row],[pvalue]])</f>
        <v>6.7313418073213865E-2</v>
      </c>
      <c r="F483" s="138">
        <v>479</v>
      </c>
      <c r="G483" s="138">
        <v>519</v>
      </c>
      <c r="H483" s="15">
        <v>9.0023510488668898E-2</v>
      </c>
      <c r="I483" s="15">
        <v>1.62939389806116E-2</v>
      </c>
      <c r="J483" s="15">
        <v>2.29881618849071E-3</v>
      </c>
      <c r="K483" s="15">
        <v>2.33657978255021E-3</v>
      </c>
      <c r="L483" s="105">
        <v>0.92009731639940195</v>
      </c>
      <c r="M483" s="140">
        <v>3.7763594059500103E-5</v>
      </c>
      <c r="N483" s="15">
        <f t="shared" si="23"/>
        <v>0.22988161884907099</v>
      </c>
      <c r="O483" s="15">
        <f t="shared" si="23"/>
        <v>0.23365797825502099</v>
      </c>
      <c r="P483" s="15">
        <f t="shared" si="22"/>
        <v>3.7763594059500027E-3</v>
      </c>
      <c r="Q483" s="139">
        <f t="shared" si="24"/>
        <v>1.0164274091371759</v>
      </c>
    </row>
    <row r="484" spans="2:17" ht="18">
      <c r="B484" s="136" t="s">
        <v>1045</v>
      </c>
      <c r="C484" s="101"/>
      <c r="D484" s="102">
        <v>0.86118047221640504</v>
      </c>
      <c r="E484" s="137">
        <f>-LOG10(Table1[[#This Row],[pvalue]])</f>
        <v>6.4905826624690785E-2</v>
      </c>
      <c r="F484" s="138">
        <v>480</v>
      </c>
      <c r="G484" s="138">
        <v>518</v>
      </c>
      <c r="H484" s="15">
        <v>9.9084430952587593E-2</v>
      </c>
      <c r="I484" s="15">
        <v>1.73575024600842E-2</v>
      </c>
      <c r="J484" s="15">
        <v>2.2988761550001599E-3</v>
      </c>
      <c r="K484" s="15">
        <v>2.3391272219379501E-3</v>
      </c>
      <c r="L484" s="105">
        <v>0.92322250623629698</v>
      </c>
      <c r="M484" s="140">
        <v>4.0251066937790202E-5</v>
      </c>
      <c r="N484" s="15">
        <f t="shared" si="23"/>
        <v>0.22988761550001599</v>
      </c>
      <c r="O484" s="15">
        <f t="shared" si="23"/>
        <v>0.233912722193795</v>
      </c>
      <c r="P484" s="15">
        <f t="shared" si="22"/>
        <v>4.025106693779007E-3</v>
      </c>
      <c r="Q484" s="139">
        <f t="shared" si="24"/>
        <v>1.0175090192876386</v>
      </c>
    </row>
    <row r="485" spans="2:17" ht="18">
      <c r="B485" s="136" t="s">
        <v>1046</v>
      </c>
      <c r="C485" s="101"/>
      <c r="D485" s="102">
        <v>0.86424835697177604</v>
      </c>
      <c r="E485" s="137">
        <f>-LOG10(Table1[[#This Row],[pvalue]])</f>
        <v>6.336143742486082E-2</v>
      </c>
      <c r="F485" s="138">
        <v>481</v>
      </c>
      <c r="G485" s="138">
        <v>517</v>
      </c>
      <c r="H485" s="15">
        <v>9.2102629073904901E-2</v>
      </c>
      <c r="I485" s="15">
        <v>1.5784838906201699E-2</v>
      </c>
      <c r="J485" s="15">
        <v>2.2981078973498799E-3</v>
      </c>
      <c r="K485" s="15">
        <v>2.3346709722506E-3</v>
      </c>
      <c r="L485" s="105">
        <v>0.92353227427744999</v>
      </c>
      <c r="M485" s="140">
        <v>3.6563074900720001E-5</v>
      </c>
      <c r="N485" s="15">
        <f t="shared" si="23"/>
        <v>0.229810789734988</v>
      </c>
      <c r="O485" s="15">
        <f t="shared" si="23"/>
        <v>0.23346709722505998</v>
      </c>
      <c r="P485" s="15">
        <f t="shared" si="22"/>
        <v>3.6563074900719805E-3</v>
      </c>
      <c r="Q485" s="139">
        <f t="shared" si="24"/>
        <v>1.0159100775654979</v>
      </c>
    </row>
    <row r="486" spans="2:17" ht="18">
      <c r="B486" s="136" t="s">
        <v>1047</v>
      </c>
      <c r="C486" s="101"/>
      <c r="D486" s="102">
        <v>0.86530872087777</v>
      </c>
      <c r="E486" s="137">
        <f>-LOG10(Table1[[#This Row],[pvalue]])</f>
        <v>6.2828919294319815E-2</v>
      </c>
      <c r="F486" s="138">
        <v>482</v>
      </c>
      <c r="G486" s="138">
        <v>516</v>
      </c>
      <c r="H486" s="15">
        <v>0.103050004484823</v>
      </c>
      <c r="I486" s="15">
        <v>1.7519885931196501E-2</v>
      </c>
      <c r="J486" s="15">
        <v>2.29900865095687E-3</v>
      </c>
      <c r="K486" s="15">
        <v>2.3396419261014199E-3</v>
      </c>
      <c r="L486" s="105">
        <v>0.92367536907402203</v>
      </c>
      <c r="M486" s="140">
        <v>4.06332751445499E-5</v>
      </c>
      <c r="N486" s="15">
        <f t="shared" si="23"/>
        <v>0.229900865095687</v>
      </c>
      <c r="O486" s="15">
        <f t="shared" si="23"/>
        <v>0.23396419261014198</v>
      </c>
      <c r="P486" s="15">
        <f t="shared" si="22"/>
        <v>4.0633275144549841E-3</v>
      </c>
      <c r="Q486" s="139">
        <f t="shared" si="24"/>
        <v>1.0176742593498453</v>
      </c>
    </row>
    <row r="487" spans="2:17" ht="18">
      <c r="B487" s="136" t="s">
        <v>1048</v>
      </c>
      <c r="C487" s="101"/>
      <c r="D487" s="102">
        <v>0.86851098182155695</v>
      </c>
      <c r="E487" s="137">
        <f>-LOG10(Table1[[#This Row],[pvalue]])</f>
        <v>6.1224685778367309E-2</v>
      </c>
      <c r="F487" s="138">
        <v>483</v>
      </c>
      <c r="G487" s="138">
        <v>515</v>
      </c>
      <c r="H487" s="15">
        <v>0.12561220030230599</v>
      </c>
      <c r="I487" s="15">
        <v>2.0821746848565598E-2</v>
      </c>
      <c r="J487" s="15">
        <v>2.2991395282531499E-3</v>
      </c>
      <c r="K487" s="15">
        <v>2.3475134970673498E-3</v>
      </c>
      <c r="L487" s="105">
        <v>0.92511265905565399</v>
      </c>
      <c r="M487" s="140">
        <v>4.8373968814199897E-5</v>
      </c>
      <c r="N487" s="15">
        <f t="shared" si="23"/>
        <v>0.22991395282531499</v>
      </c>
      <c r="O487" s="15">
        <f t="shared" si="23"/>
        <v>0.23475134970673497</v>
      </c>
      <c r="P487" s="15">
        <f t="shared" si="22"/>
        <v>4.8373968814199864E-3</v>
      </c>
      <c r="Q487" s="139">
        <f t="shared" si="24"/>
        <v>1.0210400318117943</v>
      </c>
    </row>
    <row r="488" spans="2:17" ht="18">
      <c r="B488" s="136" t="s">
        <v>1049</v>
      </c>
      <c r="C488" s="101"/>
      <c r="D488" s="102">
        <v>0.87497536696683698</v>
      </c>
      <c r="E488" s="137">
        <f>-LOG10(Table1[[#This Row],[pvalue]])</f>
        <v>5.8004173424501822E-2</v>
      </c>
      <c r="F488" s="138">
        <v>484</v>
      </c>
      <c r="G488" s="138">
        <v>514</v>
      </c>
      <c r="H488" s="15">
        <v>0.12564933289667099</v>
      </c>
      <c r="I488" s="15">
        <v>1.9769966422873601E-2</v>
      </c>
      <c r="J488" s="15">
        <v>2.2991809464733299E-3</v>
      </c>
      <c r="K488" s="15">
        <v>2.3450879715308701E-3</v>
      </c>
      <c r="L488" s="105">
        <v>0.92902070379758905</v>
      </c>
      <c r="M488" s="140">
        <v>4.5907025057540203E-5</v>
      </c>
      <c r="N488" s="15">
        <f t="shared" si="23"/>
        <v>0.22991809464733298</v>
      </c>
      <c r="O488" s="15">
        <f t="shared" si="23"/>
        <v>0.23450879715308701</v>
      </c>
      <c r="P488" s="15">
        <f t="shared" si="22"/>
        <v>4.5907025057540241E-3</v>
      </c>
      <c r="Q488" s="139">
        <f t="shared" si="24"/>
        <v>1.0199666864532591</v>
      </c>
    </row>
    <row r="489" spans="2:17" ht="18">
      <c r="B489" s="136" t="s">
        <v>1050</v>
      </c>
      <c r="C489" s="101"/>
      <c r="D489" s="102">
        <v>0.87695676113063303</v>
      </c>
      <c r="E489" s="137">
        <f>-LOG10(Table1[[#This Row],[pvalue]])</f>
        <v>5.7021819251179884E-2</v>
      </c>
      <c r="F489" s="138">
        <v>485</v>
      </c>
      <c r="G489" s="138">
        <v>513</v>
      </c>
      <c r="H489" s="15">
        <v>8.9864327515358E-2</v>
      </c>
      <c r="I489" s="15">
        <v>1.39440673868247E-2</v>
      </c>
      <c r="J489" s="15">
        <v>2.2991510044113399E-3</v>
      </c>
      <c r="K489" s="15">
        <v>2.3314350835367901E-3</v>
      </c>
      <c r="L489" s="105">
        <v>0.92983301140836105</v>
      </c>
      <c r="M489" s="140">
        <v>3.2284079125450202E-5</v>
      </c>
      <c r="N489" s="15">
        <f t="shared" si="23"/>
        <v>0.229915100441134</v>
      </c>
      <c r="O489" s="15">
        <f t="shared" si="23"/>
        <v>0.233143508353679</v>
      </c>
      <c r="P489" s="15">
        <f t="shared" si="22"/>
        <v>3.2284079125450005E-3</v>
      </c>
      <c r="Q489" s="139">
        <f t="shared" si="24"/>
        <v>1.0140417393479189</v>
      </c>
    </row>
    <row r="490" spans="2:17" ht="18">
      <c r="B490" s="136" t="s">
        <v>1051</v>
      </c>
      <c r="C490" s="101"/>
      <c r="D490" s="102">
        <v>0.87982130672109404</v>
      </c>
      <c r="E490" s="137">
        <f>-LOG10(Table1[[#This Row],[pvalue]])</f>
        <v>5.5605524878646041E-2</v>
      </c>
      <c r="F490" s="138">
        <v>486</v>
      </c>
      <c r="G490" s="138">
        <v>512</v>
      </c>
      <c r="H490" s="15">
        <v>9.9156314280960597E-2</v>
      </c>
      <c r="I490" s="15">
        <v>1.50205207062907E-2</v>
      </c>
      <c r="J490" s="15">
        <v>2.2992455459306402E-3</v>
      </c>
      <c r="K490" s="15">
        <v>2.33404208813443E-3</v>
      </c>
      <c r="L490" s="105">
        <v>0.92983301140836105</v>
      </c>
      <c r="M490" s="140">
        <v>3.4796542203789798E-5</v>
      </c>
      <c r="N490" s="15">
        <f t="shared" si="23"/>
        <v>0.22992455459306402</v>
      </c>
      <c r="O490" s="15">
        <f t="shared" si="23"/>
        <v>0.23340420881344301</v>
      </c>
      <c r="P490" s="15">
        <f t="shared" si="22"/>
        <v>3.4796542203789915E-3</v>
      </c>
      <c r="Q490" s="139">
        <f t="shared" si="24"/>
        <v>1.0151338956665046</v>
      </c>
    </row>
    <row r="491" spans="2:17" ht="18">
      <c r="B491" s="136" t="s">
        <v>1052</v>
      </c>
      <c r="C491" s="101"/>
      <c r="D491" s="102">
        <v>0.880037091263283</v>
      </c>
      <c r="E491" s="137">
        <f>-LOG10(Table1[[#This Row],[pvalue]])</f>
        <v>5.5499023086763626E-2</v>
      </c>
      <c r="F491" s="138">
        <v>487</v>
      </c>
      <c r="G491" s="138">
        <v>511</v>
      </c>
      <c r="H491" s="15">
        <v>8.6687064879772499E-2</v>
      </c>
      <c r="I491" s="15">
        <v>1.31197579290061E-2</v>
      </c>
      <c r="J491" s="15">
        <v>2.3025757190007802E-3</v>
      </c>
      <c r="K491" s="15">
        <v>2.3329839934721698E-3</v>
      </c>
      <c r="L491" s="105">
        <v>0.92983301140836105</v>
      </c>
      <c r="M491" s="140">
        <v>3.0408274471389601E-5</v>
      </c>
      <c r="N491" s="15">
        <f t="shared" si="23"/>
        <v>0.23025757190007801</v>
      </c>
      <c r="O491" s="15">
        <f t="shared" si="23"/>
        <v>0.23329839934721699</v>
      </c>
      <c r="P491" s="15">
        <f t="shared" si="22"/>
        <v>3.0408274471389884E-3</v>
      </c>
      <c r="Q491" s="139">
        <f t="shared" si="24"/>
        <v>1.0132061995705339</v>
      </c>
    </row>
    <row r="492" spans="2:17" ht="18">
      <c r="B492" s="136" t="s">
        <v>1053</v>
      </c>
      <c r="C492" s="101"/>
      <c r="D492" s="102">
        <v>0.88040357348996301</v>
      </c>
      <c r="E492" s="137">
        <f>-LOG10(Table1[[#This Row],[pvalue]])</f>
        <v>5.5318203347423794E-2</v>
      </c>
      <c r="F492" s="138">
        <v>488</v>
      </c>
      <c r="G492" s="138">
        <v>510</v>
      </c>
      <c r="H492" s="15">
        <v>0.113578578220173</v>
      </c>
      <c r="I492" s="15">
        <v>1.71339013822575E-2</v>
      </c>
      <c r="J492" s="15">
        <v>2.2994039518782301E-3</v>
      </c>
      <c r="K492" s="15">
        <v>2.3391411670557099E-3</v>
      </c>
      <c r="L492" s="105">
        <v>0.92983301140836105</v>
      </c>
      <c r="M492" s="140">
        <v>3.97372151774798E-5</v>
      </c>
      <c r="N492" s="15">
        <f t="shared" si="23"/>
        <v>0.229940395187823</v>
      </c>
      <c r="O492" s="15">
        <f t="shared" si="23"/>
        <v>0.233914116705571</v>
      </c>
      <c r="P492" s="15">
        <f t="shared" si="22"/>
        <v>3.9737215177479968E-3</v>
      </c>
      <c r="Q492" s="139">
        <f t="shared" si="24"/>
        <v>1.0172815286087602</v>
      </c>
    </row>
    <row r="493" spans="2:17" ht="18">
      <c r="B493" s="136" t="s">
        <v>1054</v>
      </c>
      <c r="C493" s="101"/>
      <c r="D493" s="102">
        <v>0.89586783772004397</v>
      </c>
      <c r="E493" s="137">
        <f>-LOG10(Table1[[#This Row],[pvalue]])</f>
        <v>4.7756054603995866E-2</v>
      </c>
      <c r="F493" s="138">
        <v>489</v>
      </c>
      <c r="G493" s="138">
        <v>509</v>
      </c>
      <c r="H493" s="15">
        <v>7.7994153838299399E-2</v>
      </c>
      <c r="I493" s="15">
        <v>1.02222313543535E-2</v>
      </c>
      <c r="J493" s="15">
        <v>2.2987131343211102E-3</v>
      </c>
      <c r="K493" s="15">
        <v>2.32233162295945E-3</v>
      </c>
      <c r="L493" s="105">
        <v>0.94316814594179899</v>
      </c>
      <c r="M493" s="140">
        <v>2.3618488638339799E-5</v>
      </c>
      <c r="N493" s="15">
        <f t="shared" si="23"/>
        <v>0.22987131343211101</v>
      </c>
      <c r="O493" s="15">
        <f t="shared" si="23"/>
        <v>0.23223316229594501</v>
      </c>
      <c r="P493" s="15">
        <f t="shared" si="22"/>
        <v>2.3618488638340041E-3</v>
      </c>
      <c r="Q493" s="139">
        <f t="shared" si="24"/>
        <v>1.0102746568441718</v>
      </c>
    </row>
    <row r="494" spans="2:17" ht="18">
      <c r="B494" s="136" t="s">
        <v>1055</v>
      </c>
      <c r="C494" s="101"/>
      <c r="D494" s="102">
        <v>0.89719864979476804</v>
      </c>
      <c r="E494" s="137">
        <f>-LOG10(Table1[[#This Row],[pvalue]])</f>
        <v>4.7111388663660714E-2</v>
      </c>
      <c r="F494" s="138">
        <v>490</v>
      </c>
      <c r="G494" s="138">
        <v>508</v>
      </c>
      <c r="H494" s="15">
        <v>0.134767748099308</v>
      </c>
      <c r="I494" s="15">
        <v>1.7419828896649499E-2</v>
      </c>
      <c r="J494" s="15">
        <v>2.2992260366901402E-3</v>
      </c>
      <c r="K494" s="15">
        <v>2.3396290459103599E-3</v>
      </c>
      <c r="L494" s="105">
        <v>0.94357284160905497</v>
      </c>
      <c r="M494" s="140">
        <v>4.04030092202197E-5</v>
      </c>
      <c r="N494" s="15">
        <f t="shared" si="23"/>
        <v>0.22992260366901401</v>
      </c>
      <c r="O494" s="15">
        <f t="shared" si="23"/>
        <v>0.233962904591036</v>
      </c>
      <c r="P494" s="15">
        <f t="shared" si="22"/>
        <v>4.0403009220219832E-3</v>
      </c>
      <c r="Q494" s="139">
        <f t="shared" si="24"/>
        <v>1.0175724389753267</v>
      </c>
    </row>
    <row r="495" spans="2:17" ht="18">
      <c r="B495" s="136" t="s">
        <v>1056</v>
      </c>
      <c r="C495" s="101"/>
      <c r="D495" s="102">
        <v>0.90464719403489002</v>
      </c>
      <c r="E495" s="137">
        <f>-LOG10(Table1[[#This Row],[pvalue]])</f>
        <v>4.35207595325088E-2</v>
      </c>
      <c r="F495" s="138">
        <v>491</v>
      </c>
      <c r="G495" s="138">
        <v>507</v>
      </c>
      <c r="H495" s="15">
        <v>7.2867142855635003E-2</v>
      </c>
      <c r="I495" s="15">
        <v>8.7523103951031994E-3</v>
      </c>
      <c r="J495" s="15">
        <v>2.29844669605385E-3</v>
      </c>
      <c r="K495" s="15">
        <v>2.3186517062445799E-3</v>
      </c>
      <c r="L495" s="105">
        <v>0.94696175521450598</v>
      </c>
      <c r="M495" s="140">
        <v>2.02050101907299E-5</v>
      </c>
      <c r="N495" s="15">
        <f t="shared" si="23"/>
        <v>0.22984466960538499</v>
      </c>
      <c r="O495" s="15">
        <f t="shared" si="23"/>
        <v>0.23186517062445799</v>
      </c>
      <c r="P495" s="15">
        <f t="shared" si="22"/>
        <v>2.0205010190730011E-3</v>
      </c>
      <c r="Q495" s="139">
        <f t="shared" si="24"/>
        <v>1.0087907238507725</v>
      </c>
    </row>
    <row r="496" spans="2:17" ht="18">
      <c r="B496" s="136" t="s">
        <v>1057</v>
      </c>
      <c r="C496" s="101"/>
      <c r="D496" s="102">
        <v>0.90525043799830796</v>
      </c>
      <c r="E496" s="137">
        <f>-LOG10(Table1[[#This Row],[pvalue]])</f>
        <v>4.3231256380928965E-2</v>
      </c>
      <c r="F496" s="138">
        <v>492</v>
      </c>
      <c r="G496" s="138">
        <v>506</v>
      </c>
      <c r="H496" s="15">
        <v>0.11847699427734</v>
      </c>
      <c r="I496" s="15">
        <v>1.41121231465596E-2</v>
      </c>
      <c r="J496" s="15">
        <v>2.29877095898646E-3</v>
      </c>
      <c r="K496" s="15">
        <v>2.33144148086115E-3</v>
      </c>
      <c r="L496" s="105">
        <v>0.94696175521450598</v>
      </c>
      <c r="M496" s="140">
        <v>3.2670521874689998E-5</v>
      </c>
      <c r="N496" s="15">
        <f t="shared" si="23"/>
        <v>0.22987709589864599</v>
      </c>
      <c r="O496" s="15">
        <f t="shared" si="23"/>
        <v>0.233144148086115</v>
      </c>
      <c r="P496" s="15">
        <f t="shared" si="22"/>
        <v>3.2670521874690051E-3</v>
      </c>
      <c r="Q496" s="139">
        <f t="shared" si="24"/>
        <v>1.0142121692232855</v>
      </c>
    </row>
    <row r="497" spans="2:17" ht="18">
      <c r="B497" s="136" t="s">
        <v>1058</v>
      </c>
      <c r="C497" s="101"/>
      <c r="D497" s="102">
        <v>0.90560980608911801</v>
      </c>
      <c r="E497" s="137">
        <f>-LOG10(Table1[[#This Row],[pvalue]])</f>
        <v>4.3058883519611423E-2</v>
      </c>
      <c r="F497" s="138">
        <v>493</v>
      </c>
      <c r="G497" s="138">
        <v>505</v>
      </c>
      <c r="H497" s="15">
        <v>7.5865424985221599E-2</v>
      </c>
      <c r="I497" s="15">
        <v>9.0193088815582901E-3</v>
      </c>
      <c r="J497" s="15">
        <v>2.2980069119784298E-3</v>
      </c>
      <c r="K497" s="15">
        <v>2.3188270968288599E-3</v>
      </c>
      <c r="L497" s="105">
        <v>0.94696175521450598</v>
      </c>
      <c r="M497" s="140">
        <v>2.0820184850430099E-5</v>
      </c>
      <c r="N497" s="15">
        <f t="shared" si="23"/>
        <v>0.22980069119784299</v>
      </c>
      <c r="O497" s="15">
        <f t="shared" si="23"/>
        <v>0.23188270968288599</v>
      </c>
      <c r="P497" s="15">
        <f t="shared" si="22"/>
        <v>2.0820184850429968E-3</v>
      </c>
      <c r="Q497" s="139">
        <f t="shared" si="24"/>
        <v>1.0090601054078228</v>
      </c>
    </row>
    <row r="498" spans="2:17" ht="18">
      <c r="B498" s="136" t="s">
        <v>1059</v>
      </c>
      <c r="C498" s="101"/>
      <c r="D498" s="102">
        <v>0.90706968528570997</v>
      </c>
      <c r="E498" s="137">
        <f>-LOG10(Table1[[#This Row],[pvalue]])</f>
        <v>4.2359347148817388E-2</v>
      </c>
      <c r="F498" s="138">
        <v>494</v>
      </c>
      <c r="G498" s="138">
        <v>504</v>
      </c>
      <c r="H498" s="15">
        <v>9.5334956194782799E-2</v>
      </c>
      <c r="I498" s="15">
        <v>1.11363667455954E-2</v>
      </c>
      <c r="J498" s="15">
        <v>2.2994470969994402E-3</v>
      </c>
      <c r="K498" s="15">
        <v>2.3251977011404601E-3</v>
      </c>
      <c r="L498" s="105">
        <v>0.94696175521450598</v>
      </c>
      <c r="M498" s="140">
        <v>2.5750604141019901E-5</v>
      </c>
      <c r="N498" s="15">
        <f t="shared" si="23"/>
        <v>0.22994470969994402</v>
      </c>
      <c r="O498" s="15">
        <f t="shared" si="23"/>
        <v>0.23251977011404601</v>
      </c>
      <c r="P498" s="15">
        <f t="shared" si="22"/>
        <v>2.5750604141019928E-3</v>
      </c>
      <c r="Q498" s="139">
        <f t="shared" si="24"/>
        <v>1.0111986069062524</v>
      </c>
    </row>
    <row r="499" spans="2:17" ht="18">
      <c r="B499" s="136" t="s">
        <v>1060</v>
      </c>
      <c r="C499" s="101"/>
      <c r="D499" s="102">
        <v>0.90952998735534296</v>
      </c>
      <c r="E499" s="137">
        <f>-LOG10(Table1[[#This Row],[pvalue]])</f>
        <v>4.1182977602961544E-2</v>
      </c>
      <c r="F499" s="138">
        <v>495</v>
      </c>
      <c r="G499" s="138">
        <v>503</v>
      </c>
      <c r="H499" s="15">
        <v>0.118485819000647</v>
      </c>
      <c r="I499" s="15">
        <v>1.34508144427197E-2</v>
      </c>
      <c r="J499" s="15">
        <v>2.2988188702971202E-3</v>
      </c>
      <c r="K499" s="15">
        <v>2.3299487481191999E-3</v>
      </c>
      <c r="L499" s="105">
        <v>0.948537026562005</v>
      </c>
      <c r="M499" s="140">
        <v>3.1129877822079701E-5</v>
      </c>
      <c r="N499" s="15">
        <f t="shared" si="23"/>
        <v>0.22988188702971202</v>
      </c>
      <c r="O499" s="15">
        <f t="shared" si="23"/>
        <v>0.23299487481191999</v>
      </c>
      <c r="P499" s="15">
        <f t="shared" si="22"/>
        <v>3.1129877822079766E-3</v>
      </c>
      <c r="Q499" s="139">
        <f t="shared" si="24"/>
        <v>1.0135416836116611</v>
      </c>
    </row>
    <row r="500" spans="2:17" ht="18">
      <c r="B500" s="136" t="s">
        <v>1061</v>
      </c>
      <c r="C500" s="101"/>
      <c r="D500" s="102">
        <v>0.91607023498490703</v>
      </c>
      <c r="E500" s="137">
        <f>-LOG10(Table1[[#This Row],[pvalue]])</f>
        <v>3.8071227754601498E-2</v>
      </c>
      <c r="F500" s="138">
        <v>496</v>
      </c>
      <c r="G500" s="138">
        <v>502</v>
      </c>
      <c r="H500" s="15">
        <v>9.4674310097150299E-2</v>
      </c>
      <c r="I500" s="15">
        <v>9.9863761404697694E-3</v>
      </c>
      <c r="J500" s="15">
        <v>2.2992264053555101E-3</v>
      </c>
      <c r="K500" s="15">
        <v>2.3223023759567901E-3</v>
      </c>
      <c r="L500" s="105">
        <v>0.95137710862494995</v>
      </c>
      <c r="M500" s="140">
        <v>2.3075970601279899E-5</v>
      </c>
      <c r="N500" s="15">
        <f t="shared" si="23"/>
        <v>0.229922640535551</v>
      </c>
      <c r="O500" s="15">
        <f t="shared" si="23"/>
        <v>0.23223023759567901</v>
      </c>
      <c r="P500" s="15">
        <f t="shared" si="22"/>
        <v>2.3075970601280082E-3</v>
      </c>
      <c r="Q500" s="139">
        <f t="shared" si="24"/>
        <v>1.0100364063963123</v>
      </c>
    </row>
    <row r="501" spans="2:17" ht="18">
      <c r="B501" s="136" t="s">
        <v>1062</v>
      </c>
      <c r="C501" s="101"/>
      <c r="D501" s="102">
        <v>0.91721639141958999</v>
      </c>
      <c r="E501" s="137">
        <f>-LOG10(Table1[[#This Row],[pvalue]])</f>
        <v>3.7528192669236189E-2</v>
      </c>
      <c r="F501" s="138">
        <v>497</v>
      </c>
      <c r="G501" s="138">
        <v>501</v>
      </c>
      <c r="H501" s="15">
        <v>8.7726350020613103E-2</v>
      </c>
      <c r="I501" s="15">
        <v>9.1303843255696997E-3</v>
      </c>
      <c r="J501" s="15">
        <v>2.2994927168535498E-3</v>
      </c>
      <c r="K501" s="15">
        <v>2.3205841088481502E-3</v>
      </c>
      <c r="L501" s="105">
        <v>0.95157621461532904</v>
      </c>
      <c r="M501" s="140">
        <v>2.10913919946004E-5</v>
      </c>
      <c r="N501" s="15">
        <f t="shared" si="23"/>
        <v>0.22994927168535498</v>
      </c>
      <c r="O501" s="15">
        <f t="shared" si="23"/>
        <v>0.23205841088481502</v>
      </c>
      <c r="P501" s="15">
        <f t="shared" si="22"/>
        <v>2.1091391994600417E-3</v>
      </c>
      <c r="Q501" s="139">
        <f t="shared" si="24"/>
        <v>1.0091721934320628</v>
      </c>
    </row>
    <row r="502" spans="2:17" ht="18">
      <c r="B502" s="136" t="s">
        <v>1063</v>
      </c>
      <c r="C502" s="101"/>
      <c r="D502" s="102">
        <v>0.92601503773330496</v>
      </c>
      <c r="E502" s="137">
        <f>-LOG10(Table1[[#This Row],[pvalue]])</f>
        <v>3.3381960670585215E-2</v>
      </c>
      <c r="F502" s="138">
        <v>498</v>
      </c>
      <c r="G502" s="138">
        <v>500</v>
      </c>
      <c r="H502" s="15">
        <v>9.3459093710508104E-2</v>
      </c>
      <c r="I502" s="15">
        <v>8.6813090912372902E-3</v>
      </c>
      <c r="J502" s="15">
        <v>2.3022382203516899E-3</v>
      </c>
      <c r="K502" s="15">
        <v>2.3223116677753598E-3</v>
      </c>
      <c r="L502" s="105">
        <v>0.95970581353441298</v>
      </c>
      <c r="M502" s="140">
        <v>2.0073447423669999E-5</v>
      </c>
      <c r="N502" s="15">
        <f t="shared" si="23"/>
        <v>0.230223822035169</v>
      </c>
      <c r="O502" s="15">
        <f t="shared" si="23"/>
        <v>0.23223116677753597</v>
      </c>
      <c r="P502" s="15">
        <f t="shared" si="22"/>
        <v>2.0073447423669677E-3</v>
      </c>
      <c r="Q502" s="139">
        <f t="shared" si="24"/>
        <v>1.0087191009367411</v>
      </c>
    </row>
    <row r="503" spans="2:17" ht="18">
      <c r="B503" s="136" t="s">
        <v>1064</v>
      </c>
      <c r="C503" s="101"/>
      <c r="D503" s="102">
        <v>0.92802600785288802</v>
      </c>
      <c r="E503" s="137">
        <f>-LOG10(Table1[[#This Row],[pvalue]])</f>
        <v>3.2439852543290654E-2</v>
      </c>
      <c r="F503" s="138">
        <v>499</v>
      </c>
      <c r="G503" s="138">
        <v>499</v>
      </c>
      <c r="H503" s="15">
        <v>9.9608729667867199E-2</v>
      </c>
      <c r="I503" s="15">
        <v>9.0104088214342393E-3</v>
      </c>
      <c r="J503" s="15">
        <v>2.29887979958637E-3</v>
      </c>
      <c r="K503" s="15">
        <v>2.3196872474427E-3</v>
      </c>
      <c r="L503" s="105">
        <v>0.95979453301797701</v>
      </c>
      <c r="M503" s="140">
        <v>2.080744785633E-5</v>
      </c>
      <c r="N503" s="15">
        <f t="shared" si="23"/>
        <v>0.229887979958637</v>
      </c>
      <c r="O503" s="15">
        <f t="shared" si="23"/>
        <v>0.23196872474426999</v>
      </c>
      <c r="P503" s="15">
        <f t="shared" si="22"/>
        <v>2.0807447856329986E-3</v>
      </c>
      <c r="Q503" s="139">
        <f t="shared" si="24"/>
        <v>1.0090511247521832</v>
      </c>
    </row>
    <row r="504" spans="2:17" ht="18">
      <c r="B504" s="136" t="s">
        <v>1065</v>
      </c>
      <c r="C504" s="101"/>
      <c r="D504" s="102">
        <v>0.935516793993734</v>
      </c>
      <c r="E504" s="137">
        <f>-LOG10(Table1[[#This Row],[pvalue]])</f>
        <v>2.8948411826887181E-2</v>
      </c>
      <c r="F504" s="138">
        <v>500</v>
      </c>
      <c r="G504" s="138">
        <v>498</v>
      </c>
      <c r="H504" s="15">
        <v>0.104708100471422</v>
      </c>
      <c r="I504" s="15">
        <v>8.4856664255855592E-3</v>
      </c>
      <c r="J504" s="15">
        <v>2.2988547393047801E-3</v>
      </c>
      <c r="K504" s="15">
        <v>2.3184450546716701E-3</v>
      </c>
      <c r="L504" s="105">
        <v>0.965538554463512</v>
      </c>
      <c r="M504" s="140">
        <v>1.9590315366889999E-5</v>
      </c>
      <c r="N504" s="15">
        <f t="shared" si="23"/>
        <v>0.22988547393047801</v>
      </c>
      <c r="O504" s="15">
        <f t="shared" si="23"/>
        <v>0.23184450546716701</v>
      </c>
      <c r="P504" s="15">
        <f t="shared" si="22"/>
        <v>1.9590315366889988E-3</v>
      </c>
      <c r="Q504" s="139">
        <f t="shared" si="24"/>
        <v>1.008521771746576</v>
      </c>
    </row>
    <row r="505" spans="2:17" ht="18">
      <c r="B505" s="136" t="s">
        <v>1066</v>
      </c>
      <c r="C505" s="101"/>
      <c r="D505" s="102">
        <v>0.94127022542692695</v>
      </c>
      <c r="E505" s="137">
        <f>-LOG10(Table1[[#This Row],[pvalue]])</f>
        <v>2.6285678842305399E-2</v>
      </c>
      <c r="F505" s="138">
        <v>501</v>
      </c>
      <c r="G505" s="138">
        <v>497</v>
      </c>
      <c r="H505" s="15">
        <v>8.4817381619805898E-2</v>
      </c>
      <c r="I505" s="15">
        <v>6.2697434975643399E-3</v>
      </c>
      <c r="J505" s="15">
        <v>2.29874482446634E-3</v>
      </c>
      <c r="K505" s="15">
        <v>2.3132026409214699E-3</v>
      </c>
      <c r="L505" s="105">
        <v>0.96972746274190103</v>
      </c>
      <c r="M505" s="140">
        <v>1.4457816455129899E-5</v>
      </c>
      <c r="N505" s="15">
        <f t="shared" si="23"/>
        <v>0.229874482446634</v>
      </c>
      <c r="O505" s="15">
        <f t="shared" si="23"/>
        <v>0.23132026409214698</v>
      </c>
      <c r="P505" s="15">
        <f t="shared" si="22"/>
        <v>1.4457816455129835E-3</v>
      </c>
      <c r="Q505" s="139">
        <f t="shared" si="24"/>
        <v>1.0062894394807333</v>
      </c>
    </row>
    <row r="506" spans="2:17" ht="18">
      <c r="B506" s="136" t="s">
        <v>1067</v>
      </c>
      <c r="C506" s="101"/>
      <c r="D506" s="102">
        <v>0.94586663775969504</v>
      </c>
      <c r="E506" s="137">
        <f>-LOG10(Table1[[#This Row],[pvalue]])</f>
        <v>2.4170092528406274E-2</v>
      </c>
      <c r="F506" s="138">
        <v>502</v>
      </c>
      <c r="G506" s="138">
        <v>496</v>
      </c>
      <c r="H506" s="15">
        <v>0.112025936602063</v>
      </c>
      <c r="I506" s="15">
        <v>7.6209111728390401E-3</v>
      </c>
      <c r="J506" s="15">
        <v>2.2993806605411402E-3</v>
      </c>
      <c r="K506" s="15">
        <v>2.31697097829769E-3</v>
      </c>
      <c r="L506" s="105">
        <v>0.97166251827906702</v>
      </c>
      <c r="M506" s="140">
        <v>1.7590317756549899E-5</v>
      </c>
      <c r="N506" s="15">
        <f t="shared" si="23"/>
        <v>0.22993806605411402</v>
      </c>
      <c r="O506" s="15">
        <f t="shared" si="23"/>
        <v>0.23169709782976899</v>
      </c>
      <c r="P506" s="15">
        <f t="shared" si="22"/>
        <v>1.7590317756549789E-3</v>
      </c>
      <c r="Q506" s="139">
        <f t="shared" si="24"/>
        <v>1.0076500242253974</v>
      </c>
    </row>
    <row r="507" spans="2:17" ht="18">
      <c r="B507" s="136" t="s">
        <v>1068</v>
      </c>
      <c r="C507" s="101"/>
      <c r="D507" s="102">
        <v>0.94708458707488397</v>
      </c>
      <c r="E507" s="137">
        <f>-LOG10(Table1[[#This Row],[pvalue]])</f>
        <v>2.361123107135836E-2</v>
      </c>
      <c r="F507" s="138">
        <v>503</v>
      </c>
      <c r="G507" s="138">
        <v>495</v>
      </c>
      <c r="H507" s="15">
        <v>8.0873226601106296E-2</v>
      </c>
      <c r="I507" s="15">
        <v>5.37188204940834E-3</v>
      </c>
      <c r="J507" s="15">
        <v>2.3000870049764898E-3</v>
      </c>
      <c r="K507" s="15">
        <v>2.31247604751556E-3</v>
      </c>
      <c r="L507" s="105">
        <v>0.97166251827906702</v>
      </c>
      <c r="M507" s="140">
        <v>1.23890425390702E-5</v>
      </c>
      <c r="N507" s="15">
        <f t="shared" si="23"/>
        <v>0.23000870049764899</v>
      </c>
      <c r="O507" s="15">
        <f t="shared" si="23"/>
        <v>0.23124760475155601</v>
      </c>
      <c r="P507" s="15">
        <f t="shared" si="22"/>
        <v>1.2389042539070194E-3</v>
      </c>
      <c r="Q507" s="139">
        <f t="shared" si="24"/>
        <v>1.0053863364786919</v>
      </c>
    </row>
    <row r="508" spans="2:17" ht="18">
      <c r="B508" s="136" t="s">
        <v>1069</v>
      </c>
      <c r="C508" s="101"/>
      <c r="D508" s="102">
        <v>0.947297861351307</v>
      </c>
      <c r="E508" s="137">
        <f>-LOG10(Table1[[#This Row],[pvalue]])</f>
        <v>2.3513443170239755E-2</v>
      </c>
      <c r="F508" s="138">
        <v>504</v>
      </c>
      <c r="G508" s="138">
        <v>494</v>
      </c>
      <c r="H508" s="15">
        <v>0.123887623560362</v>
      </c>
      <c r="I508" s="15">
        <v>8.2046086731290303E-3</v>
      </c>
      <c r="J508" s="15">
        <v>2.2992019453572398E-3</v>
      </c>
      <c r="K508" s="15">
        <v>2.3181435957382898E-3</v>
      </c>
      <c r="L508" s="105">
        <v>0.97166251827906702</v>
      </c>
      <c r="M508" s="140">
        <v>1.8941650381050001E-5</v>
      </c>
      <c r="N508" s="15">
        <f t="shared" si="23"/>
        <v>0.22992019453572399</v>
      </c>
      <c r="O508" s="15">
        <f t="shared" si="23"/>
        <v>0.23181435957382898</v>
      </c>
      <c r="P508" s="15">
        <f t="shared" si="22"/>
        <v>1.8941650381049946E-3</v>
      </c>
      <c r="Q508" s="139">
        <f t="shared" si="24"/>
        <v>1.0082383587136827</v>
      </c>
    </row>
    <row r="509" spans="2:17" ht="18">
      <c r="B509" s="136" t="s">
        <v>1070</v>
      </c>
      <c r="C509" s="101"/>
      <c r="D509" s="102">
        <v>0.95381913352783299</v>
      </c>
      <c r="E509" s="137">
        <f>-LOG10(Table1[[#This Row],[pvalue]])</f>
        <v>2.0533969905703945E-2</v>
      </c>
      <c r="F509" s="138">
        <v>505</v>
      </c>
      <c r="G509" s="138">
        <v>493</v>
      </c>
      <c r="H509" s="15">
        <v>7.9181752676585407E-2</v>
      </c>
      <c r="I509" s="15">
        <v>4.6297814003343702E-3</v>
      </c>
      <c r="J509" s="15">
        <v>2.3003170243394498E-3</v>
      </c>
      <c r="K509" s="15">
        <v>2.3109916809093398E-3</v>
      </c>
      <c r="L509" s="105">
        <v>0.97408708258116905</v>
      </c>
      <c r="M509" s="140">
        <v>1.067465656989E-5</v>
      </c>
      <c r="N509" s="15">
        <f t="shared" si="23"/>
        <v>0.23003170243394497</v>
      </c>
      <c r="O509" s="15">
        <f t="shared" si="23"/>
        <v>0.23109916809093398</v>
      </c>
      <c r="P509" s="15">
        <f t="shared" si="22"/>
        <v>1.0674656569890084E-3</v>
      </c>
      <c r="Q509" s="139">
        <f t="shared" si="24"/>
        <v>1.0046405153972007</v>
      </c>
    </row>
    <row r="510" spans="2:17" ht="18">
      <c r="B510" s="136" t="s">
        <v>1071</v>
      </c>
      <c r="C510" s="101"/>
      <c r="D510" s="102">
        <v>0.95744099594051002</v>
      </c>
      <c r="E510" s="137">
        <f>-LOG10(Table1[[#This Row],[pvalue]])</f>
        <v>1.8887980729604136E-2</v>
      </c>
      <c r="F510" s="138">
        <v>506</v>
      </c>
      <c r="G510" s="138">
        <v>492</v>
      </c>
      <c r="H510" s="15">
        <v>7.9616016617235094E-2</v>
      </c>
      <c r="I510" s="15">
        <v>4.2512416049867397E-3</v>
      </c>
      <c r="J510" s="15">
        <v>2.2968006964227002E-3</v>
      </c>
      <c r="K510" s="15">
        <v>2.3065857356474998E-3</v>
      </c>
      <c r="L510" s="105">
        <v>0.976041587886185</v>
      </c>
      <c r="M510" s="140">
        <v>9.7850392247996308E-6</v>
      </c>
      <c r="N510" s="15">
        <f t="shared" si="23"/>
        <v>0.22968006964227003</v>
      </c>
      <c r="O510" s="15">
        <f t="shared" si="23"/>
        <v>0.23065857356474997</v>
      </c>
      <c r="P510" s="15">
        <f t="shared" si="22"/>
        <v>9.7850392247994522E-4</v>
      </c>
      <c r="Q510" s="139">
        <f t="shared" si="24"/>
        <v>1.0042602909516876</v>
      </c>
    </row>
    <row r="511" spans="2:17" ht="18">
      <c r="B511" s="136" t="s">
        <v>1072</v>
      </c>
      <c r="C511" s="101"/>
      <c r="D511" s="102">
        <v>0.96317160377442301</v>
      </c>
      <c r="E511" s="137">
        <f>-LOG10(Table1[[#This Row],[pvalue]])</f>
        <v>1.6296329767587846E-2</v>
      </c>
      <c r="F511" s="138">
        <v>507</v>
      </c>
      <c r="G511" s="138">
        <v>491</v>
      </c>
      <c r="H511" s="15">
        <v>7.5957766361636397E-2</v>
      </c>
      <c r="I511" s="15">
        <v>3.5093675614486998E-3</v>
      </c>
      <c r="J511" s="15">
        <v>2.3022884603930501E-3</v>
      </c>
      <c r="K511" s="15">
        <v>2.3103822305335698E-3</v>
      </c>
      <c r="L511" s="105">
        <v>0.98088058116762</v>
      </c>
      <c r="M511" s="140">
        <v>8.0937701405197504E-6</v>
      </c>
      <c r="N511" s="15">
        <f t="shared" si="23"/>
        <v>0.23022884603930502</v>
      </c>
      <c r="O511" s="15">
        <f t="shared" si="23"/>
        <v>0.23103822305335697</v>
      </c>
      <c r="P511" s="15">
        <f t="shared" si="22"/>
        <v>8.0937701405195406E-4</v>
      </c>
      <c r="Q511" s="139">
        <f t="shared" si="24"/>
        <v>1.0035155326014784</v>
      </c>
    </row>
    <row r="512" spans="2:17" ht="18">
      <c r="B512" s="136" t="s">
        <v>1073</v>
      </c>
      <c r="C512" s="101"/>
      <c r="D512" s="102">
        <v>0.96717229590318599</v>
      </c>
      <c r="E512" s="137">
        <f>-LOG10(Table1[[#This Row],[pvalue]])</f>
        <v>1.4496152085965148E-2</v>
      </c>
      <c r="F512" s="138">
        <v>508</v>
      </c>
      <c r="G512" s="138">
        <v>490</v>
      </c>
      <c r="H512" s="15">
        <v>8.8603403182915194E-2</v>
      </c>
      <c r="I512" s="15">
        <v>3.6433814985387101E-3</v>
      </c>
      <c r="J512" s="15">
        <v>2.2991153617090902E-3</v>
      </c>
      <c r="K512" s="15">
        <v>2.30750719412149E-3</v>
      </c>
      <c r="L512" s="105">
        <v>0.98394977450558796</v>
      </c>
      <c r="M512" s="140">
        <v>8.3918324123998107E-6</v>
      </c>
      <c r="N512" s="15">
        <f t="shared" si="23"/>
        <v>0.22991153617090901</v>
      </c>
      <c r="O512" s="15">
        <f t="shared" si="23"/>
        <v>0.230750719412149</v>
      </c>
      <c r="P512" s="15">
        <f t="shared" si="22"/>
        <v>8.3918324123999355E-4</v>
      </c>
      <c r="Q512" s="139">
        <f t="shared" si="24"/>
        <v>1.0036500266807673</v>
      </c>
    </row>
    <row r="513" spans="2:17" ht="18">
      <c r="B513" s="136" t="s">
        <v>1074</v>
      </c>
      <c r="C513" s="101"/>
      <c r="D513" s="102">
        <v>0.98011498400082697</v>
      </c>
      <c r="E513" s="137">
        <f>-LOG10(Table1[[#This Row],[pvalue]])</f>
        <v>8.7229712588001457E-3</v>
      </c>
      <c r="F513" s="138">
        <v>509</v>
      </c>
      <c r="G513" s="138">
        <v>489</v>
      </c>
      <c r="H513" s="15">
        <v>0.126906388266813</v>
      </c>
      <c r="I513" s="15">
        <v>3.1630310404476298E-3</v>
      </c>
      <c r="J513" s="15">
        <v>2.2991957035614599E-3</v>
      </c>
      <c r="K513" s="15">
        <v>2.3064796445327398E-3</v>
      </c>
      <c r="L513" s="105">
        <v>0.99149261514820797</v>
      </c>
      <c r="M513" s="140">
        <v>7.2839409712799202E-6</v>
      </c>
      <c r="N513" s="15">
        <f t="shared" si="23"/>
        <v>0.22991957035614599</v>
      </c>
      <c r="O513" s="15">
        <f t="shared" si="23"/>
        <v>0.23064796445327398</v>
      </c>
      <c r="P513" s="15">
        <f t="shared" si="22"/>
        <v>7.2839409712799341E-4</v>
      </c>
      <c r="Q513" s="139">
        <f t="shared" si="24"/>
        <v>1.0031680387015325</v>
      </c>
    </row>
    <row r="514" spans="2:17" ht="18">
      <c r="B514" s="136" t="s">
        <v>1075</v>
      </c>
      <c r="C514" s="101"/>
      <c r="D514" s="102">
        <v>0.98011537733592202</v>
      </c>
      <c r="E514" s="137">
        <f>-LOG10(Table1[[#This Row],[pvalue]])</f>
        <v>8.7227969698342282E-3</v>
      </c>
      <c r="F514" s="138">
        <v>510</v>
      </c>
      <c r="G514" s="138">
        <v>488</v>
      </c>
      <c r="H514" s="15">
        <v>0.10265220669260799</v>
      </c>
      <c r="I514" s="15">
        <v>2.5576220055839802E-3</v>
      </c>
      <c r="J514" s="15">
        <v>2.2992574345318999E-3</v>
      </c>
      <c r="K514" s="15">
        <v>2.3051455925745101E-3</v>
      </c>
      <c r="L514" s="105">
        <v>0.99149261514820797</v>
      </c>
      <c r="M514" s="140">
        <v>5.8881580426101499E-6</v>
      </c>
      <c r="N514" s="15">
        <f t="shared" si="23"/>
        <v>0.22992574345319</v>
      </c>
      <c r="O514" s="15">
        <f t="shared" si="23"/>
        <v>0.23051455925745101</v>
      </c>
      <c r="P514" s="15">
        <f t="shared" si="22"/>
        <v>5.8881580426101143E-4</v>
      </c>
      <c r="Q514" s="139">
        <f t="shared" si="24"/>
        <v>1.0025608955109495</v>
      </c>
    </row>
    <row r="515" spans="2:17" ht="18">
      <c r="B515" s="136" t="s">
        <v>1076</v>
      </c>
      <c r="C515" s="101"/>
      <c r="D515" s="102">
        <v>0.98637325371682605</v>
      </c>
      <c r="E515" s="137">
        <f>-LOG10(Table1[[#This Row],[pvalue]])</f>
        <v>5.9587124876265786E-3</v>
      </c>
      <c r="F515" s="138">
        <v>511</v>
      </c>
      <c r="G515" s="138">
        <v>487</v>
      </c>
      <c r="H515" s="15">
        <v>9.5682027303056694E-2</v>
      </c>
      <c r="I515" s="15">
        <v>1.6387801346070801E-3</v>
      </c>
      <c r="J515" s="15">
        <v>2.2992130553165799E-3</v>
      </c>
      <c r="K515" s="15">
        <v>2.30298404906774E-3</v>
      </c>
      <c r="L515" s="105">
        <v>0.99149261514820797</v>
      </c>
      <c r="M515" s="140">
        <v>3.7709937511600802E-6</v>
      </c>
      <c r="N515" s="15">
        <f t="shared" si="23"/>
        <v>0.22992130553165799</v>
      </c>
      <c r="O515" s="15">
        <f t="shared" si="23"/>
        <v>0.230298404906774</v>
      </c>
      <c r="P515" s="15">
        <f t="shared" si="22"/>
        <v>3.7709937511601344E-4</v>
      </c>
      <c r="Q515" s="139">
        <f t="shared" si="24"/>
        <v>1.0016401236685919</v>
      </c>
    </row>
    <row r="516" spans="2:17" ht="18">
      <c r="B516" s="136" t="s">
        <v>1077</v>
      </c>
      <c r="C516" s="101"/>
      <c r="D516" s="102">
        <v>0.99445450907032795</v>
      </c>
      <c r="E516" s="137">
        <f>-LOG10(Table1[[#This Row],[pvalue]])</f>
        <v>2.4150787151133073E-3</v>
      </c>
      <c r="F516" s="138">
        <v>512</v>
      </c>
      <c r="G516" s="138">
        <v>486</v>
      </c>
      <c r="H516" s="15">
        <v>7.2831102909704903E-2</v>
      </c>
      <c r="I516" s="15">
        <v>5.0580168407111904E-4</v>
      </c>
      <c r="J516" s="15">
        <v>2.2989221917067999E-3</v>
      </c>
      <c r="K516" s="15">
        <v>2.30008528454527E-3</v>
      </c>
      <c r="L516" s="105">
        <v>0.99628265696033103</v>
      </c>
      <c r="M516" s="140">
        <v>1.1630928384701901E-6</v>
      </c>
      <c r="N516" s="15">
        <f t="shared" si="23"/>
        <v>0.22989221917067998</v>
      </c>
      <c r="O516" s="15">
        <f t="shared" si="23"/>
        <v>0.23000852845452702</v>
      </c>
      <c r="P516" s="15">
        <f t="shared" si="22"/>
        <v>1.1630928384703809E-4</v>
      </c>
      <c r="Q516" s="139">
        <f t="shared" si="24"/>
        <v>1.0005059296233105</v>
      </c>
    </row>
    <row r="517" spans="2:17" ht="18">
      <c r="B517" s="136" t="s">
        <v>1078</v>
      </c>
      <c r="C517" s="101"/>
      <c r="D517" s="102">
        <v>0.99470231816795895</v>
      </c>
      <c r="E517" s="137">
        <f>-LOG10(Table1[[#This Row],[pvalue]])</f>
        <v>2.3068699276013035E-3</v>
      </c>
      <c r="F517" s="138">
        <v>513</v>
      </c>
      <c r="G517" s="138">
        <v>485</v>
      </c>
      <c r="H517" s="15">
        <v>9.9483923665149396E-2</v>
      </c>
      <c r="I517" s="15">
        <v>6.6825752163439498E-4</v>
      </c>
      <c r="J517" s="15">
        <v>2.2988490178434298E-3</v>
      </c>
      <c r="K517" s="15">
        <v>2.3003857544014001E-3</v>
      </c>
      <c r="L517" s="105">
        <v>0.99628265696033103</v>
      </c>
      <c r="M517" s="140">
        <v>1.53673655797033E-6</v>
      </c>
      <c r="N517" s="15">
        <f t="shared" si="23"/>
        <v>0.22988490178434298</v>
      </c>
      <c r="O517" s="15">
        <f t="shared" si="23"/>
        <v>0.23003857544014</v>
      </c>
      <c r="P517" s="15">
        <f t="shared" ref="P517:P580" si="25">O517-N517</f>
        <v>1.5367365579702086E-4</v>
      </c>
      <c r="Q517" s="139">
        <f t="shared" si="24"/>
        <v>1.0006684808554378</v>
      </c>
    </row>
    <row r="518" spans="2:17" ht="18">
      <c r="B518" s="136" t="s">
        <v>1079</v>
      </c>
      <c r="C518" s="101"/>
      <c r="D518" s="102">
        <v>0.99528337646187504</v>
      </c>
      <c r="E518" s="137">
        <f>-LOG10(Table1[[#This Row],[pvalue]])</f>
        <v>2.0532495939832615E-3</v>
      </c>
      <c r="F518" s="138">
        <v>514</v>
      </c>
      <c r="G518" s="138">
        <v>484</v>
      </c>
      <c r="H518" s="15">
        <v>0.101439891367914</v>
      </c>
      <c r="I518" s="15">
        <v>5.9303181812817398E-4</v>
      </c>
      <c r="J518" s="15">
        <v>2.2989630824169602E-3</v>
      </c>
      <c r="K518" s="15">
        <v>2.30032684501087E-3</v>
      </c>
      <c r="L518" s="105">
        <v>0.99628265696033103</v>
      </c>
      <c r="M518" s="140">
        <v>1.36376259390978E-6</v>
      </c>
      <c r="N518" s="15">
        <f t="shared" ref="N518:O581" si="26">J518*100</f>
        <v>0.22989630824169602</v>
      </c>
      <c r="O518" s="15">
        <f t="shared" si="26"/>
        <v>0.23003268450108699</v>
      </c>
      <c r="P518" s="15">
        <f t="shared" si="25"/>
        <v>1.3637625939097453E-4</v>
      </c>
      <c r="Q518" s="139">
        <f t="shared" ref="Q518:Q581" si="27">O518/N518</f>
        <v>1.0005932076962611</v>
      </c>
    </row>
    <row r="519" spans="2:17" ht="18">
      <c r="B519" s="136" t="s">
        <v>1080</v>
      </c>
      <c r="C519" s="101"/>
      <c r="D519" s="102">
        <v>0.99933094254992805</v>
      </c>
      <c r="E519" s="137">
        <f>-LOG10(Table1[[#This Row],[pvalue]])</f>
        <v>2.9066520534942552E-4</v>
      </c>
      <c r="F519" s="138">
        <v>515</v>
      </c>
      <c r="G519" s="138">
        <v>483</v>
      </c>
      <c r="H519" s="15">
        <v>0.118767099838228</v>
      </c>
      <c r="I519" s="140">
        <v>-5.8299966456055699E-5</v>
      </c>
      <c r="J519" s="15">
        <v>2.2987929511923098E-3</v>
      </c>
      <c r="K519" s="15">
        <v>2.2986589355469601E-3</v>
      </c>
      <c r="L519" s="105">
        <v>0.99933094254992805</v>
      </c>
      <c r="M519" s="140">
        <v>-1.3401564534975701E-7</v>
      </c>
      <c r="N519" s="15">
        <f t="shared" si="26"/>
        <v>0.229879295119231</v>
      </c>
      <c r="O519" s="15">
        <f t="shared" si="26"/>
        <v>0.229865893554696</v>
      </c>
      <c r="P519" s="15">
        <f t="shared" si="25"/>
        <v>-1.34015645349983E-5</v>
      </c>
      <c r="Q519" s="139">
        <f t="shared" si="27"/>
        <v>0.99994170173295494</v>
      </c>
    </row>
    <row r="520" spans="2:17" ht="18">
      <c r="B520" s="136" t="s">
        <v>1081</v>
      </c>
      <c r="C520" s="101"/>
      <c r="D520" s="102">
        <v>0.98751471097509602</v>
      </c>
      <c r="E520" s="137">
        <f>-LOG10(Table1[[#This Row],[pvalue]])</f>
        <v>5.4564259822922363E-3</v>
      </c>
      <c r="F520" s="138">
        <v>516</v>
      </c>
      <c r="G520" s="138">
        <v>482</v>
      </c>
      <c r="H520" s="15">
        <v>8.7830018488918804E-2</v>
      </c>
      <c r="I520" s="15">
        <v>-1.37003782530161E-3</v>
      </c>
      <c r="J520" s="15">
        <v>2.29923345073175E-3</v>
      </c>
      <c r="K520" s="15">
        <v>2.29608557078473E-3</v>
      </c>
      <c r="L520" s="105">
        <v>0.99149261514820797</v>
      </c>
      <c r="M520" s="140">
        <v>-3.14787994701998E-6</v>
      </c>
      <c r="N520" s="15">
        <f t="shared" si="26"/>
        <v>0.229923345073175</v>
      </c>
      <c r="O520" s="15">
        <f t="shared" si="26"/>
        <v>0.229608557078473</v>
      </c>
      <c r="P520" s="15">
        <f t="shared" si="25"/>
        <v>-3.1478799470199825E-4</v>
      </c>
      <c r="Q520" s="139">
        <f t="shared" si="27"/>
        <v>0.99863090024807266</v>
      </c>
    </row>
    <row r="521" spans="2:17" ht="18">
      <c r="B521" s="136" t="s">
        <v>1082</v>
      </c>
      <c r="C521" s="101"/>
      <c r="D521" s="102">
        <v>0.98749231902690404</v>
      </c>
      <c r="E521" s="137">
        <f>-LOG10(Table1[[#This Row],[pvalue]])</f>
        <v>5.4662737442409595E-3</v>
      </c>
      <c r="F521" s="138">
        <v>517</v>
      </c>
      <c r="G521" s="138">
        <v>481</v>
      </c>
      <c r="H521" s="15">
        <v>7.7544125438255299E-2</v>
      </c>
      <c r="I521" s="15">
        <v>-1.21489889993032E-3</v>
      </c>
      <c r="J521" s="15">
        <v>2.2976888205641401E-3</v>
      </c>
      <c r="K521" s="15">
        <v>2.2948990559277802E-3</v>
      </c>
      <c r="L521" s="105">
        <v>0.99149261514820797</v>
      </c>
      <c r="M521" s="140">
        <v>-2.78976463635987E-6</v>
      </c>
      <c r="N521" s="15">
        <f t="shared" si="26"/>
        <v>0.22976888205641399</v>
      </c>
      <c r="O521" s="15">
        <f t="shared" si="26"/>
        <v>0.22948990559277802</v>
      </c>
      <c r="P521" s="15">
        <f t="shared" si="25"/>
        <v>-2.7897646363597706E-4</v>
      </c>
      <c r="Q521" s="139">
        <f t="shared" si="27"/>
        <v>0.99878583879096616</v>
      </c>
    </row>
    <row r="522" spans="2:17" ht="18">
      <c r="B522" s="136" t="s">
        <v>1083</v>
      </c>
      <c r="C522" s="101"/>
      <c r="D522" s="102">
        <v>0.98747174759980105</v>
      </c>
      <c r="E522" s="137">
        <f>-LOG10(Table1[[#This Row],[pvalue]])</f>
        <v>5.4753210554573965E-3</v>
      </c>
      <c r="F522" s="138">
        <v>518</v>
      </c>
      <c r="G522" s="138">
        <v>480</v>
      </c>
      <c r="H522" s="15">
        <v>8.3030193073293998E-2</v>
      </c>
      <c r="I522" s="15">
        <v>-1.30283896577955E-3</v>
      </c>
      <c r="J522" s="15">
        <v>2.2985557561757001E-3</v>
      </c>
      <c r="K522" s="15">
        <v>2.2955630580966898E-3</v>
      </c>
      <c r="L522" s="105">
        <v>0.99149261514820797</v>
      </c>
      <c r="M522" s="140">
        <v>-2.9926980790102301E-6</v>
      </c>
      <c r="N522" s="15">
        <f t="shared" si="26"/>
        <v>0.22985557561757</v>
      </c>
      <c r="O522" s="15">
        <f t="shared" si="26"/>
        <v>0.22955630580966899</v>
      </c>
      <c r="P522" s="15">
        <f t="shared" si="25"/>
        <v>-2.9926980790101476E-4</v>
      </c>
      <c r="Q522" s="139">
        <f t="shared" si="27"/>
        <v>0.99869800936045627</v>
      </c>
    </row>
    <row r="523" spans="2:17" ht="18">
      <c r="B523" s="136" t="s">
        <v>1084</v>
      </c>
      <c r="C523" s="101"/>
      <c r="D523" s="102">
        <v>0.98633571112914198</v>
      </c>
      <c r="E523" s="137">
        <f>-LOG10(Table1[[#This Row],[pvalue]])</f>
        <v>5.9752425880722892E-3</v>
      </c>
      <c r="F523" s="138">
        <v>519</v>
      </c>
      <c r="G523" s="138">
        <v>479</v>
      </c>
      <c r="H523" s="15">
        <v>0.109539926594966</v>
      </c>
      <c r="I523" s="15">
        <v>-1.8698668888866899E-3</v>
      </c>
      <c r="J523" s="15">
        <v>2.2990549550218099E-3</v>
      </c>
      <c r="K523" s="15">
        <v>2.2947600449921102E-3</v>
      </c>
      <c r="L523" s="105">
        <v>0.99149261514820797</v>
      </c>
      <c r="M523" s="140">
        <v>-4.2949100296997704E-6</v>
      </c>
      <c r="N523" s="15">
        <f t="shared" si="26"/>
        <v>0.22990549550218098</v>
      </c>
      <c r="O523" s="15">
        <f t="shared" si="26"/>
        <v>0.22947600449921102</v>
      </c>
      <c r="P523" s="15">
        <f t="shared" si="25"/>
        <v>-4.2949100296996168E-4</v>
      </c>
      <c r="Q523" s="139">
        <f t="shared" si="27"/>
        <v>0.99813188022308108</v>
      </c>
    </row>
    <row r="524" spans="2:17" ht="18">
      <c r="B524" s="136" t="s">
        <v>1085</v>
      </c>
      <c r="C524" s="101"/>
      <c r="D524" s="102">
        <v>0.98580895477464003</v>
      </c>
      <c r="E524" s="137">
        <f>-LOG10(Table1[[#This Row],[pvalue]])</f>
        <v>6.2072411705931408E-3</v>
      </c>
      <c r="F524" s="138">
        <v>520</v>
      </c>
      <c r="G524" s="138">
        <v>478</v>
      </c>
      <c r="H524" s="15">
        <v>8.1443858324931603E-2</v>
      </c>
      <c r="I524" s="15">
        <v>-1.4497860223320199E-3</v>
      </c>
      <c r="J524" s="15">
        <v>2.2973983826187401E-3</v>
      </c>
      <c r="K524" s="15">
        <v>2.2940700598168E-3</v>
      </c>
      <c r="L524" s="105">
        <v>0.99149261514820797</v>
      </c>
      <c r="M524" s="140">
        <v>-3.3283228019400499E-6</v>
      </c>
      <c r="N524" s="15">
        <f t="shared" si="26"/>
        <v>0.229739838261874</v>
      </c>
      <c r="O524" s="15">
        <f t="shared" si="26"/>
        <v>0.22940700598168001</v>
      </c>
      <c r="P524" s="15">
        <f t="shared" si="25"/>
        <v>-3.3283228019398425E-4</v>
      </c>
      <c r="Q524" s="139">
        <f t="shared" si="27"/>
        <v>0.99855126440972508</v>
      </c>
    </row>
    <row r="525" spans="2:17" ht="18">
      <c r="B525" s="136" t="s">
        <v>1086</v>
      </c>
      <c r="C525" s="101"/>
      <c r="D525" s="102">
        <v>0.985555657162556</v>
      </c>
      <c r="E525" s="137">
        <f>-LOG10(Table1[[#This Row],[pvalue]])</f>
        <v>6.3188448335042254E-3</v>
      </c>
      <c r="F525" s="138">
        <v>521</v>
      </c>
      <c r="G525" s="138">
        <v>477</v>
      </c>
      <c r="H525" s="15">
        <v>0.106337905708869</v>
      </c>
      <c r="I525" s="15">
        <v>-1.92280538337263E-3</v>
      </c>
      <c r="J525" s="15">
        <v>2.2995101081822798E-3</v>
      </c>
      <c r="K525" s="15">
        <v>2.29509284589595E-3</v>
      </c>
      <c r="L525" s="105">
        <v>0.99149261514820797</v>
      </c>
      <c r="M525" s="140">
        <v>-4.4172622863298599E-6</v>
      </c>
      <c r="N525" s="15">
        <f t="shared" si="26"/>
        <v>0.22995101081822797</v>
      </c>
      <c r="O525" s="15">
        <f t="shared" si="26"/>
        <v>0.22950928458959499</v>
      </c>
      <c r="P525" s="15">
        <f t="shared" si="25"/>
        <v>-4.4172622863297706E-4</v>
      </c>
      <c r="Q525" s="139">
        <f t="shared" si="27"/>
        <v>0.99807904202264131</v>
      </c>
    </row>
    <row r="526" spans="2:17" ht="18">
      <c r="B526" s="136" t="s">
        <v>1087</v>
      </c>
      <c r="C526" s="101"/>
      <c r="D526" s="102">
        <v>0.98482674619390598</v>
      </c>
      <c r="E526" s="137">
        <f>-LOG10(Table1[[#This Row],[pvalue]])</f>
        <v>6.6401652283522685E-3</v>
      </c>
      <c r="F526" s="138">
        <v>522</v>
      </c>
      <c r="G526" s="138">
        <v>476</v>
      </c>
      <c r="H526" s="15">
        <v>5.9612035358296601E-2</v>
      </c>
      <c r="I526" s="15">
        <v>-1.1317144385991E-3</v>
      </c>
      <c r="J526" s="15">
        <v>2.3024758678884898E-3</v>
      </c>
      <c r="K526" s="15">
        <v>2.29987159662792E-3</v>
      </c>
      <c r="L526" s="105">
        <v>0.99149261514820797</v>
      </c>
      <c r="M526" s="140">
        <v>-2.6042712605698E-6</v>
      </c>
      <c r="N526" s="15">
        <f t="shared" si="26"/>
        <v>0.23024758678884899</v>
      </c>
      <c r="O526" s="15">
        <f t="shared" si="26"/>
        <v>0.22998715966279201</v>
      </c>
      <c r="P526" s="15">
        <f t="shared" si="25"/>
        <v>-2.6042712605697793E-4</v>
      </c>
      <c r="Q526" s="139">
        <f t="shared" si="27"/>
        <v>0.99886892570867292</v>
      </c>
    </row>
    <row r="527" spans="2:17" ht="18">
      <c r="B527" s="136" t="s">
        <v>1088</v>
      </c>
      <c r="C527" s="101"/>
      <c r="D527" s="102">
        <v>0.98361647225314097</v>
      </c>
      <c r="E527" s="137">
        <f>-LOG10(Table1[[#This Row],[pvalue]])</f>
        <v>7.1742069069456686E-3</v>
      </c>
      <c r="F527" s="138">
        <v>523</v>
      </c>
      <c r="G527" s="138">
        <v>475</v>
      </c>
      <c r="H527" s="15">
        <v>0.103074505251515</v>
      </c>
      <c r="I527" s="15">
        <v>-2.11525763188801E-3</v>
      </c>
      <c r="J527" s="15">
        <v>2.2987838499683999E-3</v>
      </c>
      <c r="K527" s="15">
        <v>2.2939264690028899E-3</v>
      </c>
      <c r="L527" s="105">
        <v>0.99149261514820797</v>
      </c>
      <c r="M527" s="140">
        <v>-4.8573809655100398E-6</v>
      </c>
      <c r="N527" s="15">
        <f t="shared" si="26"/>
        <v>0.22987838499683999</v>
      </c>
      <c r="O527" s="15">
        <f t="shared" si="26"/>
        <v>0.22939264690028899</v>
      </c>
      <c r="P527" s="15">
        <f t="shared" si="25"/>
        <v>-4.8573809655100275E-4</v>
      </c>
      <c r="Q527" s="139">
        <f t="shared" si="27"/>
        <v>0.99788697794898085</v>
      </c>
    </row>
    <row r="528" spans="2:17" ht="18">
      <c r="B528" s="136" t="s">
        <v>1089</v>
      </c>
      <c r="C528" s="101"/>
      <c r="D528" s="102">
        <v>0.97904509257695005</v>
      </c>
      <c r="E528" s="137">
        <f>-LOG10(Table1[[#This Row],[pvalue]])</f>
        <v>9.1973051260218677E-3</v>
      </c>
      <c r="F528" s="138">
        <v>524</v>
      </c>
      <c r="G528" s="138">
        <v>474</v>
      </c>
      <c r="H528" s="15">
        <v>8.7597057742239803E-2</v>
      </c>
      <c r="I528" s="15">
        <v>-2.3000259345493101E-3</v>
      </c>
      <c r="J528" s="15">
        <v>2.2992707274079802E-3</v>
      </c>
      <c r="K528" s="15">
        <v>2.2939884221526E-3</v>
      </c>
      <c r="L528" s="105">
        <v>0.99149261514820797</v>
      </c>
      <c r="M528" s="140">
        <v>-5.2823052553801199E-6</v>
      </c>
      <c r="N528" s="15">
        <f t="shared" si="26"/>
        <v>0.22992707274079802</v>
      </c>
      <c r="O528" s="15">
        <f t="shared" si="26"/>
        <v>0.22939884221526</v>
      </c>
      <c r="P528" s="15">
        <f t="shared" si="25"/>
        <v>-5.2823052553802041E-4</v>
      </c>
      <c r="Q528" s="139">
        <f t="shared" si="27"/>
        <v>0.99770261709836361</v>
      </c>
    </row>
    <row r="529" spans="2:17" ht="18">
      <c r="B529" s="136" t="s">
        <v>1090</v>
      </c>
      <c r="C529" s="101"/>
      <c r="D529" s="102">
        <v>0.97298557851044798</v>
      </c>
      <c r="E529" s="137">
        <f>-LOG10(Table1[[#This Row],[pvalue]])</f>
        <v>1.1893596750917447E-2</v>
      </c>
      <c r="F529" s="138">
        <v>525</v>
      </c>
      <c r="G529" s="138">
        <v>473</v>
      </c>
      <c r="H529" s="15">
        <v>9.4643097956595298E-2</v>
      </c>
      <c r="I529" s="15">
        <v>-3.2047767887430998E-3</v>
      </c>
      <c r="J529" s="15">
        <v>2.2989044574775498E-3</v>
      </c>
      <c r="K529" s="15">
        <v>2.2915487747888598E-3</v>
      </c>
      <c r="L529" s="105">
        <v>0.98885486419461399</v>
      </c>
      <c r="M529" s="140">
        <v>-7.3556826886899901E-6</v>
      </c>
      <c r="N529" s="15">
        <f t="shared" si="26"/>
        <v>0.22989044574775497</v>
      </c>
      <c r="O529" s="15">
        <f t="shared" si="26"/>
        <v>0.22915487747888599</v>
      </c>
      <c r="P529" s="15">
        <f t="shared" si="25"/>
        <v>-7.3556826886897464E-4</v>
      </c>
      <c r="Q529" s="139">
        <f t="shared" si="27"/>
        <v>0.99680035302695413</v>
      </c>
    </row>
    <row r="530" spans="2:17" ht="18">
      <c r="B530" s="136" t="s">
        <v>1091</v>
      </c>
      <c r="C530" s="101"/>
      <c r="D530" s="102">
        <v>0.954546719841326</v>
      </c>
      <c r="E530" s="137">
        <f>-LOG10(Table1[[#This Row],[pvalue]])</f>
        <v>2.0202810410462377E-2</v>
      </c>
      <c r="F530" s="138">
        <v>526</v>
      </c>
      <c r="G530" s="138">
        <v>472</v>
      </c>
      <c r="H530" s="15">
        <v>0.12719668802912101</v>
      </c>
      <c r="I530" s="15">
        <v>-7.25549815196503E-3</v>
      </c>
      <c r="J530" s="15">
        <v>2.2992243270556802E-3</v>
      </c>
      <c r="K530" s="15">
        <v>2.2826026812765702E-3</v>
      </c>
      <c r="L530" s="105">
        <v>0.97408708258116905</v>
      </c>
      <c r="M530" s="140">
        <v>-1.6621645779109999E-5</v>
      </c>
      <c r="N530" s="15">
        <f t="shared" si="26"/>
        <v>0.229922432705568</v>
      </c>
      <c r="O530" s="15">
        <f t="shared" si="26"/>
        <v>0.22826026812765701</v>
      </c>
      <c r="P530" s="15">
        <f t="shared" si="25"/>
        <v>-1.6621645779109906E-3</v>
      </c>
      <c r="Q530" s="139">
        <f t="shared" si="27"/>
        <v>0.99277075943242343</v>
      </c>
    </row>
    <row r="531" spans="2:17" ht="18">
      <c r="B531" s="136" t="s">
        <v>1092</v>
      </c>
      <c r="C531" s="101"/>
      <c r="D531" s="102">
        <v>0.95433992219204899</v>
      </c>
      <c r="E531" s="137">
        <f>-LOG10(Table1[[#This Row],[pvalue]])</f>
        <v>2.0296908274971763E-2</v>
      </c>
      <c r="F531" s="138">
        <v>527</v>
      </c>
      <c r="G531" s="138">
        <v>471</v>
      </c>
      <c r="H531" s="15">
        <v>0.12638058117711901</v>
      </c>
      <c r="I531" s="15">
        <v>-7.2333651553868703E-3</v>
      </c>
      <c r="J531" s="15">
        <v>2.2990845294577401E-3</v>
      </c>
      <c r="K531" s="15">
        <v>2.28251441263372E-3</v>
      </c>
      <c r="L531" s="105">
        <v>0.97408708258116905</v>
      </c>
      <c r="M531" s="140">
        <v>-1.6570116824020098E-5</v>
      </c>
      <c r="N531" s="15">
        <f t="shared" si="26"/>
        <v>0.229908452945774</v>
      </c>
      <c r="O531" s="15">
        <f t="shared" si="26"/>
        <v>0.22825144126337199</v>
      </c>
      <c r="P531" s="15">
        <f t="shared" si="25"/>
        <v>-1.6570116824020098E-3</v>
      </c>
      <c r="Q531" s="139">
        <f t="shared" si="27"/>
        <v>0.99279273266741164</v>
      </c>
    </row>
    <row r="532" spans="2:17" ht="18">
      <c r="B532" s="136" t="s">
        <v>1093</v>
      </c>
      <c r="C532" s="101"/>
      <c r="D532" s="102">
        <v>0.95077103454658496</v>
      </c>
      <c r="E532" s="137">
        <f>-LOG10(Table1[[#This Row],[pvalue]])</f>
        <v>2.192405762139335E-2</v>
      </c>
      <c r="F532" s="138">
        <v>528</v>
      </c>
      <c r="G532" s="138">
        <v>470</v>
      </c>
      <c r="H532" s="15">
        <v>7.4052969304239893E-2</v>
      </c>
      <c r="I532" s="15">
        <v>-4.5686703223401098E-3</v>
      </c>
      <c r="J532" s="15">
        <v>2.2977642772706499E-3</v>
      </c>
      <c r="K532" s="15">
        <v>2.2872904936595802E-3</v>
      </c>
      <c r="L532" s="105">
        <v>0.97322250661493304</v>
      </c>
      <c r="M532" s="140">
        <v>-1.04737836110697E-5</v>
      </c>
      <c r="N532" s="15">
        <f t="shared" si="26"/>
        <v>0.229776427727065</v>
      </c>
      <c r="O532" s="15">
        <f t="shared" si="26"/>
        <v>0.22872904936595803</v>
      </c>
      <c r="P532" s="15">
        <f t="shared" si="25"/>
        <v>-1.0473783611069654E-3</v>
      </c>
      <c r="Q532" s="139">
        <f t="shared" si="27"/>
        <v>0.99544175017660619</v>
      </c>
    </row>
    <row r="533" spans="2:17" ht="18">
      <c r="B533" s="136" t="s">
        <v>1094</v>
      </c>
      <c r="C533" s="101"/>
      <c r="D533" s="102">
        <v>0.94967208300378503</v>
      </c>
      <c r="E533" s="137">
        <f>-LOG10(Table1[[#This Row],[pvalue]])</f>
        <v>2.2426328528327405E-2</v>
      </c>
      <c r="F533" s="138">
        <v>529</v>
      </c>
      <c r="G533" s="138">
        <v>469</v>
      </c>
      <c r="H533" s="15">
        <v>0.102821156610533</v>
      </c>
      <c r="I533" s="15">
        <v>-6.4791121758000303E-3</v>
      </c>
      <c r="J533" s="15">
        <v>2.2989556449552399E-3</v>
      </c>
      <c r="K533" s="15">
        <v>2.2841086032073699E-3</v>
      </c>
      <c r="L533" s="105">
        <v>0.97309667703471103</v>
      </c>
      <c r="M533" s="140">
        <v>-1.484704174787E-5</v>
      </c>
      <c r="N533" s="15">
        <f t="shared" si="26"/>
        <v>0.22989556449552398</v>
      </c>
      <c r="O533" s="15">
        <f t="shared" si="26"/>
        <v>0.22841086032073699</v>
      </c>
      <c r="P533" s="15">
        <f t="shared" si="25"/>
        <v>-1.4847041747869938E-3</v>
      </c>
      <c r="Q533" s="139">
        <f t="shared" si="27"/>
        <v>0.99354183201383206</v>
      </c>
    </row>
    <row r="534" spans="2:17" ht="18">
      <c r="B534" s="136" t="s">
        <v>1095</v>
      </c>
      <c r="C534" s="101"/>
      <c r="D534" s="102">
        <v>0.94464754571865095</v>
      </c>
      <c r="E534" s="137">
        <f>-LOG10(Table1[[#This Row],[pvalue]])</f>
        <v>2.4730199428815158E-2</v>
      </c>
      <c r="F534" s="138">
        <v>530</v>
      </c>
      <c r="G534" s="138">
        <v>468</v>
      </c>
      <c r="H534" s="15">
        <v>0.12725208485519901</v>
      </c>
      <c r="I534" s="15">
        <v>-8.8255080849282998E-3</v>
      </c>
      <c r="J534" s="15">
        <v>2.2992925680488602E-3</v>
      </c>
      <c r="K534" s="15">
        <v>2.2790894255331098E-3</v>
      </c>
      <c r="L534" s="105">
        <v>0.97166251827906702</v>
      </c>
      <c r="M534" s="140">
        <v>-2.0203142515750401E-5</v>
      </c>
      <c r="N534" s="15">
        <f t="shared" si="26"/>
        <v>0.22992925680488602</v>
      </c>
      <c r="O534" s="15">
        <f t="shared" si="26"/>
        <v>0.22790894255331098</v>
      </c>
      <c r="P534" s="15">
        <f t="shared" si="25"/>
        <v>-2.0203142515750339E-3</v>
      </c>
      <c r="Q534" s="139">
        <f t="shared" si="27"/>
        <v>0.99121332239468141</v>
      </c>
    </row>
    <row r="535" spans="2:17" ht="18">
      <c r="B535" s="136" t="s">
        <v>1096</v>
      </c>
      <c r="C535" s="101"/>
      <c r="D535" s="102">
        <v>0.941520746172678</v>
      </c>
      <c r="E535" s="137">
        <f>-LOG10(Table1[[#This Row],[pvalue]])</f>
        <v>2.6170105972278711E-2</v>
      </c>
      <c r="F535" s="138">
        <v>531</v>
      </c>
      <c r="G535" s="138">
        <v>467</v>
      </c>
      <c r="H535" s="15">
        <v>8.2977560718934806E-2</v>
      </c>
      <c r="I535" s="15">
        <v>-6.0795416584185297E-3</v>
      </c>
      <c r="J535" s="15">
        <v>2.29849429757746E-3</v>
      </c>
      <c r="K535" s="15">
        <v>2.2845628969186799E-3</v>
      </c>
      <c r="L535" s="105">
        <v>0.96972746274190103</v>
      </c>
      <c r="M535" s="140">
        <v>-1.393140065878E-5</v>
      </c>
      <c r="N535" s="15">
        <f t="shared" si="26"/>
        <v>0.229849429757746</v>
      </c>
      <c r="O535" s="15">
        <f t="shared" si="26"/>
        <v>0.22845628969186799</v>
      </c>
      <c r="P535" s="15">
        <f t="shared" si="25"/>
        <v>-1.3931400658780124E-3</v>
      </c>
      <c r="Q535" s="139">
        <f t="shared" si="27"/>
        <v>0.99393890136100693</v>
      </c>
    </row>
    <row r="536" spans="2:17" ht="18">
      <c r="B536" s="136" t="s">
        <v>1097</v>
      </c>
      <c r="C536" s="101"/>
      <c r="D536" s="102">
        <v>0.93498647236869603</v>
      </c>
      <c r="E536" s="137">
        <f>-LOG10(Table1[[#This Row],[pvalue]])</f>
        <v>2.919467256933108E-2</v>
      </c>
      <c r="F536" s="138">
        <v>532</v>
      </c>
      <c r="G536" s="138">
        <v>466</v>
      </c>
      <c r="H536" s="15">
        <v>9.03064224151095E-2</v>
      </c>
      <c r="I536" s="15">
        <v>-7.3524051502636099E-3</v>
      </c>
      <c r="J536" s="15">
        <v>2.30098863739206E-3</v>
      </c>
      <c r="K536" s="15">
        <v>2.2841328778027401E-3</v>
      </c>
      <c r="L536" s="105">
        <v>0.965538554463512</v>
      </c>
      <c r="M536" s="140">
        <v>-1.68557595893199E-5</v>
      </c>
      <c r="N536" s="15">
        <f t="shared" si="26"/>
        <v>0.23009886373920602</v>
      </c>
      <c r="O536" s="15">
        <f t="shared" si="26"/>
        <v>0.228413287780274</v>
      </c>
      <c r="P536" s="15">
        <f t="shared" si="25"/>
        <v>-1.6855759589320118E-3</v>
      </c>
      <c r="Q536" s="139">
        <f t="shared" si="27"/>
        <v>0.99267455765951784</v>
      </c>
    </row>
    <row r="537" spans="2:17" ht="18">
      <c r="B537" s="136" t="s">
        <v>1098</v>
      </c>
      <c r="C537" s="101"/>
      <c r="D537" s="102">
        <v>0.92740850875650405</v>
      </c>
      <c r="E537" s="137">
        <f>-LOG10(Table1[[#This Row],[pvalue]])</f>
        <v>3.2728923871478417E-2</v>
      </c>
      <c r="F537" s="138">
        <v>533</v>
      </c>
      <c r="G537" s="138">
        <v>465</v>
      </c>
      <c r="H537" s="15">
        <v>9.3342901131332506E-2</v>
      </c>
      <c r="I537" s="15">
        <v>-8.4974162168373994E-3</v>
      </c>
      <c r="J537" s="15">
        <v>2.2993532137869101E-3</v>
      </c>
      <c r="K537" s="15">
        <v>2.27989743150844E-3</v>
      </c>
      <c r="L537" s="105">
        <v>0.95979453301797701</v>
      </c>
      <c r="M537" s="140">
        <v>-1.9455782278470099E-5</v>
      </c>
      <c r="N537" s="15">
        <f t="shared" si="26"/>
        <v>0.22993532137869102</v>
      </c>
      <c r="O537" s="15">
        <f t="shared" si="26"/>
        <v>0.227989743150844</v>
      </c>
      <c r="P537" s="15">
        <f t="shared" si="25"/>
        <v>-1.9455782278470224E-3</v>
      </c>
      <c r="Q537" s="139">
        <f t="shared" si="27"/>
        <v>0.99153858478035761</v>
      </c>
    </row>
    <row r="538" spans="2:17" ht="18">
      <c r="B538" s="136" t="s">
        <v>1099</v>
      </c>
      <c r="C538" s="101"/>
      <c r="D538" s="102">
        <v>0.91375326302631099</v>
      </c>
      <c r="E538" s="137">
        <f>-LOG10(Table1[[#This Row],[pvalue]])</f>
        <v>3.9171059159346169E-2</v>
      </c>
      <c r="F538" s="138">
        <v>534</v>
      </c>
      <c r="G538" s="138">
        <v>464</v>
      </c>
      <c r="H538" s="15">
        <v>9.9895528027684199E-2</v>
      </c>
      <c r="I538" s="15">
        <v>-1.08055150863008E-2</v>
      </c>
      <c r="J538" s="15">
        <v>2.29912885303653E-3</v>
      </c>
      <c r="K538" s="15">
        <v>2.2744193215588101E-3</v>
      </c>
      <c r="L538" s="105">
        <v>0.94996037876666495</v>
      </c>
      <c r="M538" s="140">
        <v>-2.4709531477719798E-5</v>
      </c>
      <c r="N538" s="15">
        <f t="shared" si="26"/>
        <v>0.229912885303653</v>
      </c>
      <c r="O538" s="15">
        <f t="shared" si="26"/>
        <v>0.22744193215588102</v>
      </c>
      <c r="P538" s="15">
        <f t="shared" si="25"/>
        <v>-2.470953147771987E-3</v>
      </c>
      <c r="Q538" s="139">
        <f t="shared" si="27"/>
        <v>0.98925265478483937</v>
      </c>
    </row>
    <row r="539" spans="2:17" ht="18">
      <c r="B539" s="136" t="s">
        <v>1100</v>
      </c>
      <c r="C539" s="101"/>
      <c r="D539" s="102">
        <v>0.91295212018527105</v>
      </c>
      <c r="E539" s="137">
        <f>-LOG10(Table1[[#This Row],[pvalue]])</f>
        <v>3.955199846196758E-2</v>
      </c>
      <c r="F539" s="138">
        <v>535</v>
      </c>
      <c r="G539" s="138">
        <v>463</v>
      </c>
      <c r="H539" s="15">
        <v>8.6488151766676999E-2</v>
      </c>
      <c r="I539" s="15">
        <v>-9.4347960993740095E-3</v>
      </c>
      <c r="J539" s="15">
        <v>2.2988871056337499E-3</v>
      </c>
      <c r="K539" s="15">
        <v>2.2772995716622401E-3</v>
      </c>
      <c r="L539" s="105">
        <v>0.94996037876666495</v>
      </c>
      <c r="M539" s="140">
        <v>-2.1587533971509799E-5</v>
      </c>
      <c r="N539" s="15">
        <f t="shared" si="26"/>
        <v>0.22988871056337498</v>
      </c>
      <c r="O539" s="15">
        <f t="shared" si="26"/>
        <v>0.22772995716622402</v>
      </c>
      <c r="P539" s="15">
        <f t="shared" si="25"/>
        <v>-2.1587533971509643E-3</v>
      </c>
      <c r="Q539" s="139">
        <f t="shared" si="27"/>
        <v>0.99060957194522237</v>
      </c>
    </row>
    <row r="540" spans="2:17" ht="18">
      <c r="B540" s="136" t="s">
        <v>1101</v>
      </c>
      <c r="C540" s="101"/>
      <c r="D540" s="102">
        <v>0.91087480701468604</v>
      </c>
      <c r="E540" s="137">
        <f>-LOG10(Table1[[#This Row],[pvalue]])</f>
        <v>4.0541309480287224E-2</v>
      </c>
      <c r="F540" s="138">
        <v>536</v>
      </c>
      <c r="G540" s="138">
        <v>462</v>
      </c>
      <c r="H540" s="15">
        <v>0.10150544659503601</v>
      </c>
      <c r="I540" s="15">
        <v>-1.1344099957019099E-2</v>
      </c>
      <c r="J540" s="15">
        <v>2.2987515426375099E-3</v>
      </c>
      <c r="K540" s="15">
        <v>2.2728216291995401E-3</v>
      </c>
      <c r="L540" s="105">
        <v>0.94894689926190401</v>
      </c>
      <c r="M540" s="140">
        <v>-2.5929913437969901E-5</v>
      </c>
      <c r="N540" s="15">
        <f t="shared" si="26"/>
        <v>0.22987515426375099</v>
      </c>
      <c r="O540" s="15">
        <f t="shared" si="26"/>
        <v>0.22728216291995401</v>
      </c>
      <c r="P540" s="15">
        <f t="shared" si="25"/>
        <v>-2.5929913437969798E-3</v>
      </c>
      <c r="Q540" s="139">
        <f t="shared" si="27"/>
        <v>0.98872000172397112</v>
      </c>
    </row>
    <row r="541" spans="2:17" ht="18">
      <c r="B541" s="136" t="s">
        <v>1102</v>
      </c>
      <c r="C541" s="101"/>
      <c r="D541" s="102">
        <v>0.90684774038199201</v>
      </c>
      <c r="E541" s="137">
        <f>-LOG10(Table1[[#This Row],[pvalue]])</f>
        <v>4.2465624806320781E-2</v>
      </c>
      <c r="F541" s="138">
        <v>537</v>
      </c>
      <c r="G541" s="138">
        <v>461</v>
      </c>
      <c r="H541" s="15">
        <v>9.8688882357994806E-2</v>
      </c>
      <c r="I541" s="15">
        <v>-1.15354873842395E-2</v>
      </c>
      <c r="J541" s="15">
        <v>2.2987867831852902E-3</v>
      </c>
      <c r="K541" s="15">
        <v>2.2724215177050699E-3</v>
      </c>
      <c r="L541" s="105">
        <v>0.94696175521450598</v>
      </c>
      <c r="M541" s="140">
        <v>-2.6365265480220299E-5</v>
      </c>
      <c r="N541" s="15">
        <f t="shared" si="26"/>
        <v>0.22987867831852901</v>
      </c>
      <c r="O541" s="15">
        <f t="shared" si="26"/>
        <v>0.22724215177050699</v>
      </c>
      <c r="P541" s="15">
        <f t="shared" si="25"/>
        <v>-2.6365265480220168E-3</v>
      </c>
      <c r="Q541" s="139">
        <f t="shared" si="27"/>
        <v>0.9885307912534248</v>
      </c>
    </row>
    <row r="542" spans="2:17" ht="18">
      <c r="B542" s="136" t="s">
        <v>1103</v>
      </c>
      <c r="C542" s="101"/>
      <c r="D542" s="102">
        <v>0.90382247792179604</v>
      </c>
      <c r="E542" s="137">
        <f>-LOG10(Table1[[#This Row],[pvalue]])</f>
        <v>4.3916862035565538E-2</v>
      </c>
      <c r="F542" s="138">
        <v>538</v>
      </c>
      <c r="G542" s="138">
        <v>460</v>
      </c>
      <c r="H542" s="15">
        <v>7.6998533225626498E-2</v>
      </c>
      <c r="I542" s="15">
        <v>-9.2825907569638599E-3</v>
      </c>
      <c r="J542" s="15">
        <v>2.3002887998648199E-3</v>
      </c>
      <c r="K542" s="15">
        <v>2.2790349582834102E-3</v>
      </c>
      <c r="L542" s="105">
        <v>0.94696175521450598</v>
      </c>
      <c r="M542" s="140">
        <v>-2.12538415814098E-5</v>
      </c>
      <c r="N542" s="15">
        <f t="shared" si="26"/>
        <v>0.230028879986482</v>
      </c>
      <c r="O542" s="15">
        <f t="shared" si="26"/>
        <v>0.22790349582834102</v>
      </c>
      <c r="P542" s="15">
        <f t="shared" si="25"/>
        <v>-2.1253841581409805E-3</v>
      </c>
      <c r="Q542" s="139">
        <f t="shared" si="27"/>
        <v>0.99076035948935681</v>
      </c>
    </row>
    <row r="543" spans="2:17" ht="18">
      <c r="B543" s="136" t="s">
        <v>1104</v>
      </c>
      <c r="C543" s="101"/>
      <c r="D543" s="102">
        <v>0.90079157676899702</v>
      </c>
      <c r="E543" s="137">
        <f>-LOG10(Table1[[#This Row],[pvalue]])</f>
        <v>4.5375683527196058E-2</v>
      </c>
      <c r="F543" s="138">
        <v>539</v>
      </c>
      <c r="G543" s="138">
        <v>459</v>
      </c>
      <c r="H543" s="15">
        <v>0.11356940741065701</v>
      </c>
      <c r="I543" s="15">
        <v>-1.4113050200105099E-2</v>
      </c>
      <c r="J543" s="15">
        <v>2.2993166625989302E-3</v>
      </c>
      <c r="K543" s="15">
        <v>2.2670942045303301E-3</v>
      </c>
      <c r="L543" s="105">
        <v>0.94635321605762901</v>
      </c>
      <c r="M543" s="140">
        <v>-3.2222458068600098E-5</v>
      </c>
      <c r="N543" s="15">
        <f t="shared" si="26"/>
        <v>0.22993166625989303</v>
      </c>
      <c r="O543" s="15">
        <f t="shared" si="26"/>
        <v>0.22670942045303299</v>
      </c>
      <c r="P543" s="15">
        <f t="shared" si="25"/>
        <v>-3.2222458068600357E-3</v>
      </c>
      <c r="Q543" s="139">
        <f t="shared" si="27"/>
        <v>0.9859860720392557</v>
      </c>
    </row>
    <row r="544" spans="2:17" ht="18">
      <c r="B544" s="136" t="s">
        <v>1105</v>
      </c>
      <c r="C544" s="101"/>
      <c r="D544" s="102">
        <v>0.88657964239704101</v>
      </c>
      <c r="E544" s="137">
        <f>-LOG10(Table1[[#This Row],[pvalue]])</f>
        <v>5.2282245173087036E-2</v>
      </c>
      <c r="F544" s="138">
        <v>540</v>
      </c>
      <c r="G544" s="138">
        <v>458</v>
      </c>
      <c r="H544" s="15">
        <v>9.9379577010406894E-2</v>
      </c>
      <c r="I544" s="15">
        <v>-1.4136254577548199E-2</v>
      </c>
      <c r="J544" s="15">
        <v>2.2999511130303301E-3</v>
      </c>
      <c r="K544" s="15">
        <v>2.2676671434042699E-3</v>
      </c>
      <c r="L544" s="105">
        <v>0.93437621931273795</v>
      </c>
      <c r="M544" s="140">
        <v>-3.2283969626060103E-5</v>
      </c>
      <c r="N544" s="15">
        <f t="shared" si="26"/>
        <v>0.22999511130303302</v>
      </c>
      <c r="O544" s="15">
        <f t="shared" si="26"/>
        <v>0.226766714340427</v>
      </c>
      <c r="P544" s="15">
        <f t="shared" si="25"/>
        <v>-3.2283969626060172E-3</v>
      </c>
      <c r="Q544" s="139">
        <f t="shared" si="27"/>
        <v>0.98596319311173353</v>
      </c>
    </row>
    <row r="545" spans="2:17" ht="18">
      <c r="B545" s="136" t="s">
        <v>1106</v>
      </c>
      <c r="C545" s="101"/>
      <c r="D545" s="102">
        <v>0.88159540477482001</v>
      </c>
      <c r="E545" s="137">
        <f>-LOG10(Table1[[#This Row],[pvalue]])</f>
        <v>5.473068220161402E-2</v>
      </c>
      <c r="F545" s="138">
        <v>541</v>
      </c>
      <c r="G545" s="138">
        <v>457</v>
      </c>
      <c r="H545" s="15">
        <v>8.0547010793994497E-2</v>
      </c>
      <c r="I545" s="15">
        <v>-1.1988247659402601E-2</v>
      </c>
      <c r="J545" s="15">
        <v>2.30307721991961E-3</v>
      </c>
      <c r="K545" s="15">
        <v>2.2756321973867598E-3</v>
      </c>
      <c r="L545" s="105">
        <v>0.93010647466719099</v>
      </c>
      <c r="M545" s="140">
        <v>-2.7445022532850202E-5</v>
      </c>
      <c r="N545" s="15">
        <f t="shared" si="26"/>
        <v>0.23030772199196101</v>
      </c>
      <c r="O545" s="15">
        <f t="shared" si="26"/>
        <v>0.22756321973867599</v>
      </c>
      <c r="P545" s="15">
        <f t="shared" si="25"/>
        <v>-2.7445022532850138E-3</v>
      </c>
      <c r="Q545" s="139">
        <f t="shared" si="27"/>
        <v>0.98808332508546626</v>
      </c>
    </row>
    <row r="546" spans="2:17" ht="18">
      <c r="B546" s="136" t="s">
        <v>1107</v>
      </c>
      <c r="C546" s="101"/>
      <c r="D546" s="102">
        <v>0.87915818929394396</v>
      </c>
      <c r="E546" s="137">
        <f>-LOG10(Table1[[#This Row],[pvalue]])</f>
        <v>5.5932974122665874E-2</v>
      </c>
      <c r="F546" s="138">
        <v>542</v>
      </c>
      <c r="G546" s="138">
        <v>456</v>
      </c>
      <c r="H546" s="15">
        <v>9.0413564590061904E-2</v>
      </c>
      <c r="I546" s="15">
        <v>-1.37561014858866E-2</v>
      </c>
      <c r="J546" s="15">
        <v>2.2985927789035102E-3</v>
      </c>
      <c r="K546" s="15">
        <v>2.26718959128154E-3</v>
      </c>
      <c r="L546" s="105">
        <v>0.92983301140836105</v>
      </c>
      <c r="M546" s="140">
        <v>-3.1403187621970197E-5</v>
      </c>
      <c r="N546" s="15">
        <f t="shared" si="26"/>
        <v>0.22985927789035102</v>
      </c>
      <c r="O546" s="15">
        <f t="shared" si="26"/>
        <v>0.22671895912815399</v>
      </c>
      <c r="P546" s="15">
        <f t="shared" si="25"/>
        <v>-3.1403187621970308E-3</v>
      </c>
      <c r="Q546" s="139">
        <f t="shared" si="27"/>
        <v>0.98633808132080247</v>
      </c>
    </row>
    <row r="547" spans="2:17" ht="18">
      <c r="B547" s="136" t="s">
        <v>1108</v>
      </c>
      <c r="C547" s="101"/>
      <c r="D547" s="102">
        <v>0.87295169742853296</v>
      </c>
      <c r="E547" s="137">
        <f>-LOG10(Table1[[#This Row],[pvalue]])</f>
        <v>5.9009786214944251E-2</v>
      </c>
      <c r="F547" s="138">
        <v>543</v>
      </c>
      <c r="G547" s="138">
        <v>455</v>
      </c>
      <c r="H547" s="15">
        <v>7.3060765880467698E-2</v>
      </c>
      <c r="I547" s="15">
        <v>-1.1669352072643101E-2</v>
      </c>
      <c r="J547" s="15">
        <v>2.2986811377321498E-3</v>
      </c>
      <c r="K547" s="15">
        <v>2.27201292126208E-3</v>
      </c>
      <c r="L547" s="105">
        <v>0.92786017306636204</v>
      </c>
      <c r="M547" s="140">
        <v>-2.6668216470069801E-5</v>
      </c>
      <c r="N547" s="15">
        <f t="shared" si="26"/>
        <v>0.22986811377321498</v>
      </c>
      <c r="O547" s="15">
        <f t="shared" si="26"/>
        <v>0.22720129212620799</v>
      </c>
      <c r="P547" s="15">
        <f t="shared" si="25"/>
        <v>-2.6668216470069894E-3</v>
      </c>
      <c r="Q547" s="139">
        <f t="shared" si="27"/>
        <v>0.98839847074380205</v>
      </c>
    </row>
    <row r="548" spans="2:17" ht="18">
      <c r="B548" s="136" t="s">
        <v>1109</v>
      </c>
      <c r="C548" s="101"/>
      <c r="D548" s="102">
        <v>0.870029204310523</v>
      </c>
      <c r="E548" s="137">
        <f>-LOG10(Table1[[#This Row],[pvalue]])</f>
        <v>6.0466169153754377E-2</v>
      </c>
      <c r="F548" s="138">
        <v>544</v>
      </c>
      <c r="G548" s="138">
        <v>454</v>
      </c>
      <c r="H548" s="15">
        <v>9.5070037613720099E-2</v>
      </c>
      <c r="I548" s="15">
        <v>-1.5505975773152001E-2</v>
      </c>
      <c r="J548" s="15">
        <v>2.2993434732136702E-3</v>
      </c>
      <c r="K548" s="15">
        <v>2.2639649074673298E-3</v>
      </c>
      <c r="L548" s="105">
        <v>0.92574078623008704</v>
      </c>
      <c r="M548" s="140">
        <v>-3.5378565746340399E-5</v>
      </c>
      <c r="N548" s="15">
        <f t="shared" si="26"/>
        <v>0.22993434732136703</v>
      </c>
      <c r="O548" s="15">
        <f t="shared" si="26"/>
        <v>0.22639649074673299</v>
      </c>
      <c r="P548" s="15">
        <f t="shared" si="25"/>
        <v>-3.5378565746340407E-3</v>
      </c>
      <c r="Q548" s="139">
        <f t="shared" si="27"/>
        <v>0.98461362290650134</v>
      </c>
    </row>
    <row r="549" spans="2:17" ht="18">
      <c r="B549" s="136" t="s">
        <v>1110</v>
      </c>
      <c r="C549" s="101"/>
      <c r="D549" s="102">
        <v>0.86757176312580497</v>
      </c>
      <c r="E549" s="137">
        <f>-LOG10(Table1[[#This Row],[pvalue]])</f>
        <v>6.1694591418345629E-2</v>
      </c>
      <c r="F549" s="138">
        <v>545</v>
      </c>
      <c r="G549" s="138">
        <v>453</v>
      </c>
      <c r="H549" s="15">
        <v>9.9927519508150403E-2</v>
      </c>
      <c r="I549" s="15">
        <v>-1.66412633942838E-2</v>
      </c>
      <c r="J549" s="15">
        <v>2.2989828366026901E-3</v>
      </c>
      <c r="K549" s="15">
        <v>2.2610414297463601E-3</v>
      </c>
      <c r="L549" s="105">
        <v>0.92510058592131295</v>
      </c>
      <c r="M549" s="140">
        <v>-3.794140685633E-5</v>
      </c>
      <c r="N549" s="15">
        <f t="shared" si="26"/>
        <v>0.22989828366026901</v>
      </c>
      <c r="O549" s="15">
        <f t="shared" si="26"/>
        <v>0.22610414297463602</v>
      </c>
      <c r="P549" s="15">
        <f t="shared" si="25"/>
        <v>-3.7941406856329962E-3</v>
      </c>
      <c r="Q549" s="139">
        <f t="shared" si="27"/>
        <v>0.98349643753217497</v>
      </c>
    </row>
    <row r="550" spans="2:17" ht="18">
      <c r="B550" s="136" t="s">
        <v>1111</v>
      </c>
      <c r="C550" s="101"/>
      <c r="D550" s="102">
        <v>0.86358391665642598</v>
      </c>
      <c r="E550" s="137">
        <f>-LOG10(Table1[[#This Row],[pvalue]])</f>
        <v>6.3695454541150526E-2</v>
      </c>
      <c r="F550" s="138">
        <v>546</v>
      </c>
      <c r="G550" s="138">
        <v>452</v>
      </c>
      <c r="H550" s="15">
        <v>7.7475404761247396E-2</v>
      </c>
      <c r="I550" s="15">
        <v>-1.3281138055320101E-2</v>
      </c>
      <c r="J550" s="15">
        <v>2.29791616221647E-3</v>
      </c>
      <c r="K550" s="15">
        <v>2.26759898933815E-3</v>
      </c>
      <c r="L550" s="105">
        <v>0.92353227427744999</v>
      </c>
      <c r="M550" s="140">
        <v>-3.03171728783199E-5</v>
      </c>
      <c r="N550" s="15">
        <f t="shared" si="26"/>
        <v>0.22979161622164701</v>
      </c>
      <c r="O550" s="15">
        <f t="shared" si="26"/>
        <v>0.22675989893381501</v>
      </c>
      <c r="P550" s="15">
        <f t="shared" si="25"/>
        <v>-3.0317172878319976E-3</v>
      </c>
      <c r="Q550" s="139">
        <f t="shared" si="27"/>
        <v>0.98680666711135478</v>
      </c>
    </row>
    <row r="551" spans="2:17" ht="18">
      <c r="B551" s="136" t="s">
        <v>1112</v>
      </c>
      <c r="C551" s="101"/>
      <c r="D551" s="102">
        <v>0.86302752047884201</v>
      </c>
      <c r="E551" s="137">
        <f>-LOG10(Table1[[#This Row],[pvalue]])</f>
        <v>6.397535515207424E-2</v>
      </c>
      <c r="F551" s="138">
        <v>547</v>
      </c>
      <c r="G551" s="138">
        <v>451</v>
      </c>
      <c r="H551" s="15">
        <v>0.13448664268066099</v>
      </c>
      <c r="I551" s="15">
        <v>-2.3159397964182898E-2</v>
      </c>
      <c r="J551" s="15">
        <v>2.2991425464569701E-3</v>
      </c>
      <c r="K551" s="15">
        <v>2.24650763821448E-3</v>
      </c>
      <c r="L551" s="105">
        <v>0.92353227427744999</v>
      </c>
      <c r="M551" s="140">
        <v>-5.2634908242490098E-5</v>
      </c>
      <c r="N551" s="15">
        <f t="shared" si="26"/>
        <v>0.22991425464569701</v>
      </c>
      <c r="O551" s="15">
        <f t="shared" si="26"/>
        <v>0.224650763821448</v>
      </c>
      <c r="P551" s="15">
        <f t="shared" si="25"/>
        <v>-5.2634908242490119E-3</v>
      </c>
      <c r="Q551" s="139">
        <f t="shared" si="27"/>
        <v>0.97710672253723385</v>
      </c>
    </row>
    <row r="552" spans="2:17" ht="18">
      <c r="B552" s="136" t="s">
        <v>1113</v>
      </c>
      <c r="C552" s="101"/>
      <c r="D552" s="102">
        <v>0.85841808009186704</v>
      </c>
      <c r="E552" s="137">
        <f>-LOG10(Table1[[#This Row],[pvalue]])</f>
        <v>6.6301143789730135E-2</v>
      </c>
      <c r="F552" s="138">
        <v>548</v>
      </c>
      <c r="G552" s="138">
        <v>450</v>
      </c>
      <c r="H552" s="15">
        <v>7.0953643619700302E-2</v>
      </c>
      <c r="I552" s="15">
        <v>-1.26406136550039E-2</v>
      </c>
      <c r="J552" s="15">
        <v>2.3153916150018901E-3</v>
      </c>
      <c r="K552" s="15">
        <v>2.2863078497186002E-3</v>
      </c>
      <c r="L552" s="105">
        <v>0.92125169628804204</v>
      </c>
      <c r="M552" s="140">
        <v>-2.90837652832899E-5</v>
      </c>
      <c r="N552" s="15">
        <f t="shared" si="26"/>
        <v>0.23153916150018902</v>
      </c>
      <c r="O552" s="15">
        <f t="shared" si="26"/>
        <v>0.22863078497186001</v>
      </c>
      <c r="P552" s="15">
        <f t="shared" si="25"/>
        <v>-2.9083765283290097E-3</v>
      </c>
      <c r="Q552" s="139">
        <f t="shared" si="27"/>
        <v>0.98743894333258764</v>
      </c>
    </row>
    <row r="553" spans="2:17" ht="18">
      <c r="B553" s="136" t="s">
        <v>1114</v>
      </c>
      <c r="C553" s="101"/>
      <c r="D553" s="102">
        <v>0.85253484388742595</v>
      </c>
      <c r="E553" s="137">
        <f>-LOG10(Table1[[#This Row],[pvalue]])</f>
        <v>6.9287861955648677E-2</v>
      </c>
      <c r="F553" s="138">
        <v>549</v>
      </c>
      <c r="G553" s="138">
        <v>449</v>
      </c>
      <c r="H553" s="15">
        <v>8.99115531877826E-2</v>
      </c>
      <c r="I553" s="15">
        <v>-1.6661402318274801E-2</v>
      </c>
      <c r="J553" s="15">
        <v>2.2988997937075199E-3</v>
      </c>
      <c r="K553" s="15">
        <v>2.2609142245165899E-3</v>
      </c>
      <c r="L553" s="105">
        <v>0.91987455763797898</v>
      </c>
      <c r="M553" s="140">
        <v>-3.7985569190930001E-5</v>
      </c>
      <c r="N553" s="15">
        <f t="shared" si="26"/>
        <v>0.22988997937075201</v>
      </c>
      <c r="O553" s="15">
        <f t="shared" si="26"/>
        <v>0.226091422451659</v>
      </c>
      <c r="P553" s="15">
        <f t="shared" si="25"/>
        <v>-3.7985569190930046E-3</v>
      </c>
      <c r="Q553" s="139">
        <f t="shared" si="27"/>
        <v>0.98347663117161388</v>
      </c>
    </row>
    <row r="554" spans="2:17" ht="18">
      <c r="B554" s="136" t="s">
        <v>1115</v>
      </c>
      <c r="C554" s="101"/>
      <c r="D554" s="102">
        <v>0.85004813319797201</v>
      </c>
      <c r="E554" s="137">
        <f>-LOG10(Table1[[#This Row],[pvalue]])</f>
        <v>7.0556482061671977E-2</v>
      </c>
      <c r="F554" s="138">
        <v>550</v>
      </c>
      <c r="G554" s="138">
        <v>448</v>
      </c>
      <c r="H554" s="15">
        <v>0.109171834954281</v>
      </c>
      <c r="I554" s="15">
        <v>-2.0617234601700899E-2</v>
      </c>
      <c r="J554" s="15">
        <v>2.29908902657201E-3</v>
      </c>
      <c r="K554" s="15">
        <v>2.2521734651650901E-3</v>
      </c>
      <c r="L554" s="105">
        <v>0.91987455763797898</v>
      </c>
      <c r="M554" s="140">
        <v>-4.6915561406919902E-5</v>
      </c>
      <c r="N554" s="15">
        <f t="shared" si="26"/>
        <v>0.22990890265720101</v>
      </c>
      <c r="O554" s="15">
        <f t="shared" si="26"/>
        <v>0.22521734651650901</v>
      </c>
      <c r="P554" s="15">
        <f t="shared" si="25"/>
        <v>-4.6915561406919992E-3</v>
      </c>
      <c r="Q554" s="139">
        <f t="shared" si="27"/>
        <v>0.97959384744797284</v>
      </c>
    </row>
    <row r="555" spans="2:17" ht="18">
      <c r="B555" s="136" t="s">
        <v>1116</v>
      </c>
      <c r="C555" s="101"/>
      <c r="D555" s="102">
        <v>0.84743020340767194</v>
      </c>
      <c r="E555" s="137">
        <f>-LOG10(Table1[[#This Row],[pvalue]])</f>
        <v>7.1896061293811223E-2</v>
      </c>
      <c r="F555" s="138">
        <v>551</v>
      </c>
      <c r="G555" s="138">
        <v>447</v>
      </c>
      <c r="H555" s="15">
        <v>8.7285345874275805E-2</v>
      </c>
      <c r="I555" s="15">
        <v>-1.6751019190394199E-2</v>
      </c>
      <c r="J555" s="15">
        <v>2.3036866584911601E-3</v>
      </c>
      <c r="K555" s="15">
        <v>2.2654189653088901E-3</v>
      </c>
      <c r="L555" s="105">
        <v>0.91987455763797898</v>
      </c>
      <c r="M555" s="140">
        <v>-3.82676931822701E-5</v>
      </c>
      <c r="N555" s="15">
        <f t="shared" si="26"/>
        <v>0.23036866584911603</v>
      </c>
      <c r="O555" s="15">
        <f t="shared" si="26"/>
        <v>0.22654189653088902</v>
      </c>
      <c r="P555" s="15">
        <f t="shared" si="25"/>
        <v>-3.8267693182270079E-3</v>
      </c>
      <c r="Q555" s="139">
        <f t="shared" si="27"/>
        <v>0.98338849902124525</v>
      </c>
    </row>
    <row r="556" spans="2:17" ht="18">
      <c r="B556" s="136" t="s">
        <v>1117</v>
      </c>
      <c r="C556" s="101"/>
      <c r="D556" s="102">
        <v>0.84153337046599397</v>
      </c>
      <c r="E556" s="137">
        <f>-LOG10(Table1[[#This Row],[pvalue]])</f>
        <v>7.4928657677594837E-2</v>
      </c>
      <c r="F556" s="138">
        <v>552</v>
      </c>
      <c r="G556" s="138">
        <v>446</v>
      </c>
      <c r="H556" s="15">
        <v>0.102673211516177</v>
      </c>
      <c r="I556" s="15">
        <v>-2.04868227052994E-2</v>
      </c>
      <c r="J556" s="15">
        <v>2.2990527110865301E-3</v>
      </c>
      <c r="K556" s="15">
        <v>2.2524316154644199E-3</v>
      </c>
      <c r="L556" s="105">
        <v>0.91987455763797898</v>
      </c>
      <c r="M556" s="140">
        <v>-4.6621095622110198E-5</v>
      </c>
      <c r="N556" s="15">
        <f t="shared" si="26"/>
        <v>0.22990527110865303</v>
      </c>
      <c r="O556" s="15">
        <f t="shared" si="26"/>
        <v>0.225243161546442</v>
      </c>
      <c r="P556" s="15">
        <f t="shared" si="25"/>
        <v>-4.6621095622110253E-3</v>
      </c>
      <c r="Q556" s="139">
        <f t="shared" si="27"/>
        <v>0.97972160646978934</v>
      </c>
    </row>
    <row r="557" spans="2:17" ht="18">
      <c r="B557" s="136" t="s">
        <v>1118</v>
      </c>
      <c r="C557" s="101"/>
      <c r="D557" s="102">
        <v>0.84063502146896096</v>
      </c>
      <c r="E557" s="137">
        <f>-LOG10(Table1[[#This Row],[pvalue]])</f>
        <v>7.5392520928379378E-2</v>
      </c>
      <c r="F557" s="138">
        <v>553</v>
      </c>
      <c r="G557" s="138">
        <v>445</v>
      </c>
      <c r="H557" s="15">
        <v>0.10478813382345201</v>
      </c>
      <c r="I557" s="15">
        <v>-2.1051947625988499E-2</v>
      </c>
      <c r="J557" s="15">
        <v>2.2999697716063498E-3</v>
      </c>
      <c r="K557" s="15">
        <v>2.2520570262386198E-3</v>
      </c>
      <c r="L557" s="105">
        <v>0.91987455763797898</v>
      </c>
      <c r="M557" s="140">
        <v>-4.7912745367729999E-5</v>
      </c>
      <c r="N557" s="15">
        <f t="shared" si="26"/>
        <v>0.22999697716063497</v>
      </c>
      <c r="O557" s="15">
        <f t="shared" si="26"/>
        <v>0.22520570262386197</v>
      </c>
      <c r="P557" s="15">
        <f t="shared" si="25"/>
        <v>-4.7912745367729992E-3</v>
      </c>
      <c r="Q557" s="139">
        <f t="shared" si="27"/>
        <v>0.97916809779014324</v>
      </c>
    </row>
    <row r="558" spans="2:17" ht="18">
      <c r="B558" s="136" t="s">
        <v>1119</v>
      </c>
      <c r="C558" s="101"/>
      <c r="D558" s="102">
        <v>0.84059348794960798</v>
      </c>
      <c r="E558" s="137">
        <f>-LOG10(Table1[[#This Row],[pvalue]])</f>
        <v>7.5413978782765789E-2</v>
      </c>
      <c r="F558" s="138">
        <v>554</v>
      </c>
      <c r="G558" s="138">
        <v>444</v>
      </c>
      <c r="H558" s="15">
        <v>9.8709160899504003E-2</v>
      </c>
      <c r="I558" s="15">
        <v>-1.9816706604302198E-2</v>
      </c>
      <c r="J558" s="15">
        <v>2.29898544576479E-3</v>
      </c>
      <c r="K558" s="15">
        <v>2.25387556653744E-3</v>
      </c>
      <c r="L558" s="105">
        <v>0.91987455763797898</v>
      </c>
      <c r="M558" s="140">
        <v>-4.5109879227350002E-5</v>
      </c>
      <c r="N558" s="15">
        <f t="shared" si="26"/>
        <v>0.22989854457647901</v>
      </c>
      <c r="O558" s="15">
        <f t="shared" si="26"/>
        <v>0.22538755665374399</v>
      </c>
      <c r="P558" s="15">
        <f t="shared" si="25"/>
        <v>-4.5109879227350214E-3</v>
      </c>
      <c r="Q558" s="139">
        <f t="shared" si="27"/>
        <v>0.98037835371665705</v>
      </c>
    </row>
    <row r="559" spans="2:17" ht="18">
      <c r="B559" s="136" t="s">
        <v>1120</v>
      </c>
      <c r="C559" s="101"/>
      <c r="D559" s="102">
        <v>0.84036839014903597</v>
      </c>
      <c r="E559" s="137">
        <f>-LOG10(Table1[[#This Row],[pvalue]])</f>
        <v>7.5530291632610894E-2</v>
      </c>
      <c r="F559" s="138">
        <v>555</v>
      </c>
      <c r="G559" s="138">
        <v>443</v>
      </c>
      <c r="H559" s="15">
        <v>9.1418878921876306E-2</v>
      </c>
      <c r="I559" s="15">
        <v>-1.83755277584636E-2</v>
      </c>
      <c r="J559" s="15">
        <v>2.29904043207872E-3</v>
      </c>
      <c r="K559" s="15">
        <v>2.2571801312338499E-3</v>
      </c>
      <c r="L559" s="105">
        <v>0.91987455763797898</v>
      </c>
      <c r="M559" s="140">
        <v>-4.1860300844870197E-5</v>
      </c>
      <c r="N559" s="15">
        <f t="shared" si="26"/>
        <v>0.229904043207872</v>
      </c>
      <c r="O559" s="15">
        <f t="shared" si="26"/>
        <v>0.22571801312338499</v>
      </c>
      <c r="P559" s="15">
        <f t="shared" si="25"/>
        <v>-4.186030084487008E-3</v>
      </c>
      <c r="Q559" s="139">
        <f t="shared" si="27"/>
        <v>0.98179227287141646</v>
      </c>
    </row>
    <row r="560" spans="2:17" ht="18">
      <c r="B560" s="136" t="s">
        <v>1121</v>
      </c>
      <c r="C560" s="101"/>
      <c r="D560" s="102">
        <v>0.83998438966468103</v>
      </c>
      <c r="E560" s="137">
        <f>-LOG10(Table1[[#This Row],[pvalue]])</f>
        <v>7.5728784825599901E-2</v>
      </c>
      <c r="F560" s="138">
        <v>556</v>
      </c>
      <c r="G560" s="138">
        <v>442</v>
      </c>
      <c r="H560" s="15">
        <v>0.10492817779462101</v>
      </c>
      <c r="I560" s="15">
        <v>-2.11401343522758E-2</v>
      </c>
      <c r="J560" s="15">
        <v>2.29905564441465E-3</v>
      </c>
      <c r="K560" s="15">
        <v>2.2509634282064398E-3</v>
      </c>
      <c r="L560" s="105">
        <v>0.91987455763797898</v>
      </c>
      <c r="M560" s="140">
        <v>-4.8092216208210203E-5</v>
      </c>
      <c r="N560" s="15">
        <f t="shared" si="26"/>
        <v>0.22990556444146501</v>
      </c>
      <c r="O560" s="15">
        <f t="shared" si="26"/>
        <v>0.22509634282064397</v>
      </c>
      <c r="P560" s="15">
        <f t="shared" si="25"/>
        <v>-4.8092216208210359E-3</v>
      </c>
      <c r="Q560" s="139">
        <f t="shared" si="27"/>
        <v>0.97908175196844582</v>
      </c>
    </row>
    <row r="561" spans="2:17" ht="18">
      <c r="B561" s="136" t="s">
        <v>1122</v>
      </c>
      <c r="C561" s="101"/>
      <c r="D561" s="102">
        <v>0.83324438641791698</v>
      </c>
      <c r="E561" s="137">
        <f>-LOG10(Table1[[#This Row],[pvalue]])</f>
        <v>7.9227603507137825E-2</v>
      </c>
      <c r="F561" s="138">
        <v>557</v>
      </c>
      <c r="G561" s="138">
        <v>441</v>
      </c>
      <c r="H561" s="15">
        <v>9.0502367951726698E-2</v>
      </c>
      <c r="I561" s="15">
        <v>-1.8965392611093802E-2</v>
      </c>
      <c r="J561" s="15">
        <v>2.29912998702633E-3</v>
      </c>
      <c r="K561" s="15">
        <v>2.2559369651207902E-3</v>
      </c>
      <c r="L561" s="105">
        <v>0.91987455763797898</v>
      </c>
      <c r="M561" s="140">
        <v>-4.3193021905539799E-5</v>
      </c>
      <c r="N561" s="15">
        <f t="shared" si="26"/>
        <v>0.22991299870263301</v>
      </c>
      <c r="O561" s="15">
        <f t="shared" si="26"/>
        <v>0.22559369651207903</v>
      </c>
      <c r="P561" s="15">
        <f t="shared" si="25"/>
        <v>-4.3193021905539863E-3</v>
      </c>
      <c r="Q561" s="139">
        <f t="shared" si="27"/>
        <v>0.98121331888615604</v>
      </c>
    </row>
    <row r="562" spans="2:17" ht="18">
      <c r="B562" s="136" t="s">
        <v>1123</v>
      </c>
      <c r="C562" s="101"/>
      <c r="D562" s="102">
        <v>0.83232524611039305</v>
      </c>
      <c r="E562" s="137">
        <f>-LOG10(Table1[[#This Row],[pvalue]])</f>
        <v>7.9706932136067998E-2</v>
      </c>
      <c r="F562" s="138">
        <v>558</v>
      </c>
      <c r="G562" s="138">
        <v>440</v>
      </c>
      <c r="H562" s="15">
        <v>8.8753144874300499E-2</v>
      </c>
      <c r="I562" s="15">
        <v>-1.8711820196890799E-2</v>
      </c>
      <c r="J562" s="15">
        <v>2.3003675465E-3</v>
      </c>
      <c r="K562" s="15">
        <v>2.25772369882966E-3</v>
      </c>
      <c r="L562" s="105">
        <v>0.91987455763797898</v>
      </c>
      <c r="M562" s="140">
        <v>-4.2643847670339898E-5</v>
      </c>
      <c r="N562" s="15">
        <f t="shared" si="26"/>
        <v>0.23003675465000001</v>
      </c>
      <c r="O562" s="15">
        <f t="shared" si="26"/>
        <v>0.22577236988296601</v>
      </c>
      <c r="P562" s="15">
        <f t="shared" si="25"/>
        <v>-4.2643847670340018E-3</v>
      </c>
      <c r="Q562" s="139">
        <f t="shared" si="27"/>
        <v>0.98146215906444056</v>
      </c>
    </row>
    <row r="563" spans="2:17" ht="18">
      <c r="B563" s="136" t="s">
        <v>1124</v>
      </c>
      <c r="C563" s="101"/>
      <c r="D563" s="102">
        <v>0.82886659836993004</v>
      </c>
      <c r="E563" s="137">
        <f>-LOG10(Table1[[#This Row],[pvalue]])</f>
        <v>8.1515361191315652E-2</v>
      </c>
      <c r="F563" s="138">
        <v>559</v>
      </c>
      <c r="G563" s="138">
        <v>439</v>
      </c>
      <c r="H563" s="15">
        <v>9.1905568517693603E-2</v>
      </c>
      <c r="I563" s="15">
        <v>-1.9831158452522001E-2</v>
      </c>
      <c r="J563" s="15">
        <v>2.29907908772391E-3</v>
      </c>
      <c r="K563" s="15">
        <v>2.2539347973282E-3</v>
      </c>
      <c r="L563" s="105">
        <v>0.91754064037571403</v>
      </c>
      <c r="M563" s="140">
        <v>-4.5144290395710103E-5</v>
      </c>
      <c r="N563" s="15">
        <f t="shared" si="26"/>
        <v>0.22990790877239101</v>
      </c>
      <c r="O563" s="15">
        <f t="shared" si="26"/>
        <v>0.22539347973282001</v>
      </c>
      <c r="P563" s="15">
        <f t="shared" si="25"/>
        <v>-4.5144290395709996E-3</v>
      </c>
      <c r="Q563" s="139">
        <f t="shared" si="27"/>
        <v>0.9803641855398707</v>
      </c>
    </row>
    <row r="564" spans="2:17" ht="18">
      <c r="B564" s="136" t="s">
        <v>1125</v>
      </c>
      <c r="C564" s="101"/>
      <c r="D564" s="102">
        <v>0.82841905315214404</v>
      </c>
      <c r="E564" s="137">
        <f>-LOG10(Table1[[#This Row],[pvalue]])</f>
        <v>8.1749921145458607E-2</v>
      </c>
      <c r="F564" s="138">
        <v>560</v>
      </c>
      <c r="G564" s="138">
        <v>438</v>
      </c>
      <c r="H564" s="15">
        <v>0.12695371977265499</v>
      </c>
      <c r="I564" s="15">
        <v>-2.74747502139812E-2</v>
      </c>
      <c r="J564" s="15">
        <v>2.29909057719219E-3</v>
      </c>
      <c r="K564" s="15">
        <v>2.2367834930390402E-3</v>
      </c>
      <c r="L564" s="105">
        <v>0.91754064037571403</v>
      </c>
      <c r="M564" s="140">
        <v>-6.2307084153149901E-5</v>
      </c>
      <c r="N564" s="15">
        <f t="shared" si="26"/>
        <v>0.22990905771921899</v>
      </c>
      <c r="O564" s="15">
        <f t="shared" si="26"/>
        <v>0.22367834930390401</v>
      </c>
      <c r="P564" s="15">
        <f t="shared" si="25"/>
        <v>-6.2307084153149783E-3</v>
      </c>
      <c r="Q564" s="139">
        <f t="shared" si="27"/>
        <v>0.97289924774114656</v>
      </c>
    </row>
    <row r="565" spans="2:17" ht="18">
      <c r="B565" s="136" t="s">
        <v>1126</v>
      </c>
      <c r="C565" s="101"/>
      <c r="D565" s="102">
        <v>0.82699240687839504</v>
      </c>
      <c r="E565" s="137">
        <f>-LOG10(Table1[[#This Row],[pvalue]])</f>
        <v>8.2498477951627791E-2</v>
      </c>
      <c r="F565" s="138">
        <v>561</v>
      </c>
      <c r="G565" s="138">
        <v>437</v>
      </c>
      <c r="H565" s="15">
        <v>9.1820828019374204E-2</v>
      </c>
      <c r="I565" s="15">
        <v>-2.00104332598821E-2</v>
      </c>
      <c r="J565" s="15">
        <v>2.2991414289230401E-3</v>
      </c>
      <c r="K565" s="15">
        <v>2.2535918659427E-3</v>
      </c>
      <c r="L565" s="105">
        <v>0.91754064037571403</v>
      </c>
      <c r="M565" s="140">
        <v>-4.5549562980340102E-5</v>
      </c>
      <c r="N565" s="15">
        <f t="shared" si="26"/>
        <v>0.229914142892304</v>
      </c>
      <c r="O565" s="15">
        <f t="shared" si="26"/>
        <v>0.22535918659427001</v>
      </c>
      <c r="P565" s="15">
        <f t="shared" si="25"/>
        <v>-4.5549562980339853E-3</v>
      </c>
      <c r="Q565" s="139">
        <f t="shared" si="27"/>
        <v>0.98018844669260907</v>
      </c>
    </row>
    <row r="566" spans="2:17" ht="18">
      <c r="B566" s="136" t="s">
        <v>1127</v>
      </c>
      <c r="C566" s="101"/>
      <c r="D566" s="102">
        <v>0.81984155672321501</v>
      </c>
      <c r="E566" s="137">
        <f>-LOG10(Table1[[#This Row],[pvalue]])</f>
        <v>8.6270071628007983E-2</v>
      </c>
      <c r="F566" s="138">
        <v>562</v>
      </c>
      <c r="G566" s="138">
        <v>436</v>
      </c>
      <c r="H566" s="15">
        <v>8.7105704954522703E-2</v>
      </c>
      <c r="I566" s="15">
        <v>-1.9811018046893E-2</v>
      </c>
      <c r="J566" s="15">
        <v>2.2989748028348299E-3</v>
      </c>
      <c r="K566" s="15">
        <v>2.2538779537169601E-3</v>
      </c>
      <c r="L566" s="105">
        <v>0.91327601346708998</v>
      </c>
      <c r="M566" s="140">
        <v>-4.5096849117869899E-5</v>
      </c>
      <c r="N566" s="15">
        <f t="shared" si="26"/>
        <v>0.229897480283483</v>
      </c>
      <c r="O566" s="15">
        <f t="shared" si="26"/>
        <v>0.22538779537169601</v>
      </c>
      <c r="P566" s="15">
        <f t="shared" si="25"/>
        <v>-4.509684911786993E-3</v>
      </c>
      <c r="Q566" s="139">
        <f t="shared" si="27"/>
        <v>0.98038393067107055</v>
      </c>
    </row>
    <row r="567" spans="2:17" ht="18">
      <c r="B567" s="136" t="s">
        <v>1128</v>
      </c>
      <c r="C567" s="101"/>
      <c r="D567" s="102">
        <v>0.81447087112814398</v>
      </c>
      <c r="E567" s="137">
        <f>-LOG10(Table1[[#This Row],[pvalue]])</f>
        <v>8.9124443257897701E-2</v>
      </c>
      <c r="F567" s="138">
        <v>563</v>
      </c>
      <c r="G567" s="138">
        <v>435</v>
      </c>
      <c r="H567" s="15">
        <v>0.11795308213264601</v>
      </c>
      <c r="I567" s="15">
        <v>-2.7573758697429101E-2</v>
      </c>
      <c r="J567" s="15">
        <v>2.2993203488900099E-3</v>
      </c>
      <c r="K567" s="15">
        <v>2.2367855660406898E-3</v>
      </c>
      <c r="L567" s="105">
        <v>0.90830811914402598</v>
      </c>
      <c r="M567" s="140">
        <v>-6.2534782849320004E-5</v>
      </c>
      <c r="N567" s="15">
        <f t="shared" si="26"/>
        <v>0.22993203488900099</v>
      </c>
      <c r="O567" s="15">
        <f t="shared" si="26"/>
        <v>0.22367855660406899</v>
      </c>
      <c r="P567" s="15">
        <f t="shared" si="25"/>
        <v>-6.2534782849320014E-3</v>
      </c>
      <c r="Q567" s="139">
        <f t="shared" si="27"/>
        <v>0.97280292723042772</v>
      </c>
    </row>
    <row r="568" spans="2:17" ht="18">
      <c r="B568" s="136" t="s">
        <v>1129</v>
      </c>
      <c r="C568" s="101"/>
      <c r="D568" s="102">
        <v>0.81264013492384402</v>
      </c>
      <c r="E568" s="137">
        <f>-LOG10(Table1[[#This Row],[pvalue]])</f>
        <v>9.0101732408916127E-2</v>
      </c>
      <c r="F568" s="138">
        <v>564</v>
      </c>
      <c r="G568" s="138">
        <v>434</v>
      </c>
      <c r="H568" s="15">
        <v>0.12103614698390699</v>
      </c>
      <c r="I568" s="15">
        <v>-2.8661590555638199E-2</v>
      </c>
      <c r="J568" s="15">
        <v>2.2992617202617399E-3</v>
      </c>
      <c r="K568" s="15">
        <v>2.2342966703523498E-3</v>
      </c>
      <c r="L568" s="105">
        <v>0.90728131525092104</v>
      </c>
      <c r="M568" s="140">
        <v>-6.4965049909390205E-5</v>
      </c>
      <c r="N568" s="15">
        <f t="shared" si="26"/>
        <v>0.22992617202617399</v>
      </c>
      <c r="O568" s="15">
        <f t="shared" si="26"/>
        <v>0.22342966703523498</v>
      </c>
      <c r="P568" s="15">
        <f t="shared" si="25"/>
        <v>-6.4965049909390116E-3</v>
      </c>
      <c r="Q568" s="139">
        <f t="shared" si="27"/>
        <v>0.97174525660263034</v>
      </c>
    </row>
    <row r="569" spans="2:17" ht="18">
      <c r="B569" s="136" t="s">
        <v>1130</v>
      </c>
      <c r="C569" s="101"/>
      <c r="D569" s="102">
        <v>0.80979882416149096</v>
      </c>
      <c r="E569" s="137">
        <f>-LOG10(Table1[[#This Row],[pvalue]])</f>
        <v>9.1622858168428856E-2</v>
      </c>
      <c r="F569" s="138">
        <v>565</v>
      </c>
      <c r="G569" s="138">
        <v>433</v>
      </c>
      <c r="H569" s="15">
        <v>0.100505937107362</v>
      </c>
      <c r="I569" s="15">
        <v>-2.41128912513115E-2</v>
      </c>
      <c r="J569" s="15">
        <v>2.2989064092307598E-3</v>
      </c>
      <c r="K569" s="15">
        <v>2.2441361177677499E-3</v>
      </c>
      <c r="L569" s="105">
        <v>0.90623076224472898</v>
      </c>
      <c r="M569" s="140">
        <v>-5.4770291463010003E-5</v>
      </c>
      <c r="N569" s="15">
        <f t="shared" si="26"/>
        <v>0.22989064092307598</v>
      </c>
      <c r="O569" s="15">
        <f t="shared" si="26"/>
        <v>0.22441361177677499</v>
      </c>
      <c r="P569" s="15">
        <f t="shared" si="25"/>
        <v>-5.4770291463009935E-3</v>
      </c>
      <c r="Q569" s="139">
        <f t="shared" si="27"/>
        <v>0.97617550186336788</v>
      </c>
    </row>
    <row r="570" spans="2:17" ht="18">
      <c r="B570" s="136" t="s">
        <v>1131</v>
      </c>
      <c r="C570" s="101"/>
      <c r="D570" s="102">
        <v>0.80692701934640998</v>
      </c>
      <c r="E570" s="137">
        <f>-LOG10(Table1[[#This Row],[pvalue]])</f>
        <v>9.316574226478401E-2</v>
      </c>
      <c r="F570" s="138">
        <v>566</v>
      </c>
      <c r="G570" s="138">
        <v>432</v>
      </c>
      <c r="H570" s="15">
        <v>0.123997518891883</v>
      </c>
      <c r="I570" s="15">
        <v>-3.02080995549678E-2</v>
      </c>
      <c r="J570" s="15">
        <v>2.2993446659334699E-3</v>
      </c>
      <c r="K570" s="15">
        <v>2.23092445844784E-3</v>
      </c>
      <c r="L570" s="105">
        <v>0.90495639852460097</v>
      </c>
      <c r="M570" s="140">
        <v>-6.8420207485629805E-5</v>
      </c>
      <c r="N570" s="15">
        <f t="shared" si="26"/>
        <v>0.22993446659334699</v>
      </c>
      <c r="O570" s="15">
        <f t="shared" si="26"/>
        <v>0.22309244584478399</v>
      </c>
      <c r="P570" s="15">
        <f t="shared" si="25"/>
        <v>-6.8420207485629936E-3</v>
      </c>
      <c r="Q570" s="139">
        <f t="shared" si="27"/>
        <v>0.97024360527617848</v>
      </c>
    </row>
    <row r="571" spans="2:17" ht="18">
      <c r="B571" s="136" t="s">
        <v>1132</v>
      </c>
      <c r="C571" s="101"/>
      <c r="D571" s="102">
        <v>0.800677836711707</v>
      </c>
      <c r="E571" s="137">
        <f>-LOG10(Table1[[#This Row],[pvalue]])</f>
        <v>9.6542192882893424E-2</v>
      </c>
      <c r="F571" s="138">
        <v>567</v>
      </c>
      <c r="G571" s="138">
        <v>431</v>
      </c>
      <c r="H571" s="15">
        <v>8.4013517278957103E-2</v>
      </c>
      <c r="I571" s="15">
        <v>-2.11359352890799E-2</v>
      </c>
      <c r="J571" s="15">
        <v>2.29942001599877E-3</v>
      </c>
      <c r="K571" s="15">
        <v>2.2513296312309402E-3</v>
      </c>
      <c r="L571" s="105">
        <v>0.89895923783960796</v>
      </c>
      <c r="M571" s="140">
        <v>-4.8090384767829802E-5</v>
      </c>
      <c r="N571" s="15">
        <f t="shared" si="26"/>
        <v>0.22994200159987699</v>
      </c>
      <c r="O571" s="15">
        <f t="shared" si="26"/>
        <v>0.22513296312309403</v>
      </c>
      <c r="P571" s="15">
        <f t="shared" si="25"/>
        <v>-4.8090384767829619E-3</v>
      </c>
      <c r="Q571" s="139">
        <f t="shared" si="27"/>
        <v>0.97908586320322988</v>
      </c>
    </row>
    <row r="572" spans="2:17" ht="18">
      <c r="B572" s="136" t="s">
        <v>1133</v>
      </c>
      <c r="C572" s="101"/>
      <c r="D572" s="102">
        <v>0.80015141508099896</v>
      </c>
      <c r="E572" s="137">
        <f>-LOG10(Table1[[#This Row],[pvalue]])</f>
        <v>9.6827822368181604E-2</v>
      </c>
      <c r="F572" s="138">
        <v>568</v>
      </c>
      <c r="G572" s="138">
        <v>430</v>
      </c>
      <c r="H572" s="15">
        <v>0.100318829767022</v>
      </c>
      <c r="I572" s="15">
        <v>-2.5347553105811799E-2</v>
      </c>
      <c r="J572" s="15">
        <v>2.2989584461362502E-3</v>
      </c>
      <c r="K572" s="15">
        <v>2.2414178127460401E-3</v>
      </c>
      <c r="L572" s="105">
        <v>0.89895923783960796</v>
      </c>
      <c r="M572" s="140">
        <v>-5.7540633390210101E-5</v>
      </c>
      <c r="N572" s="15">
        <f t="shared" si="26"/>
        <v>0.22989584461362503</v>
      </c>
      <c r="O572" s="15">
        <f t="shared" si="26"/>
        <v>0.22414178127460402</v>
      </c>
      <c r="P572" s="15">
        <f t="shared" si="25"/>
        <v>-5.7540633390210094E-3</v>
      </c>
      <c r="Q572" s="139">
        <f t="shared" si="27"/>
        <v>0.97497099893783823</v>
      </c>
    </row>
    <row r="573" spans="2:17" ht="18">
      <c r="B573" s="136" t="s">
        <v>1134</v>
      </c>
      <c r="C573" s="101"/>
      <c r="D573" s="102">
        <v>0.79805927982298697</v>
      </c>
      <c r="E573" s="137">
        <f>-LOG10(Table1[[#This Row],[pvalue]])</f>
        <v>9.7964848068039359E-2</v>
      </c>
      <c r="F573" s="138">
        <v>569</v>
      </c>
      <c r="G573" s="138">
        <v>429</v>
      </c>
      <c r="H573" s="15">
        <v>7.4745573955444899E-2</v>
      </c>
      <c r="I573" s="15">
        <v>-1.9053379546404001E-2</v>
      </c>
      <c r="J573" s="15">
        <v>2.2994008673244302E-3</v>
      </c>
      <c r="K573" s="15">
        <v>2.2560042488443E-3</v>
      </c>
      <c r="L573" s="105">
        <v>0.89895923783960796</v>
      </c>
      <c r="M573" s="140">
        <v>-4.3396618480130197E-5</v>
      </c>
      <c r="N573" s="15">
        <f t="shared" si="26"/>
        <v>0.22994008673244301</v>
      </c>
      <c r="O573" s="15">
        <f t="shared" si="26"/>
        <v>0.22560042488443</v>
      </c>
      <c r="P573" s="15">
        <f t="shared" si="25"/>
        <v>-4.3396618480130156E-3</v>
      </c>
      <c r="Q573" s="139">
        <f t="shared" si="27"/>
        <v>0.98112698873136195</v>
      </c>
    </row>
    <row r="574" spans="2:17" ht="18">
      <c r="B574" s="136" t="s">
        <v>1135</v>
      </c>
      <c r="C574" s="101"/>
      <c r="D574" s="102">
        <v>0.79549614400005597</v>
      </c>
      <c r="E574" s="137">
        <f>-LOG10(Table1[[#This Row],[pvalue]])</f>
        <v>9.9361921163291109E-2</v>
      </c>
      <c r="F574" s="138">
        <v>570</v>
      </c>
      <c r="G574" s="138">
        <v>428</v>
      </c>
      <c r="H574" s="15">
        <v>8.0801031939862794E-2</v>
      </c>
      <c r="I574" s="15">
        <v>-2.09247521621675E-2</v>
      </c>
      <c r="J574" s="15">
        <v>2.2986657178993399E-3</v>
      </c>
      <c r="K574" s="15">
        <v>2.2510664456826899E-3</v>
      </c>
      <c r="L574" s="105">
        <v>0.89895923783960796</v>
      </c>
      <c r="M574" s="140">
        <v>-4.7599272216650001E-5</v>
      </c>
      <c r="N574" s="15">
        <f t="shared" si="26"/>
        <v>0.229866571789934</v>
      </c>
      <c r="O574" s="15">
        <f t="shared" si="26"/>
        <v>0.22510664456826898</v>
      </c>
      <c r="P574" s="15">
        <f t="shared" si="25"/>
        <v>-4.7599272216650168E-3</v>
      </c>
      <c r="Q574" s="139">
        <f t="shared" si="27"/>
        <v>0.97929265145166511</v>
      </c>
    </row>
    <row r="575" spans="2:17" ht="18">
      <c r="B575" s="136" t="s">
        <v>1136</v>
      </c>
      <c r="C575" s="101"/>
      <c r="D575" s="102">
        <v>0.79012165411028101</v>
      </c>
      <c r="E575" s="137">
        <f>-LOG10(Table1[[#This Row],[pvalue]])</f>
        <v>0.10230603574599548</v>
      </c>
      <c r="F575" s="138">
        <v>571</v>
      </c>
      <c r="G575" s="138">
        <v>427</v>
      </c>
      <c r="H575" s="15">
        <v>0.11822231607169099</v>
      </c>
      <c r="I575" s="15">
        <v>-3.1330795915345599E-2</v>
      </c>
      <c r="J575" s="15">
        <v>2.2994258066352802E-3</v>
      </c>
      <c r="K575" s="15">
        <v>2.2284998510441801E-3</v>
      </c>
      <c r="L575" s="105">
        <v>0.89415583331208903</v>
      </c>
      <c r="M575" s="140">
        <v>-7.0925955591100094E-5</v>
      </c>
      <c r="N575" s="15">
        <f t="shared" si="26"/>
        <v>0.22994258066352802</v>
      </c>
      <c r="O575" s="15">
        <f t="shared" si="26"/>
        <v>0.222849985104418</v>
      </c>
      <c r="P575" s="15">
        <f t="shared" si="25"/>
        <v>-7.0925955591100154E-3</v>
      </c>
      <c r="Q575" s="139">
        <f t="shared" si="27"/>
        <v>0.96915492755346377</v>
      </c>
    </row>
    <row r="576" spans="2:17" ht="18">
      <c r="B576" s="136" t="s">
        <v>1137</v>
      </c>
      <c r="C576" s="101"/>
      <c r="D576" s="102">
        <v>0.78851801535002797</v>
      </c>
      <c r="E576" s="137">
        <f>-LOG10(Table1[[#This Row],[pvalue]])</f>
        <v>0.10318837985222666</v>
      </c>
      <c r="F576" s="138">
        <v>572</v>
      </c>
      <c r="G576" s="138">
        <v>426</v>
      </c>
      <c r="H576" s="15">
        <v>9.5565695576322093E-2</v>
      </c>
      <c r="I576" s="15">
        <v>-2.5550273991828E-2</v>
      </c>
      <c r="J576" s="15">
        <v>2.3000041655376001E-3</v>
      </c>
      <c r="K576" s="15">
        <v>2.2419828160213798E-3</v>
      </c>
      <c r="L576" s="105">
        <v>0.89415583331208903</v>
      </c>
      <c r="M576" s="140">
        <v>-5.80213495162203E-5</v>
      </c>
      <c r="N576" s="15">
        <f t="shared" si="26"/>
        <v>0.23000041655376002</v>
      </c>
      <c r="O576" s="15">
        <f t="shared" si="26"/>
        <v>0.22419828160213798</v>
      </c>
      <c r="P576" s="15">
        <f t="shared" si="25"/>
        <v>-5.8021349516220455E-3</v>
      </c>
      <c r="Q576" s="139">
        <f t="shared" si="27"/>
        <v>0.97477337198532477</v>
      </c>
    </row>
    <row r="577" spans="2:17" ht="18">
      <c r="B577" s="136" t="s">
        <v>1138</v>
      </c>
      <c r="C577" s="101"/>
      <c r="D577" s="102">
        <v>0.78586335127755202</v>
      </c>
      <c r="E577" s="137">
        <f>-LOG10(Table1[[#This Row],[pvalue]])</f>
        <v>0.10465296406930423</v>
      </c>
      <c r="F577" s="138">
        <v>573</v>
      </c>
      <c r="G577" s="138">
        <v>425</v>
      </c>
      <c r="H577" s="15">
        <v>0.12115332899195699</v>
      </c>
      <c r="I577" s="15">
        <v>-3.2881367838459699E-2</v>
      </c>
      <c r="J577" s="15">
        <v>2.29947036457879E-3</v>
      </c>
      <c r="K577" s="15">
        <v>2.22509019596491E-3</v>
      </c>
      <c r="L577" s="105">
        <v>0.89415583331208903</v>
      </c>
      <c r="M577" s="140">
        <v>-7.4380168613879995E-5</v>
      </c>
      <c r="N577" s="15">
        <f t="shared" si="26"/>
        <v>0.22994703645787901</v>
      </c>
      <c r="O577" s="15">
        <f t="shared" si="26"/>
        <v>0.222509019596491</v>
      </c>
      <c r="P577" s="15">
        <f t="shared" si="25"/>
        <v>-7.4380168613880082E-3</v>
      </c>
      <c r="Q577" s="139">
        <f t="shared" si="27"/>
        <v>0.96765334758836741</v>
      </c>
    </row>
    <row r="578" spans="2:17" ht="18">
      <c r="B578" s="136" t="s">
        <v>1139</v>
      </c>
      <c r="C578" s="101"/>
      <c r="D578" s="102">
        <v>0.78493692315224295</v>
      </c>
      <c r="E578" s="137">
        <f>-LOG10(Table1[[#This Row],[pvalue]])</f>
        <v>0.10516524137903194</v>
      </c>
      <c r="F578" s="138">
        <v>574</v>
      </c>
      <c r="G578" s="138">
        <v>424</v>
      </c>
      <c r="H578" s="15">
        <v>0.110380863468625</v>
      </c>
      <c r="I578" s="15">
        <v>-2.9999120926900599E-2</v>
      </c>
      <c r="J578" s="15">
        <v>2.29746474873437E-3</v>
      </c>
      <c r="K578" s="15">
        <v>2.2295663638453702E-3</v>
      </c>
      <c r="L578" s="105">
        <v>0.89415583331208903</v>
      </c>
      <c r="M578" s="140">
        <v>-6.7898384888999801E-5</v>
      </c>
      <c r="N578" s="15">
        <f t="shared" si="26"/>
        <v>0.229746474873437</v>
      </c>
      <c r="O578" s="15">
        <f t="shared" si="26"/>
        <v>0.22295663638453703</v>
      </c>
      <c r="P578" s="15">
        <f t="shared" si="25"/>
        <v>-6.7898384888999685E-3</v>
      </c>
      <c r="Q578" s="139">
        <f t="shared" si="27"/>
        <v>0.97044638664144744</v>
      </c>
    </row>
    <row r="579" spans="2:17" ht="18">
      <c r="B579" s="136" t="s">
        <v>1140</v>
      </c>
      <c r="C579" s="101"/>
      <c r="D579" s="102">
        <v>0.77806967871615895</v>
      </c>
      <c r="E579" s="137">
        <f>-LOG10(Table1[[#This Row],[pvalue]])</f>
        <v>0.10898150875979251</v>
      </c>
      <c r="F579" s="138">
        <v>575</v>
      </c>
      <c r="G579" s="138">
        <v>423</v>
      </c>
      <c r="H579" s="15">
        <v>9.9238780237337093E-2</v>
      </c>
      <c r="I579" s="15">
        <v>-2.78955023492952E-2</v>
      </c>
      <c r="J579" s="15">
        <v>2.29900643005721E-3</v>
      </c>
      <c r="K579" s="15">
        <v>2.2357607273258799E-3</v>
      </c>
      <c r="L579" s="105">
        <v>0.88932835462174797</v>
      </c>
      <c r="M579" s="140">
        <v>-6.3245702731330099E-5</v>
      </c>
      <c r="N579" s="15">
        <f t="shared" si="26"/>
        <v>0.22990064300572099</v>
      </c>
      <c r="O579" s="15">
        <f t="shared" si="26"/>
        <v>0.223576072732588</v>
      </c>
      <c r="P579" s="15">
        <f t="shared" si="25"/>
        <v>-6.32457027313299E-3</v>
      </c>
      <c r="Q579" s="139">
        <f t="shared" si="27"/>
        <v>0.97248998441045853</v>
      </c>
    </row>
    <row r="580" spans="2:17" ht="18">
      <c r="B580" s="136" t="s">
        <v>1141</v>
      </c>
      <c r="C580" s="101"/>
      <c r="D580" s="102">
        <v>0.77755699816193402</v>
      </c>
      <c r="E580" s="137">
        <f>-LOG10(Table1[[#This Row],[pvalue]])</f>
        <v>0.10926776554241197</v>
      </c>
      <c r="F580" s="138">
        <v>576</v>
      </c>
      <c r="G580" s="138">
        <v>422</v>
      </c>
      <c r="H580" s="15">
        <v>0.103862006261586</v>
      </c>
      <c r="I580" s="15">
        <v>-2.9224442578275001E-2</v>
      </c>
      <c r="J580" s="15">
        <v>2.2994271390326202E-3</v>
      </c>
      <c r="K580" s="15">
        <v>2.2332001002569801E-3</v>
      </c>
      <c r="L580" s="105">
        <v>0.88932835462174797</v>
      </c>
      <c r="M580" s="140">
        <v>-6.6227038775640103E-5</v>
      </c>
      <c r="N580" s="15">
        <f t="shared" si="26"/>
        <v>0.22994271390326201</v>
      </c>
      <c r="O580" s="15">
        <f t="shared" si="26"/>
        <v>0.22332001002569801</v>
      </c>
      <c r="P580" s="15">
        <f t="shared" si="25"/>
        <v>-6.6227038775640013E-3</v>
      </c>
      <c r="Q580" s="139">
        <f t="shared" si="27"/>
        <v>0.97119846171620727</v>
      </c>
    </row>
    <row r="581" spans="2:17" ht="18">
      <c r="B581" s="136" t="s">
        <v>1142</v>
      </c>
      <c r="C581" s="101"/>
      <c r="D581" s="102">
        <v>0.77563095120630898</v>
      </c>
      <c r="E581" s="137">
        <f>-LOG10(Table1[[#This Row],[pvalue]])</f>
        <v>0.11034486892042428</v>
      </c>
      <c r="F581" s="138">
        <v>577</v>
      </c>
      <c r="G581" s="138">
        <v>421</v>
      </c>
      <c r="H581" s="15">
        <v>9.4328692007219397E-2</v>
      </c>
      <c r="I581" s="15">
        <v>-2.6864469807194698E-2</v>
      </c>
      <c r="J581" s="15">
        <v>2.2988539741162898E-3</v>
      </c>
      <c r="K581" s="15">
        <v>2.2379186433216002E-3</v>
      </c>
      <c r="L581" s="105">
        <v>0.88885523948585099</v>
      </c>
      <c r="M581" s="140">
        <v>-6.0935330794689599E-5</v>
      </c>
      <c r="N581" s="15">
        <f t="shared" si="26"/>
        <v>0.22988539741162897</v>
      </c>
      <c r="O581" s="15">
        <f t="shared" si="26"/>
        <v>0.22379186433216003</v>
      </c>
      <c r="P581" s="15">
        <f t="shared" ref="P581:P644" si="28">O581-N581</f>
        <v>-6.0935330794689435E-3</v>
      </c>
      <c r="Q581" s="139">
        <f t="shared" si="27"/>
        <v>0.97349317030103499</v>
      </c>
    </row>
    <row r="582" spans="2:17" ht="18">
      <c r="B582" s="136" t="s">
        <v>1143</v>
      </c>
      <c r="C582" s="101"/>
      <c r="D582" s="102">
        <v>0.77490018282982798</v>
      </c>
      <c r="E582" s="137">
        <f>-LOG10(Table1[[#This Row],[pvalue]])</f>
        <v>0.11075423663963611</v>
      </c>
      <c r="F582" s="138">
        <v>578</v>
      </c>
      <c r="G582" s="138">
        <v>420</v>
      </c>
      <c r="H582" s="15">
        <v>8.6618461917605499E-2</v>
      </c>
      <c r="I582" s="15">
        <v>-2.4682411116939699E-2</v>
      </c>
      <c r="J582" s="15">
        <v>2.2962009701482599E-3</v>
      </c>
      <c r="K582" s="15">
        <v>2.2402189218545701E-3</v>
      </c>
      <c r="L582" s="105">
        <v>0.88885523948585099</v>
      </c>
      <c r="M582" s="140">
        <v>-5.5982048293689801E-5</v>
      </c>
      <c r="N582" s="15">
        <f t="shared" ref="N582:O645" si="29">J582*100</f>
        <v>0.229620097014826</v>
      </c>
      <c r="O582" s="15">
        <f t="shared" si="29"/>
        <v>0.22402189218545701</v>
      </c>
      <c r="P582" s="15">
        <f t="shared" si="28"/>
        <v>-5.5982048293689857E-3</v>
      </c>
      <c r="Q582" s="139">
        <f t="shared" ref="Q582:Q645" si="30">O582/N582</f>
        <v>0.97561970880533366</v>
      </c>
    </row>
    <row r="583" spans="2:17" ht="18">
      <c r="B583" s="136" t="s">
        <v>1144</v>
      </c>
      <c r="C583" s="101"/>
      <c r="D583" s="102">
        <v>0.76930688982890105</v>
      </c>
      <c r="E583" s="137">
        <f>-LOG10(Table1[[#This Row],[pvalue]])</f>
        <v>0.11390037805065248</v>
      </c>
      <c r="F583" s="138">
        <v>579</v>
      </c>
      <c r="G583" s="138">
        <v>419</v>
      </c>
      <c r="H583" s="15">
        <v>9.3311260866190293E-2</v>
      </c>
      <c r="I583" s="15">
        <v>-2.7280362224552102E-2</v>
      </c>
      <c r="J583" s="15">
        <v>2.29911114116798E-3</v>
      </c>
      <c r="K583" s="15">
        <v>2.2372383497141E-3</v>
      </c>
      <c r="L583" s="105">
        <v>0.88363936539103005</v>
      </c>
      <c r="M583" s="140">
        <v>-6.1872791453880006E-5</v>
      </c>
      <c r="N583" s="15">
        <f t="shared" si="29"/>
        <v>0.22991111411679802</v>
      </c>
      <c r="O583" s="15">
        <f t="shared" si="29"/>
        <v>0.22372383497140999</v>
      </c>
      <c r="P583" s="15">
        <f t="shared" si="28"/>
        <v>-6.1872791453880249E-3</v>
      </c>
      <c r="Q583" s="139">
        <f t="shared" si="30"/>
        <v>0.97308838605233849</v>
      </c>
    </row>
    <row r="584" spans="2:17" ht="18">
      <c r="B584" s="136" t="s">
        <v>1145</v>
      </c>
      <c r="C584" s="101"/>
      <c r="D584" s="102">
        <v>0.76928227344251299</v>
      </c>
      <c r="E584" s="137">
        <f>-LOG10(Table1[[#This Row],[pvalue]])</f>
        <v>0.11391427488683052</v>
      </c>
      <c r="F584" s="138">
        <v>580</v>
      </c>
      <c r="G584" s="138">
        <v>418</v>
      </c>
      <c r="H584" s="15">
        <v>9.1770325238514597E-2</v>
      </c>
      <c r="I584" s="15">
        <v>-2.68413997164434E-2</v>
      </c>
      <c r="J584" s="15">
        <v>2.2993399362110402E-3</v>
      </c>
      <c r="K584" s="15">
        <v>2.2384433645977501E-3</v>
      </c>
      <c r="L584" s="105">
        <v>0.88363936539103005</v>
      </c>
      <c r="M584" s="140">
        <v>-6.0896571613290102E-5</v>
      </c>
      <c r="N584" s="15">
        <f t="shared" si="29"/>
        <v>0.229933993621104</v>
      </c>
      <c r="O584" s="15">
        <f t="shared" si="29"/>
        <v>0.223844336459775</v>
      </c>
      <c r="P584" s="15">
        <f t="shared" si="28"/>
        <v>-6.089657161329004E-3</v>
      </c>
      <c r="Q584" s="139">
        <f t="shared" si="30"/>
        <v>0.9735156291358823</v>
      </c>
    </row>
    <row r="585" spans="2:17" ht="18">
      <c r="B585" s="136" t="s">
        <v>1146</v>
      </c>
      <c r="C585" s="101"/>
      <c r="D585" s="102">
        <v>0.76590164795511995</v>
      </c>
      <c r="E585" s="137">
        <f>-LOG10(Table1[[#This Row],[pvalue]])</f>
        <v>0.11582699602375006</v>
      </c>
      <c r="F585" s="138">
        <v>581</v>
      </c>
      <c r="G585" s="138">
        <v>417</v>
      </c>
      <c r="H585" s="15">
        <v>0.104386310164129</v>
      </c>
      <c r="I585" s="15">
        <v>-3.0977361689516501E-2</v>
      </c>
      <c r="J585" s="15">
        <v>2.29898576780469E-3</v>
      </c>
      <c r="K585" s="15">
        <v>2.2288610018123302E-3</v>
      </c>
      <c r="L585" s="105">
        <v>0.88175974943562896</v>
      </c>
      <c r="M585" s="140">
        <v>-7.01247659923598E-5</v>
      </c>
      <c r="N585" s="15">
        <f t="shared" si="29"/>
        <v>0.22989857678046899</v>
      </c>
      <c r="O585" s="15">
        <f t="shared" si="29"/>
        <v>0.222886100181233</v>
      </c>
      <c r="P585" s="15">
        <f t="shared" si="28"/>
        <v>-7.0124765992359839E-3</v>
      </c>
      <c r="Q585" s="139">
        <f t="shared" si="30"/>
        <v>0.96949752061348238</v>
      </c>
    </row>
    <row r="586" spans="2:17" ht="18">
      <c r="B586" s="136" t="s">
        <v>1147</v>
      </c>
      <c r="C586" s="101"/>
      <c r="D586" s="102">
        <v>0.76433397166305805</v>
      </c>
      <c r="E586" s="137">
        <f>-LOG10(Table1[[#This Row],[pvalue]])</f>
        <v>0.11671683729069002</v>
      </c>
      <c r="F586" s="138">
        <v>582</v>
      </c>
      <c r="G586" s="138">
        <v>416</v>
      </c>
      <c r="H586" s="15">
        <v>0.100119895284805</v>
      </c>
      <c r="I586" s="15">
        <v>-2.9856217167833099E-2</v>
      </c>
      <c r="J586" s="15">
        <v>2.2988116338107998E-3</v>
      </c>
      <c r="K586" s="15">
        <v>2.2311922665820701E-3</v>
      </c>
      <c r="L586" s="105">
        <v>0.88097221936192904</v>
      </c>
      <c r="M586" s="140">
        <v>-6.7619367228729702E-5</v>
      </c>
      <c r="N586" s="15">
        <f t="shared" si="29"/>
        <v>0.22988116338107997</v>
      </c>
      <c r="O586" s="15">
        <f t="shared" si="29"/>
        <v>0.22311922665820702</v>
      </c>
      <c r="P586" s="15">
        <f t="shared" si="28"/>
        <v>-6.7619367228729521E-3</v>
      </c>
      <c r="Q586" s="139">
        <f t="shared" si="30"/>
        <v>0.97058507698752372</v>
      </c>
    </row>
    <row r="587" spans="2:17" ht="18">
      <c r="B587" s="136" t="s">
        <v>1148</v>
      </c>
      <c r="C587" s="101"/>
      <c r="D587" s="102">
        <v>0.76070305553020201</v>
      </c>
      <c r="E587" s="137">
        <f>-LOG10(Table1[[#This Row],[pvalue]])</f>
        <v>0.11878483930270271</v>
      </c>
      <c r="F587" s="138">
        <v>583</v>
      </c>
      <c r="G587" s="138">
        <v>415</v>
      </c>
      <c r="H587" s="15">
        <v>8.4999026581840595E-2</v>
      </c>
      <c r="I587" s="15">
        <v>-2.5822108546969098E-2</v>
      </c>
      <c r="J587" s="15">
        <v>2.2974406077629901E-3</v>
      </c>
      <c r="K587" s="15">
        <v>2.2388752417825302E-3</v>
      </c>
      <c r="L587" s="105">
        <v>0.87983868487657901</v>
      </c>
      <c r="M587" s="140">
        <v>-5.8565365980459899E-5</v>
      </c>
      <c r="N587" s="15">
        <f t="shared" si="29"/>
        <v>0.229744060776299</v>
      </c>
      <c r="O587" s="15">
        <f t="shared" si="29"/>
        <v>0.22388752417825303</v>
      </c>
      <c r="P587" s="15">
        <f t="shared" si="28"/>
        <v>-5.8565365980459694E-3</v>
      </c>
      <c r="Q587" s="139">
        <f t="shared" si="30"/>
        <v>0.97450843091108907</v>
      </c>
    </row>
    <row r="588" spans="2:17" ht="18">
      <c r="B588" s="136" t="s">
        <v>1149</v>
      </c>
      <c r="C588" s="101"/>
      <c r="D588" s="102">
        <v>0.75886552430591203</v>
      </c>
      <c r="E588" s="137">
        <f>-LOG10(Table1[[#This Row],[pvalue]])</f>
        <v>0.11983517697170071</v>
      </c>
      <c r="F588" s="138">
        <v>584</v>
      </c>
      <c r="G588" s="138">
        <v>414</v>
      </c>
      <c r="H588" s="15">
        <v>0.11053910097194999</v>
      </c>
      <c r="I588" s="15">
        <v>-3.3800961991831698E-2</v>
      </c>
      <c r="J588" s="15">
        <v>2.2990998574758401E-3</v>
      </c>
      <c r="K588" s="15">
        <v>2.2226867636743202E-3</v>
      </c>
      <c r="L588" s="105">
        <v>0.87873278482345496</v>
      </c>
      <c r="M588" s="140">
        <v>-7.6413093801519898E-5</v>
      </c>
      <c r="N588" s="15">
        <f t="shared" si="29"/>
        <v>0.22990998574758401</v>
      </c>
      <c r="O588" s="15">
        <f t="shared" si="29"/>
        <v>0.22226867636743203</v>
      </c>
      <c r="P588" s="15">
        <f t="shared" si="28"/>
        <v>-7.6413093801519782E-3</v>
      </c>
      <c r="Q588" s="139">
        <f t="shared" si="30"/>
        <v>0.96676390825172209</v>
      </c>
    </row>
    <row r="589" spans="2:17" ht="18">
      <c r="B589" s="136" t="s">
        <v>1150</v>
      </c>
      <c r="C589" s="101"/>
      <c r="D589" s="102">
        <v>0.75459933239035604</v>
      </c>
      <c r="E589" s="137">
        <f>-LOG10(Table1[[#This Row],[pvalue]])</f>
        <v>0.12228358336416811</v>
      </c>
      <c r="F589" s="138">
        <v>585</v>
      </c>
      <c r="G589" s="138">
        <v>413</v>
      </c>
      <c r="H589" s="15">
        <v>9.3915616834698901E-2</v>
      </c>
      <c r="I589" s="15">
        <v>-2.9355046336016599E-2</v>
      </c>
      <c r="J589" s="15">
        <v>2.29899347851852E-3</v>
      </c>
      <c r="K589" s="15">
        <v>2.2324873395561402E-3</v>
      </c>
      <c r="L589" s="105">
        <v>0.87582716460207799</v>
      </c>
      <c r="M589" s="140">
        <v>-6.6506138962379801E-5</v>
      </c>
      <c r="N589" s="15">
        <f t="shared" si="29"/>
        <v>0.22989934785185201</v>
      </c>
      <c r="O589" s="15">
        <f t="shared" si="29"/>
        <v>0.22324873395561401</v>
      </c>
      <c r="P589" s="15">
        <f t="shared" si="28"/>
        <v>-6.6506138962380001E-3</v>
      </c>
      <c r="Q589" s="139">
        <f t="shared" si="30"/>
        <v>0.97107162783026391</v>
      </c>
    </row>
    <row r="590" spans="2:17" ht="18">
      <c r="B590" s="136" t="s">
        <v>1151</v>
      </c>
      <c r="C590" s="101"/>
      <c r="D590" s="102">
        <v>0.74671287353586602</v>
      </c>
      <c r="E590" s="137">
        <f>-LOG10(Table1[[#This Row],[pvalue]])</f>
        <v>0.12684636125056509</v>
      </c>
      <c r="F590" s="138">
        <v>586</v>
      </c>
      <c r="G590" s="138">
        <v>412</v>
      </c>
      <c r="H590" s="15">
        <v>0.12737175091045</v>
      </c>
      <c r="I590" s="15">
        <v>-4.10278423141631E-2</v>
      </c>
      <c r="J590" s="15">
        <v>2.2992200555648199E-3</v>
      </c>
      <c r="K590" s="15">
        <v>2.2067969423021899E-3</v>
      </c>
      <c r="L590" s="105">
        <v>0.86869630678559895</v>
      </c>
      <c r="M590" s="140">
        <v>-9.2423113262630102E-5</v>
      </c>
      <c r="N590" s="15">
        <f t="shared" si="29"/>
        <v>0.22992200555648198</v>
      </c>
      <c r="O590" s="15">
        <f t="shared" si="29"/>
        <v>0.22067969423021899</v>
      </c>
      <c r="P590" s="15">
        <f t="shared" si="28"/>
        <v>-9.2423113262629919E-3</v>
      </c>
      <c r="Q590" s="139">
        <f t="shared" si="30"/>
        <v>0.95980240645564241</v>
      </c>
    </row>
    <row r="591" spans="2:17" ht="18">
      <c r="B591" s="136" t="s">
        <v>1152</v>
      </c>
      <c r="C591" s="101"/>
      <c r="D591" s="102">
        <v>0.74280561008965995</v>
      </c>
      <c r="E591" s="137">
        <f>-LOG10(Table1[[#This Row],[pvalue]])</f>
        <v>0.1291248248813934</v>
      </c>
      <c r="F591" s="138">
        <v>587</v>
      </c>
      <c r="G591" s="138">
        <v>411</v>
      </c>
      <c r="H591" s="15">
        <v>0.108521468503386</v>
      </c>
      <c r="I591" s="15">
        <v>-3.54979137857259E-2</v>
      </c>
      <c r="J591" s="15">
        <v>2.2988674699576201E-3</v>
      </c>
      <c r="K591" s="15">
        <v>2.21869388690393E-3</v>
      </c>
      <c r="L591" s="105">
        <v>0.86516027249928895</v>
      </c>
      <c r="M591" s="140">
        <v>-8.0173583053690201E-5</v>
      </c>
      <c r="N591" s="15">
        <f t="shared" si="29"/>
        <v>0.229886746995762</v>
      </c>
      <c r="O591" s="15">
        <f t="shared" si="29"/>
        <v>0.22186938869039299</v>
      </c>
      <c r="P591" s="15">
        <f t="shared" si="28"/>
        <v>-8.0173583053690101E-3</v>
      </c>
      <c r="Q591" s="139">
        <f t="shared" si="30"/>
        <v>0.96512474768492496</v>
      </c>
    </row>
    <row r="592" spans="2:17" ht="18">
      <c r="B592" s="136" t="s">
        <v>1153</v>
      </c>
      <c r="C592" s="101"/>
      <c r="D592" s="102">
        <v>0.73716771381287904</v>
      </c>
      <c r="E592" s="137">
        <f>-LOG10(Table1[[#This Row],[pvalue]])</f>
        <v>0.13243369409859948</v>
      </c>
      <c r="F592" s="138">
        <v>588</v>
      </c>
      <c r="G592" s="138">
        <v>410</v>
      </c>
      <c r="H592" s="15">
        <v>8.2659054002532595E-2</v>
      </c>
      <c r="I592" s="15">
        <v>-2.7575326983839899E-2</v>
      </c>
      <c r="J592" s="15">
        <v>2.2998578111387302E-3</v>
      </c>
      <c r="K592" s="15">
        <v>2.2373049021518999E-3</v>
      </c>
      <c r="L592" s="105">
        <v>0.85959790721805895</v>
      </c>
      <c r="M592" s="140">
        <v>-6.2552908986830298E-5</v>
      </c>
      <c r="N592" s="15">
        <f t="shared" si="29"/>
        <v>0.22998578111387302</v>
      </c>
      <c r="O592" s="15">
        <f t="shared" si="29"/>
        <v>0.22373049021518998</v>
      </c>
      <c r="P592" s="15">
        <f t="shared" si="28"/>
        <v>-6.2552908986830413E-3</v>
      </c>
      <c r="Q592" s="139">
        <f t="shared" si="30"/>
        <v>0.97280140159801509</v>
      </c>
    </row>
    <row r="593" spans="2:17" ht="18">
      <c r="B593" s="136" t="s">
        <v>1154</v>
      </c>
      <c r="C593" s="101"/>
      <c r="D593" s="102">
        <v>0.73212734300637505</v>
      </c>
      <c r="E593" s="137">
        <f>-LOG10(Table1[[#This Row],[pvalue]])</f>
        <v>0.13541337310144433</v>
      </c>
      <c r="F593" s="138">
        <v>589</v>
      </c>
      <c r="G593" s="138">
        <v>409</v>
      </c>
      <c r="H593" s="15">
        <v>9.6433206736378396E-2</v>
      </c>
      <c r="I593" s="15">
        <v>-3.2881960648022603E-2</v>
      </c>
      <c r="J593" s="15">
        <v>2.29932217992387E-3</v>
      </c>
      <c r="K593" s="15">
        <v>2.2249454856181701E-3</v>
      </c>
      <c r="L593" s="105">
        <v>0.85561811666999699</v>
      </c>
      <c r="M593" s="140">
        <v>-7.4376694305699895E-5</v>
      </c>
      <c r="N593" s="15">
        <f t="shared" si="29"/>
        <v>0.229932217992387</v>
      </c>
      <c r="O593" s="15">
        <f t="shared" si="29"/>
        <v>0.22249454856181702</v>
      </c>
      <c r="P593" s="15">
        <f t="shared" si="28"/>
        <v>-7.4376694305699764E-3</v>
      </c>
      <c r="Q593" s="139">
        <f t="shared" si="30"/>
        <v>0.96765277395438232</v>
      </c>
    </row>
    <row r="594" spans="2:17" ht="18">
      <c r="B594" s="136" t="s">
        <v>1155</v>
      </c>
      <c r="C594" s="101"/>
      <c r="D594" s="102">
        <v>0.72770661990030505</v>
      </c>
      <c r="E594" s="137">
        <f>-LOG10(Table1[[#This Row],[pvalue]])</f>
        <v>0.13804367431161629</v>
      </c>
      <c r="F594" s="138">
        <v>590</v>
      </c>
      <c r="G594" s="138">
        <v>408</v>
      </c>
      <c r="H594" s="15">
        <v>6.1687192297890298E-2</v>
      </c>
      <c r="I594" s="15">
        <v>-2.15193794293909E-2</v>
      </c>
      <c r="J594" s="15">
        <v>2.2923460082515E-3</v>
      </c>
      <c r="K594" s="15">
        <v>2.2435431318274701E-3</v>
      </c>
      <c r="L594" s="105">
        <v>0.85355705887129896</v>
      </c>
      <c r="M594" s="140">
        <v>-4.8802876424029797E-5</v>
      </c>
      <c r="N594" s="15">
        <f t="shared" si="29"/>
        <v>0.22923460082514999</v>
      </c>
      <c r="O594" s="15">
        <f t="shared" si="29"/>
        <v>0.22435431318274701</v>
      </c>
      <c r="P594" s="15">
        <f t="shared" si="28"/>
        <v>-4.8802876424029751E-3</v>
      </c>
      <c r="Q594" s="139">
        <f t="shared" si="30"/>
        <v>0.97871051043413193</v>
      </c>
    </row>
    <row r="595" spans="2:17" ht="18">
      <c r="B595" s="136" t="s">
        <v>1156</v>
      </c>
      <c r="C595" s="101"/>
      <c r="D595" s="102">
        <v>0.72444058947498002</v>
      </c>
      <c r="E595" s="137">
        <f>-LOG10(Table1[[#This Row],[pvalue]])</f>
        <v>0.13999722471473391</v>
      </c>
      <c r="F595" s="138">
        <v>591</v>
      </c>
      <c r="G595" s="138">
        <v>407</v>
      </c>
      <c r="H595" s="15">
        <v>8.9268929522163198E-2</v>
      </c>
      <c r="I595" s="15">
        <v>-3.1386236626043E-2</v>
      </c>
      <c r="J595" s="15">
        <v>2.29873347524941E-3</v>
      </c>
      <c r="K595" s="15">
        <v>2.2277053656776799E-3</v>
      </c>
      <c r="L595" s="105">
        <v>0.85173026852188105</v>
      </c>
      <c r="M595" s="140">
        <v>-7.1028109571730105E-5</v>
      </c>
      <c r="N595" s="15">
        <f t="shared" si="29"/>
        <v>0.22987334752494099</v>
      </c>
      <c r="O595" s="15">
        <f t="shared" si="29"/>
        <v>0.22277053656776799</v>
      </c>
      <c r="P595" s="15">
        <f t="shared" si="28"/>
        <v>-7.1028109571729947E-3</v>
      </c>
      <c r="Q595" s="139">
        <f t="shared" si="30"/>
        <v>0.96910119840490705</v>
      </c>
    </row>
    <row r="596" spans="2:17" ht="18">
      <c r="B596" s="136" t="s">
        <v>1157</v>
      </c>
      <c r="C596" s="101"/>
      <c r="D596" s="102">
        <v>0.71836829371959399</v>
      </c>
      <c r="E596" s="137">
        <f>-LOG10(Table1[[#This Row],[pvalue]])</f>
        <v>0.1436528441671642</v>
      </c>
      <c r="F596" s="138">
        <v>592</v>
      </c>
      <c r="G596" s="138">
        <v>406</v>
      </c>
      <c r="H596" s="15">
        <v>8.28128011022852E-2</v>
      </c>
      <c r="I596" s="15">
        <v>-2.9785375349503099E-2</v>
      </c>
      <c r="J596" s="15">
        <v>2.29660265149631E-3</v>
      </c>
      <c r="K596" s="15">
        <v>2.22920617673771E-3</v>
      </c>
      <c r="L596" s="105">
        <v>0.84859382563795605</v>
      </c>
      <c r="M596" s="140">
        <v>-6.7396474758600004E-5</v>
      </c>
      <c r="N596" s="15">
        <f t="shared" si="29"/>
        <v>0.229660265149631</v>
      </c>
      <c r="O596" s="15">
        <f t="shared" si="29"/>
        <v>0.222920617673771</v>
      </c>
      <c r="P596" s="15">
        <f t="shared" si="28"/>
        <v>-6.7396474758600056E-3</v>
      </c>
      <c r="Q596" s="139">
        <f t="shared" si="30"/>
        <v>0.97065383743474776</v>
      </c>
    </row>
    <row r="597" spans="2:17" ht="18">
      <c r="B597" s="136" t="s">
        <v>1158</v>
      </c>
      <c r="C597" s="101"/>
      <c r="D597" s="102">
        <v>0.71661059900546997</v>
      </c>
      <c r="E597" s="137">
        <f>-LOG10(Table1[[#This Row],[pvalue]])</f>
        <v>0.14471677270416974</v>
      </c>
      <c r="F597" s="138">
        <v>593</v>
      </c>
      <c r="G597" s="138">
        <v>405</v>
      </c>
      <c r="H597" s="15">
        <v>9.7627915387260802E-2</v>
      </c>
      <c r="I597" s="15">
        <v>-3.5267030755710201E-2</v>
      </c>
      <c r="J597" s="15">
        <v>2.2988447319634698E-3</v>
      </c>
      <c r="K597" s="15">
        <v>2.2191842547435101E-3</v>
      </c>
      <c r="L597" s="105">
        <v>0.84752166928642203</v>
      </c>
      <c r="M597" s="140">
        <v>-7.9660477219959804E-5</v>
      </c>
      <c r="N597" s="15">
        <f t="shared" si="29"/>
        <v>0.22988447319634697</v>
      </c>
      <c r="O597" s="15">
        <f t="shared" si="29"/>
        <v>0.22191842547435101</v>
      </c>
      <c r="P597" s="15">
        <f t="shared" si="28"/>
        <v>-7.9660477219959669E-3</v>
      </c>
      <c r="Q597" s="139">
        <f t="shared" si="30"/>
        <v>0.96534760433693112</v>
      </c>
    </row>
    <row r="598" spans="2:17" ht="18">
      <c r="B598" s="136" t="s">
        <v>1159</v>
      </c>
      <c r="C598" s="101"/>
      <c r="D598" s="102">
        <v>0.71298930683550099</v>
      </c>
      <c r="E598" s="137">
        <f>-LOG10(Table1[[#This Row],[pvalue]])</f>
        <v>0.14691698349618526</v>
      </c>
      <c r="F598" s="138">
        <v>594</v>
      </c>
      <c r="G598" s="138">
        <v>404</v>
      </c>
      <c r="H598" s="15">
        <v>9.67237867919363E-2</v>
      </c>
      <c r="I598" s="15">
        <v>-3.5490659295563602E-2</v>
      </c>
      <c r="J598" s="15">
        <v>2.2977303419038802E-3</v>
      </c>
      <c r="K598" s="15">
        <v>2.2176125040677202E-3</v>
      </c>
      <c r="L598" s="105">
        <v>0.84452985624061605</v>
      </c>
      <c r="M598" s="140">
        <v>-8.0117837836159994E-5</v>
      </c>
      <c r="N598" s="15">
        <f t="shared" si="29"/>
        <v>0.22977303419038803</v>
      </c>
      <c r="O598" s="15">
        <f t="shared" si="29"/>
        <v>0.22176125040677203</v>
      </c>
      <c r="P598" s="15">
        <f t="shared" si="28"/>
        <v>-8.011783783616E-3</v>
      </c>
      <c r="Q598" s="139">
        <f t="shared" si="30"/>
        <v>0.96513174919830891</v>
      </c>
    </row>
    <row r="599" spans="2:17" ht="18">
      <c r="B599" s="136" t="s">
        <v>1160</v>
      </c>
      <c r="C599" s="101"/>
      <c r="D599" s="102">
        <v>0.68828871697642702</v>
      </c>
      <c r="E599" s="137">
        <f>-LOG10(Table1[[#This Row],[pvalue]])</f>
        <v>0.16222934971844527</v>
      </c>
      <c r="F599" s="138">
        <v>595</v>
      </c>
      <c r="G599" s="138">
        <v>403</v>
      </c>
      <c r="H599" s="15">
        <v>8.5606036880217201E-2</v>
      </c>
      <c r="I599" s="15">
        <v>-3.4225484607219997E-2</v>
      </c>
      <c r="J599" s="15">
        <v>2.2987407337017899E-3</v>
      </c>
      <c r="K599" s="15">
        <v>2.2213963425880699E-3</v>
      </c>
      <c r="L599" s="105">
        <v>0.82281037269244295</v>
      </c>
      <c r="M599" s="140">
        <v>-7.7344391113719994E-5</v>
      </c>
      <c r="N599" s="15">
        <f t="shared" si="29"/>
        <v>0.22987407337017898</v>
      </c>
      <c r="O599" s="15">
        <f t="shared" si="29"/>
        <v>0.22213963425880701</v>
      </c>
      <c r="P599" s="15">
        <f t="shared" si="28"/>
        <v>-7.7344391113719768E-3</v>
      </c>
      <c r="Q599" s="139">
        <f t="shared" si="30"/>
        <v>0.9663535822114363</v>
      </c>
    </row>
    <row r="600" spans="2:17" ht="18">
      <c r="B600" s="136" t="s">
        <v>1161</v>
      </c>
      <c r="C600" s="101"/>
      <c r="D600" s="102">
        <v>0.68401451686352199</v>
      </c>
      <c r="E600" s="137">
        <f>-LOG10(Table1[[#This Row],[pvalue]])</f>
        <v>0.16493468113540954</v>
      </c>
      <c r="F600" s="138">
        <v>596</v>
      </c>
      <c r="G600" s="138">
        <v>402</v>
      </c>
      <c r="H600" s="15">
        <v>9.6453807227027094E-2</v>
      </c>
      <c r="I600" s="15">
        <v>-3.9076377806986903E-2</v>
      </c>
      <c r="J600" s="15">
        <v>2.2991376102290098E-3</v>
      </c>
      <c r="K600" s="15">
        <v>2.2110283471172298E-3</v>
      </c>
      <c r="L600" s="105">
        <v>0.820262659693203</v>
      </c>
      <c r="M600" s="140">
        <v>-8.8109263111779996E-5</v>
      </c>
      <c r="N600" s="15">
        <f t="shared" si="29"/>
        <v>0.22991376102290098</v>
      </c>
      <c r="O600" s="15">
        <f t="shared" si="29"/>
        <v>0.22110283471172298</v>
      </c>
      <c r="P600" s="15">
        <f t="shared" si="28"/>
        <v>-8.8109263111779967E-3</v>
      </c>
      <c r="Q600" s="139">
        <f t="shared" si="30"/>
        <v>0.96167725554147943</v>
      </c>
    </row>
    <row r="601" spans="2:17" ht="18">
      <c r="B601" s="136" t="s">
        <v>1162</v>
      </c>
      <c r="C601" s="101"/>
      <c r="D601" s="102">
        <v>0.68364214431428305</v>
      </c>
      <c r="E601" s="137">
        <f>-LOG10(Table1[[#This Row],[pvalue]])</f>
        <v>0.16517117228400469</v>
      </c>
      <c r="F601" s="138">
        <v>597</v>
      </c>
      <c r="G601" s="138">
        <v>401</v>
      </c>
      <c r="H601" s="15">
        <v>0.114075358025354</v>
      </c>
      <c r="I601" s="15">
        <v>-4.6490083675552102E-2</v>
      </c>
      <c r="J601" s="15">
        <v>2.2995174959328699E-3</v>
      </c>
      <c r="K601" s="15">
        <v>2.1950596748441099E-3</v>
      </c>
      <c r="L601" s="105">
        <v>0.820262659693203</v>
      </c>
      <c r="M601" s="15">
        <v>-1.0445782108876001E-4</v>
      </c>
      <c r="N601" s="15">
        <f t="shared" si="29"/>
        <v>0.22995174959328699</v>
      </c>
      <c r="O601" s="15">
        <f t="shared" si="29"/>
        <v>0.21950596748441098</v>
      </c>
      <c r="P601" s="15">
        <f t="shared" si="28"/>
        <v>-1.0445782108876006E-2</v>
      </c>
      <c r="Q601" s="139">
        <f t="shared" si="30"/>
        <v>0.95457402638879096</v>
      </c>
    </row>
    <row r="602" spans="2:17" ht="18">
      <c r="B602" s="136" t="s">
        <v>1163</v>
      </c>
      <c r="C602" s="101"/>
      <c r="D602" s="102">
        <v>0.68291124319326701</v>
      </c>
      <c r="E602" s="137">
        <f>-LOG10(Table1[[#This Row],[pvalue]])</f>
        <v>0.16563573716210472</v>
      </c>
      <c r="F602" s="138">
        <v>598</v>
      </c>
      <c r="G602" s="138">
        <v>400</v>
      </c>
      <c r="H602" s="15">
        <v>0.14674672887012899</v>
      </c>
      <c r="I602" s="15">
        <v>-5.9582324804147498E-2</v>
      </c>
      <c r="J602" s="15">
        <v>2.2992791230759002E-3</v>
      </c>
      <c r="K602" s="15">
        <v>2.1662841451475599E-3</v>
      </c>
      <c r="L602" s="105">
        <v>0.820262659693203</v>
      </c>
      <c r="M602" s="15">
        <v>-1.3299497792834E-4</v>
      </c>
      <c r="N602" s="15">
        <f t="shared" si="29"/>
        <v>0.22992791230759002</v>
      </c>
      <c r="O602" s="15">
        <f t="shared" si="29"/>
        <v>0.21662841451475598</v>
      </c>
      <c r="P602" s="15">
        <f t="shared" si="28"/>
        <v>-1.3299497792834042E-2</v>
      </c>
      <c r="Q602" s="139">
        <f t="shared" si="30"/>
        <v>0.94215796742831981</v>
      </c>
    </row>
    <row r="603" spans="2:17" ht="18">
      <c r="B603" s="136" t="s">
        <v>1164</v>
      </c>
      <c r="C603" s="101"/>
      <c r="D603" s="102">
        <v>0.68152982665068995</v>
      </c>
      <c r="E603" s="137">
        <f>-LOG10(Table1[[#This Row],[pvalue]])</f>
        <v>0.16651513283539293</v>
      </c>
      <c r="F603" s="138">
        <v>599</v>
      </c>
      <c r="G603" s="138">
        <v>399</v>
      </c>
      <c r="H603" s="15">
        <v>7.4071922135221499E-2</v>
      </c>
      <c r="I603" s="15">
        <v>-3.0175803555311999E-2</v>
      </c>
      <c r="J603" s="15">
        <v>2.3012676245942501E-3</v>
      </c>
      <c r="K603" s="15">
        <v>2.23286230814754E-3</v>
      </c>
      <c r="L603" s="105">
        <v>0.820262659693203</v>
      </c>
      <c r="M603" s="140">
        <v>-6.8405316446710097E-5</v>
      </c>
      <c r="N603" s="15">
        <f t="shared" si="29"/>
        <v>0.23012676245942501</v>
      </c>
      <c r="O603" s="15">
        <f t="shared" si="29"/>
        <v>0.22328623081475399</v>
      </c>
      <c r="P603" s="15">
        <f t="shared" si="28"/>
        <v>-6.8405316446710218E-3</v>
      </c>
      <c r="Q603" s="139">
        <f t="shared" si="30"/>
        <v>0.97027494076932008</v>
      </c>
    </row>
    <row r="604" spans="2:17" ht="18">
      <c r="B604" s="136" t="s">
        <v>1165</v>
      </c>
      <c r="C604" s="101"/>
      <c r="D604" s="102">
        <v>0.679759017086494</v>
      </c>
      <c r="E604" s="137">
        <f>-LOG10(Table1[[#This Row],[pvalue]])</f>
        <v>0.16764502273283668</v>
      </c>
      <c r="F604" s="138">
        <v>600</v>
      </c>
      <c r="G604" s="138">
        <v>398</v>
      </c>
      <c r="H604" s="15">
        <v>9.3835493556295294E-2</v>
      </c>
      <c r="I604" s="15">
        <v>-3.8663843137013397E-2</v>
      </c>
      <c r="J604" s="15">
        <v>2.2991147988260098E-3</v>
      </c>
      <c r="K604" s="15">
        <v>2.2119187148752001E-3</v>
      </c>
      <c r="L604" s="105">
        <v>0.820262659693203</v>
      </c>
      <c r="M604" s="140">
        <v>-8.7196083950809707E-5</v>
      </c>
      <c r="N604" s="15">
        <f t="shared" si="29"/>
        <v>0.22991147988260097</v>
      </c>
      <c r="O604" s="15">
        <f t="shared" si="29"/>
        <v>0.22119187148752001</v>
      </c>
      <c r="P604" s="15">
        <f t="shared" si="28"/>
        <v>-8.7196083950809578E-3</v>
      </c>
      <c r="Q604" s="139">
        <f t="shared" si="30"/>
        <v>0.96207406259342321</v>
      </c>
    </row>
    <row r="605" spans="2:17" ht="18">
      <c r="B605" s="136" t="s">
        <v>1166</v>
      </c>
      <c r="C605" s="101"/>
      <c r="D605" s="102">
        <v>0.67695776780755601</v>
      </c>
      <c r="E605" s="137">
        <f>-LOG10(Table1[[#This Row],[pvalue]])</f>
        <v>0.16943842404784801</v>
      </c>
      <c r="F605" s="138">
        <v>601</v>
      </c>
      <c r="G605" s="138">
        <v>397</v>
      </c>
      <c r="H605" s="15">
        <v>8.3009284574104503E-2</v>
      </c>
      <c r="I605" s="15">
        <v>-3.4407589906468798E-2</v>
      </c>
      <c r="J605" s="15">
        <v>2.2989666224202902E-3</v>
      </c>
      <c r="K605" s="15">
        <v>2.2212100999979101E-3</v>
      </c>
      <c r="L605" s="105">
        <v>0.81986584680917696</v>
      </c>
      <c r="M605" s="140">
        <v>-7.7756522422380101E-5</v>
      </c>
      <c r="N605" s="15">
        <f t="shared" si="29"/>
        <v>0.22989666224202901</v>
      </c>
      <c r="O605" s="15">
        <f t="shared" si="29"/>
        <v>0.22212100999979101</v>
      </c>
      <c r="P605" s="15">
        <f t="shared" si="28"/>
        <v>-7.7756522422380014E-3</v>
      </c>
      <c r="Q605" s="139">
        <f t="shared" si="30"/>
        <v>0.96617762012546315</v>
      </c>
    </row>
    <row r="606" spans="2:17" ht="18">
      <c r="B606" s="136" t="s">
        <v>1167</v>
      </c>
      <c r="C606" s="101"/>
      <c r="D606" s="102">
        <v>0.67409747495081496</v>
      </c>
      <c r="E606" s="137">
        <f>-LOG10(Table1[[#This Row],[pvalue]])</f>
        <v>0.17127729964800803</v>
      </c>
      <c r="F606" s="138">
        <v>602</v>
      </c>
      <c r="G606" s="138">
        <v>396</v>
      </c>
      <c r="H606" s="15">
        <v>0.12775772965135401</v>
      </c>
      <c r="I606" s="15">
        <v>-5.3562669533941697E-2</v>
      </c>
      <c r="J606" s="15">
        <v>2.2993171910052801E-3</v>
      </c>
      <c r="K606" s="15">
        <v>2.1793998393540201E-3</v>
      </c>
      <c r="L606" s="105">
        <v>0.81760971110214398</v>
      </c>
      <c r="M606" s="15">
        <v>-1.1991735165126E-4</v>
      </c>
      <c r="N606" s="15">
        <f t="shared" si="29"/>
        <v>0.22993171910052801</v>
      </c>
      <c r="O606" s="15">
        <f t="shared" si="29"/>
        <v>0.21793998393540201</v>
      </c>
      <c r="P606" s="15">
        <f t="shared" si="28"/>
        <v>-1.1991735165126E-2</v>
      </c>
      <c r="Q606" s="139">
        <f t="shared" si="30"/>
        <v>0.94784653804165608</v>
      </c>
    </row>
    <row r="607" spans="2:17" ht="18">
      <c r="B607" s="136" t="s">
        <v>1168</v>
      </c>
      <c r="C607" s="101"/>
      <c r="D607" s="102">
        <v>0.67326545760279699</v>
      </c>
      <c r="E607" s="137">
        <f>-LOG10(Table1[[#This Row],[pvalue]])</f>
        <v>0.17181366676972568</v>
      </c>
      <c r="F607" s="138">
        <v>603</v>
      </c>
      <c r="G607" s="138">
        <v>395</v>
      </c>
      <c r="H607" s="15">
        <v>0.112136637318645</v>
      </c>
      <c r="I607" s="15">
        <v>-4.6793961910916698E-2</v>
      </c>
      <c r="J607" s="15">
        <v>2.2990479842373299E-3</v>
      </c>
      <c r="K607" s="15">
        <v>2.1939446978243402E-3</v>
      </c>
      <c r="L607" s="105">
        <v>0.817595202472581</v>
      </c>
      <c r="M607" s="15">
        <v>-1.0510328641299E-4</v>
      </c>
      <c r="N607" s="15">
        <f t="shared" si="29"/>
        <v>0.22990479842373299</v>
      </c>
      <c r="O607" s="15">
        <f t="shared" si="29"/>
        <v>0.21939446978243402</v>
      </c>
      <c r="P607" s="15">
        <f t="shared" si="28"/>
        <v>-1.0510328641298972E-2</v>
      </c>
      <c r="Q607" s="139">
        <f t="shared" si="30"/>
        <v>0.9542839961872932</v>
      </c>
    </row>
    <row r="608" spans="2:17" ht="18">
      <c r="B608" s="136" t="s">
        <v>1169</v>
      </c>
      <c r="C608" s="101"/>
      <c r="D608" s="102">
        <v>0.66920558639005101</v>
      </c>
      <c r="E608" s="137">
        <f>-LOG10(Table1[[#This Row],[pvalue]])</f>
        <v>0.17444044229385344</v>
      </c>
      <c r="F608" s="138">
        <v>604</v>
      </c>
      <c r="G608" s="138">
        <v>394</v>
      </c>
      <c r="H608" s="15">
        <v>8.7061055239606597E-2</v>
      </c>
      <c r="I608" s="15">
        <v>-3.7056541782760702E-2</v>
      </c>
      <c r="J608" s="15">
        <v>2.30467940743885E-3</v>
      </c>
      <c r="K608" s="15">
        <v>2.2208389708345301E-3</v>
      </c>
      <c r="L608" s="105">
        <v>0.81664378167794505</v>
      </c>
      <c r="M608" s="140">
        <v>-8.3840436604319901E-5</v>
      </c>
      <c r="N608" s="15">
        <f t="shared" si="29"/>
        <v>0.23046794074388499</v>
      </c>
      <c r="O608" s="15">
        <f t="shared" si="29"/>
        <v>0.222083897083453</v>
      </c>
      <c r="P608" s="15">
        <f t="shared" si="28"/>
        <v>-8.3840436604319946E-3</v>
      </c>
      <c r="Q608" s="139">
        <f t="shared" si="30"/>
        <v>0.9636216489227496</v>
      </c>
    </row>
    <row r="609" spans="2:17" ht="18">
      <c r="B609" s="136" t="s">
        <v>1170</v>
      </c>
      <c r="C609" s="101"/>
      <c r="D609" s="102">
        <v>0.66377249391390103</v>
      </c>
      <c r="E609" s="137">
        <f>-LOG10(Table1[[#This Row],[pvalue]])</f>
        <v>0.17798074829517332</v>
      </c>
      <c r="F609" s="138">
        <v>605</v>
      </c>
      <c r="G609" s="138">
        <v>393</v>
      </c>
      <c r="H609" s="15">
        <v>0.11406642263793</v>
      </c>
      <c r="I609" s="15">
        <v>-4.9593628574747098E-2</v>
      </c>
      <c r="J609" s="15">
        <v>2.30012658012007E-3</v>
      </c>
      <c r="K609" s="15">
        <v>2.1888373833481799E-3</v>
      </c>
      <c r="L609" s="105">
        <v>0.812998988245896</v>
      </c>
      <c r="M609" s="15">
        <v>-1.1128919677189E-4</v>
      </c>
      <c r="N609" s="15">
        <f t="shared" si="29"/>
        <v>0.23001265801200702</v>
      </c>
      <c r="O609" s="15">
        <f t="shared" si="29"/>
        <v>0.218883738334818</v>
      </c>
      <c r="P609" s="15">
        <f t="shared" si="28"/>
        <v>-1.1128919677189014E-2</v>
      </c>
      <c r="Q609" s="139">
        <f t="shared" si="30"/>
        <v>0.9516160555102664</v>
      </c>
    </row>
    <row r="610" spans="2:17" ht="18">
      <c r="B610" s="136" t="s">
        <v>1171</v>
      </c>
      <c r="C610" s="101"/>
      <c r="D610" s="102">
        <v>0.65947921300454304</v>
      </c>
      <c r="E610" s="137">
        <f>-LOG10(Table1[[#This Row],[pvalue]])</f>
        <v>0.18079888900267799</v>
      </c>
      <c r="F610" s="138">
        <v>606</v>
      </c>
      <c r="G610" s="138">
        <v>392</v>
      </c>
      <c r="H610" s="15">
        <v>9.8193747753100497E-2</v>
      </c>
      <c r="I610" s="15">
        <v>-4.3011862684001798E-2</v>
      </c>
      <c r="J610" s="15">
        <v>2.2991420836041701E-3</v>
      </c>
      <c r="K610" s="15">
        <v>2.2023482633504099E-3</v>
      </c>
      <c r="L610" s="105">
        <v>0.809670290190039</v>
      </c>
      <c r="M610" s="140">
        <v>-9.6793820253760306E-5</v>
      </c>
      <c r="N610" s="15">
        <f t="shared" si="29"/>
        <v>0.22991420836041701</v>
      </c>
      <c r="O610" s="15">
        <f t="shared" si="29"/>
        <v>0.22023482633504099</v>
      </c>
      <c r="P610" s="15">
        <f t="shared" si="28"/>
        <v>-9.679382025376021E-3</v>
      </c>
      <c r="Q610" s="139">
        <f t="shared" si="30"/>
        <v>0.95790002673430918</v>
      </c>
    </row>
    <row r="611" spans="2:17" ht="18">
      <c r="B611" s="136" t="s">
        <v>1172</v>
      </c>
      <c r="C611" s="101"/>
      <c r="D611" s="102">
        <v>0.65868981669591398</v>
      </c>
      <c r="E611" s="137">
        <f>-LOG10(Table1[[#This Row],[pvalue]])</f>
        <v>0.18131905067258694</v>
      </c>
      <c r="F611" s="138">
        <v>607</v>
      </c>
      <c r="G611" s="138">
        <v>391</v>
      </c>
      <c r="H611" s="15">
        <v>6.9421624407194696E-2</v>
      </c>
      <c r="I611" s="15">
        <v>-3.06500692370811E-2</v>
      </c>
      <c r="J611" s="15">
        <v>2.3057271136307498E-3</v>
      </c>
      <c r="K611" s="15">
        <v>2.2361284680922099E-3</v>
      </c>
      <c r="L611" s="105">
        <v>0.809670290190039</v>
      </c>
      <c r="M611" s="140">
        <v>-6.9598645538539893E-5</v>
      </c>
      <c r="N611" s="15">
        <f t="shared" si="29"/>
        <v>0.23057271136307497</v>
      </c>
      <c r="O611" s="15">
        <f t="shared" si="29"/>
        <v>0.223612846809221</v>
      </c>
      <c r="P611" s="15">
        <f t="shared" si="28"/>
        <v>-6.9598645538539727E-3</v>
      </c>
      <c r="Q611" s="139">
        <f t="shared" si="30"/>
        <v>0.96981488176675634</v>
      </c>
    </row>
    <row r="612" spans="2:17" ht="18">
      <c r="B612" s="136" t="s">
        <v>1173</v>
      </c>
      <c r="C612" s="101"/>
      <c r="D612" s="102">
        <v>0.65174619314529603</v>
      </c>
      <c r="E612" s="137">
        <f>-LOG10(Table1[[#This Row],[pvalue]])</f>
        <v>0.18592149686975207</v>
      </c>
      <c r="F612" s="138">
        <v>608</v>
      </c>
      <c r="G612" s="138">
        <v>390</v>
      </c>
      <c r="H612" s="15">
        <v>0.101363853150545</v>
      </c>
      <c r="I612" s="15">
        <v>-4.5468262304366097E-2</v>
      </c>
      <c r="J612" s="15">
        <v>2.2974056127309898E-3</v>
      </c>
      <c r="K612" s="15">
        <v>2.1952857702292701E-3</v>
      </c>
      <c r="L612" s="105">
        <v>0.80519325225013605</v>
      </c>
      <c r="M612" s="15">
        <v>-1.0211984250172E-4</v>
      </c>
      <c r="N612" s="15">
        <f t="shared" si="29"/>
        <v>0.229740561273099</v>
      </c>
      <c r="O612" s="15">
        <f t="shared" si="29"/>
        <v>0.219528577022927</v>
      </c>
      <c r="P612" s="15">
        <f t="shared" si="28"/>
        <v>-1.0211984250172002E-2</v>
      </c>
      <c r="Q612" s="139">
        <f t="shared" si="30"/>
        <v>0.95554992904351477</v>
      </c>
    </row>
    <row r="613" spans="2:17" ht="18">
      <c r="B613" s="136" t="s">
        <v>1174</v>
      </c>
      <c r="C613" s="101"/>
      <c r="D613" s="102">
        <v>0.65163433944373395</v>
      </c>
      <c r="E613" s="137">
        <f>-LOG10(Table1[[#This Row],[pvalue]])</f>
        <v>0.18599603756492669</v>
      </c>
      <c r="F613" s="138">
        <v>609</v>
      </c>
      <c r="G613" s="138">
        <v>389</v>
      </c>
      <c r="H613" s="15">
        <v>9.9009414892536701E-2</v>
      </c>
      <c r="I613" s="15">
        <v>-4.4566782628146902E-2</v>
      </c>
      <c r="J613" s="15">
        <v>2.2996063933930001E-3</v>
      </c>
      <c r="K613" s="15">
        <v>2.1993705204514601E-3</v>
      </c>
      <c r="L613" s="105">
        <v>0.80519325225013605</v>
      </c>
      <c r="M613" s="15">
        <v>-1.0023587294153999E-4</v>
      </c>
      <c r="N613" s="15">
        <f t="shared" si="29"/>
        <v>0.2299606393393</v>
      </c>
      <c r="O613" s="15">
        <f t="shared" si="29"/>
        <v>0.21993705204514602</v>
      </c>
      <c r="P613" s="15">
        <f t="shared" si="28"/>
        <v>-1.0023587294153979E-2</v>
      </c>
      <c r="Q613" s="139">
        <f t="shared" si="30"/>
        <v>0.95641172627214488</v>
      </c>
    </row>
    <row r="614" spans="2:17" ht="18">
      <c r="B614" s="136" t="s">
        <v>1175</v>
      </c>
      <c r="C614" s="101"/>
      <c r="D614" s="102">
        <v>0.64888507206589296</v>
      </c>
      <c r="E614" s="137">
        <f>-LOG10(Table1[[#This Row],[pvalue]])</f>
        <v>0.18783221689376894</v>
      </c>
      <c r="F614" s="138">
        <v>610</v>
      </c>
      <c r="G614" s="138">
        <v>388</v>
      </c>
      <c r="H614" s="15">
        <v>8.3575786794465201E-2</v>
      </c>
      <c r="I614" s="15">
        <v>-3.7853444102834803E-2</v>
      </c>
      <c r="J614" s="15">
        <v>2.29870262976389E-3</v>
      </c>
      <c r="K614" s="15">
        <v>2.2133151195490599E-3</v>
      </c>
      <c r="L614" s="105">
        <v>0.80433567759720404</v>
      </c>
      <c r="M614" s="140">
        <v>-8.5387510214830198E-5</v>
      </c>
      <c r="N614" s="15">
        <f t="shared" si="29"/>
        <v>0.22987026297638902</v>
      </c>
      <c r="O614" s="15">
        <f t="shared" si="29"/>
        <v>0.221331511954906</v>
      </c>
      <c r="P614" s="15">
        <f t="shared" si="28"/>
        <v>-8.5387510214830209E-3</v>
      </c>
      <c r="Q614" s="139">
        <f t="shared" si="30"/>
        <v>0.96285404248934947</v>
      </c>
    </row>
    <row r="615" spans="2:17" ht="18">
      <c r="B615" s="136" t="s">
        <v>1176</v>
      </c>
      <c r="C615" s="101"/>
      <c r="D615" s="102">
        <v>0.64520017823734099</v>
      </c>
      <c r="E615" s="137">
        <f>-LOG10(Table1[[#This Row],[pvalue]])</f>
        <v>0.19030552130867595</v>
      </c>
      <c r="F615" s="138">
        <v>611</v>
      </c>
      <c r="G615" s="138">
        <v>387</v>
      </c>
      <c r="H615" s="15">
        <v>0.10521506537158699</v>
      </c>
      <c r="I615" s="15">
        <v>-4.8227723365268697E-2</v>
      </c>
      <c r="J615" s="15">
        <v>2.2988859938024402E-3</v>
      </c>
      <c r="K615" s="15">
        <v>2.1906469950210001E-3</v>
      </c>
      <c r="L615" s="105">
        <v>0.80377951740611397</v>
      </c>
      <c r="M615" s="15">
        <v>-1.0823899878144E-4</v>
      </c>
      <c r="N615" s="15">
        <f t="shared" si="29"/>
        <v>0.22988859938024403</v>
      </c>
      <c r="O615" s="15">
        <f t="shared" si="29"/>
        <v>0.2190646995021</v>
      </c>
      <c r="P615" s="15">
        <f t="shared" si="28"/>
        <v>-1.0823899878144028E-2</v>
      </c>
      <c r="Q615" s="139">
        <f t="shared" si="30"/>
        <v>0.95291676095585365</v>
      </c>
    </row>
    <row r="616" spans="2:17" ht="18">
      <c r="B616" s="136" t="s">
        <v>1177</v>
      </c>
      <c r="C616" s="101"/>
      <c r="D616" s="102">
        <v>0.64129742869859296</v>
      </c>
      <c r="E616" s="137">
        <f>-LOG10(Table1[[#This Row],[pvalue]])</f>
        <v>0.19294050139611049</v>
      </c>
      <c r="F616" s="138">
        <v>612</v>
      </c>
      <c r="G616" s="138">
        <v>386</v>
      </c>
      <c r="H616" s="15">
        <v>9.6384762850621697E-2</v>
      </c>
      <c r="I616" s="15">
        <v>-4.4692248418078402E-2</v>
      </c>
      <c r="J616" s="15">
        <v>2.2989512481760102E-3</v>
      </c>
      <c r="K616" s="15">
        <v>2.1984680820444601E-3</v>
      </c>
      <c r="L616" s="105">
        <v>0.80323308594534804</v>
      </c>
      <c r="M616" s="15">
        <v>-1.0048316613155E-4</v>
      </c>
      <c r="N616" s="15">
        <f t="shared" si="29"/>
        <v>0.22989512481760102</v>
      </c>
      <c r="O616" s="15">
        <f t="shared" si="29"/>
        <v>0.21984680820444602</v>
      </c>
      <c r="P616" s="15">
        <f t="shared" si="28"/>
        <v>-1.0048316613155001E-2</v>
      </c>
      <c r="Q616" s="139">
        <f t="shared" si="30"/>
        <v>0.95629173684684554</v>
      </c>
    </row>
    <row r="617" spans="2:17" ht="18">
      <c r="B617" s="136" t="s">
        <v>1178</v>
      </c>
      <c r="C617" s="101"/>
      <c r="D617" s="102">
        <v>0.63806671993504505</v>
      </c>
      <c r="E617" s="137">
        <f>-LOG10(Table1[[#This Row],[pvalue]])</f>
        <v>0.19513390656940793</v>
      </c>
      <c r="F617" s="138">
        <v>613</v>
      </c>
      <c r="G617" s="138">
        <v>385</v>
      </c>
      <c r="H617" s="15">
        <v>8.2749586002565906E-2</v>
      </c>
      <c r="I617" s="15">
        <v>-3.8754304188056199E-2</v>
      </c>
      <c r="J617" s="15">
        <v>2.2950049764362398E-3</v>
      </c>
      <c r="K617" s="15">
        <v>2.2077650355729998E-3</v>
      </c>
      <c r="L617" s="105">
        <v>0.80119964707209002</v>
      </c>
      <c r="M617" s="140">
        <v>-8.7239940863240002E-5</v>
      </c>
      <c r="N617" s="15">
        <f t="shared" si="29"/>
        <v>0.22950049764362399</v>
      </c>
      <c r="O617" s="15">
        <f t="shared" si="29"/>
        <v>0.2207765035573</v>
      </c>
      <c r="P617" s="15">
        <f t="shared" si="28"/>
        <v>-8.7239940863239884E-3</v>
      </c>
      <c r="Q617" s="139">
        <f t="shared" si="30"/>
        <v>0.96198703629884541</v>
      </c>
    </row>
    <row r="618" spans="2:17" ht="18">
      <c r="B618" s="136" t="s">
        <v>1179</v>
      </c>
      <c r="C618" s="101"/>
      <c r="D618" s="102">
        <v>0.63761011090620601</v>
      </c>
      <c r="E618" s="137">
        <f>-LOG10(Table1[[#This Row],[pvalue]])</f>
        <v>0.19544480472995521</v>
      </c>
      <c r="F618" s="138">
        <v>614</v>
      </c>
      <c r="G618" s="138">
        <v>384</v>
      </c>
      <c r="H618" s="15">
        <v>0.12791184225042301</v>
      </c>
      <c r="I618" s="15">
        <v>-6.0097770698795898E-2</v>
      </c>
      <c r="J618" s="15">
        <v>2.29915018947763E-3</v>
      </c>
      <c r="K618" s="15">
        <v>2.1650464173840899E-3</v>
      </c>
      <c r="L618" s="105">
        <v>0.80119964707209002</v>
      </c>
      <c r="M618" s="15">
        <v>-1.3410377209354001E-4</v>
      </c>
      <c r="N618" s="15">
        <f t="shared" si="29"/>
        <v>0.22991501894776301</v>
      </c>
      <c r="O618" s="15">
        <f t="shared" si="29"/>
        <v>0.216504641738409</v>
      </c>
      <c r="P618" s="15">
        <f t="shared" si="28"/>
        <v>-1.3410377209354007E-2</v>
      </c>
      <c r="Q618" s="139">
        <f t="shared" si="30"/>
        <v>0.9416724611087679</v>
      </c>
    </row>
    <row r="619" spans="2:17" ht="18">
      <c r="B619" s="136" t="s">
        <v>1180</v>
      </c>
      <c r="C619" s="101"/>
      <c r="D619" s="102">
        <v>0.63630749143186704</v>
      </c>
      <c r="E619" s="137">
        <f>-LOG10(Table1[[#This Row],[pvalue]])</f>
        <v>0.19633296365931366</v>
      </c>
      <c r="F619" s="138">
        <v>615</v>
      </c>
      <c r="G619" s="138">
        <v>383</v>
      </c>
      <c r="H619" s="15">
        <v>7.5270588291228596E-2</v>
      </c>
      <c r="I619" s="15">
        <v>-3.5344437905410697E-2</v>
      </c>
      <c r="J619" s="15">
        <v>2.2992002980475202E-3</v>
      </c>
      <c r="K619" s="15">
        <v>2.2193556989628998E-3</v>
      </c>
      <c r="L619" s="105">
        <v>0.80100829413834795</v>
      </c>
      <c r="M619" s="140">
        <v>-7.9844599084620403E-5</v>
      </c>
      <c r="N619" s="15">
        <f t="shared" si="29"/>
        <v>0.22992002980475201</v>
      </c>
      <c r="O619" s="15">
        <f t="shared" si="29"/>
        <v>0.22193556989628999</v>
      </c>
      <c r="P619" s="15">
        <f t="shared" si="28"/>
        <v>-7.9844599084620271E-3</v>
      </c>
      <c r="Q619" s="139">
        <f t="shared" si="30"/>
        <v>0.96527288242245612</v>
      </c>
    </row>
    <row r="620" spans="2:17" ht="18">
      <c r="B620" s="136" t="s">
        <v>1181</v>
      </c>
      <c r="C620" s="101"/>
      <c r="D620" s="102">
        <v>0.63362175500750695</v>
      </c>
      <c r="E620" s="137">
        <f>-LOG10(Table1[[#This Row],[pvalue]])</f>
        <v>0.19816991993258562</v>
      </c>
      <c r="F620" s="138">
        <v>616</v>
      </c>
      <c r="G620" s="138">
        <v>382</v>
      </c>
      <c r="H620" s="15">
        <v>0.11871860819103899</v>
      </c>
      <c r="I620" s="15">
        <v>-5.6037454808149201E-2</v>
      </c>
      <c r="J620" s="15">
        <v>2.2991824624872398E-3</v>
      </c>
      <c r="K620" s="15">
        <v>2.1738855748425399E-3</v>
      </c>
      <c r="L620" s="105">
        <v>0.79863576452905705</v>
      </c>
      <c r="M620" s="15">
        <v>-1.2529688764470001E-4</v>
      </c>
      <c r="N620" s="15">
        <f t="shared" si="29"/>
        <v>0.22991824624872398</v>
      </c>
      <c r="O620" s="15">
        <f t="shared" si="29"/>
        <v>0.21738855748425398</v>
      </c>
      <c r="P620" s="15">
        <f t="shared" si="28"/>
        <v>-1.2529688764469998E-2</v>
      </c>
      <c r="Q620" s="139">
        <f t="shared" si="30"/>
        <v>0.94550372156668472</v>
      </c>
    </row>
    <row r="621" spans="2:17" ht="18">
      <c r="B621" s="136" t="s">
        <v>1182</v>
      </c>
      <c r="C621" s="101"/>
      <c r="D621" s="102">
        <v>0.63192538201784898</v>
      </c>
      <c r="E621" s="137">
        <f>-LOG10(Table1[[#This Row],[pvalue]])</f>
        <v>0.19933420034275795</v>
      </c>
      <c r="F621" s="138">
        <v>617</v>
      </c>
      <c r="G621" s="138">
        <v>381</v>
      </c>
      <c r="H621" s="15">
        <v>9.7963438576960105E-2</v>
      </c>
      <c r="I621" s="15">
        <v>-4.6703103119076099E-2</v>
      </c>
      <c r="J621" s="15">
        <v>2.2990450895761902E-3</v>
      </c>
      <c r="K621" s="15">
        <v>2.19414128346529E-3</v>
      </c>
      <c r="L621" s="105">
        <v>0.79758081299460504</v>
      </c>
      <c r="M621" s="15">
        <v>-1.049038061109E-4</v>
      </c>
      <c r="N621" s="15">
        <f t="shared" si="29"/>
        <v>0.22990450895761902</v>
      </c>
      <c r="O621" s="15">
        <f t="shared" si="29"/>
        <v>0.21941412834652901</v>
      </c>
      <c r="P621" s="15">
        <f t="shared" si="28"/>
        <v>-1.0490380611090006E-2</v>
      </c>
      <c r="Q621" s="139">
        <f t="shared" si="30"/>
        <v>0.95437070521733947</v>
      </c>
    </row>
    <row r="622" spans="2:17" ht="18">
      <c r="B622" s="136" t="s">
        <v>1183</v>
      </c>
      <c r="C622" s="101"/>
      <c r="D622" s="102">
        <v>0.62880422935486102</v>
      </c>
      <c r="E622" s="137">
        <f>-LOG10(Table1[[#This Row],[pvalue]])</f>
        <v>0.2014845458819739</v>
      </c>
      <c r="F622" s="138">
        <v>618</v>
      </c>
      <c r="G622" s="138">
        <v>380</v>
      </c>
      <c r="H622" s="15">
        <v>5.8823007569480702E-2</v>
      </c>
      <c r="I622" s="15">
        <v>-2.8334042664512799E-2</v>
      </c>
      <c r="J622" s="15">
        <v>2.29351019199283E-3</v>
      </c>
      <c r="K622" s="15">
        <v>2.2294377780989602E-3</v>
      </c>
      <c r="L622" s="105">
        <v>0.79758081299460504</v>
      </c>
      <c r="M622" s="140">
        <v>-6.4072413893869799E-5</v>
      </c>
      <c r="N622" s="15">
        <f t="shared" si="29"/>
        <v>0.229351019199283</v>
      </c>
      <c r="O622" s="15">
        <f t="shared" si="29"/>
        <v>0.22294377780989602</v>
      </c>
      <c r="P622" s="15">
        <f t="shared" si="28"/>
        <v>-6.4072413893869751E-3</v>
      </c>
      <c r="Q622" s="139">
        <f t="shared" si="30"/>
        <v>0.97206360184595597</v>
      </c>
    </row>
    <row r="623" spans="2:17" ht="18">
      <c r="B623" s="136" t="s">
        <v>1184</v>
      </c>
      <c r="C623" s="101"/>
      <c r="D623" s="102">
        <v>0.62770265834275996</v>
      </c>
      <c r="E623" s="137">
        <f>-LOG10(Table1[[#This Row],[pvalue]])</f>
        <v>0.20224603209304109</v>
      </c>
      <c r="F623" s="138">
        <v>619</v>
      </c>
      <c r="G623" s="138">
        <v>379</v>
      </c>
      <c r="H623" s="15">
        <v>0.112038973627478</v>
      </c>
      <c r="I623" s="15">
        <v>-5.3697787418833798E-2</v>
      </c>
      <c r="J623" s="15">
        <v>2.3001557327292201E-3</v>
      </c>
      <c r="K623" s="15">
        <v>2.1799000848353798E-3</v>
      </c>
      <c r="L623" s="105">
        <v>0.79758081299460504</v>
      </c>
      <c r="M623" s="15">
        <v>-1.2025564789384E-4</v>
      </c>
      <c r="N623" s="15">
        <f t="shared" si="29"/>
        <v>0.23001557327292202</v>
      </c>
      <c r="O623" s="15">
        <f t="shared" si="29"/>
        <v>0.21799000848353797</v>
      </c>
      <c r="P623" s="15">
        <f t="shared" si="28"/>
        <v>-1.2025564789384047E-2</v>
      </c>
      <c r="Q623" s="139">
        <f t="shared" si="30"/>
        <v>0.94771847567418721</v>
      </c>
    </row>
    <row r="624" spans="2:17" ht="18">
      <c r="B624" s="136" t="s">
        <v>1185</v>
      </c>
      <c r="C624" s="101"/>
      <c r="D624" s="102">
        <v>0.623983005588714</v>
      </c>
      <c r="E624" s="137">
        <f>-LOG10(Table1[[#This Row],[pvalue]])</f>
        <v>0.2048272383296757</v>
      </c>
      <c r="F624" s="138">
        <v>620</v>
      </c>
      <c r="G624" s="138">
        <v>378</v>
      </c>
      <c r="H624" s="15">
        <v>0.11272082839726399</v>
      </c>
      <c r="I624" s="15">
        <v>-5.4889902379110803E-2</v>
      </c>
      <c r="J624" s="15">
        <v>2.29933721475963E-3</v>
      </c>
      <c r="K624" s="15">
        <v>2.1765281412859799E-3</v>
      </c>
      <c r="L624" s="105">
        <v>0.79757827765634304</v>
      </c>
      <c r="M624" s="15">
        <v>-1.2280907347365E-4</v>
      </c>
      <c r="N624" s="15">
        <f t="shared" si="29"/>
        <v>0.229933721475963</v>
      </c>
      <c r="O624" s="15">
        <f t="shared" si="29"/>
        <v>0.21765281412859799</v>
      </c>
      <c r="P624" s="15">
        <f t="shared" si="28"/>
        <v>-1.2280907347365005E-2</v>
      </c>
      <c r="Q624" s="139">
        <f t="shared" si="30"/>
        <v>0.94658935945309419</v>
      </c>
    </row>
    <row r="625" spans="2:17" ht="18">
      <c r="B625" s="136" t="s">
        <v>1186</v>
      </c>
      <c r="C625" s="101"/>
      <c r="D625" s="102">
        <v>0.61947869717517701</v>
      </c>
      <c r="E625" s="137">
        <f>-LOG10(Table1[[#This Row],[pvalue]])</f>
        <v>0.20797362368395148</v>
      </c>
      <c r="F625" s="138">
        <v>621</v>
      </c>
      <c r="G625" s="138">
        <v>377</v>
      </c>
      <c r="H625" s="15">
        <v>8.9675514296383804E-2</v>
      </c>
      <c r="I625" s="15">
        <v>-4.4411809358665399E-2</v>
      </c>
      <c r="J625" s="15">
        <v>2.2989894255800798E-3</v>
      </c>
      <c r="K625" s="15">
        <v>2.1991212238000098E-3</v>
      </c>
      <c r="L625" s="105">
        <v>0.79431841550821702</v>
      </c>
      <c r="M625" s="140">
        <v>-9.9868201780070002E-5</v>
      </c>
      <c r="N625" s="15">
        <f t="shared" si="29"/>
        <v>0.229898942558008</v>
      </c>
      <c r="O625" s="15">
        <f t="shared" si="29"/>
        <v>0.21991212238000099</v>
      </c>
      <c r="P625" s="15">
        <f t="shared" si="28"/>
        <v>-9.9868201780070054E-3</v>
      </c>
      <c r="Q625" s="139">
        <f t="shared" si="30"/>
        <v>0.95655995600985799</v>
      </c>
    </row>
    <row r="626" spans="2:17" ht="18">
      <c r="B626" s="136" t="s">
        <v>1187</v>
      </c>
      <c r="C626" s="101"/>
      <c r="D626" s="102">
        <v>0.61941385146934502</v>
      </c>
      <c r="E626" s="137">
        <f>-LOG10(Table1[[#This Row],[pvalue]])</f>
        <v>0.20801908708152292</v>
      </c>
      <c r="F626" s="138">
        <v>622</v>
      </c>
      <c r="G626" s="138">
        <v>376</v>
      </c>
      <c r="H626" s="15">
        <v>7.4094587024862199E-2</v>
      </c>
      <c r="I626" s="15">
        <v>-3.6525108849197303E-2</v>
      </c>
      <c r="J626" s="15">
        <v>2.3009429840853599E-3</v>
      </c>
      <c r="K626" s="15">
        <v>2.2184170991001498E-3</v>
      </c>
      <c r="L626" s="105">
        <v>0.79431841550821702</v>
      </c>
      <c r="M626" s="140">
        <v>-8.2525884985210101E-5</v>
      </c>
      <c r="N626" s="15">
        <f t="shared" si="29"/>
        <v>0.23009429840853599</v>
      </c>
      <c r="O626" s="15">
        <f t="shared" si="29"/>
        <v>0.22184170991001498</v>
      </c>
      <c r="P626" s="15">
        <f t="shared" si="28"/>
        <v>-8.2525884985210074E-3</v>
      </c>
      <c r="Q626" s="139">
        <f t="shared" si="30"/>
        <v>0.96413388530006772</v>
      </c>
    </row>
    <row r="627" spans="2:17" ht="18">
      <c r="B627" s="136" t="s">
        <v>1188</v>
      </c>
      <c r="C627" s="101"/>
      <c r="D627" s="102">
        <v>0.61858875232363797</v>
      </c>
      <c r="E627" s="137">
        <f>-LOG10(Table1[[#This Row],[pvalue]])</f>
        <v>0.20859798095131332</v>
      </c>
      <c r="F627" s="138">
        <v>623</v>
      </c>
      <c r="G627" s="138">
        <v>375</v>
      </c>
      <c r="H627" s="15">
        <v>9.3431366347770495E-2</v>
      </c>
      <c r="I627" s="15">
        <v>-4.6555564054273503E-2</v>
      </c>
      <c r="J627" s="15">
        <v>2.2981718539859999E-3</v>
      </c>
      <c r="K627" s="15">
        <v>2.1936315154675E-3</v>
      </c>
      <c r="L627" s="105">
        <v>0.79431841550821702</v>
      </c>
      <c r="M627" s="15">
        <v>-1.045403385185E-4</v>
      </c>
      <c r="N627" s="15">
        <f t="shared" si="29"/>
        <v>0.22981718539859999</v>
      </c>
      <c r="O627" s="15">
        <f t="shared" si="29"/>
        <v>0.21936315154675001</v>
      </c>
      <c r="P627" s="15">
        <f t="shared" si="28"/>
        <v>-1.0454033851849981E-2</v>
      </c>
      <c r="Q627" s="139">
        <f t="shared" si="30"/>
        <v>0.95451152256643357</v>
      </c>
    </row>
    <row r="628" spans="2:17" ht="18">
      <c r="B628" s="136" t="s">
        <v>1189</v>
      </c>
      <c r="C628" s="101"/>
      <c r="D628" s="102">
        <v>0.61825106149843201</v>
      </c>
      <c r="E628" s="137">
        <f>-LOG10(Table1[[#This Row],[pvalue]])</f>
        <v>0.20883512930954287</v>
      </c>
      <c r="F628" s="138">
        <v>624</v>
      </c>
      <c r="G628" s="138">
        <v>374</v>
      </c>
      <c r="H628" s="15">
        <v>0.114327224135404</v>
      </c>
      <c r="I628" s="15">
        <v>-5.6995960368908402E-2</v>
      </c>
      <c r="J628" s="15">
        <v>2.2990283053693902E-3</v>
      </c>
      <c r="K628" s="15">
        <v>2.17165727523423E-3</v>
      </c>
      <c r="L628" s="105">
        <v>0.79431841550821702</v>
      </c>
      <c r="M628" s="15">
        <v>-1.2737103013516E-4</v>
      </c>
      <c r="N628" s="15">
        <f t="shared" si="29"/>
        <v>0.22990283053693902</v>
      </c>
      <c r="O628" s="15">
        <f t="shared" si="29"/>
        <v>0.217165727523423</v>
      </c>
      <c r="P628" s="15">
        <f t="shared" si="28"/>
        <v>-1.2737103013516021E-2</v>
      </c>
      <c r="Q628" s="139">
        <f t="shared" si="30"/>
        <v>0.94459788518580456</v>
      </c>
    </row>
    <row r="629" spans="2:17" ht="18">
      <c r="B629" s="136" t="s">
        <v>1190</v>
      </c>
      <c r="C629" s="101"/>
      <c r="D629" s="102">
        <v>0.61081858046715598</v>
      </c>
      <c r="E629" s="137">
        <f>-LOG10(Table1[[#This Row],[pvalue]])</f>
        <v>0.21408776062736415</v>
      </c>
      <c r="F629" s="138">
        <v>625</v>
      </c>
      <c r="G629" s="138">
        <v>373</v>
      </c>
      <c r="H629" s="15">
        <v>9.5515340424373596E-2</v>
      </c>
      <c r="I629" s="15">
        <v>-4.8306349619782599E-2</v>
      </c>
      <c r="J629" s="15">
        <v>2.2998468426141901E-3</v>
      </c>
      <c r="K629" s="15">
        <v>2.1913902963734298E-3</v>
      </c>
      <c r="L629" s="105">
        <v>0.79089107107240897</v>
      </c>
      <c r="M629" s="15">
        <v>-1.0845654624076E-4</v>
      </c>
      <c r="N629" s="15">
        <f t="shared" si="29"/>
        <v>0.22998468426141902</v>
      </c>
      <c r="O629" s="15">
        <f t="shared" si="29"/>
        <v>0.21913902963734297</v>
      </c>
      <c r="P629" s="15">
        <f t="shared" si="28"/>
        <v>-1.0845654624076051E-2</v>
      </c>
      <c r="Q629" s="139">
        <f t="shared" si="30"/>
        <v>0.95284183962551172</v>
      </c>
    </row>
    <row r="630" spans="2:17" ht="18">
      <c r="B630" s="136" t="s">
        <v>1191</v>
      </c>
      <c r="C630" s="101"/>
      <c r="D630" s="102">
        <v>0.60940664149657797</v>
      </c>
      <c r="E630" s="137">
        <f>-LOG10(Table1[[#This Row],[pvalue]])</f>
        <v>0.21509281701587557</v>
      </c>
      <c r="F630" s="138">
        <v>626</v>
      </c>
      <c r="G630" s="138">
        <v>372</v>
      </c>
      <c r="H630" s="15">
        <v>7.8823824006073601E-2</v>
      </c>
      <c r="I630" s="15">
        <v>-3.9911575480396803E-2</v>
      </c>
      <c r="J630" s="15">
        <v>2.2977836320780699E-3</v>
      </c>
      <c r="K630" s="15">
        <v>2.2078814693845998E-3</v>
      </c>
      <c r="L630" s="105">
        <v>0.79089107107240897</v>
      </c>
      <c r="M630" s="140">
        <v>-8.9902162693470005E-5</v>
      </c>
      <c r="N630" s="15">
        <f t="shared" si="29"/>
        <v>0.22977836320780698</v>
      </c>
      <c r="O630" s="15">
        <f t="shared" si="29"/>
        <v>0.22078814693845999</v>
      </c>
      <c r="P630" s="15">
        <f t="shared" si="28"/>
        <v>-8.9902162693469845E-3</v>
      </c>
      <c r="Q630" s="139">
        <f t="shared" si="30"/>
        <v>0.96087440025318482</v>
      </c>
    </row>
    <row r="631" spans="2:17" ht="18">
      <c r="B631" s="136" t="s">
        <v>1192</v>
      </c>
      <c r="C631" s="101"/>
      <c r="D631" s="102">
        <v>0.60462734210768698</v>
      </c>
      <c r="E631" s="137">
        <f>-LOG10(Table1[[#This Row],[pvalue]])</f>
        <v>0.21851221730045026</v>
      </c>
      <c r="F631" s="138">
        <v>627</v>
      </c>
      <c r="G631" s="138">
        <v>371</v>
      </c>
      <c r="H631" s="15">
        <v>0.113426155580759</v>
      </c>
      <c r="I631" s="15">
        <v>-5.8373006517086802E-2</v>
      </c>
      <c r="J631" s="15">
        <v>2.2991585463303702E-3</v>
      </c>
      <c r="K631" s="15">
        <v>2.1687917170539099E-3</v>
      </c>
      <c r="L631" s="105">
        <v>0.79089107107240897</v>
      </c>
      <c r="M631" s="15">
        <v>-1.3036682927646001E-4</v>
      </c>
      <c r="N631" s="15">
        <f t="shared" si="29"/>
        <v>0.22991585463303701</v>
      </c>
      <c r="O631" s="15">
        <f t="shared" si="29"/>
        <v>0.21687917170539101</v>
      </c>
      <c r="P631" s="15">
        <f t="shared" si="28"/>
        <v>-1.3036682927646009E-2</v>
      </c>
      <c r="Q631" s="139">
        <f t="shared" si="30"/>
        <v>0.94329802549522501</v>
      </c>
    </row>
    <row r="632" spans="2:17" ht="18">
      <c r="B632" s="136" t="s">
        <v>1193</v>
      </c>
      <c r="C632" s="101"/>
      <c r="D632" s="102">
        <v>0.60158649302212497</v>
      </c>
      <c r="E632" s="137">
        <f>-LOG10(Table1[[#This Row],[pvalue]])</f>
        <v>0.22070192320067344</v>
      </c>
      <c r="F632" s="138">
        <v>628</v>
      </c>
      <c r="G632" s="138">
        <v>370</v>
      </c>
      <c r="H632" s="15">
        <v>7.6257120859971605E-2</v>
      </c>
      <c r="I632" s="15">
        <v>-3.9414585017836602E-2</v>
      </c>
      <c r="J632" s="15">
        <v>2.29939003432943E-3</v>
      </c>
      <c r="K632" s="15">
        <v>2.2105233562558901E-3</v>
      </c>
      <c r="L632" s="105">
        <v>0.78918649150402498</v>
      </c>
      <c r="M632" s="140">
        <v>-8.8866678073539997E-5</v>
      </c>
      <c r="N632" s="15">
        <f t="shared" si="29"/>
        <v>0.22993900343294299</v>
      </c>
      <c r="O632" s="15">
        <f t="shared" si="29"/>
        <v>0.22105233562558901</v>
      </c>
      <c r="P632" s="15">
        <f t="shared" si="28"/>
        <v>-8.8866678073539762E-3</v>
      </c>
      <c r="Q632" s="139">
        <f t="shared" si="30"/>
        <v>0.96135206435325105</v>
      </c>
    </row>
    <row r="633" spans="2:17" ht="18">
      <c r="B633" s="136" t="s">
        <v>1194</v>
      </c>
      <c r="C633" s="101"/>
      <c r="D633" s="102">
        <v>0.60109398164577998</v>
      </c>
      <c r="E633" s="137">
        <f>-LOG10(Table1[[#This Row],[pvalue]])</f>
        <v>0.22105762031139101</v>
      </c>
      <c r="F633" s="138">
        <v>629</v>
      </c>
      <c r="G633" s="138">
        <v>369</v>
      </c>
      <c r="H633" s="15">
        <v>8.7295748505695103E-2</v>
      </c>
      <c r="I633" s="15">
        <v>-4.5212271596589401E-2</v>
      </c>
      <c r="J633" s="15">
        <v>2.2993981536714799E-3</v>
      </c>
      <c r="K633" s="15">
        <v>2.1977522747393301E-3</v>
      </c>
      <c r="L633" s="105">
        <v>0.78918649150402498</v>
      </c>
      <c r="M633" s="15">
        <v>-1.0164587893215E-4</v>
      </c>
      <c r="N633" s="15">
        <f t="shared" si="29"/>
        <v>0.229939815367148</v>
      </c>
      <c r="O633" s="15">
        <f t="shared" si="29"/>
        <v>0.21977522747393302</v>
      </c>
      <c r="P633" s="15">
        <f t="shared" si="28"/>
        <v>-1.0164587893214977E-2</v>
      </c>
      <c r="Q633" s="139">
        <f t="shared" si="30"/>
        <v>0.95579457225802744</v>
      </c>
    </row>
    <row r="634" spans="2:17" ht="18">
      <c r="B634" s="136" t="s">
        <v>1195</v>
      </c>
      <c r="C634" s="101"/>
      <c r="D634" s="102">
        <v>0.59072340972908899</v>
      </c>
      <c r="E634" s="137">
        <f>-LOG10(Table1[[#This Row],[pvalue]])</f>
        <v>0.22861581818112986</v>
      </c>
      <c r="F634" s="138">
        <v>630</v>
      </c>
      <c r="G634" s="138">
        <v>368</v>
      </c>
      <c r="H634" s="15">
        <v>8.0963508028428804E-2</v>
      </c>
      <c r="I634" s="15">
        <v>-4.3125860288450897E-2</v>
      </c>
      <c r="J634" s="15">
        <v>2.2976419793235298E-3</v>
      </c>
      <c r="K634" s="15">
        <v>2.20066042910293E-3</v>
      </c>
      <c r="L634" s="105">
        <v>0.78192719422082801</v>
      </c>
      <c r="M634" s="140">
        <v>-9.6981550220599902E-5</v>
      </c>
      <c r="N634" s="15">
        <f t="shared" si="29"/>
        <v>0.22976419793235298</v>
      </c>
      <c r="O634" s="15">
        <f t="shared" si="29"/>
        <v>0.220066042910293</v>
      </c>
      <c r="P634" s="15">
        <f t="shared" si="28"/>
        <v>-9.6981550220599788E-3</v>
      </c>
      <c r="Q634" s="139">
        <f t="shared" si="30"/>
        <v>0.95779083464989923</v>
      </c>
    </row>
    <row r="635" spans="2:17" ht="18">
      <c r="B635" s="136" t="s">
        <v>1196</v>
      </c>
      <c r="C635" s="101"/>
      <c r="D635" s="102">
        <v>0.58993286645771503</v>
      </c>
      <c r="E635" s="137">
        <f>-LOG10(Table1[[#This Row],[pvalue]])</f>
        <v>0.2291974076558943</v>
      </c>
      <c r="F635" s="138">
        <v>631</v>
      </c>
      <c r="G635" s="138">
        <v>367</v>
      </c>
      <c r="H635" s="15">
        <v>0.120137578490177</v>
      </c>
      <c r="I635" s="15">
        <v>-6.46476561189291E-2</v>
      </c>
      <c r="J635" s="15">
        <v>2.29880442336583E-3</v>
      </c>
      <c r="K635" s="15">
        <v>2.1548939597599999E-3</v>
      </c>
      <c r="L635" s="105">
        <v>0.78192719422082801</v>
      </c>
      <c r="M635" s="15">
        <v>-1.4391046360582999E-4</v>
      </c>
      <c r="N635" s="15">
        <f t="shared" si="29"/>
        <v>0.229880442336583</v>
      </c>
      <c r="O635" s="15">
        <f t="shared" si="29"/>
        <v>0.215489395976</v>
      </c>
      <c r="P635" s="15">
        <f t="shared" si="28"/>
        <v>-1.4391046360582999E-2</v>
      </c>
      <c r="Q635" s="139">
        <f t="shared" si="30"/>
        <v>0.93739769153779462</v>
      </c>
    </row>
    <row r="636" spans="2:17" ht="18">
      <c r="B636" s="136" t="s">
        <v>1197</v>
      </c>
      <c r="C636" s="101"/>
      <c r="D636" s="102">
        <v>0.58878433615474901</v>
      </c>
      <c r="E636" s="137">
        <f>-LOG10(Table1[[#This Row],[pvalue]])</f>
        <v>0.2300437523594942</v>
      </c>
      <c r="F636" s="138">
        <v>632</v>
      </c>
      <c r="G636" s="138">
        <v>366</v>
      </c>
      <c r="H636" s="15">
        <v>0.13816171848068401</v>
      </c>
      <c r="I636" s="15">
        <v>-7.4294007586766395E-2</v>
      </c>
      <c r="J636" s="15">
        <v>2.29953753243025E-3</v>
      </c>
      <c r="K636" s="15">
        <v>2.13488764984828E-3</v>
      </c>
      <c r="L636" s="105">
        <v>0.78164844626669105</v>
      </c>
      <c r="M636" s="15">
        <v>-1.6464988258196999E-4</v>
      </c>
      <c r="N636" s="15">
        <f t="shared" si="29"/>
        <v>0.229953753243025</v>
      </c>
      <c r="O636" s="15">
        <f t="shared" si="29"/>
        <v>0.21348876498482799</v>
      </c>
      <c r="P636" s="15">
        <f t="shared" si="28"/>
        <v>-1.6464988258197005E-2</v>
      </c>
      <c r="Q636" s="139">
        <f t="shared" si="30"/>
        <v>0.92839869745115189</v>
      </c>
    </row>
    <row r="637" spans="2:17" ht="18">
      <c r="B637" s="136" t="s">
        <v>1198</v>
      </c>
      <c r="C637" s="101"/>
      <c r="D637" s="102">
        <v>0.585914408070494</v>
      </c>
      <c r="E637" s="137">
        <f>-LOG10(Table1[[#This Row],[pvalue]])</f>
        <v>0.23216582223728024</v>
      </c>
      <c r="F637" s="138">
        <v>633</v>
      </c>
      <c r="G637" s="138">
        <v>365</v>
      </c>
      <c r="H637" s="15">
        <v>6.7964871469318205E-2</v>
      </c>
      <c r="I637" s="15">
        <v>-3.67414797718369E-2</v>
      </c>
      <c r="J637" s="15">
        <v>2.3002411111839598E-3</v>
      </c>
      <c r="K637" s="15">
        <v>2.2172605970258298E-3</v>
      </c>
      <c r="L637" s="105">
        <v>0.78088623666894297</v>
      </c>
      <c r="M637" s="140">
        <v>-8.2980514158129993E-5</v>
      </c>
      <c r="N637" s="15">
        <f t="shared" si="29"/>
        <v>0.23002411111839599</v>
      </c>
      <c r="O637" s="15">
        <f t="shared" si="29"/>
        <v>0.22172605970258297</v>
      </c>
      <c r="P637" s="15">
        <f t="shared" si="28"/>
        <v>-8.2980514158130236E-3</v>
      </c>
      <c r="Q637" s="139">
        <f t="shared" si="30"/>
        <v>0.96392529732875731</v>
      </c>
    </row>
    <row r="638" spans="2:17" ht="18">
      <c r="B638" s="136" t="s">
        <v>1199</v>
      </c>
      <c r="C638" s="101"/>
      <c r="D638" s="102">
        <v>0.57775495992807502</v>
      </c>
      <c r="E638" s="137">
        <f>-LOG10(Table1[[#This Row],[pvalue]])</f>
        <v>0.23825631748858059</v>
      </c>
      <c r="F638" s="138">
        <v>634</v>
      </c>
      <c r="G638" s="138">
        <v>364</v>
      </c>
      <c r="H638" s="15">
        <v>0.13827510340684801</v>
      </c>
      <c r="I638" s="15">
        <v>-7.6527878546393396E-2</v>
      </c>
      <c r="J638" s="15">
        <v>2.29960009999598E-3</v>
      </c>
      <c r="K638" s="15">
        <v>2.1301818671283202E-3</v>
      </c>
      <c r="L638" s="105">
        <v>0.77318348328629605</v>
      </c>
      <c r="M638" s="15">
        <v>-1.6941823286766001E-4</v>
      </c>
      <c r="N638" s="15">
        <f t="shared" si="29"/>
        <v>0.22996000999959801</v>
      </c>
      <c r="O638" s="15">
        <f t="shared" si="29"/>
        <v>0.21301818671283201</v>
      </c>
      <c r="P638" s="15">
        <f t="shared" si="28"/>
        <v>-1.6941823286765995E-2</v>
      </c>
      <c r="Q638" s="139">
        <f t="shared" si="30"/>
        <v>0.92632708927610674</v>
      </c>
    </row>
    <row r="639" spans="2:17" ht="18">
      <c r="B639" s="136" t="s">
        <v>1200</v>
      </c>
      <c r="C639" s="101"/>
      <c r="D639" s="102">
        <v>0.57740644445406897</v>
      </c>
      <c r="E639" s="137">
        <f>-LOG10(Table1[[#This Row],[pvalue]])</f>
        <v>0.23851837325193451</v>
      </c>
      <c r="F639" s="138">
        <v>635</v>
      </c>
      <c r="G639" s="138">
        <v>363</v>
      </c>
      <c r="H639" s="15">
        <v>9.3787641425478602E-2</v>
      </c>
      <c r="I639" s="15">
        <v>-5.2084446739346098E-2</v>
      </c>
      <c r="J639" s="15">
        <v>2.2992958990972999E-3</v>
      </c>
      <c r="K639" s="15">
        <v>2.1826036488825401E-3</v>
      </c>
      <c r="L639" s="105">
        <v>0.77318348328629605</v>
      </c>
      <c r="M639" s="15">
        <v>-1.1669225021476E-4</v>
      </c>
      <c r="N639" s="15">
        <f t="shared" si="29"/>
        <v>0.22992958990973</v>
      </c>
      <c r="O639" s="15">
        <f t="shared" si="29"/>
        <v>0.21826036488825401</v>
      </c>
      <c r="P639" s="15">
        <f t="shared" si="28"/>
        <v>-1.1669225021475993E-2</v>
      </c>
      <c r="Q639" s="139">
        <f t="shared" si="30"/>
        <v>0.94924870250037274</v>
      </c>
    </row>
    <row r="640" spans="2:17" ht="18">
      <c r="B640" s="136" t="s">
        <v>1201</v>
      </c>
      <c r="C640" s="101"/>
      <c r="D640" s="102">
        <v>0.57591915285233297</v>
      </c>
      <c r="E640" s="137">
        <f>-LOG10(Table1[[#This Row],[pvalue]])</f>
        <v>0.23963847826855272</v>
      </c>
      <c r="F640" s="138">
        <v>636</v>
      </c>
      <c r="G640" s="138">
        <v>362</v>
      </c>
      <c r="H640" s="15">
        <v>0.10430553696971499</v>
      </c>
      <c r="I640" s="15">
        <v>-5.7742737527792E-2</v>
      </c>
      <c r="J640" s="15">
        <v>2.2989112613241002E-3</v>
      </c>
      <c r="K640" s="15">
        <v>2.16992565954903E-3</v>
      </c>
      <c r="L640" s="105">
        <v>0.77318348328629605</v>
      </c>
      <c r="M640" s="15">
        <v>-1.2898560177506999E-4</v>
      </c>
      <c r="N640" s="15">
        <f t="shared" si="29"/>
        <v>0.22989112613241003</v>
      </c>
      <c r="O640" s="15">
        <f t="shared" si="29"/>
        <v>0.21699256595490302</v>
      </c>
      <c r="P640" s="15">
        <f t="shared" si="28"/>
        <v>-1.2898560177507012E-2</v>
      </c>
      <c r="Q640" s="139">
        <f t="shared" si="30"/>
        <v>0.94389274438510584</v>
      </c>
    </row>
    <row r="641" spans="2:17" ht="18">
      <c r="B641" s="136" t="s">
        <v>1202</v>
      </c>
      <c r="C641" s="101"/>
      <c r="D641" s="102">
        <v>0.57283335579452199</v>
      </c>
      <c r="E641" s="137">
        <f>-LOG10(Table1[[#This Row],[pvalue]])</f>
        <v>0.24197170121743358</v>
      </c>
      <c r="F641" s="138">
        <v>637</v>
      </c>
      <c r="G641" s="138">
        <v>361</v>
      </c>
      <c r="H641" s="15">
        <v>9.4579637385856605E-2</v>
      </c>
      <c r="I641" s="15">
        <v>-5.3129626269618202E-2</v>
      </c>
      <c r="J641" s="15">
        <v>2.2992625749100101E-3</v>
      </c>
      <c r="K641" s="15">
        <v>2.18029202805248E-3</v>
      </c>
      <c r="L641" s="105">
        <v>0.77177683206370096</v>
      </c>
      <c r="M641" s="15">
        <v>-1.1897054685753E-4</v>
      </c>
      <c r="N641" s="15">
        <f t="shared" si="29"/>
        <v>0.22992625749100101</v>
      </c>
      <c r="O641" s="15">
        <f t="shared" si="29"/>
        <v>0.21802920280524798</v>
      </c>
      <c r="P641" s="15">
        <f t="shared" si="28"/>
        <v>-1.1897054685753028E-2</v>
      </c>
      <c r="Q641" s="139">
        <f t="shared" si="30"/>
        <v>0.94825708548655574</v>
      </c>
    </row>
    <row r="642" spans="2:17" ht="18">
      <c r="B642" s="136" t="s">
        <v>1203</v>
      </c>
      <c r="C642" s="101"/>
      <c r="D642" s="102">
        <v>0.56244832441497605</v>
      </c>
      <c r="E642" s="137">
        <f>-LOG10(Table1[[#This Row],[pvalue]])</f>
        <v>0.24991737268745334</v>
      </c>
      <c r="F642" s="138">
        <v>638</v>
      </c>
      <c r="G642" s="138">
        <v>360</v>
      </c>
      <c r="H642" s="15">
        <v>8.8192283575438901E-2</v>
      </c>
      <c r="I642" s="15">
        <v>-5.0562085272134003E-2</v>
      </c>
      <c r="J642" s="15">
        <v>2.2986613609321401E-3</v>
      </c>
      <c r="K642" s="15">
        <v>2.18532563884467E-3</v>
      </c>
      <c r="L642" s="105">
        <v>0.76301135103339102</v>
      </c>
      <c r="M642" s="15">
        <v>-1.1333572208747E-4</v>
      </c>
      <c r="N642" s="15">
        <f t="shared" si="29"/>
        <v>0.22986613609321402</v>
      </c>
      <c r="O642" s="15">
        <f t="shared" si="29"/>
        <v>0.21853256388446701</v>
      </c>
      <c r="P642" s="15">
        <f t="shared" si="28"/>
        <v>-1.1333572208747006E-2</v>
      </c>
      <c r="Q642" s="139">
        <f t="shared" si="30"/>
        <v>0.95069490268827128</v>
      </c>
    </row>
    <row r="643" spans="2:17" ht="18">
      <c r="B643" s="136" t="s">
        <v>1204</v>
      </c>
      <c r="C643" s="101"/>
      <c r="D643" s="102">
        <v>0.55526988367791896</v>
      </c>
      <c r="E643" s="137">
        <f>-LOG10(Table1[[#This Row],[pvalue]])</f>
        <v>0.25549588083534408</v>
      </c>
      <c r="F643" s="138">
        <v>639</v>
      </c>
      <c r="G643" s="138">
        <v>359</v>
      </c>
      <c r="H643" s="15">
        <v>8.5105935959200602E-2</v>
      </c>
      <c r="I643" s="15">
        <v>-4.96737370425872E-2</v>
      </c>
      <c r="J643" s="15">
        <v>2.3012870126796598E-3</v>
      </c>
      <c r="K643" s="15">
        <v>2.1897662437580499E-3</v>
      </c>
      <c r="L643" s="105">
        <v>0.75836174524230804</v>
      </c>
      <c r="M643" s="15">
        <v>-1.1152076892160999E-4</v>
      </c>
      <c r="N643" s="15">
        <f t="shared" si="29"/>
        <v>0.23012870126796597</v>
      </c>
      <c r="O643" s="15">
        <f t="shared" si="29"/>
        <v>0.21897662437580498</v>
      </c>
      <c r="P643" s="15">
        <f t="shared" si="28"/>
        <v>-1.1152076892160995E-2</v>
      </c>
      <c r="Q643" s="139">
        <f t="shared" si="30"/>
        <v>0.95153982605943921</v>
      </c>
    </row>
    <row r="644" spans="2:17" ht="18">
      <c r="B644" s="136" t="s">
        <v>1205</v>
      </c>
      <c r="C644" s="101"/>
      <c r="D644" s="102">
        <v>0.54639352406905195</v>
      </c>
      <c r="E644" s="137">
        <f>-LOG10(Table1[[#This Row],[pvalue]])</f>
        <v>0.26249445661375426</v>
      </c>
      <c r="F644" s="138">
        <v>640</v>
      </c>
      <c r="G644" s="138">
        <v>358</v>
      </c>
      <c r="H644" s="15">
        <v>0.122113737686303</v>
      </c>
      <c r="I644" s="15">
        <v>-7.3542496541895999E-2</v>
      </c>
      <c r="J644" s="15">
        <v>2.2990332374890499E-3</v>
      </c>
      <c r="K644" s="15">
        <v>2.1360241057604601E-3</v>
      </c>
      <c r="L644" s="105">
        <v>0.74931821663940101</v>
      </c>
      <c r="M644" s="15">
        <v>-1.6300913172858999E-4</v>
      </c>
      <c r="N644" s="15">
        <f t="shared" si="29"/>
        <v>0.22990332374890499</v>
      </c>
      <c r="O644" s="15">
        <f t="shared" si="29"/>
        <v>0.21360241057604601</v>
      </c>
      <c r="P644" s="15">
        <f t="shared" si="28"/>
        <v>-1.6300913172858977E-2</v>
      </c>
      <c r="Q644" s="139">
        <f t="shared" si="30"/>
        <v>0.92909666155734894</v>
      </c>
    </row>
    <row r="645" spans="2:17" ht="18">
      <c r="B645" s="136" t="s">
        <v>1206</v>
      </c>
      <c r="C645" s="101"/>
      <c r="D645" s="102">
        <v>0.54032791239503297</v>
      </c>
      <c r="E645" s="137">
        <f>-LOG10(Table1[[#This Row],[pvalue]])</f>
        <v>0.26734259698786639</v>
      </c>
      <c r="F645" s="138">
        <v>641</v>
      </c>
      <c r="G645" s="138">
        <v>357</v>
      </c>
      <c r="H645" s="15">
        <v>0.10112938595076</v>
      </c>
      <c r="I645" s="15">
        <v>-6.1691341369922201E-2</v>
      </c>
      <c r="J645" s="15">
        <v>2.29898898008935E-3</v>
      </c>
      <c r="K645" s="15">
        <v>2.1614474457647501E-3</v>
      </c>
      <c r="L645" s="105">
        <v>0.74765765967325803</v>
      </c>
      <c r="M645" s="15">
        <v>-1.375415343246E-4</v>
      </c>
      <c r="N645" s="15">
        <f t="shared" si="29"/>
        <v>0.22989889800893501</v>
      </c>
      <c r="O645" s="15">
        <f t="shared" si="29"/>
        <v>0.21614474457647501</v>
      </c>
      <c r="P645" s="15">
        <f t="shared" ref="P645:P708" si="31">O645-N645</f>
        <v>-1.3754153432460003E-2</v>
      </c>
      <c r="Q645" s="139">
        <f t="shared" si="30"/>
        <v>0.94017303453135537</v>
      </c>
    </row>
    <row r="646" spans="2:17" ht="18">
      <c r="B646" s="136" t="s">
        <v>1207</v>
      </c>
      <c r="C646" s="101"/>
      <c r="D646" s="102">
        <v>0.53901456343166498</v>
      </c>
      <c r="E646" s="137">
        <f>-LOG10(Table1[[#This Row],[pvalue]])</f>
        <v>0.26839950061555262</v>
      </c>
      <c r="F646" s="138">
        <v>642</v>
      </c>
      <c r="G646" s="138">
        <v>356</v>
      </c>
      <c r="H646" s="15">
        <v>0.116284660055616</v>
      </c>
      <c r="I646" s="15">
        <v>-7.0444654993955996E-2</v>
      </c>
      <c r="J646" s="15">
        <v>2.2999694536511598E-3</v>
      </c>
      <c r="K646" s="15">
        <v>2.14352396398343E-3</v>
      </c>
      <c r="L646" s="105">
        <v>0.74742353232457603</v>
      </c>
      <c r="M646" s="15">
        <v>-1.5644548966773001E-4</v>
      </c>
      <c r="N646" s="15">
        <f t="shared" ref="N646:O709" si="32">J646*100</f>
        <v>0.22999694536511597</v>
      </c>
      <c r="O646" s="15">
        <f t="shared" si="32"/>
        <v>0.214352396398343</v>
      </c>
      <c r="P646" s="15">
        <f t="shared" si="31"/>
        <v>-1.5644548966772975E-2</v>
      </c>
      <c r="Q646" s="139">
        <f t="shared" ref="Q646:Q709" si="33">O646/N646</f>
        <v>0.93197931849948035</v>
      </c>
    </row>
    <row r="647" spans="2:17" ht="18">
      <c r="B647" s="136" t="s">
        <v>1208</v>
      </c>
      <c r="C647" s="101"/>
      <c r="D647" s="102">
        <v>0.53633724287985995</v>
      </c>
      <c r="E647" s="137">
        <f>-LOG10(Table1[[#This Row],[pvalue]])</f>
        <v>0.27056204488732966</v>
      </c>
      <c r="F647" s="138">
        <v>643</v>
      </c>
      <c r="G647" s="138">
        <v>355</v>
      </c>
      <c r="H647" s="15">
        <v>0.101678181839501</v>
      </c>
      <c r="I647" s="15">
        <v>-6.2716683614430405E-2</v>
      </c>
      <c r="J647" s="15">
        <v>2.2991766489986101E-3</v>
      </c>
      <c r="K647" s="15">
        <v>2.15940861862279E-3</v>
      </c>
      <c r="L647" s="105">
        <v>0.74742353232457603</v>
      </c>
      <c r="M647" s="15">
        <v>-1.3976803037581999E-4</v>
      </c>
      <c r="N647" s="15">
        <f t="shared" si="32"/>
        <v>0.22991766489986101</v>
      </c>
      <c r="O647" s="15">
        <f t="shared" si="32"/>
        <v>0.21594086186227901</v>
      </c>
      <c r="P647" s="15">
        <f t="shared" si="31"/>
        <v>-1.3976803037582003E-2</v>
      </c>
      <c r="Q647" s="139">
        <f t="shared" si="33"/>
        <v>0.93920952944755465</v>
      </c>
    </row>
    <row r="648" spans="2:17" ht="18">
      <c r="B648" s="136" t="s">
        <v>1209</v>
      </c>
      <c r="C648" s="101"/>
      <c r="D648" s="102">
        <v>0.533424205772981</v>
      </c>
      <c r="E648" s="137">
        <f>-LOG10(Table1[[#This Row],[pvalue]])</f>
        <v>0.27292728074378958</v>
      </c>
      <c r="F648" s="138">
        <v>644</v>
      </c>
      <c r="G648" s="138">
        <v>354</v>
      </c>
      <c r="H648" s="15">
        <v>9.7562040910731507E-2</v>
      </c>
      <c r="I648" s="15">
        <v>-6.0440388666744803E-2</v>
      </c>
      <c r="J648" s="15">
        <v>2.2992572481981E-3</v>
      </c>
      <c r="K648" s="15">
        <v>2.1644055403537E-3</v>
      </c>
      <c r="L648" s="105">
        <v>0.74485144699672601</v>
      </c>
      <c r="M648" s="15">
        <v>-1.348517078444E-4</v>
      </c>
      <c r="N648" s="15">
        <f t="shared" si="32"/>
        <v>0.22992572481981</v>
      </c>
      <c r="O648" s="15">
        <f t="shared" si="32"/>
        <v>0.21644055403536999</v>
      </c>
      <c r="P648" s="15">
        <f t="shared" si="31"/>
        <v>-1.3485170784440004E-2</v>
      </c>
      <c r="Q648" s="139">
        <f t="shared" si="33"/>
        <v>0.94134988246744389</v>
      </c>
    </row>
    <row r="649" spans="2:17" ht="18">
      <c r="B649" s="136" t="s">
        <v>1210</v>
      </c>
      <c r="C649" s="101"/>
      <c r="D649" s="102">
        <v>0.53207052422297096</v>
      </c>
      <c r="E649" s="137">
        <f>-LOG10(Table1[[#This Row],[pvalue]])</f>
        <v>0.27403079956407317</v>
      </c>
      <c r="F649" s="138">
        <v>645</v>
      </c>
      <c r="G649" s="138">
        <v>353</v>
      </c>
      <c r="H649" s="15">
        <v>0.101185481421094</v>
      </c>
      <c r="I649" s="15">
        <v>-6.2464828486965801E-2</v>
      </c>
      <c r="J649" s="15">
        <v>2.2989314782469799E-3</v>
      </c>
      <c r="K649" s="15">
        <v>2.15972222054072E-3</v>
      </c>
      <c r="L649" s="105">
        <v>0.74485144699672601</v>
      </c>
      <c r="M649" s="15">
        <v>-1.3920925770626001E-4</v>
      </c>
      <c r="N649" s="15">
        <f t="shared" si="32"/>
        <v>0.229893147824698</v>
      </c>
      <c r="O649" s="15">
        <f t="shared" si="32"/>
        <v>0.21597222205407199</v>
      </c>
      <c r="P649" s="15">
        <f t="shared" si="31"/>
        <v>-1.3920925770626008E-2</v>
      </c>
      <c r="Q649" s="139">
        <f t="shared" si="33"/>
        <v>0.93944610397330663</v>
      </c>
    </row>
    <row r="650" spans="2:17" ht="18">
      <c r="B650" s="136" t="s">
        <v>1211</v>
      </c>
      <c r="C650" s="101"/>
      <c r="D650" s="102">
        <v>0.51218850799001203</v>
      </c>
      <c r="E650" s="137">
        <f>-LOG10(Table1[[#This Row],[pvalue]])</f>
        <v>0.29057017005445773</v>
      </c>
      <c r="F650" s="138">
        <v>646</v>
      </c>
      <c r="G650" s="138">
        <v>352</v>
      </c>
      <c r="H650" s="15">
        <v>9.8849237429951498E-2</v>
      </c>
      <c r="I650" s="15">
        <v>-6.3997813983608404E-2</v>
      </c>
      <c r="J650" s="15">
        <v>2.30041510041953E-3</v>
      </c>
      <c r="K650" s="15">
        <v>2.1578055821827201E-3</v>
      </c>
      <c r="L650" s="105">
        <v>0.72638967633860896</v>
      </c>
      <c r="M650" s="15">
        <v>-1.4260951823681E-4</v>
      </c>
      <c r="N650" s="15">
        <f t="shared" si="32"/>
        <v>0.230041510041953</v>
      </c>
      <c r="O650" s="15">
        <f t="shared" si="32"/>
        <v>0.215780558218272</v>
      </c>
      <c r="P650" s="15">
        <f t="shared" si="31"/>
        <v>-1.4260951823681006E-2</v>
      </c>
      <c r="Q650" s="139">
        <f t="shared" si="33"/>
        <v>0.93800705002727458</v>
      </c>
    </row>
    <row r="651" spans="2:17" ht="18">
      <c r="B651" s="136" t="s">
        <v>1212</v>
      </c>
      <c r="C651" s="101"/>
      <c r="D651" s="102">
        <v>0.507441879645952</v>
      </c>
      <c r="E651" s="137">
        <f>-LOG10(Table1[[#This Row],[pvalue]])</f>
        <v>0.29461369291133171</v>
      </c>
      <c r="F651" s="138">
        <v>647</v>
      </c>
      <c r="G651" s="138">
        <v>351</v>
      </c>
      <c r="H651" s="15">
        <v>8.9271580620917099E-2</v>
      </c>
      <c r="I651" s="15">
        <v>-5.87940242395023E-2</v>
      </c>
      <c r="J651" s="15">
        <v>2.29952775176126E-3</v>
      </c>
      <c r="K651" s="15">
        <v>2.1682269336500801E-3</v>
      </c>
      <c r="L651" s="105">
        <v>0.72274222001001998</v>
      </c>
      <c r="M651" s="15">
        <v>-1.3130081811118E-4</v>
      </c>
      <c r="N651" s="15">
        <f t="shared" si="32"/>
        <v>0.229952775176126</v>
      </c>
      <c r="O651" s="15">
        <f t="shared" si="32"/>
        <v>0.21682269336500801</v>
      </c>
      <c r="P651" s="15">
        <f t="shared" si="31"/>
        <v>-1.3130081811117994E-2</v>
      </c>
      <c r="Q651" s="139">
        <f t="shared" si="33"/>
        <v>0.94290096389982092</v>
      </c>
    </row>
    <row r="652" spans="2:17" ht="18">
      <c r="B652" s="136" t="s">
        <v>1213</v>
      </c>
      <c r="C652" s="101"/>
      <c r="D652" s="102">
        <v>0.50309785451715205</v>
      </c>
      <c r="E652" s="137">
        <f>-LOG10(Table1[[#This Row],[pvalue]])</f>
        <v>0.29834753473815295</v>
      </c>
      <c r="F652" s="138">
        <v>648</v>
      </c>
      <c r="G652" s="138">
        <v>350</v>
      </c>
      <c r="H652" s="15">
        <v>8.2269512802404507E-2</v>
      </c>
      <c r="I652" s="15">
        <v>-5.47585089380919E-2</v>
      </c>
      <c r="J652" s="15">
        <v>2.2992122358376299E-3</v>
      </c>
      <c r="K652" s="15">
        <v>2.1766958223337299E-3</v>
      </c>
      <c r="L652" s="105">
        <v>0.72171015964546803</v>
      </c>
      <c r="M652" s="15">
        <v>-1.2251641350389999E-4</v>
      </c>
      <c r="N652" s="15">
        <f t="shared" si="32"/>
        <v>0.22992122358376299</v>
      </c>
      <c r="O652" s="15">
        <f t="shared" si="32"/>
        <v>0.21766958223337299</v>
      </c>
      <c r="P652" s="15">
        <f t="shared" si="31"/>
        <v>-1.2251641350390002E-2</v>
      </c>
      <c r="Q652" s="139">
        <f t="shared" si="33"/>
        <v>0.94671374325769198</v>
      </c>
    </row>
    <row r="653" spans="2:17" ht="18">
      <c r="B653" s="136" t="s">
        <v>1214</v>
      </c>
      <c r="C653" s="101"/>
      <c r="D653" s="102">
        <v>0.49021081294803898</v>
      </c>
      <c r="E653" s="137">
        <f>-LOG10(Table1[[#This Row],[pvalue]])</f>
        <v>0.30961711341875442</v>
      </c>
      <c r="F653" s="138">
        <v>649</v>
      </c>
      <c r="G653" s="138">
        <v>349</v>
      </c>
      <c r="H653" s="15">
        <v>8.6605792850995303E-2</v>
      </c>
      <c r="I653" s="15">
        <v>-5.9039346296523E-2</v>
      </c>
      <c r="J653" s="15">
        <v>2.3036725634254102E-3</v>
      </c>
      <c r="K653" s="15">
        <v>2.1716022732746602E-3</v>
      </c>
      <c r="L653" s="105">
        <v>0.707294038363524</v>
      </c>
      <c r="M653" s="15">
        <v>-1.3207029015075E-4</v>
      </c>
      <c r="N653" s="15">
        <f t="shared" si="32"/>
        <v>0.23036725634254102</v>
      </c>
      <c r="O653" s="15">
        <f t="shared" si="32"/>
        <v>0.21716022732746601</v>
      </c>
      <c r="P653" s="15">
        <f t="shared" si="31"/>
        <v>-1.3207029015075006E-2</v>
      </c>
      <c r="Q653" s="139">
        <f t="shared" si="33"/>
        <v>0.94266967786673195</v>
      </c>
    </row>
    <row r="654" spans="2:17" ht="18">
      <c r="B654" s="136" t="s">
        <v>1215</v>
      </c>
      <c r="C654" s="101"/>
      <c r="D654" s="102">
        <v>0.48785336815446401</v>
      </c>
      <c r="E654" s="137">
        <f>-LOG10(Table1[[#This Row],[pvalue]])</f>
        <v>0.31171069228139187</v>
      </c>
      <c r="F654" s="138">
        <v>650</v>
      </c>
      <c r="G654" s="138">
        <v>348</v>
      </c>
      <c r="H654" s="15">
        <v>8.9041704647375097E-2</v>
      </c>
      <c r="I654" s="15">
        <v>-6.1065036085659601E-2</v>
      </c>
      <c r="J654" s="15">
        <v>2.2985751564650902E-3</v>
      </c>
      <c r="K654" s="15">
        <v>2.1624122861701898E-3</v>
      </c>
      <c r="L654" s="105">
        <v>0.70491276528985602</v>
      </c>
      <c r="M654" s="15">
        <v>-1.361628702949E-4</v>
      </c>
      <c r="N654" s="15">
        <f t="shared" si="32"/>
        <v>0.22985751564650903</v>
      </c>
      <c r="O654" s="15">
        <f t="shared" si="32"/>
        <v>0.21624122861701897</v>
      </c>
      <c r="P654" s="15">
        <f t="shared" si="31"/>
        <v>-1.3616287029490054E-2</v>
      </c>
      <c r="Q654" s="139">
        <f t="shared" si="33"/>
        <v>0.94076205430484972</v>
      </c>
    </row>
    <row r="655" spans="2:17" ht="18">
      <c r="B655" s="136" t="s">
        <v>1216</v>
      </c>
      <c r="C655" s="101"/>
      <c r="D655" s="102">
        <v>0.48438263242108098</v>
      </c>
      <c r="E655" s="137">
        <f>-LOG10(Table1[[#This Row],[pvalue]])</f>
        <v>0.31481143691401425</v>
      </c>
      <c r="F655" s="138">
        <v>651</v>
      </c>
      <c r="G655" s="138">
        <v>347</v>
      </c>
      <c r="H655" s="15">
        <v>0.11200241082047099</v>
      </c>
      <c r="I655" s="15">
        <v>-7.7654895829667198E-2</v>
      </c>
      <c r="J655" s="15">
        <v>2.2991861876764598E-3</v>
      </c>
      <c r="K655" s="15">
        <v>2.1273994813652101E-3</v>
      </c>
      <c r="L655" s="105">
        <v>0.70091362049900996</v>
      </c>
      <c r="M655" s="15">
        <v>-1.7178670631124999E-4</v>
      </c>
      <c r="N655" s="15">
        <f t="shared" si="32"/>
        <v>0.22991861876764599</v>
      </c>
      <c r="O655" s="15">
        <f t="shared" si="32"/>
        <v>0.21273994813652103</v>
      </c>
      <c r="P655" s="15">
        <f t="shared" si="31"/>
        <v>-1.7178670631124965E-2</v>
      </c>
      <c r="Q655" s="139">
        <f t="shared" si="33"/>
        <v>0.92528369071107897</v>
      </c>
    </row>
    <row r="656" spans="2:17" ht="18">
      <c r="B656" s="136" t="s">
        <v>1217</v>
      </c>
      <c r="C656" s="101"/>
      <c r="D656" s="102">
        <v>0.48079119863195902</v>
      </c>
      <c r="E656" s="137">
        <f>-LOG10(Table1[[#This Row],[pvalue]])</f>
        <v>0.31804349113127262</v>
      </c>
      <c r="F656" s="138">
        <v>652</v>
      </c>
      <c r="G656" s="138">
        <v>346</v>
      </c>
      <c r="H656" s="15">
        <v>9.7583842375030094E-2</v>
      </c>
      <c r="I656" s="15">
        <v>-6.81207478871379E-2</v>
      </c>
      <c r="J656" s="15">
        <v>2.3058030237828701E-3</v>
      </c>
      <c r="K656" s="15">
        <v>2.1539605230899502E-3</v>
      </c>
      <c r="L656" s="105">
        <v>0.69788637818808996</v>
      </c>
      <c r="M656" s="15">
        <v>-1.5184250069292E-4</v>
      </c>
      <c r="N656" s="15">
        <f t="shared" si="32"/>
        <v>0.23058030237828703</v>
      </c>
      <c r="O656" s="15">
        <f t="shared" si="32"/>
        <v>0.21539605230899503</v>
      </c>
      <c r="P656" s="15">
        <f t="shared" si="31"/>
        <v>-1.5184250069291999E-2</v>
      </c>
      <c r="Q656" s="139">
        <f t="shared" si="33"/>
        <v>0.93414767040950042</v>
      </c>
    </row>
    <row r="657" spans="2:17" ht="18">
      <c r="B657" s="136" t="s">
        <v>1218</v>
      </c>
      <c r="C657" s="101"/>
      <c r="D657" s="102">
        <v>0.47993420003989201</v>
      </c>
      <c r="E657" s="137">
        <f>-LOG10(Table1[[#This Row],[pvalue]])</f>
        <v>0.31881830120451116</v>
      </c>
      <c r="F657" s="138">
        <v>653</v>
      </c>
      <c r="G657" s="138">
        <v>345</v>
      </c>
      <c r="H657" s="15">
        <v>9.9523778774007199E-2</v>
      </c>
      <c r="I657" s="15">
        <v>-6.9406046554769604E-2</v>
      </c>
      <c r="J657" s="15">
        <v>2.2999285856388201E-3</v>
      </c>
      <c r="K657" s="15">
        <v>2.14571327485856E-3</v>
      </c>
      <c r="L657" s="105">
        <v>0.69788637818808996</v>
      </c>
      <c r="M657" s="15">
        <v>-1.5421531078026001E-4</v>
      </c>
      <c r="N657" s="15">
        <f t="shared" si="32"/>
        <v>0.22999285856388202</v>
      </c>
      <c r="O657" s="15">
        <f t="shared" si="32"/>
        <v>0.214571327485856</v>
      </c>
      <c r="P657" s="15">
        <f t="shared" si="31"/>
        <v>-1.5421531078026018E-2</v>
      </c>
      <c r="Q657" s="139">
        <f t="shared" si="33"/>
        <v>0.93294778292543123</v>
      </c>
    </row>
    <row r="658" spans="2:17" ht="18">
      <c r="B658" s="136" t="s">
        <v>1219</v>
      </c>
      <c r="C658" s="101"/>
      <c r="D658" s="102">
        <v>0.479649643537857</v>
      </c>
      <c r="E658" s="137">
        <f>-LOG10(Table1[[#This Row],[pvalue]])</f>
        <v>0.3190758739493485</v>
      </c>
      <c r="F658" s="138">
        <v>654</v>
      </c>
      <c r="G658" s="138">
        <v>344</v>
      </c>
      <c r="H658" s="15">
        <v>9.4584028478636895E-2</v>
      </c>
      <c r="I658" s="15">
        <v>-6.6268678439324297E-2</v>
      </c>
      <c r="J658" s="15">
        <v>2.2989742636011501E-3</v>
      </c>
      <c r="K658" s="15">
        <v>2.1515626082198799E-3</v>
      </c>
      <c r="L658" s="105">
        <v>0.69788637818808996</v>
      </c>
      <c r="M658" s="15">
        <v>-1.4741165538126999E-4</v>
      </c>
      <c r="N658" s="15">
        <f t="shared" si="32"/>
        <v>0.22989742636011501</v>
      </c>
      <c r="O658" s="15">
        <f t="shared" si="32"/>
        <v>0.21515626082198799</v>
      </c>
      <c r="P658" s="15">
        <f t="shared" si="31"/>
        <v>-1.4741165538127016E-2</v>
      </c>
      <c r="Q658" s="139">
        <f t="shared" si="33"/>
        <v>0.93587937989772785</v>
      </c>
    </row>
    <row r="659" spans="2:17" ht="18">
      <c r="B659" s="136" t="s">
        <v>1220</v>
      </c>
      <c r="C659" s="101"/>
      <c r="D659" s="102">
        <v>0.47910464555335402</v>
      </c>
      <c r="E659" s="137">
        <f>-LOG10(Table1[[#This Row],[pvalue]])</f>
        <v>0.31956961806190126</v>
      </c>
      <c r="F659" s="138">
        <v>655</v>
      </c>
      <c r="G659" s="138">
        <v>343</v>
      </c>
      <c r="H659" s="15">
        <v>9.5573322784128306E-2</v>
      </c>
      <c r="I659" s="15">
        <v>-6.7512630601665596E-2</v>
      </c>
      <c r="J659" s="15">
        <v>2.2991830112566699E-3</v>
      </c>
      <c r="K659" s="15">
        <v>2.1490829510089201E-3</v>
      </c>
      <c r="L659" s="105">
        <v>0.69788637818808996</v>
      </c>
      <c r="M659" s="15">
        <v>-1.5010006024775E-4</v>
      </c>
      <c r="N659" s="15">
        <f t="shared" si="32"/>
        <v>0.229918301125667</v>
      </c>
      <c r="O659" s="15">
        <f t="shared" si="32"/>
        <v>0.21490829510089202</v>
      </c>
      <c r="P659" s="15">
        <f t="shared" si="31"/>
        <v>-1.501000602477498E-2</v>
      </c>
      <c r="Q659" s="139">
        <f t="shared" si="33"/>
        <v>0.93471591451708347</v>
      </c>
    </row>
    <row r="660" spans="2:17" ht="18">
      <c r="B660" s="136" t="s">
        <v>1221</v>
      </c>
      <c r="C660" s="101"/>
      <c r="D660" s="102">
        <v>0.47018766604511403</v>
      </c>
      <c r="E660" s="137">
        <f>-LOG10(Table1[[#This Row],[pvalue]])</f>
        <v>0.3277287674671473</v>
      </c>
      <c r="F660" s="138">
        <v>656</v>
      </c>
      <c r="G660" s="138">
        <v>342</v>
      </c>
      <c r="H660" s="15">
        <v>8.8691694352758005E-2</v>
      </c>
      <c r="I660" s="15">
        <v>-6.3268809404612603E-2</v>
      </c>
      <c r="J660" s="15">
        <v>2.2990886450294599E-3</v>
      </c>
      <c r="K660" s="15">
        <v>2.1581340739689598E-3</v>
      </c>
      <c r="L660" s="105">
        <v>0.69345725302807504</v>
      </c>
      <c r="M660" s="15">
        <v>-1.4095457106049999E-4</v>
      </c>
      <c r="N660" s="15">
        <f t="shared" si="32"/>
        <v>0.22990886450294598</v>
      </c>
      <c r="O660" s="15">
        <f t="shared" si="32"/>
        <v>0.21581340739689597</v>
      </c>
      <c r="P660" s="15">
        <f t="shared" si="31"/>
        <v>-1.4095457106050008E-2</v>
      </c>
      <c r="Q660" s="139">
        <f t="shared" si="33"/>
        <v>0.93869111077328904</v>
      </c>
    </row>
    <row r="661" spans="2:17" ht="18">
      <c r="B661" s="136" t="s">
        <v>1222</v>
      </c>
      <c r="C661" s="101"/>
      <c r="D661" s="102">
        <v>0.46597549911512398</v>
      </c>
      <c r="E661" s="137">
        <f>-LOG10(Table1[[#This Row],[pvalue]])</f>
        <v>0.33163691781394539</v>
      </c>
      <c r="F661" s="138">
        <v>657</v>
      </c>
      <c r="G661" s="138">
        <v>341</v>
      </c>
      <c r="H661" s="15">
        <v>0.106402348769756</v>
      </c>
      <c r="I661" s="15">
        <v>-7.6775606006828603E-2</v>
      </c>
      <c r="J661" s="15">
        <v>2.2992743224372102E-3</v>
      </c>
      <c r="K661" s="15">
        <v>2.1293525261134902E-3</v>
      </c>
      <c r="L661" s="105">
        <v>0.689284232370591</v>
      </c>
      <c r="M661" s="15">
        <v>-1.6992179632372001E-4</v>
      </c>
      <c r="N661" s="15">
        <f t="shared" si="32"/>
        <v>0.22992743224372103</v>
      </c>
      <c r="O661" s="15">
        <f t="shared" si="32"/>
        <v>0.21293525261134902</v>
      </c>
      <c r="P661" s="15">
        <f t="shared" si="31"/>
        <v>-1.6992179632372012E-2</v>
      </c>
      <c r="Q661" s="139">
        <f t="shared" si="33"/>
        <v>0.92609764104023717</v>
      </c>
    </row>
    <row r="662" spans="2:17" ht="18">
      <c r="B662" s="136" t="s">
        <v>1223</v>
      </c>
      <c r="C662" s="101"/>
      <c r="D662" s="102">
        <v>0.46559336779021698</v>
      </c>
      <c r="E662" s="137">
        <f>-LOG10(Table1[[#This Row],[pvalue]])</f>
        <v>0.33199321468253679</v>
      </c>
      <c r="F662" s="138">
        <v>658</v>
      </c>
      <c r="G662" s="138">
        <v>340</v>
      </c>
      <c r="H662" s="15">
        <v>0.100344002404993</v>
      </c>
      <c r="I662" s="15">
        <v>-7.2964499500009994E-2</v>
      </c>
      <c r="J662" s="15">
        <v>2.2988343055544802E-3</v>
      </c>
      <c r="K662" s="15">
        <v>2.1370741443892099E-3</v>
      </c>
      <c r="L662" s="105">
        <v>0.689284232370591</v>
      </c>
      <c r="M662" s="15">
        <v>-1.6176016116527001E-4</v>
      </c>
      <c r="N662" s="15">
        <f t="shared" si="32"/>
        <v>0.22988343055544802</v>
      </c>
      <c r="O662" s="15">
        <f t="shared" si="32"/>
        <v>0.213707414438921</v>
      </c>
      <c r="P662" s="15">
        <f t="shared" si="31"/>
        <v>-1.6176016116527026E-2</v>
      </c>
      <c r="Q662" s="139">
        <f t="shared" si="33"/>
        <v>0.92963383190583904</v>
      </c>
    </row>
    <row r="663" spans="2:17" ht="18">
      <c r="B663" s="136" t="s">
        <v>1224</v>
      </c>
      <c r="C663" s="101"/>
      <c r="D663" s="102">
        <v>0.460850889869937</v>
      </c>
      <c r="E663" s="137">
        <f>-LOG10(Table1[[#This Row],[pvalue]])</f>
        <v>0.33643956958184584</v>
      </c>
      <c r="F663" s="138">
        <v>659</v>
      </c>
      <c r="G663" s="138">
        <v>339</v>
      </c>
      <c r="H663" s="15">
        <v>7.8248397144639298E-2</v>
      </c>
      <c r="I663" s="15">
        <v>-5.6924988501266802E-2</v>
      </c>
      <c r="J663" s="15">
        <v>2.2988202850442699E-3</v>
      </c>
      <c r="K663" s="15">
        <v>2.1716148977710399E-3</v>
      </c>
      <c r="L663" s="105">
        <v>0.68577363761242904</v>
      </c>
      <c r="M663" s="15">
        <v>-1.2720538727323E-4</v>
      </c>
      <c r="N663" s="15">
        <f t="shared" si="32"/>
        <v>0.22988202850442699</v>
      </c>
      <c r="O663" s="15">
        <f t="shared" si="32"/>
        <v>0.21716148977710398</v>
      </c>
      <c r="P663" s="15">
        <f t="shared" si="31"/>
        <v>-1.2720538727323011E-2</v>
      </c>
      <c r="Q663" s="139">
        <f t="shared" si="33"/>
        <v>0.94466492744091113</v>
      </c>
    </row>
    <row r="664" spans="2:17" ht="18">
      <c r="B664" s="136" t="s">
        <v>1225</v>
      </c>
      <c r="C664" s="101"/>
      <c r="D664" s="102">
        <v>0.45332558707926102</v>
      </c>
      <c r="E664" s="137">
        <f>-LOG10(Table1[[#This Row],[pvalue]])</f>
        <v>0.34358976734387486</v>
      </c>
      <c r="F664" s="138">
        <v>660</v>
      </c>
      <c r="G664" s="138">
        <v>338</v>
      </c>
      <c r="H664" s="15">
        <v>0.101495232538068</v>
      </c>
      <c r="I664" s="15">
        <v>-7.5700666083461404E-2</v>
      </c>
      <c r="J664" s="15">
        <v>2.2996190166305499E-3</v>
      </c>
      <c r="K664" s="15">
        <v>2.1319622466313198E-3</v>
      </c>
      <c r="L664" s="105">
        <v>0.67862704251955397</v>
      </c>
      <c r="M664" s="15">
        <v>-1.6765676999923001E-4</v>
      </c>
      <c r="N664" s="15">
        <f t="shared" si="32"/>
        <v>0.229961901663055</v>
      </c>
      <c r="O664" s="15">
        <f t="shared" si="32"/>
        <v>0.21319622466313198</v>
      </c>
      <c r="P664" s="15">
        <f t="shared" si="31"/>
        <v>-1.6765676999923013E-2</v>
      </c>
      <c r="Q664" s="139">
        <f t="shared" si="33"/>
        <v>0.92709367561028244</v>
      </c>
    </row>
    <row r="665" spans="2:17" ht="18">
      <c r="B665" s="136" t="s">
        <v>1226</v>
      </c>
      <c r="C665" s="101"/>
      <c r="D665" s="102">
        <v>0.45130852719776698</v>
      </c>
      <c r="E665" s="137">
        <f>-LOG10(Table1[[#This Row],[pvalue]])</f>
        <v>0.3455264606745137</v>
      </c>
      <c r="F665" s="138">
        <v>661</v>
      </c>
      <c r="G665" s="138">
        <v>337</v>
      </c>
      <c r="H665" s="15">
        <v>8.6067351061946601E-2</v>
      </c>
      <c r="I665" s="15">
        <v>-6.4469764448056702E-2</v>
      </c>
      <c r="J665" s="15">
        <v>2.29949021089216E-3</v>
      </c>
      <c r="K665" s="15">
        <v>2.1559203015582701E-3</v>
      </c>
      <c r="L665" s="105">
        <v>0.67681592743840202</v>
      </c>
      <c r="M665" s="15">
        <v>-1.4356990933389E-4</v>
      </c>
      <c r="N665" s="15">
        <f t="shared" si="32"/>
        <v>0.229949021089216</v>
      </c>
      <c r="O665" s="15">
        <f t="shared" si="32"/>
        <v>0.21559203015582701</v>
      </c>
      <c r="P665" s="15">
        <f t="shared" si="31"/>
        <v>-1.4356990933388991E-2</v>
      </c>
      <c r="Q665" s="139">
        <f t="shared" si="33"/>
        <v>0.93756446161247742</v>
      </c>
    </row>
    <row r="666" spans="2:17" ht="18">
      <c r="B666" s="136" t="s">
        <v>1227</v>
      </c>
      <c r="C666" s="101"/>
      <c r="D666" s="102">
        <v>0.45072828737407999</v>
      </c>
      <c r="E666" s="137">
        <f>-LOG10(Table1[[#This Row],[pvalue]])</f>
        <v>0.34608518507310487</v>
      </c>
      <c r="F666" s="138">
        <v>662</v>
      </c>
      <c r="G666" s="138">
        <v>336</v>
      </c>
      <c r="H666" s="15">
        <v>0.119113059503808</v>
      </c>
      <c r="I666" s="15">
        <v>-8.8452941660256398E-2</v>
      </c>
      <c r="J666" s="15">
        <v>2.2994251461143402E-3</v>
      </c>
      <c r="K666" s="15">
        <v>2.1047700337959098E-3</v>
      </c>
      <c r="L666" s="105">
        <v>0.67681592743840202</v>
      </c>
      <c r="M666" s="15">
        <v>-1.9465511231842999E-4</v>
      </c>
      <c r="N666" s="15">
        <f t="shared" si="32"/>
        <v>0.229942514611434</v>
      </c>
      <c r="O666" s="15">
        <f t="shared" si="32"/>
        <v>0.21047700337959099</v>
      </c>
      <c r="P666" s="15">
        <f t="shared" si="31"/>
        <v>-1.9465511231843008E-2</v>
      </c>
      <c r="Q666" s="139">
        <f t="shared" si="33"/>
        <v>0.91534618439423177</v>
      </c>
    </row>
    <row r="667" spans="2:17" ht="18">
      <c r="B667" s="136" t="s">
        <v>1228</v>
      </c>
      <c r="C667" s="101"/>
      <c r="D667" s="102">
        <v>0.44944624779477299</v>
      </c>
      <c r="E667" s="137">
        <f>-LOG10(Table1[[#This Row],[pvalue]])</f>
        <v>0.34732224093189196</v>
      </c>
      <c r="F667" s="138">
        <v>663</v>
      </c>
      <c r="G667" s="138">
        <v>335</v>
      </c>
      <c r="H667" s="15">
        <v>8.4161477594826395E-2</v>
      </c>
      <c r="I667" s="15">
        <v>-6.33750590442579E-2</v>
      </c>
      <c r="J667" s="15">
        <v>2.2977397531932201E-3</v>
      </c>
      <c r="K667" s="15">
        <v>2.1566387269317398E-3</v>
      </c>
      <c r="L667" s="105">
        <v>0.67681592743840202</v>
      </c>
      <c r="M667" s="15">
        <v>-1.4110102626148E-4</v>
      </c>
      <c r="N667" s="15">
        <f t="shared" si="32"/>
        <v>0.229773975319322</v>
      </c>
      <c r="O667" s="15">
        <f t="shared" si="32"/>
        <v>0.215663872693174</v>
      </c>
      <c r="P667" s="15">
        <f t="shared" si="31"/>
        <v>-1.4110102626148008E-2</v>
      </c>
      <c r="Q667" s="139">
        <f t="shared" si="33"/>
        <v>0.93859138047927804</v>
      </c>
    </row>
    <row r="668" spans="2:17" ht="18">
      <c r="B668" s="136" t="s">
        <v>1229</v>
      </c>
      <c r="C668" s="101"/>
      <c r="D668" s="102">
        <v>0.44874288114702898</v>
      </c>
      <c r="E668" s="137">
        <f>-LOG10(Table1[[#This Row],[pvalue]])</f>
        <v>0.34800242800267367</v>
      </c>
      <c r="F668" s="138">
        <v>664</v>
      </c>
      <c r="G668" s="138">
        <v>334</v>
      </c>
      <c r="H668" s="15">
        <v>0.13910289035426901</v>
      </c>
      <c r="I668" s="15">
        <v>-0.10459600298449</v>
      </c>
      <c r="J668" s="15">
        <v>2.2991742101983602E-3</v>
      </c>
      <c r="K668" s="15">
        <v>2.0708393670915899E-3</v>
      </c>
      <c r="L668" s="105">
        <v>0.67681592743840202</v>
      </c>
      <c r="M668" s="15">
        <v>-2.2833484310677001E-4</v>
      </c>
      <c r="N668" s="15">
        <f t="shared" si="32"/>
        <v>0.22991742101983603</v>
      </c>
      <c r="O668" s="15">
        <f t="shared" si="32"/>
        <v>0.20708393670915898</v>
      </c>
      <c r="P668" s="15">
        <f t="shared" si="31"/>
        <v>-2.2833484310677055E-2</v>
      </c>
      <c r="Q668" s="139">
        <f t="shared" si="33"/>
        <v>0.90068832448887326</v>
      </c>
    </row>
    <row r="669" spans="2:17" ht="18">
      <c r="B669" s="136" t="s">
        <v>1230</v>
      </c>
      <c r="C669" s="101"/>
      <c r="D669" s="102">
        <v>0.44424132100495001</v>
      </c>
      <c r="E669" s="137">
        <f>-LOG10(Table1[[#This Row],[pvalue]])</f>
        <v>0.35238104810674109</v>
      </c>
      <c r="F669" s="138">
        <v>665</v>
      </c>
      <c r="G669" s="138">
        <v>333</v>
      </c>
      <c r="H669" s="15">
        <v>0.11514906579312</v>
      </c>
      <c r="I669" s="15">
        <v>-8.6390363329163694E-2</v>
      </c>
      <c r="J669" s="15">
        <v>2.2994526695217102E-3</v>
      </c>
      <c r="K669" s="15">
        <v>2.1091410124895E-3</v>
      </c>
      <c r="L669" s="105">
        <v>0.67516554427124298</v>
      </c>
      <c r="M669" s="15">
        <v>-1.9031165703221E-4</v>
      </c>
      <c r="N669" s="15">
        <f t="shared" si="32"/>
        <v>0.22994526695217102</v>
      </c>
      <c r="O669" s="15">
        <f t="shared" si="32"/>
        <v>0.21091410124894999</v>
      </c>
      <c r="P669" s="15">
        <f t="shared" si="31"/>
        <v>-1.9031165703221026E-2</v>
      </c>
      <c r="Q669" s="139">
        <f t="shared" si="33"/>
        <v>0.91723610598525807</v>
      </c>
    </row>
    <row r="670" spans="2:17" ht="18">
      <c r="B670" s="136" t="s">
        <v>1231</v>
      </c>
      <c r="C670" s="101"/>
      <c r="D670" s="102">
        <v>0.44344110642614398</v>
      </c>
      <c r="E670" s="137">
        <f>-LOG10(Table1[[#This Row],[pvalue]])</f>
        <v>0.3531640508097646</v>
      </c>
      <c r="F670" s="138">
        <v>666</v>
      </c>
      <c r="G670" s="138">
        <v>332</v>
      </c>
      <c r="H670" s="15">
        <v>8.1921420279510798E-2</v>
      </c>
      <c r="I670" s="15">
        <v>-6.2091885890054502E-2</v>
      </c>
      <c r="J670" s="15">
        <v>2.2989386497472902E-3</v>
      </c>
      <c r="K670" s="15">
        <v>2.1605345629177901E-3</v>
      </c>
      <c r="L670" s="105">
        <v>0.674978294819642</v>
      </c>
      <c r="M670" s="15">
        <v>-1.3840408682950001E-4</v>
      </c>
      <c r="N670" s="15">
        <f t="shared" si="32"/>
        <v>0.22989386497472902</v>
      </c>
      <c r="O670" s="15">
        <f t="shared" si="32"/>
        <v>0.21605345629177899</v>
      </c>
      <c r="P670" s="15">
        <f t="shared" si="31"/>
        <v>-1.3840408682950028E-2</v>
      </c>
      <c r="Q670" s="139">
        <f t="shared" si="33"/>
        <v>0.93979652878309117</v>
      </c>
    </row>
    <row r="671" spans="2:17" ht="18">
      <c r="B671" s="136" t="s">
        <v>1232</v>
      </c>
      <c r="C671" s="101"/>
      <c r="D671" s="102">
        <v>0.44110045221496802</v>
      </c>
      <c r="E671" s="137">
        <f>-LOG10(Table1[[#This Row],[pvalue]])</f>
        <v>0.3554624969838584</v>
      </c>
      <c r="F671" s="138">
        <v>667</v>
      </c>
      <c r="G671" s="138">
        <v>331</v>
      </c>
      <c r="H671" s="15">
        <v>7.66312758938857E-2</v>
      </c>
      <c r="I671" s="15">
        <v>-5.8474259542774E-2</v>
      </c>
      <c r="J671" s="15">
        <v>2.29888113841174E-3</v>
      </c>
      <c r="K671" s="15">
        <v>2.16831047959999E-3</v>
      </c>
      <c r="L671" s="105">
        <v>0.67347190024245496</v>
      </c>
      <c r="M671" s="15">
        <v>-1.3057065881174999E-4</v>
      </c>
      <c r="N671" s="15">
        <f t="shared" si="32"/>
        <v>0.229888113841174</v>
      </c>
      <c r="O671" s="15">
        <f t="shared" si="32"/>
        <v>0.216831047959999</v>
      </c>
      <c r="P671" s="15">
        <f t="shared" si="31"/>
        <v>-1.3057065881175001E-2</v>
      </c>
      <c r="Q671" s="139">
        <f t="shared" si="33"/>
        <v>0.94320251855128134</v>
      </c>
    </row>
    <row r="672" spans="2:17" ht="18">
      <c r="B672" s="136" t="s">
        <v>1233</v>
      </c>
      <c r="C672" s="101"/>
      <c r="D672" s="102">
        <v>0.434135411101642</v>
      </c>
      <c r="E672" s="137">
        <f>-LOG10(Table1[[#This Row],[pvalue]])</f>
        <v>0.36237478863994238</v>
      </c>
      <c r="F672" s="138">
        <v>668</v>
      </c>
      <c r="G672" s="138">
        <v>330</v>
      </c>
      <c r="H672" s="15">
        <v>0.11291796765878299</v>
      </c>
      <c r="I672" s="15">
        <v>-8.6631330560445904E-2</v>
      </c>
      <c r="J672" s="15">
        <v>2.2990840796881201E-3</v>
      </c>
      <c r="K672" s="15">
        <v>2.1082948374019301E-3</v>
      </c>
      <c r="L672" s="105">
        <v>0.66385430194530204</v>
      </c>
      <c r="M672" s="15">
        <v>-1.9078924228618999E-4</v>
      </c>
      <c r="N672" s="15">
        <f t="shared" si="32"/>
        <v>0.22990840796881201</v>
      </c>
      <c r="O672" s="15">
        <f t="shared" si="32"/>
        <v>0.210829483740193</v>
      </c>
      <c r="P672" s="15">
        <f t="shared" si="31"/>
        <v>-1.907892422861901E-2</v>
      </c>
      <c r="Q672" s="139">
        <f t="shared" si="33"/>
        <v>0.91701510876797887</v>
      </c>
    </row>
    <row r="673" spans="2:17" ht="18">
      <c r="B673" s="136" t="s">
        <v>1234</v>
      </c>
      <c r="C673" s="101"/>
      <c r="D673" s="102">
        <v>0.43167400560702601</v>
      </c>
      <c r="E673" s="137">
        <f>-LOG10(Table1[[#This Row],[pvalue]])</f>
        <v>0.3648441027482433</v>
      </c>
      <c r="F673" s="138">
        <v>669</v>
      </c>
      <c r="G673" s="138">
        <v>329</v>
      </c>
      <c r="H673" s="15">
        <v>9.5015012259500597E-2</v>
      </c>
      <c r="I673" s="15">
        <v>-7.4314829126599993E-2</v>
      </c>
      <c r="J673" s="15">
        <v>2.3032048764635802E-3</v>
      </c>
      <c r="K673" s="15">
        <v>2.1382478851949098E-3</v>
      </c>
      <c r="L673" s="105">
        <v>0.66385430194530204</v>
      </c>
      <c r="M673" s="15">
        <v>-1.6495699126867E-4</v>
      </c>
      <c r="N673" s="15">
        <f t="shared" si="32"/>
        <v>0.23032048764635801</v>
      </c>
      <c r="O673" s="15">
        <f t="shared" si="32"/>
        <v>0.21382478851949099</v>
      </c>
      <c r="P673" s="15">
        <f t="shared" si="31"/>
        <v>-1.6495699126867019E-2</v>
      </c>
      <c r="Q673" s="139">
        <f t="shared" si="33"/>
        <v>0.92837936696193923</v>
      </c>
    </row>
    <row r="674" spans="2:17" ht="18">
      <c r="B674" s="136" t="s">
        <v>1235</v>
      </c>
      <c r="C674" s="101"/>
      <c r="D674" s="102">
        <v>0.42812221521488902</v>
      </c>
      <c r="E674" s="137">
        <f>-LOG10(Table1[[#This Row],[pvalue]])</f>
        <v>0.3684322360878563</v>
      </c>
      <c r="F674" s="138">
        <v>670</v>
      </c>
      <c r="G674" s="138">
        <v>328</v>
      </c>
      <c r="H674" s="15">
        <v>8.0231199654157107E-2</v>
      </c>
      <c r="I674" s="15">
        <v>-6.2732902159989501E-2</v>
      </c>
      <c r="J674" s="15">
        <v>2.2982884478395201E-3</v>
      </c>
      <c r="K674" s="15">
        <v>2.1585394029765598E-3</v>
      </c>
      <c r="L674" s="105">
        <v>0.66176410630890603</v>
      </c>
      <c r="M674" s="15">
        <v>-1.3974904486295999E-4</v>
      </c>
      <c r="N674" s="15">
        <f t="shared" si="32"/>
        <v>0.22982884478395202</v>
      </c>
      <c r="O674" s="15">
        <f t="shared" si="32"/>
        <v>0.21585394029765598</v>
      </c>
      <c r="P674" s="15">
        <f t="shared" si="31"/>
        <v>-1.3974904486296041E-2</v>
      </c>
      <c r="Q674" s="139">
        <f t="shared" si="33"/>
        <v>0.93919429695853451</v>
      </c>
    </row>
    <row r="675" spans="2:17" ht="18">
      <c r="B675" s="136" t="s">
        <v>1236</v>
      </c>
      <c r="C675" s="101"/>
      <c r="D675" s="102">
        <v>0.42694027551580099</v>
      </c>
      <c r="E675" s="137">
        <f>-LOG10(Table1[[#This Row],[pvalue]])</f>
        <v>0.36963287398684064</v>
      </c>
      <c r="F675" s="138">
        <v>671</v>
      </c>
      <c r="G675" s="138">
        <v>327</v>
      </c>
      <c r="H675" s="15">
        <v>0.12915203228070901</v>
      </c>
      <c r="I675" s="15">
        <v>-0.10221199537037</v>
      </c>
      <c r="J675" s="15">
        <v>2.2991335735701099E-3</v>
      </c>
      <c r="K675" s="15">
        <v>2.0757454650918001E-3</v>
      </c>
      <c r="L675" s="105">
        <v>0.66096188616343698</v>
      </c>
      <c r="M675" s="15">
        <v>-2.2338810847831E-4</v>
      </c>
      <c r="N675" s="15">
        <f t="shared" si="32"/>
        <v>0.22991335735701099</v>
      </c>
      <c r="O675" s="15">
        <f t="shared" si="32"/>
        <v>0.20757454650918</v>
      </c>
      <c r="P675" s="15">
        <f t="shared" si="31"/>
        <v>-2.2338810847830987E-2</v>
      </c>
      <c r="Q675" s="139">
        <f t="shared" si="33"/>
        <v>0.90283813387517486</v>
      </c>
    </row>
    <row r="676" spans="2:17" ht="18">
      <c r="B676" s="136" t="s">
        <v>1237</v>
      </c>
      <c r="C676" s="101"/>
      <c r="D676" s="102">
        <v>0.42175200801019802</v>
      </c>
      <c r="E676" s="137">
        <f>-LOG10(Table1[[#This Row],[pvalue]])</f>
        <v>0.37494284100754471</v>
      </c>
      <c r="F676" s="138">
        <v>672</v>
      </c>
      <c r="G676" s="138">
        <v>326</v>
      </c>
      <c r="H676" s="15">
        <v>7.95567909939838E-2</v>
      </c>
      <c r="I676" s="15">
        <v>-6.2993718293262793E-2</v>
      </c>
      <c r="J676" s="15">
        <v>2.29866881253638E-3</v>
      </c>
      <c r="K676" s="15">
        <v>2.1583336376801501E-3</v>
      </c>
      <c r="L676" s="105">
        <v>0.65566666558544995</v>
      </c>
      <c r="M676" s="15">
        <v>-1.4033517485623E-4</v>
      </c>
      <c r="N676" s="15">
        <f t="shared" si="32"/>
        <v>0.22986688125363799</v>
      </c>
      <c r="O676" s="15">
        <f t="shared" si="32"/>
        <v>0.21583336376801501</v>
      </c>
      <c r="P676" s="15">
        <f t="shared" si="31"/>
        <v>-1.4033517485622982E-2</v>
      </c>
      <c r="Q676" s="139">
        <f t="shared" si="33"/>
        <v>0.93894937187520189</v>
      </c>
    </row>
    <row r="677" spans="2:17" ht="18">
      <c r="B677" s="136" t="s">
        <v>1238</v>
      </c>
      <c r="C677" s="101"/>
      <c r="D677" s="102">
        <v>0.41954310434366598</v>
      </c>
      <c r="E677" s="137">
        <f>-LOG10(Table1[[#This Row],[pvalue]])</f>
        <v>0.37722341262571918</v>
      </c>
      <c r="F677" s="138">
        <v>673</v>
      </c>
      <c r="G677" s="138">
        <v>325</v>
      </c>
      <c r="H677" s="15">
        <v>8.0638923399644694E-2</v>
      </c>
      <c r="I677" s="15">
        <v>-6.4189463704461297E-2</v>
      </c>
      <c r="J677" s="15">
        <v>2.2991415330674398E-3</v>
      </c>
      <c r="K677" s="15">
        <v>2.1561976927411699E-3</v>
      </c>
      <c r="L677" s="105">
        <v>0.65471474154692</v>
      </c>
      <c r="M677" s="15">
        <v>-1.4294384032627E-4</v>
      </c>
      <c r="N677" s="15">
        <f t="shared" si="32"/>
        <v>0.22991415330674397</v>
      </c>
      <c r="O677" s="15">
        <f t="shared" si="32"/>
        <v>0.215619769274117</v>
      </c>
      <c r="P677" s="15">
        <f t="shared" si="31"/>
        <v>-1.4294384032626978E-2</v>
      </c>
      <c r="Q677" s="139">
        <f t="shared" si="33"/>
        <v>0.9378272984631969</v>
      </c>
    </row>
    <row r="678" spans="2:17" ht="18">
      <c r="B678" s="136" t="s">
        <v>1239</v>
      </c>
      <c r="C678" s="101"/>
      <c r="D678" s="102">
        <v>0.41403172694185197</v>
      </c>
      <c r="E678" s="137">
        <f>-LOG10(Table1[[#This Row],[pvalue]])</f>
        <v>0.3829663779423147</v>
      </c>
      <c r="F678" s="138">
        <v>674</v>
      </c>
      <c r="G678" s="138">
        <v>324</v>
      </c>
      <c r="H678" s="15">
        <v>0.101468502614846</v>
      </c>
      <c r="I678" s="15">
        <v>-8.2023314137352601E-2</v>
      </c>
      <c r="J678" s="15">
        <v>2.29673713539362E-3</v>
      </c>
      <c r="K678" s="15">
        <v>2.11587018907147E-3</v>
      </c>
      <c r="L678" s="105">
        <v>0.65056582466137003</v>
      </c>
      <c r="M678" s="15">
        <v>-1.8086694632214999E-4</v>
      </c>
      <c r="N678" s="15">
        <f t="shared" si="32"/>
        <v>0.229673713539362</v>
      </c>
      <c r="O678" s="15">
        <f t="shared" si="32"/>
        <v>0.21158701890714701</v>
      </c>
      <c r="P678" s="15">
        <f t="shared" si="31"/>
        <v>-1.8086694632214989E-2</v>
      </c>
      <c r="Q678" s="139">
        <f t="shared" si="33"/>
        <v>0.9212504802857413</v>
      </c>
    </row>
    <row r="679" spans="2:17" ht="18">
      <c r="B679" s="136" t="s">
        <v>1240</v>
      </c>
      <c r="C679" s="101"/>
      <c r="D679" s="102">
        <v>0.41363425292567502</v>
      </c>
      <c r="E679" s="137">
        <f>-LOG10(Table1[[#This Row],[pvalue]])</f>
        <v>0.38338350463205362</v>
      </c>
      <c r="F679" s="138">
        <v>675</v>
      </c>
      <c r="G679" s="138">
        <v>323</v>
      </c>
      <c r="H679" s="15">
        <v>0.110575386416208</v>
      </c>
      <c r="I679" s="15">
        <v>-9.0021342704020596E-2</v>
      </c>
      <c r="J679" s="15">
        <v>2.2990580026718299E-3</v>
      </c>
      <c r="K679" s="15">
        <v>2.1011359609876901E-3</v>
      </c>
      <c r="L679" s="105">
        <v>0.65056582466137003</v>
      </c>
      <c r="M679" s="15">
        <v>-1.9792204168414001E-4</v>
      </c>
      <c r="N679" s="15">
        <f t="shared" si="32"/>
        <v>0.22990580026718299</v>
      </c>
      <c r="O679" s="15">
        <f t="shared" si="32"/>
        <v>0.21011359609876901</v>
      </c>
      <c r="P679" s="15">
        <f t="shared" si="31"/>
        <v>-1.9792204168413985E-2</v>
      </c>
      <c r="Q679" s="139">
        <f t="shared" si="33"/>
        <v>0.91391167971659415</v>
      </c>
    </row>
    <row r="680" spans="2:17" ht="18">
      <c r="B680" s="136" t="s">
        <v>1241</v>
      </c>
      <c r="C680" s="101"/>
      <c r="D680" s="102">
        <v>0.41020129344128697</v>
      </c>
      <c r="E680" s="137">
        <f>-LOG10(Table1[[#This Row],[pvalue]])</f>
        <v>0.38700297455388372</v>
      </c>
      <c r="F680" s="138">
        <v>676</v>
      </c>
      <c r="G680" s="138">
        <v>322</v>
      </c>
      <c r="H680" s="15">
        <v>9.9516644488645001E-2</v>
      </c>
      <c r="I680" s="15">
        <v>-8.0543477999239499E-2</v>
      </c>
      <c r="J680" s="15">
        <v>2.2990403380705499E-3</v>
      </c>
      <c r="K680" s="15">
        <v>2.1211286170243998E-3</v>
      </c>
      <c r="L680" s="105">
        <v>0.64911217086628703</v>
      </c>
      <c r="M680" s="15">
        <v>-1.7791172104615E-4</v>
      </c>
      <c r="N680" s="15">
        <f t="shared" si="32"/>
        <v>0.22990403380705499</v>
      </c>
      <c r="O680" s="15">
        <f t="shared" si="32"/>
        <v>0.21211286170243998</v>
      </c>
      <c r="P680" s="15">
        <f t="shared" si="31"/>
        <v>-1.7791172104615005E-2</v>
      </c>
      <c r="Q680" s="139">
        <f t="shared" si="33"/>
        <v>0.92261478926661156</v>
      </c>
    </row>
    <row r="681" spans="2:17" ht="18">
      <c r="B681" s="136" t="s">
        <v>1242</v>
      </c>
      <c r="C681" s="101"/>
      <c r="D681" s="102">
        <v>0.40637003171897401</v>
      </c>
      <c r="E681" s="137">
        <f>-LOG10(Table1[[#This Row],[pvalue]])</f>
        <v>0.39107832714878299</v>
      </c>
      <c r="F681" s="138">
        <v>677</v>
      </c>
      <c r="G681" s="138">
        <v>321</v>
      </c>
      <c r="H681" s="15">
        <v>9.4775867356857904E-2</v>
      </c>
      <c r="I681" s="15">
        <v>-7.8504959399978105E-2</v>
      </c>
      <c r="J681" s="15">
        <v>2.2990132345442498E-3</v>
      </c>
      <c r="K681" s="15">
        <v>2.1254319302528601E-3</v>
      </c>
      <c r="L681" s="105">
        <v>0.64823681655149701</v>
      </c>
      <c r="M681" s="15">
        <v>-1.7358130429139001E-4</v>
      </c>
      <c r="N681" s="15">
        <f t="shared" si="32"/>
        <v>0.22990132345442499</v>
      </c>
      <c r="O681" s="15">
        <f t="shared" si="32"/>
        <v>0.21254319302528601</v>
      </c>
      <c r="P681" s="15">
        <f t="shared" si="31"/>
        <v>-1.7358130429138974E-2</v>
      </c>
      <c r="Q681" s="139">
        <f t="shared" si="33"/>
        <v>0.92449747496742873</v>
      </c>
    </row>
    <row r="682" spans="2:17" ht="18">
      <c r="B682" s="136" t="s">
        <v>1243</v>
      </c>
      <c r="C682" s="101"/>
      <c r="D682" s="102">
        <v>0.40456702152442697</v>
      </c>
      <c r="E682" s="137">
        <f>-LOG10(Table1[[#This Row],[pvalue]])</f>
        <v>0.3930095218462189</v>
      </c>
      <c r="F682" s="138">
        <v>678</v>
      </c>
      <c r="G682" s="138">
        <v>320</v>
      </c>
      <c r="H682" s="15">
        <v>8.9618324356082302E-2</v>
      </c>
      <c r="I682" s="15">
        <v>-7.4294051739905706E-2</v>
      </c>
      <c r="J682" s="15">
        <v>2.29909093504875E-3</v>
      </c>
      <c r="K682" s="15">
        <v>2.1344729351773302E-3</v>
      </c>
      <c r="L682" s="105">
        <v>0.64639955201899602</v>
      </c>
      <c r="M682" s="15">
        <v>-1.6461799987141999E-4</v>
      </c>
      <c r="N682" s="15">
        <f t="shared" si="32"/>
        <v>0.22990909350487498</v>
      </c>
      <c r="O682" s="15">
        <f t="shared" si="32"/>
        <v>0.21344729351773303</v>
      </c>
      <c r="P682" s="15">
        <f t="shared" si="31"/>
        <v>-1.6461799987141951E-2</v>
      </c>
      <c r="Q682" s="139">
        <f t="shared" si="33"/>
        <v>0.92839865645943709</v>
      </c>
    </row>
    <row r="683" spans="2:17" ht="18">
      <c r="B683" s="136" t="s">
        <v>1244</v>
      </c>
      <c r="C683" s="101"/>
      <c r="D683" s="102">
        <v>0.40261147908831801</v>
      </c>
      <c r="E683" s="137">
        <f>-LOG10(Table1[[#This Row],[pvalue]])</f>
        <v>0.39511384685013712</v>
      </c>
      <c r="F683" s="138">
        <v>679</v>
      </c>
      <c r="G683" s="138">
        <v>319</v>
      </c>
      <c r="H683" s="15">
        <v>7.9993870362449093E-2</v>
      </c>
      <c r="I683" s="15">
        <v>-6.6195125959538803E-2</v>
      </c>
      <c r="J683" s="15">
        <v>2.2984917690368101E-3</v>
      </c>
      <c r="K683" s="15">
        <v>2.1512692768771999E-3</v>
      </c>
      <c r="L683" s="105">
        <v>0.64430761581228402</v>
      </c>
      <c r="M683" s="15">
        <v>-1.4722249215960999E-4</v>
      </c>
      <c r="N683" s="15">
        <f t="shared" si="32"/>
        <v>0.22984917690368101</v>
      </c>
      <c r="O683" s="15">
        <f t="shared" si="32"/>
        <v>0.21512692768771999</v>
      </c>
      <c r="P683" s="15">
        <f t="shared" si="31"/>
        <v>-1.472224921596102E-2</v>
      </c>
      <c r="Q683" s="139">
        <f t="shared" si="33"/>
        <v>0.93594821867850142</v>
      </c>
    </row>
    <row r="684" spans="2:17" ht="18">
      <c r="B684" s="136" t="s">
        <v>1245</v>
      </c>
      <c r="C684" s="101"/>
      <c r="D684" s="102">
        <v>0.40111460492707002</v>
      </c>
      <c r="E684" s="137">
        <f>-LOG10(Table1[[#This Row],[pvalue]])</f>
        <v>0.39673152469559181</v>
      </c>
      <c r="F684" s="138">
        <v>680</v>
      </c>
      <c r="G684" s="138">
        <v>318</v>
      </c>
      <c r="H684" s="15">
        <v>9.4778102189415403E-2</v>
      </c>
      <c r="I684" s="15">
        <v>-7.8648262913938102E-2</v>
      </c>
      <c r="J684" s="15">
        <v>2.2989661715450901E-3</v>
      </c>
      <c r="K684" s="15">
        <v>2.1250838668221E-3</v>
      </c>
      <c r="L684" s="105">
        <v>0.64299450791930701</v>
      </c>
      <c r="M684" s="15">
        <v>-1.7388230472298999E-4</v>
      </c>
      <c r="N684" s="15">
        <f t="shared" si="32"/>
        <v>0.22989661715450901</v>
      </c>
      <c r="O684" s="15">
        <f t="shared" si="32"/>
        <v>0.21250838668221</v>
      </c>
      <c r="P684" s="15">
        <f t="shared" si="31"/>
        <v>-1.738823047229901E-2</v>
      </c>
      <c r="Q684" s="139">
        <f t="shared" si="33"/>
        <v>0.92436500072285654</v>
      </c>
    </row>
    <row r="685" spans="2:17" ht="18">
      <c r="B685" s="136" t="s">
        <v>1246</v>
      </c>
      <c r="C685" s="101"/>
      <c r="D685" s="102">
        <v>0.39860897912072502</v>
      </c>
      <c r="E685" s="137">
        <f>-LOG10(Table1[[#This Row],[pvalue]])</f>
        <v>0.39945292254807102</v>
      </c>
      <c r="F685" s="138">
        <v>681</v>
      </c>
      <c r="G685" s="138">
        <v>317</v>
      </c>
      <c r="H685" s="15">
        <v>7.98317326264079E-2</v>
      </c>
      <c r="I685" s="15">
        <v>-6.6687910486171398E-2</v>
      </c>
      <c r="J685" s="15">
        <v>2.2980091480479599E-3</v>
      </c>
      <c r="K685" s="15">
        <v>2.1497579401106698E-3</v>
      </c>
      <c r="L685" s="105">
        <v>0.64202447848685396</v>
      </c>
      <c r="M685" s="15">
        <v>-1.4825120793728999E-4</v>
      </c>
      <c r="N685" s="15">
        <f t="shared" si="32"/>
        <v>0.229800914804796</v>
      </c>
      <c r="O685" s="15">
        <f t="shared" si="32"/>
        <v>0.21497579401106698</v>
      </c>
      <c r="P685" s="15">
        <f t="shared" si="31"/>
        <v>-1.4825120793729024E-2</v>
      </c>
      <c r="Q685" s="139">
        <f t="shared" si="33"/>
        <v>0.93548711150117836</v>
      </c>
    </row>
    <row r="686" spans="2:17" ht="18">
      <c r="B686" s="136" t="s">
        <v>1247</v>
      </c>
      <c r="C686" s="101"/>
      <c r="D686" s="102">
        <v>0.38762808877632998</v>
      </c>
      <c r="E686" s="137">
        <f>-LOG10(Table1[[#This Row],[pvalue]])</f>
        <v>0.41158476010793194</v>
      </c>
      <c r="F686" s="138">
        <v>682</v>
      </c>
      <c r="G686" s="138">
        <v>316</v>
      </c>
      <c r="H686" s="15">
        <v>0.121390220086649</v>
      </c>
      <c r="I686" s="15">
        <v>-0.10296126607228</v>
      </c>
      <c r="J686" s="15">
        <v>2.2995862926685601E-3</v>
      </c>
      <c r="K686" s="15">
        <v>2.0745991782830302E-3</v>
      </c>
      <c r="L686" s="105">
        <v>0.63044894699836995</v>
      </c>
      <c r="M686" s="15">
        <v>-2.2498711438553E-4</v>
      </c>
      <c r="N686" s="15">
        <f t="shared" si="32"/>
        <v>0.22995862926685601</v>
      </c>
      <c r="O686" s="15">
        <f t="shared" si="32"/>
        <v>0.207459917828303</v>
      </c>
      <c r="P686" s="15">
        <f t="shared" si="31"/>
        <v>-2.2498711438553004E-2</v>
      </c>
      <c r="Q686" s="139">
        <f t="shared" si="33"/>
        <v>0.90216191707924853</v>
      </c>
    </row>
    <row r="687" spans="2:17" ht="18">
      <c r="B687" s="136" t="s">
        <v>1248</v>
      </c>
      <c r="C687" s="101"/>
      <c r="D687" s="102">
        <v>0.380556891885933</v>
      </c>
      <c r="E687" s="137">
        <f>-LOG10(Table1[[#This Row],[pvalue]])</f>
        <v>0.41958040857759304</v>
      </c>
      <c r="F687" s="138">
        <v>683</v>
      </c>
      <c r="G687" s="138">
        <v>315</v>
      </c>
      <c r="H687" s="15">
        <v>9.6970077341481803E-2</v>
      </c>
      <c r="I687" s="15">
        <v>-8.4801251632034794E-2</v>
      </c>
      <c r="J687" s="15">
        <v>2.29906546407625E-3</v>
      </c>
      <c r="K687" s="15">
        <v>2.1121396139854101E-3</v>
      </c>
      <c r="L687" s="105">
        <v>0.62097417546689904</v>
      </c>
      <c r="M687" s="15">
        <v>-1.8692585009084001E-4</v>
      </c>
      <c r="N687" s="15">
        <f t="shared" si="32"/>
        <v>0.22990654640762501</v>
      </c>
      <c r="O687" s="15">
        <f t="shared" si="32"/>
        <v>0.21121396139854101</v>
      </c>
      <c r="P687" s="15">
        <f t="shared" si="31"/>
        <v>-1.8692585009083995E-2</v>
      </c>
      <c r="Q687" s="139">
        <f t="shared" si="33"/>
        <v>0.91869485536117801</v>
      </c>
    </row>
    <row r="688" spans="2:17" ht="18">
      <c r="B688" s="136" t="s">
        <v>1249</v>
      </c>
      <c r="C688" s="101"/>
      <c r="D688" s="102">
        <v>0.37748904072836298</v>
      </c>
      <c r="E688" s="137">
        <f>-LOG10(Table1[[#This Row],[pvalue]])</f>
        <v>0.42309565230045304</v>
      </c>
      <c r="F688" s="138">
        <v>684</v>
      </c>
      <c r="G688" s="138">
        <v>314</v>
      </c>
      <c r="H688" s="15">
        <v>8.7300477883380398E-2</v>
      </c>
      <c r="I688" s="15">
        <v>-7.6585886300286607E-2</v>
      </c>
      <c r="J688" s="15">
        <v>2.2960176384950199E-3</v>
      </c>
      <c r="K688" s="15">
        <v>2.12673996500701E-3</v>
      </c>
      <c r="L688" s="105">
        <v>0.61944869436863104</v>
      </c>
      <c r="M688" s="15">
        <v>-1.6927767348801E-4</v>
      </c>
      <c r="N688" s="15">
        <f t="shared" si="32"/>
        <v>0.22960176384950198</v>
      </c>
      <c r="O688" s="15">
        <f t="shared" si="32"/>
        <v>0.21267399650070098</v>
      </c>
      <c r="P688" s="15">
        <f t="shared" si="31"/>
        <v>-1.6927767348800998E-2</v>
      </c>
      <c r="Q688" s="139">
        <f t="shared" si="33"/>
        <v>0.92627335668075828</v>
      </c>
    </row>
    <row r="689" spans="2:17" ht="18">
      <c r="B689" s="136" t="s">
        <v>1250</v>
      </c>
      <c r="C689" s="101"/>
      <c r="D689" s="102">
        <v>0.37147903293926599</v>
      </c>
      <c r="E689" s="137">
        <f>-LOG10(Table1[[#This Row],[pvalue]])</f>
        <v>0.43006569370892728</v>
      </c>
      <c r="F689" s="138">
        <v>685</v>
      </c>
      <c r="G689" s="138">
        <v>313</v>
      </c>
      <c r="H689" s="15">
        <v>0.130238694866047</v>
      </c>
      <c r="I689" s="15">
        <v>-0.115828988060473</v>
      </c>
      <c r="J689" s="15">
        <v>2.2990345303478999E-3</v>
      </c>
      <c r="K689" s="15">
        <v>2.0475834180526402E-3</v>
      </c>
      <c r="L689" s="105">
        <v>0.61420330985148996</v>
      </c>
      <c r="M689" s="15">
        <v>-2.5145111229525998E-4</v>
      </c>
      <c r="N689" s="15">
        <f t="shared" si="32"/>
        <v>0.22990345303478998</v>
      </c>
      <c r="O689" s="15">
        <f t="shared" si="32"/>
        <v>0.20475834180526403</v>
      </c>
      <c r="P689" s="15">
        <f t="shared" si="31"/>
        <v>-2.5145111229525952E-2</v>
      </c>
      <c r="Q689" s="139">
        <f t="shared" si="33"/>
        <v>0.89062751821426156</v>
      </c>
    </row>
    <row r="690" spans="2:17" ht="18">
      <c r="B690" s="136" t="s">
        <v>1251</v>
      </c>
      <c r="C690" s="101"/>
      <c r="D690" s="102">
        <v>0.35875128224403302</v>
      </c>
      <c r="E690" s="137">
        <f>-LOG10(Table1[[#This Row],[pvalue]])</f>
        <v>0.44520653800565074</v>
      </c>
      <c r="F690" s="138">
        <v>686</v>
      </c>
      <c r="G690" s="138">
        <v>312</v>
      </c>
      <c r="H690" s="15">
        <v>9.8403206965802695E-2</v>
      </c>
      <c r="I690" s="15">
        <v>-8.9385366229472601E-2</v>
      </c>
      <c r="J690" s="15">
        <v>2.29879055654209E-3</v>
      </c>
      <c r="K690" s="15">
        <v>2.1022280814000801E-3</v>
      </c>
      <c r="L690" s="105">
        <v>0.60214651245336903</v>
      </c>
      <c r="M690" s="15">
        <v>-1.9656247514201E-4</v>
      </c>
      <c r="N690" s="15">
        <f t="shared" si="32"/>
        <v>0.22987905565420899</v>
      </c>
      <c r="O690" s="15">
        <f t="shared" si="32"/>
        <v>0.21022280814000802</v>
      </c>
      <c r="P690" s="15">
        <f t="shared" si="31"/>
        <v>-1.9656247514200975E-2</v>
      </c>
      <c r="Q690" s="139">
        <f t="shared" si="33"/>
        <v>0.91449309090703546</v>
      </c>
    </row>
    <row r="691" spans="2:17" ht="18">
      <c r="B691" s="136" t="s">
        <v>1252</v>
      </c>
      <c r="C691" s="101"/>
      <c r="D691" s="102">
        <v>0.35605439988870802</v>
      </c>
      <c r="E691" s="137">
        <f>-LOG10(Table1[[#This Row],[pvalue]])</f>
        <v>0.44848364313226596</v>
      </c>
      <c r="F691" s="138">
        <v>687</v>
      </c>
      <c r="G691" s="138">
        <v>311</v>
      </c>
      <c r="H691" s="15">
        <v>0.102023816979396</v>
      </c>
      <c r="I691" s="15">
        <v>-9.3822130791800004E-2</v>
      </c>
      <c r="J691" s="15">
        <v>2.2988412635579899E-3</v>
      </c>
      <c r="K691" s="15">
        <v>2.0929678167668502E-3</v>
      </c>
      <c r="L691" s="105">
        <v>0.59963891332608399</v>
      </c>
      <c r="M691" s="15">
        <v>-2.0587344679114E-4</v>
      </c>
      <c r="N691" s="15">
        <f t="shared" si="32"/>
        <v>0.229884126355799</v>
      </c>
      <c r="O691" s="15">
        <f t="shared" si="32"/>
        <v>0.20929678167668503</v>
      </c>
      <c r="P691" s="15">
        <f t="shared" si="31"/>
        <v>-2.0587344679113967E-2</v>
      </c>
      <c r="Q691" s="139">
        <f t="shared" si="33"/>
        <v>0.91044468791529221</v>
      </c>
    </row>
    <row r="692" spans="2:17" ht="18">
      <c r="B692" s="136" t="s">
        <v>1253</v>
      </c>
      <c r="C692" s="101"/>
      <c r="D692" s="102">
        <v>0.35453954213000599</v>
      </c>
      <c r="E692" s="137">
        <f>-LOG10(Table1[[#This Row],[pvalue]])</f>
        <v>0.45033532050581676</v>
      </c>
      <c r="F692" s="138">
        <v>688</v>
      </c>
      <c r="G692" s="138">
        <v>310</v>
      </c>
      <c r="H692" s="15">
        <v>7.6782301213896606E-2</v>
      </c>
      <c r="I692" s="15">
        <v>-7.0119477992121801E-2</v>
      </c>
      <c r="J692" s="15">
        <v>2.3015563692437599E-3</v>
      </c>
      <c r="K692" s="15">
        <v>2.1457005555384399E-3</v>
      </c>
      <c r="L692" s="105">
        <v>0.598098009312379</v>
      </c>
      <c r="M692" s="15">
        <v>-1.5585581370531999E-4</v>
      </c>
      <c r="N692" s="15">
        <f t="shared" si="32"/>
        <v>0.23015563692437599</v>
      </c>
      <c r="O692" s="15">
        <f t="shared" si="32"/>
        <v>0.21457005555384398</v>
      </c>
      <c r="P692" s="15">
        <f t="shared" si="31"/>
        <v>-1.5585581370532009E-2</v>
      </c>
      <c r="Q692" s="139">
        <f t="shared" si="33"/>
        <v>0.93228242601916766</v>
      </c>
    </row>
    <row r="693" spans="2:17" ht="18">
      <c r="B693" s="136" t="s">
        <v>1254</v>
      </c>
      <c r="C693" s="101"/>
      <c r="D693" s="102">
        <v>0.354389131606615</v>
      </c>
      <c r="E693" s="137">
        <f>-LOG10(Table1[[#This Row],[pvalue]])</f>
        <v>0.45051960550860759</v>
      </c>
      <c r="F693" s="138">
        <v>689</v>
      </c>
      <c r="G693" s="138">
        <v>309</v>
      </c>
      <c r="H693" s="15">
        <v>0.111463771880843</v>
      </c>
      <c r="I693" s="15">
        <v>-0.101187529540865</v>
      </c>
      <c r="J693" s="15">
        <v>2.3029059880728601E-3</v>
      </c>
      <c r="K693" s="15">
        <v>2.0812824557075301E-3</v>
      </c>
      <c r="L693" s="105">
        <v>0.598098009312379</v>
      </c>
      <c r="M693" s="15">
        <v>-2.2162353236532999E-4</v>
      </c>
      <c r="N693" s="15">
        <f t="shared" si="32"/>
        <v>0.230290598807286</v>
      </c>
      <c r="O693" s="15">
        <f t="shared" si="32"/>
        <v>0.20812824557075302</v>
      </c>
      <c r="P693" s="15">
        <f t="shared" si="31"/>
        <v>-2.2162353236532983E-2</v>
      </c>
      <c r="Q693" s="139">
        <f t="shared" si="33"/>
        <v>0.90376353463269643</v>
      </c>
    </row>
    <row r="694" spans="2:17" ht="18">
      <c r="B694" s="136" t="s">
        <v>1255</v>
      </c>
      <c r="C694" s="101"/>
      <c r="D694" s="102">
        <v>0.35113254428657598</v>
      </c>
      <c r="E694" s="137">
        <f>-LOG10(Table1[[#This Row],[pvalue]])</f>
        <v>0.45452891662103417</v>
      </c>
      <c r="F694" s="138">
        <v>690</v>
      </c>
      <c r="G694" s="138">
        <v>308</v>
      </c>
      <c r="H694" s="15">
        <v>0.10911630705801401</v>
      </c>
      <c r="I694" s="15">
        <v>-0.100672712065126</v>
      </c>
      <c r="J694" s="15">
        <v>2.2982941212303801E-3</v>
      </c>
      <c r="K694" s="15">
        <v>2.0781840287338901E-3</v>
      </c>
      <c r="L694" s="105">
        <v>0.596219230875073</v>
      </c>
      <c r="M694" s="15">
        <v>-2.2011009249648999E-4</v>
      </c>
      <c r="N694" s="15">
        <f t="shared" si="32"/>
        <v>0.22982941212303801</v>
      </c>
      <c r="O694" s="15">
        <f t="shared" si="32"/>
        <v>0.20781840287338901</v>
      </c>
      <c r="P694" s="15">
        <f t="shared" si="31"/>
        <v>-2.2011009249648994E-2</v>
      </c>
      <c r="Q694" s="139">
        <f t="shared" si="33"/>
        <v>0.90422892768021568</v>
      </c>
    </row>
    <row r="695" spans="2:17" ht="18">
      <c r="B695" s="136" t="s">
        <v>1256</v>
      </c>
      <c r="C695" s="101"/>
      <c r="D695" s="102">
        <v>0.346350780683717</v>
      </c>
      <c r="E695" s="137">
        <f>-LOG10(Table1[[#This Row],[pvalue]])</f>
        <v>0.46048382911491981</v>
      </c>
      <c r="F695" s="138">
        <v>691</v>
      </c>
      <c r="G695" s="138">
        <v>307</v>
      </c>
      <c r="H695" s="15">
        <v>8.4672830634454105E-2</v>
      </c>
      <c r="I695" s="15">
        <v>-7.9008336279031699E-2</v>
      </c>
      <c r="J695" s="15">
        <v>2.2997310444313802E-3</v>
      </c>
      <c r="K695" s="15">
        <v>2.1250255856603202E-3</v>
      </c>
      <c r="L695" s="105">
        <v>0.59128720606449603</v>
      </c>
      <c r="M695" s="15">
        <v>-1.7470545877106E-4</v>
      </c>
      <c r="N695" s="15">
        <f t="shared" si="32"/>
        <v>0.22997310444313801</v>
      </c>
      <c r="O695" s="15">
        <f t="shared" si="32"/>
        <v>0.21250255856603201</v>
      </c>
      <c r="P695" s="15">
        <f t="shared" si="31"/>
        <v>-1.7470545877106003E-2</v>
      </c>
      <c r="Q695" s="139">
        <f t="shared" si="33"/>
        <v>0.92403222142254604</v>
      </c>
    </row>
    <row r="696" spans="2:17" ht="18">
      <c r="B696" s="136" t="s">
        <v>1257</v>
      </c>
      <c r="C696" s="101"/>
      <c r="D696" s="102">
        <v>0.34610317639066401</v>
      </c>
      <c r="E696" s="137">
        <f>-LOG10(Table1[[#This Row],[pvalue]])</f>
        <v>0.46079441491388284</v>
      </c>
      <c r="F696" s="138">
        <v>692</v>
      </c>
      <c r="G696" s="138">
        <v>306</v>
      </c>
      <c r="H696" s="15">
        <v>0.101744797985781</v>
      </c>
      <c r="I696" s="15">
        <v>-9.3689510239906404E-2</v>
      </c>
      <c r="J696" s="15">
        <v>2.3004178354730999E-3</v>
      </c>
      <c r="K696" s="15">
        <v>2.0946809776193399E-3</v>
      </c>
      <c r="L696" s="105">
        <v>0.59128720606449603</v>
      </c>
      <c r="M696" s="15">
        <v>-2.0573685785375999E-4</v>
      </c>
      <c r="N696" s="15">
        <f t="shared" si="32"/>
        <v>0.23004178354731</v>
      </c>
      <c r="O696" s="15">
        <f t="shared" si="32"/>
        <v>0.20946809776193398</v>
      </c>
      <c r="P696" s="15">
        <f t="shared" si="31"/>
        <v>-2.0573685785376022E-2</v>
      </c>
      <c r="Q696" s="139">
        <f t="shared" si="33"/>
        <v>0.91056543959917235</v>
      </c>
    </row>
    <row r="697" spans="2:17" ht="18">
      <c r="B697" s="136" t="s">
        <v>1258</v>
      </c>
      <c r="C697" s="101"/>
      <c r="D697" s="102">
        <v>0.34225754969503402</v>
      </c>
      <c r="E697" s="137">
        <f>-LOG10(Table1[[#This Row],[pvalue]])</f>
        <v>0.46564696319476007</v>
      </c>
      <c r="F697" s="138">
        <v>693</v>
      </c>
      <c r="G697" s="138">
        <v>305</v>
      </c>
      <c r="H697" s="15">
        <v>0.113500673726839</v>
      </c>
      <c r="I697" s="15">
        <v>-0.106211045680331</v>
      </c>
      <c r="J697" s="15">
        <v>2.3039023578908602E-3</v>
      </c>
      <c r="K697" s="15">
        <v>2.0717492875680201E-3</v>
      </c>
      <c r="L697" s="105">
        <v>0.58934503807590499</v>
      </c>
      <c r="M697" s="15">
        <v>-2.3215307032284E-4</v>
      </c>
      <c r="N697" s="15">
        <f t="shared" si="32"/>
        <v>0.23039023578908602</v>
      </c>
      <c r="O697" s="15">
        <f t="shared" si="32"/>
        <v>0.20717492875680202</v>
      </c>
      <c r="P697" s="15">
        <f t="shared" si="31"/>
        <v>-2.3215307032283999E-2</v>
      </c>
      <c r="Q697" s="139">
        <f t="shared" si="33"/>
        <v>0.89923484841806933</v>
      </c>
    </row>
    <row r="698" spans="2:17" ht="18">
      <c r="B698" s="136" t="s">
        <v>1259</v>
      </c>
      <c r="C698" s="101"/>
      <c r="D698" s="102">
        <v>0.33881826919478297</v>
      </c>
      <c r="E698" s="137">
        <f>-LOG10(Table1[[#This Row],[pvalue]])</f>
        <v>0.47003318040575937</v>
      </c>
      <c r="F698" s="138">
        <v>694</v>
      </c>
      <c r="G698" s="138">
        <v>304</v>
      </c>
      <c r="H698" s="15">
        <v>9.2924215735196297E-2</v>
      </c>
      <c r="I698" s="15">
        <v>-8.8256578117129503E-2</v>
      </c>
      <c r="J698" s="15">
        <v>2.2990255826601802E-3</v>
      </c>
      <c r="K698" s="15">
        <v>2.1048175637703799E-3</v>
      </c>
      <c r="L698" s="105">
        <v>0.58543520593898102</v>
      </c>
      <c r="M698" s="15">
        <v>-1.9420801888980001E-4</v>
      </c>
      <c r="N698" s="15">
        <f t="shared" si="32"/>
        <v>0.22990255826601802</v>
      </c>
      <c r="O698" s="15">
        <f t="shared" si="32"/>
        <v>0.210481756377038</v>
      </c>
      <c r="P698" s="15">
        <f t="shared" si="31"/>
        <v>-1.9420801888980016E-2</v>
      </c>
      <c r="Q698" s="139">
        <f t="shared" si="33"/>
        <v>0.91552594266259357</v>
      </c>
    </row>
    <row r="699" spans="2:17" ht="18">
      <c r="B699" s="136" t="s">
        <v>1260</v>
      </c>
      <c r="C699" s="101"/>
      <c r="D699" s="102">
        <v>0.33722250082106098</v>
      </c>
      <c r="E699" s="137">
        <f>-LOG10(Table1[[#This Row],[pvalue]])</f>
        <v>0.47208345523233342</v>
      </c>
      <c r="F699" s="138">
        <v>695</v>
      </c>
      <c r="G699" s="138">
        <v>303</v>
      </c>
      <c r="H699" s="15">
        <v>0.13059116735676601</v>
      </c>
      <c r="I699" s="15">
        <v>-0.124676830673063</v>
      </c>
      <c r="J699" s="15">
        <v>2.2993634949049499E-3</v>
      </c>
      <c r="K699" s="15">
        <v>2.02983703725377E-3</v>
      </c>
      <c r="L699" s="105">
        <v>0.58471449272799603</v>
      </c>
      <c r="M699" s="15">
        <v>-2.6952645765117999E-4</v>
      </c>
      <c r="N699" s="15">
        <f t="shared" si="32"/>
        <v>0.22993634949049499</v>
      </c>
      <c r="O699" s="15">
        <f t="shared" si="32"/>
        <v>0.202983703725377</v>
      </c>
      <c r="P699" s="15">
        <f t="shared" si="31"/>
        <v>-2.6952645765117994E-2</v>
      </c>
      <c r="Q699" s="139">
        <f t="shared" si="33"/>
        <v>0.88278214460288218</v>
      </c>
    </row>
    <row r="700" spans="2:17" ht="18">
      <c r="B700" s="136" t="s">
        <v>1261</v>
      </c>
      <c r="C700" s="101"/>
      <c r="D700" s="102">
        <v>0.33155301087962602</v>
      </c>
      <c r="E700" s="137">
        <f>-LOG10(Table1[[#This Row],[pvalue]])</f>
        <v>0.47944702384465837</v>
      </c>
      <c r="F700" s="138">
        <v>696</v>
      </c>
      <c r="G700" s="138">
        <v>302</v>
      </c>
      <c r="H700" s="15">
        <v>0.140480107893004</v>
      </c>
      <c r="I700" s="15">
        <v>-0.13511847772904401</v>
      </c>
      <c r="J700" s="15">
        <v>2.2996043436338699E-3</v>
      </c>
      <c r="K700" s="15">
        <v>2.00896287416033E-3</v>
      </c>
      <c r="L700" s="105">
        <v>0.57789921651571197</v>
      </c>
      <c r="M700" s="15">
        <v>-2.9064146947354002E-4</v>
      </c>
      <c r="N700" s="15">
        <f t="shared" si="32"/>
        <v>0.22996043436338698</v>
      </c>
      <c r="O700" s="15">
        <f t="shared" si="32"/>
        <v>0.20089628741603299</v>
      </c>
      <c r="P700" s="15">
        <f t="shared" si="31"/>
        <v>-2.9064146947353986E-2</v>
      </c>
      <c r="Q700" s="139">
        <f t="shared" si="33"/>
        <v>0.87361240194290823</v>
      </c>
    </row>
    <row r="701" spans="2:17" ht="18">
      <c r="B701" s="136" t="s">
        <v>1262</v>
      </c>
      <c r="C701" s="101"/>
      <c r="D701" s="102">
        <v>0.32386249451107901</v>
      </c>
      <c r="E701" s="137">
        <f>-LOG10(Table1[[#This Row],[pvalue]])</f>
        <v>0.48963934334517534</v>
      </c>
      <c r="F701" s="138">
        <v>697</v>
      </c>
      <c r="G701" s="138">
        <v>301</v>
      </c>
      <c r="H701" s="15">
        <v>7.6279236977985707E-2</v>
      </c>
      <c r="I701" s="15">
        <v>-7.4217956961001905E-2</v>
      </c>
      <c r="J701" s="15">
        <v>2.3001140238951201E-3</v>
      </c>
      <c r="K701" s="15">
        <v>2.1355852701939E-3</v>
      </c>
      <c r="L701" s="105">
        <v>0.56747083836124002</v>
      </c>
      <c r="M701" s="15">
        <v>-1.6452875370122E-4</v>
      </c>
      <c r="N701" s="15">
        <f t="shared" si="32"/>
        <v>0.23001140238951201</v>
      </c>
      <c r="O701" s="15">
        <f t="shared" si="32"/>
        <v>0.21355852701938999</v>
      </c>
      <c r="P701" s="15">
        <f t="shared" si="31"/>
        <v>-1.6452875370122022E-2</v>
      </c>
      <c r="Q701" s="139">
        <f t="shared" si="33"/>
        <v>0.92846930543791062</v>
      </c>
    </row>
    <row r="702" spans="2:17" ht="18">
      <c r="B702" s="136" t="s">
        <v>1263</v>
      </c>
      <c r="C702" s="101"/>
      <c r="D702" s="102">
        <v>0.32078637632035001</v>
      </c>
      <c r="E702" s="137">
        <f>-LOG10(Table1[[#This Row],[pvalue]])</f>
        <v>0.4937840843234515</v>
      </c>
      <c r="F702" s="138">
        <v>698</v>
      </c>
      <c r="G702" s="138">
        <v>300</v>
      </c>
      <c r="H702" s="15">
        <v>0.150443852717767</v>
      </c>
      <c r="I702" s="15">
        <v>-0.14726186592655999</v>
      </c>
      <c r="J702" s="15">
        <v>2.2992341321490602E-3</v>
      </c>
      <c r="K702" s="15">
        <v>1.98439526540482E-3</v>
      </c>
      <c r="L702" s="105">
        <v>0.56706386026842004</v>
      </c>
      <c r="M702" s="15">
        <v>-3.1483886674423998E-4</v>
      </c>
      <c r="N702" s="15">
        <f t="shared" si="32"/>
        <v>0.22992341321490603</v>
      </c>
      <c r="O702" s="15">
        <f t="shared" si="32"/>
        <v>0.198439526540482</v>
      </c>
      <c r="P702" s="15">
        <f t="shared" si="31"/>
        <v>-3.1483886674424033E-2</v>
      </c>
      <c r="Q702" s="139">
        <f t="shared" si="33"/>
        <v>0.86306793973610463</v>
      </c>
    </row>
    <row r="703" spans="2:17" ht="18">
      <c r="B703" s="136" t="s">
        <v>1264</v>
      </c>
      <c r="C703" s="101"/>
      <c r="D703" s="102">
        <v>0.31963301171668701</v>
      </c>
      <c r="E703" s="137">
        <f>-LOG10(Table1[[#This Row],[pvalue]])</f>
        <v>0.49534837308139817</v>
      </c>
      <c r="F703" s="138">
        <v>699</v>
      </c>
      <c r="G703" s="138">
        <v>299</v>
      </c>
      <c r="H703" s="15">
        <v>8.4571427781028205E-2</v>
      </c>
      <c r="I703" s="15">
        <v>-8.3013662133599606E-2</v>
      </c>
      <c r="J703" s="15">
        <v>2.2994901071216401E-3</v>
      </c>
      <c r="K703" s="15">
        <v>2.1163094446108501E-3</v>
      </c>
      <c r="L703" s="105">
        <v>0.56602861932777404</v>
      </c>
      <c r="M703" s="15">
        <v>-1.8318066251079001E-4</v>
      </c>
      <c r="N703" s="15">
        <f t="shared" si="32"/>
        <v>0.229949010712164</v>
      </c>
      <c r="O703" s="15">
        <f t="shared" si="32"/>
        <v>0.21163094446108502</v>
      </c>
      <c r="P703" s="15">
        <f t="shared" si="31"/>
        <v>-1.8318066251078985E-2</v>
      </c>
      <c r="Q703" s="139">
        <f t="shared" si="33"/>
        <v>0.92033857334568658</v>
      </c>
    </row>
    <row r="704" spans="2:17" ht="18">
      <c r="B704" s="136" t="s">
        <v>1265</v>
      </c>
      <c r="C704" s="101"/>
      <c r="D704" s="102">
        <v>0.31862280672138699</v>
      </c>
      <c r="E704" s="137">
        <f>-LOG10(Table1[[#This Row],[pvalue]])</f>
        <v>0.4967231410309611</v>
      </c>
      <c r="F704" s="138">
        <v>700</v>
      </c>
      <c r="G704" s="138">
        <v>298</v>
      </c>
      <c r="H704" s="15">
        <v>0.10132843195827</v>
      </c>
      <c r="I704" s="15">
        <v>-9.9349133335331699E-2</v>
      </c>
      <c r="J704" s="15">
        <v>2.3006012615475499E-3</v>
      </c>
      <c r="K704" s="15">
        <v>2.0830254361293501E-3</v>
      </c>
      <c r="L704" s="105">
        <v>0.56554449920855299</v>
      </c>
      <c r="M704" s="15">
        <v>-2.1757582541820001E-4</v>
      </c>
      <c r="N704" s="15">
        <f t="shared" si="32"/>
        <v>0.23006012615475499</v>
      </c>
      <c r="O704" s="15">
        <f t="shared" si="32"/>
        <v>0.20830254361293501</v>
      </c>
      <c r="P704" s="15">
        <f t="shared" si="31"/>
        <v>-2.1757582541819975E-2</v>
      </c>
      <c r="Q704" s="139">
        <f t="shared" si="33"/>
        <v>0.90542653824685704</v>
      </c>
    </row>
    <row r="705" spans="2:17" ht="18">
      <c r="B705" s="136" t="s">
        <v>1266</v>
      </c>
      <c r="C705" s="101"/>
      <c r="D705" s="102">
        <v>0.31693957649141202</v>
      </c>
      <c r="E705" s="137">
        <f>-LOG10(Table1[[#This Row],[pvalue]])</f>
        <v>0.49902352673378136</v>
      </c>
      <c r="F705" s="138">
        <v>701</v>
      </c>
      <c r="G705" s="138">
        <v>297</v>
      </c>
      <c r="H705" s="15">
        <v>9.1426354947793498E-2</v>
      </c>
      <c r="I705" s="15">
        <v>-8.96299824777404E-2</v>
      </c>
      <c r="J705" s="15">
        <v>2.30135987793845E-3</v>
      </c>
      <c r="K705" s="15">
        <v>2.10406295712302E-3</v>
      </c>
      <c r="L705" s="105">
        <v>0.56426563886060299</v>
      </c>
      <c r="M705" s="15">
        <v>-1.9729692081543E-4</v>
      </c>
      <c r="N705" s="15">
        <f t="shared" si="32"/>
        <v>0.230135987793845</v>
      </c>
      <c r="O705" s="15">
        <f t="shared" si="32"/>
        <v>0.21040629571230202</v>
      </c>
      <c r="P705" s="15">
        <f t="shared" si="31"/>
        <v>-1.9729692081542988E-2</v>
      </c>
      <c r="Q705" s="139">
        <f t="shared" si="33"/>
        <v>0.91426941839614939</v>
      </c>
    </row>
    <row r="706" spans="2:17" ht="18">
      <c r="B706" s="136" t="s">
        <v>1267</v>
      </c>
      <c r="C706" s="101"/>
      <c r="D706" s="102">
        <v>0.31398248634174603</v>
      </c>
      <c r="E706" s="137">
        <f>-LOG10(Table1[[#This Row],[pvalue]])</f>
        <v>0.50309457580342187</v>
      </c>
      <c r="F706" s="138">
        <v>702</v>
      </c>
      <c r="G706" s="138">
        <v>296</v>
      </c>
      <c r="H706" s="15">
        <v>0.100185590170707</v>
      </c>
      <c r="I706" s="15">
        <v>-0.10035126346928799</v>
      </c>
      <c r="J706" s="15">
        <v>2.2990319153033002E-3</v>
      </c>
      <c r="K706" s="15">
        <v>2.0795195146792798E-3</v>
      </c>
      <c r="L706" s="105">
        <v>0.56324999499740502</v>
      </c>
      <c r="M706" s="15">
        <v>-2.1951240062402001E-4</v>
      </c>
      <c r="N706" s="15">
        <f t="shared" si="32"/>
        <v>0.22990319153033001</v>
      </c>
      <c r="O706" s="15">
        <f t="shared" si="32"/>
        <v>0.20795195146792797</v>
      </c>
      <c r="P706" s="15">
        <f t="shared" si="31"/>
        <v>-2.1951240062402039E-2</v>
      </c>
      <c r="Q706" s="139">
        <f t="shared" si="33"/>
        <v>0.90451963752096887</v>
      </c>
    </row>
    <row r="707" spans="2:17" ht="18">
      <c r="B707" s="136" t="s">
        <v>1268</v>
      </c>
      <c r="C707" s="101"/>
      <c r="D707" s="102">
        <v>0.30964165657669501</v>
      </c>
      <c r="E707" s="137">
        <f>-LOG10(Table1[[#This Row],[pvalue]])</f>
        <v>0.50914061774231401</v>
      </c>
      <c r="F707" s="138">
        <v>703</v>
      </c>
      <c r="G707" s="138">
        <v>295</v>
      </c>
      <c r="H707" s="15">
        <v>0.125228864006837</v>
      </c>
      <c r="I707" s="15">
        <v>-0.125128856527504</v>
      </c>
      <c r="J707" s="15">
        <v>2.2993373455714402E-3</v>
      </c>
      <c r="K707" s="15">
        <v>2.02889663204458E-3</v>
      </c>
      <c r="L707" s="105">
        <v>0.56027718984930097</v>
      </c>
      <c r="M707" s="15">
        <v>-2.7044071352685999E-4</v>
      </c>
      <c r="N707" s="15">
        <f t="shared" si="32"/>
        <v>0.22993373455714403</v>
      </c>
      <c r="O707" s="15">
        <f t="shared" si="32"/>
        <v>0.202889663204458</v>
      </c>
      <c r="P707" s="15">
        <f t="shared" si="31"/>
        <v>-2.7044071352686022E-2</v>
      </c>
      <c r="Q707" s="139">
        <f t="shared" si="33"/>
        <v>0.88238319442437041</v>
      </c>
    </row>
    <row r="708" spans="2:17" ht="18">
      <c r="B708" s="136" t="s">
        <v>1269</v>
      </c>
      <c r="C708" s="101"/>
      <c r="D708" s="102">
        <v>0.30753996142745899</v>
      </c>
      <c r="E708" s="137">
        <f>-LOG10(Table1[[#This Row],[pvalue]])</f>
        <v>0.51209844444193575</v>
      </c>
      <c r="F708" s="138">
        <v>704</v>
      </c>
      <c r="G708" s="138">
        <v>294</v>
      </c>
      <c r="H708" s="15">
        <v>9.7324195462423296E-2</v>
      </c>
      <c r="I708" s="15">
        <v>-9.8853435039394602E-2</v>
      </c>
      <c r="J708" s="15">
        <v>2.2999759118848299E-3</v>
      </c>
      <c r="K708" s="15">
        <v>2.0834917553295799E-3</v>
      </c>
      <c r="L708" s="105">
        <v>0.55748607553304796</v>
      </c>
      <c r="M708" s="15">
        <v>-2.1648415655524999E-4</v>
      </c>
      <c r="N708" s="15">
        <f t="shared" si="32"/>
        <v>0.22999759118848298</v>
      </c>
      <c r="O708" s="15">
        <f t="shared" si="32"/>
        <v>0.20834917553295801</v>
      </c>
      <c r="P708" s="15">
        <f t="shared" si="31"/>
        <v>-2.1648415655524972E-2</v>
      </c>
      <c r="Q708" s="139">
        <f t="shared" si="33"/>
        <v>0.90587546789660023</v>
      </c>
    </row>
    <row r="709" spans="2:17" ht="18">
      <c r="B709" s="136" t="s">
        <v>1270</v>
      </c>
      <c r="C709" s="101"/>
      <c r="D709" s="102">
        <v>0.29638380283864701</v>
      </c>
      <c r="E709" s="137">
        <f>-LOG10(Table1[[#This Row],[pvalue]])</f>
        <v>0.5281455339248462</v>
      </c>
      <c r="F709" s="138">
        <v>705</v>
      </c>
      <c r="G709" s="138">
        <v>293</v>
      </c>
      <c r="H709" s="15">
        <v>0.13015837960610999</v>
      </c>
      <c r="I709" s="15">
        <v>-0.13533357713177799</v>
      </c>
      <c r="J709" s="15">
        <v>2.299126472622E-3</v>
      </c>
      <c r="K709" s="15">
        <v>2.0081134096640099E-3</v>
      </c>
      <c r="L709" s="105">
        <v>0.542148299313707</v>
      </c>
      <c r="M709" s="15">
        <v>-2.9101306295799002E-4</v>
      </c>
      <c r="N709" s="15">
        <f t="shared" si="32"/>
        <v>0.22991264726220001</v>
      </c>
      <c r="O709" s="15">
        <f t="shared" si="32"/>
        <v>0.20081134096640099</v>
      </c>
      <c r="P709" s="15">
        <f t="shared" ref="P709:P772" si="34">O709-N709</f>
        <v>-2.9101306295799018E-2</v>
      </c>
      <c r="Q709" s="139">
        <f t="shared" si="33"/>
        <v>0.87342450864562082</v>
      </c>
    </row>
    <row r="710" spans="2:17" ht="18">
      <c r="B710" s="136" t="s">
        <v>1271</v>
      </c>
      <c r="C710" s="101"/>
      <c r="D710" s="102">
        <v>0.29533990042261699</v>
      </c>
      <c r="E710" s="137">
        <f>-LOG10(Table1[[#This Row],[pvalue]])</f>
        <v>0.52967787588364168</v>
      </c>
      <c r="F710" s="138">
        <v>706</v>
      </c>
      <c r="G710" s="138">
        <v>292</v>
      </c>
      <c r="H710" s="15">
        <v>0.123541864786424</v>
      </c>
      <c r="I710" s="15">
        <v>-0.12920163439636501</v>
      </c>
      <c r="J710" s="15">
        <v>2.2991754615990299E-3</v>
      </c>
      <c r="K710" s="15">
        <v>2.0205079279942998E-3</v>
      </c>
      <c r="L710" s="105">
        <v>0.54127551603189195</v>
      </c>
      <c r="M710" s="15">
        <v>-2.7866753360472998E-4</v>
      </c>
      <c r="N710" s="15">
        <f t="shared" ref="N710:O773" si="35">J710*100</f>
        <v>0.22991754615990298</v>
      </c>
      <c r="O710" s="15">
        <f t="shared" si="35"/>
        <v>0.20205079279942997</v>
      </c>
      <c r="P710" s="15">
        <f t="shared" si="34"/>
        <v>-2.7866753360473007E-2</v>
      </c>
      <c r="Q710" s="139">
        <f t="shared" ref="Q710:Q773" si="36">O710/N710</f>
        <v>0.87879675202738883</v>
      </c>
    </row>
    <row r="711" spans="2:17" ht="18">
      <c r="B711" s="136" t="s">
        <v>1272</v>
      </c>
      <c r="C711" s="101"/>
      <c r="D711" s="102">
        <v>0.29494037774204501</v>
      </c>
      <c r="E711" s="137">
        <f>-LOG10(Table1[[#This Row],[pvalue]])</f>
        <v>0.53026576786811563</v>
      </c>
      <c r="F711" s="138">
        <v>707</v>
      </c>
      <c r="G711" s="138">
        <v>291</v>
      </c>
      <c r="H711" s="15">
        <v>9.68986767567004E-2</v>
      </c>
      <c r="I711" s="15">
        <v>-0.101386418468491</v>
      </c>
      <c r="J711" s="15">
        <v>2.29892815445878E-3</v>
      </c>
      <c r="K711" s="15">
        <v>2.0772742468050599E-3</v>
      </c>
      <c r="L711" s="105">
        <v>0.54127551603189195</v>
      </c>
      <c r="M711" s="15">
        <v>-2.2165390765371999E-4</v>
      </c>
      <c r="N711" s="15">
        <f t="shared" si="35"/>
        <v>0.229892815445878</v>
      </c>
      <c r="O711" s="15">
        <f t="shared" si="35"/>
        <v>0.20772742468050601</v>
      </c>
      <c r="P711" s="15">
        <f t="shared" si="34"/>
        <v>-2.2165390765371995E-2</v>
      </c>
      <c r="Q711" s="139">
        <f t="shared" si="36"/>
        <v>0.90358380394627758</v>
      </c>
    </row>
    <row r="712" spans="2:17" ht="18">
      <c r="B712" s="136" t="s">
        <v>1273</v>
      </c>
      <c r="C712" s="101"/>
      <c r="D712" s="102">
        <v>0.29198506731683999</v>
      </c>
      <c r="E712" s="137">
        <f>-LOG10(Table1[[#This Row],[pvalue]])</f>
        <v>0.53463935864653367</v>
      </c>
      <c r="F712" s="138">
        <v>708</v>
      </c>
      <c r="G712" s="138">
        <v>290</v>
      </c>
      <c r="H712" s="15">
        <v>8.90462277554704E-2</v>
      </c>
      <c r="I712" s="15">
        <v>-9.2119176430316904E-2</v>
      </c>
      <c r="J712" s="15">
        <v>2.3007461968142999E-3</v>
      </c>
      <c r="K712" s="15">
        <v>2.0982723743976999E-3</v>
      </c>
      <c r="L712" s="105">
        <v>0.53909094836090599</v>
      </c>
      <c r="M712" s="15">
        <v>-2.0247382241659999E-4</v>
      </c>
      <c r="N712" s="15">
        <f t="shared" si="35"/>
        <v>0.23007461968142998</v>
      </c>
      <c r="O712" s="15">
        <f t="shared" si="35"/>
        <v>0.20982723743977</v>
      </c>
      <c r="P712" s="15">
        <f t="shared" si="34"/>
        <v>-2.0247382241659978E-2</v>
      </c>
      <c r="Q712" s="139">
        <f t="shared" si="36"/>
        <v>0.91199645458636303</v>
      </c>
    </row>
    <row r="713" spans="2:17" ht="18">
      <c r="B713" s="136" t="s">
        <v>1274</v>
      </c>
      <c r="C713" s="101"/>
      <c r="D713" s="102">
        <v>0.29158070399970698</v>
      </c>
      <c r="E713" s="137">
        <f>-LOG10(Table1[[#This Row],[pvalue]])</f>
        <v>0.53524121980444483</v>
      </c>
      <c r="F713" s="138">
        <v>709</v>
      </c>
      <c r="G713" s="138">
        <v>289</v>
      </c>
      <c r="H713" s="15">
        <v>0.130217811564041</v>
      </c>
      <c r="I713" s="15">
        <v>-0.13674884661248499</v>
      </c>
      <c r="J713" s="15">
        <v>2.2991776786390299E-3</v>
      </c>
      <c r="K713" s="15">
        <v>2.0053180595440102E-3</v>
      </c>
      <c r="L713" s="105">
        <v>0.53909094836090599</v>
      </c>
      <c r="M713" s="15">
        <v>-2.9385961909501998E-4</v>
      </c>
      <c r="N713" s="15">
        <f t="shared" si="35"/>
        <v>0.229917767863903</v>
      </c>
      <c r="O713" s="15">
        <f t="shared" si="35"/>
        <v>0.20053180595440101</v>
      </c>
      <c r="P713" s="15">
        <f t="shared" si="34"/>
        <v>-2.938596190950199E-2</v>
      </c>
      <c r="Q713" s="139">
        <f t="shared" si="36"/>
        <v>0.87218925191159369</v>
      </c>
    </row>
    <row r="714" spans="2:17" ht="18">
      <c r="B714" s="136" t="s">
        <v>1275</v>
      </c>
      <c r="C714" s="101"/>
      <c r="D714" s="102">
        <v>0.29155526948002303</v>
      </c>
      <c r="E714" s="137">
        <f>-LOG10(Table1[[#This Row],[pvalue]])</f>
        <v>0.53527910486747632</v>
      </c>
      <c r="F714" s="138">
        <v>710</v>
      </c>
      <c r="G714" s="138">
        <v>288</v>
      </c>
      <c r="H714" s="15">
        <v>9.0877392508423305E-2</v>
      </c>
      <c r="I714" s="15">
        <v>-9.3783477967198797E-2</v>
      </c>
      <c r="J714" s="15">
        <v>2.2994589872357401E-3</v>
      </c>
      <c r="K714" s="15">
        <v>2.0936111424281799E-3</v>
      </c>
      <c r="L714" s="105">
        <v>0.53909094836090599</v>
      </c>
      <c r="M714" s="15">
        <v>-2.0584784480756E-4</v>
      </c>
      <c r="N714" s="15">
        <f t="shared" si="35"/>
        <v>0.22994589872357402</v>
      </c>
      <c r="O714" s="15">
        <f t="shared" si="35"/>
        <v>0.209361114242818</v>
      </c>
      <c r="P714" s="15">
        <f t="shared" si="34"/>
        <v>-2.0584784480756013E-2</v>
      </c>
      <c r="Q714" s="139">
        <f t="shared" si="36"/>
        <v>0.91047987985425349</v>
      </c>
    </row>
    <row r="715" spans="2:17" ht="18">
      <c r="B715" s="136" t="s">
        <v>1276</v>
      </c>
      <c r="C715" s="101"/>
      <c r="D715" s="102">
        <v>0.290658523390395</v>
      </c>
      <c r="E715" s="137">
        <f>-LOG10(Table1[[#This Row],[pvalue]])</f>
        <v>0.53661693709038816</v>
      </c>
      <c r="F715" s="138">
        <v>711</v>
      </c>
      <c r="G715" s="138">
        <v>287</v>
      </c>
      <c r="H715" s="15">
        <v>7.4794453360356006E-2</v>
      </c>
      <c r="I715" s="15">
        <v>-7.7983926621392502E-2</v>
      </c>
      <c r="J715" s="15">
        <v>2.2987328229322102E-3</v>
      </c>
      <c r="K715" s="15">
        <v>2.1262802635733402E-3</v>
      </c>
      <c r="L715" s="105">
        <v>0.53909094836090599</v>
      </c>
      <c r="M715" s="15">
        <v>-1.7245255935887001E-4</v>
      </c>
      <c r="N715" s="15">
        <f t="shared" si="35"/>
        <v>0.22987328229322102</v>
      </c>
      <c r="O715" s="15">
        <f t="shared" si="35"/>
        <v>0.21262802635733402</v>
      </c>
      <c r="P715" s="15">
        <f t="shared" si="34"/>
        <v>-1.7245255935886994E-2</v>
      </c>
      <c r="Q715" s="139">
        <f t="shared" si="36"/>
        <v>0.92497929396644996</v>
      </c>
    </row>
    <row r="716" spans="2:17" ht="18">
      <c r="B716" s="136" t="s">
        <v>1277</v>
      </c>
      <c r="C716" s="101"/>
      <c r="D716" s="102">
        <v>0.28807953604623399</v>
      </c>
      <c r="E716" s="137">
        <f>-LOG10(Table1[[#This Row],[pvalue]])</f>
        <v>0.54048759106999344</v>
      </c>
      <c r="F716" s="138">
        <v>712</v>
      </c>
      <c r="G716" s="138">
        <v>286</v>
      </c>
      <c r="H716" s="15">
        <v>0.127660958258488</v>
      </c>
      <c r="I716" s="15">
        <v>-0.13339171093403601</v>
      </c>
      <c r="J716" s="15">
        <v>2.29938045639947E-3</v>
      </c>
      <c r="K716" s="15">
        <v>2.0122389526586498E-3</v>
      </c>
      <c r="L716" s="105">
        <v>0.53785636224362399</v>
      </c>
      <c r="M716" s="15">
        <v>-2.8714150374081998E-4</v>
      </c>
      <c r="N716" s="15">
        <f t="shared" si="35"/>
        <v>0.22993804563994699</v>
      </c>
      <c r="O716" s="15">
        <f t="shared" si="35"/>
        <v>0.20122389526586498</v>
      </c>
      <c r="P716" s="15">
        <f t="shared" si="34"/>
        <v>-2.8714150374082009E-2</v>
      </c>
      <c r="Q716" s="139">
        <f t="shared" si="36"/>
        <v>0.87512223001562506</v>
      </c>
    </row>
    <row r="717" spans="2:17" ht="18">
      <c r="B717" s="136" t="s">
        <v>1278</v>
      </c>
      <c r="C717" s="101"/>
      <c r="D717" s="102">
        <v>0.28535468958819599</v>
      </c>
      <c r="E717" s="137">
        <f>-LOG10(Table1[[#This Row],[pvalue]])</f>
        <v>0.54461498575549849</v>
      </c>
      <c r="F717" s="138">
        <v>713</v>
      </c>
      <c r="G717" s="138">
        <v>285</v>
      </c>
      <c r="H717" s="15">
        <v>0.13094604993973399</v>
      </c>
      <c r="I717" s="15">
        <v>-0.13915355861745601</v>
      </c>
      <c r="J717" s="15">
        <v>2.29908274939197E-3</v>
      </c>
      <c r="K717" s="15">
        <v>2.0004190430967599E-3</v>
      </c>
      <c r="L717" s="105">
        <v>0.53477185248013404</v>
      </c>
      <c r="M717" s="15">
        <v>-2.9866370629520999E-4</v>
      </c>
      <c r="N717" s="15">
        <f t="shared" si="35"/>
        <v>0.22990827493919699</v>
      </c>
      <c r="O717" s="15">
        <f t="shared" si="35"/>
        <v>0.200041904309676</v>
      </c>
      <c r="P717" s="15">
        <f t="shared" si="34"/>
        <v>-2.9866370629520994E-2</v>
      </c>
      <c r="Q717" s="139">
        <f t="shared" si="36"/>
        <v>0.87009440770490043</v>
      </c>
    </row>
    <row r="718" spans="2:17" ht="18">
      <c r="B718" s="136" t="s">
        <v>1279</v>
      </c>
      <c r="C718" s="101"/>
      <c r="D718" s="102">
        <v>0.279961712153527</v>
      </c>
      <c r="E718" s="137">
        <f>-LOG10(Table1[[#This Row],[pvalue]])</f>
        <v>0.55290135914863825</v>
      </c>
      <c r="F718" s="138">
        <v>714</v>
      </c>
      <c r="G718" s="138">
        <v>284</v>
      </c>
      <c r="H718" s="15">
        <v>0.13101238104928201</v>
      </c>
      <c r="I718" s="15">
        <v>-0.14078707747907099</v>
      </c>
      <c r="J718" s="15">
        <v>2.2991414046783401E-3</v>
      </c>
      <c r="K718" s="15">
        <v>1.9972049406860501E-3</v>
      </c>
      <c r="L718" s="105">
        <v>0.52764050475816004</v>
      </c>
      <c r="M718" s="15">
        <v>-3.0193646399229E-4</v>
      </c>
      <c r="N718" s="15">
        <f t="shared" si="35"/>
        <v>0.22991414046783401</v>
      </c>
      <c r="O718" s="15">
        <f t="shared" si="35"/>
        <v>0.19972049406860501</v>
      </c>
      <c r="P718" s="15">
        <f t="shared" si="34"/>
        <v>-3.0193646399229002E-2</v>
      </c>
      <c r="Q718" s="139">
        <f t="shared" si="36"/>
        <v>0.86867425231962525</v>
      </c>
    </row>
    <row r="719" spans="2:17" ht="18">
      <c r="B719" s="136" t="s">
        <v>1280</v>
      </c>
      <c r="C719" s="101"/>
      <c r="D719" s="102">
        <v>0.27566044754518498</v>
      </c>
      <c r="E719" s="137">
        <f>-LOG10(Table1[[#This Row],[pvalue]])</f>
        <v>0.55962554308951895</v>
      </c>
      <c r="F719" s="138">
        <v>715</v>
      </c>
      <c r="G719" s="138">
        <v>283</v>
      </c>
      <c r="H719" s="15">
        <v>0.100863088493933</v>
      </c>
      <c r="I719" s="15">
        <v>-0.109444935867143</v>
      </c>
      <c r="J719" s="15">
        <v>2.29944003675495E-3</v>
      </c>
      <c r="K719" s="15">
        <v>2.06106058035266E-3</v>
      </c>
      <c r="L719" s="105">
        <v>0.52287980372116605</v>
      </c>
      <c r="M719" s="15">
        <v>-2.3837945640229E-4</v>
      </c>
      <c r="N719" s="15">
        <f t="shared" si="35"/>
        <v>0.229944003675495</v>
      </c>
      <c r="O719" s="15">
        <f t="shared" si="35"/>
        <v>0.20610605803526599</v>
      </c>
      <c r="P719" s="15">
        <f t="shared" si="34"/>
        <v>-2.3837945640229008E-2</v>
      </c>
      <c r="Q719" s="139">
        <f t="shared" si="36"/>
        <v>0.89633151872109718</v>
      </c>
    </row>
    <row r="720" spans="2:17" ht="18">
      <c r="B720" s="136" t="s">
        <v>1281</v>
      </c>
      <c r="C720" s="101"/>
      <c r="D720" s="102">
        <v>0.27415221738264001</v>
      </c>
      <c r="E720" s="137">
        <f>-LOG10(Table1[[#This Row],[pvalue]])</f>
        <v>0.56200823712994263</v>
      </c>
      <c r="F720" s="138">
        <v>716</v>
      </c>
      <c r="G720" s="138">
        <v>282</v>
      </c>
      <c r="H720" s="15">
        <v>6.9178795853866298E-2</v>
      </c>
      <c r="I720" s="15">
        <v>-7.4463535123130697E-2</v>
      </c>
      <c r="J720" s="15">
        <v>2.29925148879316E-3</v>
      </c>
      <c r="K720" s="15">
        <v>2.1342602407570101E-3</v>
      </c>
      <c r="L720" s="105">
        <v>0.52247494026363595</v>
      </c>
      <c r="M720" s="15">
        <v>-1.6499124803614999E-4</v>
      </c>
      <c r="N720" s="15">
        <f t="shared" si="35"/>
        <v>0.229925148879316</v>
      </c>
      <c r="O720" s="15">
        <f t="shared" si="35"/>
        <v>0.21342602407570099</v>
      </c>
      <c r="P720" s="15">
        <f t="shared" si="34"/>
        <v>-1.6499124803615012E-2</v>
      </c>
      <c r="Q720" s="139">
        <f t="shared" si="36"/>
        <v>0.92824132164735429</v>
      </c>
    </row>
    <row r="721" spans="2:17" ht="18">
      <c r="B721" s="136" t="s">
        <v>1282</v>
      </c>
      <c r="C721" s="101"/>
      <c r="D721" s="102">
        <v>0.272922485539073</v>
      </c>
      <c r="E721" s="137">
        <f>-LOG10(Table1[[#This Row],[pvalue]])</f>
        <v>0.56396068220017559</v>
      </c>
      <c r="F721" s="138">
        <v>717</v>
      </c>
      <c r="G721" s="138">
        <v>281</v>
      </c>
      <c r="H721" s="15">
        <v>0.102337254289304</v>
      </c>
      <c r="I721" s="15">
        <v>-0.111398909403263</v>
      </c>
      <c r="J721" s="15">
        <v>2.2988225283489699E-3</v>
      </c>
      <c r="K721" s="15">
        <v>2.0564848427444102E-3</v>
      </c>
      <c r="L721" s="105">
        <v>0.52227201167457904</v>
      </c>
      <c r="M721" s="15">
        <v>-2.4233768560455999E-4</v>
      </c>
      <c r="N721" s="15">
        <f t="shared" si="35"/>
        <v>0.22988225283489699</v>
      </c>
      <c r="O721" s="15">
        <f t="shared" si="35"/>
        <v>0.20564848427444102</v>
      </c>
      <c r="P721" s="15">
        <f t="shared" si="34"/>
        <v>-2.4233768560455976E-2</v>
      </c>
      <c r="Q721" s="139">
        <f t="shared" si="36"/>
        <v>0.89458182064249725</v>
      </c>
    </row>
    <row r="722" spans="2:17" ht="18">
      <c r="B722" s="136" t="s">
        <v>1283</v>
      </c>
      <c r="C722" s="101"/>
      <c r="D722" s="102">
        <v>0.27084189507865097</v>
      </c>
      <c r="E722" s="137">
        <f>-LOG10(Table1[[#This Row],[pvalue]])</f>
        <v>0.56728415610884164</v>
      </c>
      <c r="F722" s="138">
        <v>718</v>
      </c>
      <c r="G722" s="138">
        <v>280</v>
      </c>
      <c r="H722" s="15">
        <v>0.102498808958989</v>
      </c>
      <c r="I722" s="15">
        <v>-0.110588122137117</v>
      </c>
      <c r="J722" s="15">
        <v>2.2988416890714E-3</v>
      </c>
      <c r="K722" s="15">
        <v>2.0581700453296899E-3</v>
      </c>
      <c r="L722" s="105">
        <v>0.51928724883348998</v>
      </c>
      <c r="M722" s="15">
        <v>-2.4067164374171E-4</v>
      </c>
      <c r="N722" s="15">
        <f t="shared" si="35"/>
        <v>0.22988416890714</v>
      </c>
      <c r="O722" s="15">
        <f t="shared" si="35"/>
        <v>0.205817004532969</v>
      </c>
      <c r="P722" s="15">
        <f t="shared" si="34"/>
        <v>-2.4067164374171002E-2</v>
      </c>
      <c r="Q722" s="139">
        <f t="shared" si="36"/>
        <v>0.89530743030898852</v>
      </c>
    </row>
    <row r="723" spans="2:17" ht="18">
      <c r="B723" s="136" t="s">
        <v>1284</v>
      </c>
      <c r="C723" s="101"/>
      <c r="D723" s="102">
        <v>0.27056181483080499</v>
      </c>
      <c r="E723" s="137">
        <f>-LOG10(Table1[[#This Row],[pvalue]])</f>
        <v>0.56773349664624173</v>
      </c>
      <c r="F723" s="138">
        <v>719</v>
      </c>
      <c r="G723" s="138">
        <v>279</v>
      </c>
      <c r="H723" s="15">
        <v>7.8693983334051601E-2</v>
      </c>
      <c r="I723" s="15">
        <v>-8.54583769538063E-2</v>
      </c>
      <c r="J723" s="15">
        <v>2.2989686613553301E-3</v>
      </c>
      <c r="K723" s="15">
        <v>2.11066325574615E-3</v>
      </c>
      <c r="L723" s="105">
        <v>0.51928724883348998</v>
      </c>
      <c r="M723" s="15">
        <v>-1.8830540560918E-4</v>
      </c>
      <c r="N723" s="15">
        <f t="shared" si="35"/>
        <v>0.22989686613553301</v>
      </c>
      <c r="O723" s="15">
        <f t="shared" si="35"/>
        <v>0.21106632557461499</v>
      </c>
      <c r="P723" s="15">
        <f t="shared" si="34"/>
        <v>-1.8830540560918013E-2</v>
      </c>
      <c r="Q723" s="139">
        <f t="shared" si="36"/>
        <v>0.91809135601780367</v>
      </c>
    </row>
    <row r="724" spans="2:17" ht="18">
      <c r="B724" s="136" t="s">
        <v>1285</v>
      </c>
      <c r="C724" s="101"/>
      <c r="D724" s="102">
        <v>0.26785751248827699</v>
      </c>
      <c r="E724" s="137">
        <f>-LOG10(Table1[[#This Row],[pvalue]])</f>
        <v>0.57209616864355495</v>
      </c>
      <c r="F724" s="138">
        <v>720</v>
      </c>
      <c r="G724" s="138">
        <v>278</v>
      </c>
      <c r="H724" s="15">
        <v>9.0968961790816705E-2</v>
      </c>
      <c r="I724" s="15">
        <v>-9.8577819567100794E-2</v>
      </c>
      <c r="J724" s="15">
        <v>2.3048609720134E-3</v>
      </c>
      <c r="K724" s="15">
        <v>2.0884925530029099E-3</v>
      </c>
      <c r="L724" s="105">
        <v>0.51654533839615502</v>
      </c>
      <c r="M724" s="15">
        <v>-2.1636841901049E-4</v>
      </c>
      <c r="N724" s="15">
        <f t="shared" si="35"/>
        <v>0.23048609720134</v>
      </c>
      <c r="O724" s="15">
        <f t="shared" si="35"/>
        <v>0.208849255300291</v>
      </c>
      <c r="P724" s="15">
        <f t="shared" si="34"/>
        <v>-2.1636841901049003E-2</v>
      </c>
      <c r="Q724" s="139">
        <f t="shared" si="36"/>
        <v>0.90612517560159711</v>
      </c>
    </row>
    <row r="725" spans="2:17" ht="18">
      <c r="B725" s="136" t="s">
        <v>1286</v>
      </c>
      <c r="C725" s="101"/>
      <c r="D725" s="102">
        <v>0.26681880463799001</v>
      </c>
      <c r="E725" s="137">
        <f>-LOG10(Table1[[#This Row],[pvalue]])</f>
        <v>0.57378356582474765</v>
      </c>
      <c r="F725" s="138">
        <v>721</v>
      </c>
      <c r="G725" s="138">
        <v>277</v>
      </c>
      <c r="H725" s="15">
        <v>0.13888075104248701</v>
      </c>
      <c r="I725" s="15">
        <v>-0.152767933092124</v>
      </c>
      <c r="J725" s="15">
        <v>2.2990588852263199E-3</v>
      </c>
      <c r="K725" s="15">
        <v>1.97334865739507E-3</v>
      </c>
      <c r="L725" s="105">
        <v>0.51553943454278295</v>
      </c>
      <c r="M725" s="15">
        <v>-3.2571022783125001E-4</v>
      </c>
      <c r="N725" s="15">
        <f t="shared" si="35"/>
        <v>0.229905888522632</v>
      </c>
      <c r="O725" s="15">
        <f t="shared" si="35"/>
        <v>0.19733486573950701</v>
      </c>
      <c r="P725" s="15">
        <f t="shared" si="34"/>
        <v>-3.2571022783124987E-2</v>
      </c>
      <c r="Q725" s="139">
        <f t="shared" si="36"/>
        <v>0.85832888843158672</v>
      </c>
    </row>
    <row r="726" spans="2:17" ht="18">
      <c r="B726" s="136" t="s">
        <v>1287</v>
      </c>
      <c r="C726" s="101"/>
      <c r="D726" s="102">
        <v>0.26437478736046999</v>
      </c>
      <c r="E726" s="137">
        <f>-LOG10(Table1[[#This Row],[pvalue]])</f>
        <v>0.57777996458853886</v>
      </c>
      <c r="F726" s="138">
        <v>722</v>
      </c>
      <c r="G726" s="138">
        <v>276</v>
      </c>
      <c r="H726" s="15">
        <v>0.11567995933003999</v>
      </c>
      <c r="I726" s="15">
        <v>-0.12969288673476401</v>
      </c>
      <c r="J726" s="15">
        <v>2.2997277252896201E-3</v>
      </c>
      <c r="K726" s="15">
        <v>2.02000068169126E-3</v>
      </c>
      <c r="L726" s="105">
        <v>0.51280479182565897</v>
      </c>
      <c r="M726" s="15">
        <v>-2.7972704359836002E-4</v>
      </c>
      <c r="N726" s="15">
        <f t="shared" si="35"/>
        <v>0.22997277252896201</v>
      </c>
      <c r="O726" s="15">
        <f t="shared" si="35"/>
        <v>0.202000068169126</v>
      </c>
      <c r="P726" s="15">
        <f t="shared" si="34"/>
        <v>-2.7972704359836009E-2</v>
      </c>
      <c r="Q726" s="139">
        <f t="shared" si="36"/>
        <v>0.87836514709012681</v>
      </c>
    </row>
    <row r="727" spans="2:17" ht="18">
      <c r="B727" s="136" t="s">
        <v>1288</v>
      </c>
      <c r="C727" s="101"/>
      <c r="D727" s="102">
        <v>0.26343924088621201</v>
      </c>
      <c r="E727" s="137">
        <f>-LOG10(Table1[[#This Row],[pvalue]])</f>
        <v>0.57931953373634093</v>
      </c>
      <c r="F727" s="138">
        <v>723</v>
      </c>
      <c r="G727" s="138">
        <v>275</v>
      </c>
      <c r="H727" s="15">
        <v>8.9876973632441404E-2</v>
      </c>
      <c r="I727" s="15">
        <v>-9.9664589065972906E-2</v>
      </c>
      <c r="J727" s="15">
        <v>2.29898715161576E-3</v>
      </c>
      <c r="K727" s="15">
        <v>2.0809074404356002E-3</v>
      </c>
      <c r="L727" s="105">
        <v>0.51198620499717995</v>
      </c>
      <c r="M727" s="15">
        <v>-2.1807971118015999E-4</v>
      </c>
      <c r="N727" s="15">
        <f t="shared" si="35"/>
        <v>0.22989871516157601</v>
      </c>
      <c r="O727" s="15">
        <f t="shared" si="35"/>
        <v>0.20809074404356001</v>
      </c>
      <c r="P727" s="15">
        <f t="shared" si="34"/>
        <v>-2.1807971118015995E-2</v>
      </c>
      <c r="Q727" s="139">
        <f t="shared" si="36"/>
        <v>0.90514096130250643</v>
      </c>
    </row>
    <row r="728" spans="2:17" ht="18">
      <c r="B728" s="136" t="s">
        <v>1289</v>
      </c>
      <c r="C728" s="101"/>
      <c r="D728" s="102">
        <v>0.26335027616746198</v>
      </c>
      <c r="E728" s="137">
        <f>-LOG10(Table1[[#This Row],[pvalue]])</f>
        <v>0.57946622187478614</v>
      </c>
      <c r="F728" s="138">
        <v>724</v>
      </c>
      <c r="G728" s="138">
        <v>274</v>
      </c>
      <c r="H728" s="15">
        <v>9.2146557203942006E-2</v>
      </c>
      <c r="I728" s="15">
        <v>-0.102019423032568</v>
      </c>
      <c r="J728" s="15">
        <v>2.29778416087113E-3</v>
      </c>
      <c r="K728" s="15">
        <v>2.0749266988630698E-3</v>
      </c>
      <c r="L728" s="105">
        <v>0.51198620499717995</v>
      </c>
      <c r="M728" s="15">
        <v>-2.2285746200806001E-4</v>
      </c>
      <c r="N728" s="15">
        <f t="shared" si="35"/>
        <v>0.229778416087113</v>
      </c>
      <c r="O728" s="15">
        <f t="shared" si="35"/>
        <v>0.20749266988630699</v>
      </c>
      <c r="P728" s="15">
        <f t="shared" si="34"/>
        <v>-2.2285746200806006E-2</v>
      </c>
      <c r="Q728" s="139">
        <f t="shared" si="36"/>
        <v>0.90301201226682193</v>
      </c>
    </row>
    <row r="729" spans="2:17" ht="18">
      <c r="B729" s="136" t="s">
        <v>1290</v>
      </c>
      <c r="C729" s="101"/>
      <c r="D729" s="102">
        <v>0.261529252342596</v>
      </c>
      <c r="E729" s="137">
        <f>-LOG10(Table1[[#This Row],[pvalue]])</f>
        <v>0.5824797277509709</v>
      </c>
      <c r="F729" s="138">
        <v>725</v>
      </c>
      <c r="G729" s="138">
        <v>273</v>
      </c>
      <c r="H729" s="15">
        <v>0.13124700385458701</v>
      </c>
      <c r="I729" s="15">
        <v>-0.14655299808330999</v>
      </c>
      <c r="J729" s="15">
        <v>2.2993505632404399E-3</v>
      </c>
      <c r="K729" s="15">
        <v>1.9859029972876499E-3</v>
      </c>
      <c r="L729" s="105">
        <v>0.51026353147860704</v>
      </c>
      <c r="M729" s="15">
        <v>-3.1344756595279001E-4</v>
      </c>
      <c r="N729" s="15">
        <f t="shared" si="35"/>
        <v>0.22993505632404398</v>
      </c>
      <c r="O729" s="15">
        <f t="shared" si="35"/>
        <v>0.19859029972876499</v>
      </c>
      <c r="P729" s="15">
        <f t="shared" si="34"/>
        <v>-3.1344756595278994E-2</v>
      </c>
      <c r="Q729" s="139">
        <f t="shared" si="36"/>
        <v>0.86367995773943529</v>
      </c>
    </row>
    <row r="730" spans="2:17" ht="18">
      <c r="B730" s="136" t="s">
        <v>1291</v>
      </c>
      <c r="C730" s="101"/>
      <c r="D730" s="102">
        <v>0.26068435692651998</v>
      </c>
      <c r="E730" s="137">
        <f>-LOG10(Table1[[#This Row],[pvalue]])</f>
        <v>0.58388502907074102</v>
      </c>
      <c r="F730" s="138">
        <v>726</v>
      </c>
      <c r="G730" s="138">
        <v>272</v>
      </c>
      <c r="H730" s="15">
        <v>0.102500046208808</v>
      </c>
      <c r="I730" s="15">
        <v>-0.11445840788988899</v>
      </c>
      <c r="J730" s="15">
        <v>2.2990553738463401E-3</v>
      </c>
      <c r="K730" s="15">
        <v>2.0504103085983599E-3</v>
      </c>
      <c r="L730" s="105">
        <v>0.50961236050145198</v>
      </c>
      <c r="M730" s="15">
        <v>-2.4864506524798001E-4</v>
      </c>
      <c r="N730" s="15">
        <f t="shared" si="35"/>
        <v>0.22990553738463401</v>
      </c>
      <c r="O730" s="15">
        <f t="shared" si="35"/>
        <v>0.20504103085983599</v>
      </c>
      <c r="P730" s="15">
        <f t="shared" si="34"/>
        <v>-2.4864506524798019E-2</v>
      </c>
      <c r="Q730" s="139">
        <f t="shared" si="36"/>
        <v>0.89184903152985184</v>
      </c>
    </row>
    <row r="731" spans="2:17" ht="18">
      <c r="B731" s="136" t="s">
        <v>1292</v>
      </c>
      <c r="C731" s="101"/>
      <c r="D731" s="102">
        <v>0.25885072436013701</v>
      </c>
      <c r="E731" s="137">
        <f>-LOG10(Table1[[#This Row],[pvalue]])</f>
        <v>0.58695061536371596</v>
      </c>
      <c r="F731" s="138">
        <v>727</v>
      </c>
      <c r="G731" s="138">
        <v>271</v>
      </c>
      <c r="H731" s="15">
        <v>9.8848996998095504E-2</v>
      </c>
      <c r="I731" s="15">
        <v>-0.11162425847856</v>
      </c>
      <c r="J731" s="15">
        <v>2.29883296503314E-3</v>
      </c>
      <c r="K731" s="15">
        <v>2.05603080236343E-3</v>
      </c>
      <c r="L731" s="105">
        <v>0.50802002399026902</v>
      </c>
      <c r="M731" s="15">
        <v>-2.4280216266971E-4</v>
      </c>
      <c r="N731" s="15">
        <f t="shared" si="35"/>
        <v>0.22988329650331399</v>
      </c>
      <c r="O731" s="15">
        <f t="shared" si="35"/>
        <v>0.20560308023634299</v>
      </c>
      <c r="P731" s="15">
        <f t="shared" si="34"/>
        <v>-2.4280216266970994E-2</v>
      </c>
      <c r="Q731" s="139">
        <f t="shared" si="36"/>
        <v>0.89438025016915057</v>
      </c>
    </row>
    <row r="732" spans="2:17" ht="18">
      <c r="B732" s="136" t="s">
        <v>1293</v>
      </c>
      <c r="C732" s="101"/>
      <c r="D732" s="102">
        <v>0.25843562814571303</v>
      </c>
      <c r="E732" s="137">
        <f>-LOG10(Table1[[#This Row],[pvalue]])</f>
        <v>0.58764761435935664</v>
      </c>
      <c r="F732" s="138">
        <v>728</v>
      </c>
      <c r="G732" s="138">
        <v>270</v>
      </c>
      <c r="H732" s="15">
        <v>8.7817262100964605E-2</v>
      </c>
      <c r="I732" s="15">
        <v>-9.8561488740747702E-2</v>
      </c>
      <c r="J732" s="15">
        <v>2.2985503996285099E-3</v>
      </c>
      <c r="K732" s="15">
        <v>2.0828083981970502E-3</v>
      </c>
      <c r="L732" s="105">
        <v>0.50802002399026902</v>
      </c>
      <c r="M732" s="15">
        <v>-2.1574200143146001E-4</v>
      </c>
      <c r="N732" s="15">
        <f t="shared" si="35"/>
        <v>0.22985503996285098</v>
      </c>
      <c r="O732" s="15">
        <f t="shared" si="35"/>
        <v>0.20828083981970502</v>
      </c>
      <c r="P732" s="15">
        <f t="shared" si="34"/>
        <v>-2.1574200143145955E-2</v>
      </c>
      <c r="Q732" s="139">
        <f t="shared" si="36"/>
        <v>0.9061399734953266</v>
      </c>
    </row>
    <row r="733" spans="2:17" ht="18">
      <c r="B733" s="136" t="s">
        <v>1294</v>
      </c>
      <c r="C733" s="101"/>
      <c r="D733" s="102">
        <v>0.25678045713671599</v>
      </c>
      <c r="E733" s="137">
        <f>-LOG10(Table1[[#This Row],[pvalue]])</f>
        <v>0.59043803231911707</v>
      </c>
      <c r="F733" s="138">
        <v>729</v>
      </c>
      <c r="G733" s="138">
        <v>269</v>
      </c>
      <c r="H733" s="15">
        <v>0.141280951948799</v>
      </c>
      <c r="I733" s="15">
        <v>-0.15852362718292401</v>
      </c>
      <c r="J733" s="15">
        <v>2.2994168996219502E-3</v>
      </c>
      <c r="K733" s="15">
        <v>1.96232882061659E-3</v>
      </c>
      <c r="L733" s="105">
        <v>0.50795657889941603</v>
      </c>
      <c r="M733" s="15">
        <v>-3.3708807900536002E-4</v>
      </c>
      <c r="N733" s="15">
        <f t="shared" si="35"/>
        <v>0.22994168996219502</v>
      </c>
      <c r="O733" s="15">
        <f t="shared" si="35"/>
        <v>0.19623288206165901</v>
      </c>
      <c r="P733" s="15">
        <f t="shared" si="34"/>
        <v>-3.3708807900536014E-2</v>
      </c>
      <c r="Q733" s="139">
        <f t="shared" si="36"/>
        <v>0.85340280004866398</v>
      </c>
    </row>
    <row r="734" spans="2:17" ht="18">
      <c r="B734" s="136" t="s">
        <v>1295</v>
      </c>
      <c r="C734" s="101"/>
      <c r="D734" s="102">
        <v>0.253839516110763</v>
      </c>
      <c r="E734" s="137">
        <f>-LOG10(Table1[[#This Row],[pvalue]])</f>
        <v>0.59544076879381569</v>
      </c>
      <c r="F734" s="138">
        <v>730</v>
      </c>
      <c r="G734" s="138">
        <v>268</v>
      </c>
      <c r="H734" s="15">
        <v>8.4741884322558705E-2</v>
      </c>
      <c r="I734" s="15">
        <v>-9.5946993367523603E-2</v>
      </c>
      <c r="J734" s="15">
        <v>2.2971784791014698E-3</v>
      </c>
      <c r="K734" s="15">
        <v>2.0870146094356099E-3</v>
      </c>
      <c r="L734" s="105">
        <v>0.50313717209230802</v>
      </c>
      <c r="M734" s="15">
        <v>-2.1016386966586E-4</v>
      </c>
      <c r="N734" s="15">
        <f t="shared" si="35"/>
        <v>0.22971784791014699</v>
      </c>
      <c r="O734" s="15">
        <f t="shared" si="35"/>
        <v>0.20870146094356098</v>
      </c>
      <c r="P734" s="15">
        <f t="shared" si="34"/>
        <v>-2.1016386966586004E-2</v>
      </c>
      <c r="Q734" s="139">
        <f t="shared" si="36"/>
        <v>0.90851217196320566</v>
      </c>
    </row>
    <row r="735" spans="2:17" ht="18">
      <c r="B735" s="136" t="s">
        <v>1296</v>
      </c>
      <c r="C735" s="101"/>
      <c r="D735" s="102">
        <v>0.25056656516935799</v>
      </c>
      <c r="E735" s="137">
        <f>-LOG10(Table1[[#This Row],[pvalue]])</f>
        <v>0.60107688039373497</v>
      </c>
      <c r="F735" s="138">
        <v>731</v>
      </c>
      <c r="G735" s="138">
        <v>267</v>
      </c>
      <c r="H735" s="15">
        <v>0.103143485638404</v>
      </c>
      <c r="I735" s="15">
        <v>-0.118240532917125</v>
      </c>
      <c r="J735" s="15">
        <v>2.29928787809418E-3</v>
      </c>
      <c r="K735" s="15">
        <v>2.0428766229123401E-3</v>
      </c>
      <c r="L735" s="105">
        <v>0.49863246601566802</v>
      </c>
      <c r="M735" s="15">
        <v>-2.5641125518184002E-4</v>
      </c>
      <c r="N735" s="15">
        <f t="shared" si="35"/>
        <v>0.229928787809418</v>
      </c>
      <c r="O735" s="15">
        <f t="shared" si="35"/>
        <v>0.20428766229123402</v>
      </c>
      <c r="P735" s="15">
        <f t="shared" si="34"/>
        <v>-2.5641125518183983E-2</v>
      </c>
      <c r="Q735" s="139">
        <f t="shared" si="36"/>
        <v>0.88848231766681929</v>
      </c>
    </row>
    <row r="736" spans="2:17" ht="18">
      <c r="B736" s="136" t="s">
        <v>1297</v>
      </c>
      <c r="C736" s="101"/>
      <c r="D736" s="102">
        <v>0.25024803855834798</v>
      </c>
      <c r="E736" s="137">
        <f>-LOG10(Table1[[#This Row],[pvalue]])</f>
        <v>0.60162931783115881</v>
      </c>
      <c r="F736" s="138">
        <v>732</v>
      </c>
      <c r="G736" s="138">
        <v>266</v>
      </c>
      <c r="H736" s="15">
        <v>0.12954259583728001</v>
      </c>
      <c r="I736" s="15">
        <v>-0.146449853255985</v>
      </c>
      <c r="J736" s="15">
        <v>2.2993047560051398E-3</v>
      </c>
      <c r="K736" s="15">
        <v>1.9860682766016701E-3</v>
      </c>
      <c r="L736" s="105">
        <v>0.49863246601566802</v>
      </c>
      <c r="M736" s="15">
        <v>-3.1323647940346999E-4</v>
      </c>
      <c r="N736" s="15">
        <f t="shared" si="35"/>
        <v>0.22993047560051399</v>
      </c>
      <c r="O736" s="15">
        <f t="shared" si="35"/>
        <v>0.19860682766016702</v>
      </c>
      <c r="P736" s="15">
        <f t="shared" si="34"/>
        <v>-3.1323647940346977E-2</v>
      </c>
      <c r="Q736" s="139">
        <f t="shared" si="36"/>
        <v>0.863769046453984</v>
      </c>
    </row>
    <row r="737" spans="2:17" ht="18">
      <c r="B737" s="136" t="s">
        <v>1298</v>
      </c>
      <c r="C737" s="101"/>
      <c r="D737" s="102">
        <v>0.24977362477998299</v>
      </c>
      <c r="E737" s="137">
        <f>-LOG10(Table1[[#This Row],[pvalue]])</f>
        <v>0.60245342351702569</v>
      </c>
      <c r="F737" s="138">
        <v>733</v>
      </c>
      <c r="G737" s="138">
        <v>265</v>
      </c>
      <c r="H737" s="15">
        <v>8.8699582755875597E-2</v>
      </c>
      <c r="I737" s="15">
        <v>-0.100265793116808</v>
      </c>
      <c r="J737" s="15">
        <v>2.3064162263202099E-3</v>
      </c>
      <c r="K737" s="15">
        <v>2.0863770847680098E-3</v>
      </c>
      <c r="L737" s="105">
        <v>0.49863246601566802</v>
      </c>
      <c r="M737" s="15">
        <v>-2.200391415522E-4</v>
      </c>
      <c r="N737" s="15">
        <f t="shared" si="35"/>
        <v>0.23064162263202098</v>
      </c>
      <c r="O737" s="15">
        <f t="shared" si="35"/>
        <v>0.20863770847680099</v>
      </c>
      <c r="P737" s="15">
        <f t="shared" si="34"/>
        <v>-2.2003914155219989E-2</v>
      </c>
      <c r="Q737" s="139">
        <f t="shared" si="36"/>
        <v>0.90459695043714505</v>
      </c>
    </row>
    <row r="738" spans="2:17" ht="18">
      <c r="B738" s="136" t="s">
        <v>1299</v>
      </c>
      <c r="C738" s="101"/>
      <c r="D738" s="102">
        <v>0.24138450333303901</v>
      </c>
      <c r="E738" s="137">
        <f>-LOG10(Table1[[#This Row],[pvalue]])</f>
        <v>0.61729061465697177</v>
      </c>
      <c r="F738" s="138">
        <v>734</v>
      </c>
      <c r="G738" s="138">
        <v>264</v>
      </c>
      <c r="H738" s="15">
        <v>9.4483569890689997E-2</v>
      </c>
      <c r="I738" s="15">
        <v>-0.109845619032186</v>
      </c>
      <c r="J738" s="15">
        <v>2.2991457524691198E-3</v>
      </c>
      <c r="K738" s="15">
        <v>2.0599712428911298E-3</v>
      </c>
      <c r="L738" s="105">
        <v>0.489147052485853</v>
      </c>
      <c r="M738" s="15">
        <v>-2.3917450957799E-4</v>
      </c>
      <c r="N738" s="15">
        <f t="shared" si="35"/>
        <v>0.22991457524691197</v>
      </c>
      <c r="O738" s="15">
        <f t="shared" si="35"/>
        <v>0.20599712428911299</v>
      </c>
      <c r="P738" s="15">
        <f t="shared" si="34"/>
        <v>-2.3917450957798986E-2</v>
      </c>
      <c r="Q738" s="139">
        <f t="shared" si="36"/>
        <v>0.8959724457133118</v>
      </c>
    </row>
    <row r="739" spans="2:17" ht="18">
      <c r="B739" s="136" t="s">
        <v>1300</v>
      </c>
      <c r="C739" s="101"/>
      <c r="D739" s="102">
        <v>0.24120296346424899</v>
      </c>
      <c r="E739" s="137">
        <f>-LOG10(Table1[[#This Row],[pvalue]])</f>
        <v>0.61761736067672723</v>
      </c>
      <c r="F739" s="138">
        <v>735</v>
      </c>
      <c r="G739" s="138">
        <v>263</v>
      </c>
      <c r="H739" s="15">
        <v>8.3393174898236E-2</v>
      </c>
      <c r="I739" s="15">
        <v>-9.6102884638898795E-2</v>
      </c>
      <c r="J739" s="15">
        <v>2.2991367047950702E-3</v>
      </c>
      <c r="K739" s="15">
        <v>2.0884680819907701E-3</v>
      </c>
      <c r="L739" s="105">
        <v>0.489147052485853</v>
      </c>
      <c r="M739" s="15">
        <v>-2.106686228043E-4</v>
      </c>
      <c r="N739" s="15">
        <f t="shared" si="35"/>
        <v>0.22991367047950703</v>
      </c>
      <c r="O739" s="15">
        <f t="shared" si="35"/>
        <v>0.208846808199077</v>
      </c>
      <c r="P739" s="15">
        <f t="shared" si="34"/>
        <v>-2.1066862280430032E-2</v>
      </c>
      <c r="Q739" s="139">
        <f t="shared" si="36"/>
        <v>0.9083705538844512</v>
      </c>
    </row>
    <row r="740" spans="2:17" ht="18">
      <c r="B740" s="136" t="s">
        <v>1301</v>
      </c>
      <c r="C740" s="101"/>
      <c r="D740" s="102">
        <v>0.24108373898009</v>
      </c>
      <c r="E740" s="137">
        <f>-LOG10(Table1[[#This Row],[pvalue]])</f>
        <v>0.61783208165646952</v>
      </c>
      <c r="F740" s="138">
        <v>736</v>
      </c>
      <c r="G740" s="138">
        <v>262</v>
      </c>
      <c r="H740" s="15">
        <v>9.7231157563102993E-2</v>
      </c>
      <c r="I740" s="15">
        <v>-0.11358322359251299</v>
      </c>
      <c r="J740" s="15">
        <v>2.29897909069368E-3</v>
      </c>
      <c r="K740" s="15">
        <v>2.0521374883627902E-3</v>
      </c>
      <c r="L740" s="105">
        <v>0.489147052485853</v>
      </c>
      <c r="M740" s="15">
        <v>-2.4684160233089E-4</v>
      </c>
      <c r="N740" s="15">
        <f t="shared" si="35"/>
        <v>0.22989790906936799</v>
      </c>
      <c r="O740" s="15">
        <f t="shared" si="35"/>
        <v>0.20521374883627902</v>
      </c>
      <c r="P740" s="15">
        <f t="shared" si="34"/>
        <v>-2.4684160233088975E-2</v>
      </c>
      <c r="Q740" s="139">
        <f t="shared" si="36"/>
        <v>0.89262990545233312</v>
      </c>
    </row>
    <row r="741" spans="2:17" ht="18">
      <c r="B741" s="136" t="s">
        <v>1302</v>
      </c>
      <c r="C741" s="101"/>
      <c r="D741" s="102">
        <v>0.23907482681251699</v>
      </c>
      <c r="E741" s="137">
        <f>-LOG10(Table1[[#This Row],[pvalue]])</f>
        <v>0.62146615015759998</v>
      </c>
      <c r="F741" s="138">
        <v>737</v>
      </c>
      <c r="G741" s="138">
        <v>261</v>
      </c>
      <c r="H741" s="15">
        <v>8.8379437171676803E-2</v>
      </c>
      <c r="I741" s="15">
        <v>-0.102003994630147</v>
      </c>
      <c r="J741" s="15">
        <v>2.2993252582396801E-3</v>
      </c>
      <c r="K741" s="15">
        <v>2.0763503628207802E-3</v>
      </c>
      <c r="L741" s="105">
        <v>0.489147052485853</v>
      </c>
      <c r="M741" s="15">
        <v>-2.2297489541889999E-4</v>
      </c>
      <c r="N741" s="15">
        <f t="shared" si="35"/>
        <v>0.229932525823968</v>
      </c>
      <c r="O741" s="15">
        <f t="shared" si="35"/>
        <v>0.20763503628207802</v>
      </c>
      <c r="P741" s="15">
        <f t="shared" si="34"/>
        <v>-2.2297489541889981E-2</v>
      </c>
      <c r="Q741" s="139">
        <f t="shared" si="36"/>
        <v>0.90302594440701045</v>
      </c>
    </row>
    <row r="742" spans="2:17" ht="18">
      <c r="B742" s="136" t="s">
        <v>1303</v>
      </c>
      <c r="C742" s="101"/>
      <c r="D742" s="102">
        <v>0.238656936966189</v>
      </c>
      <c r="E742" s="137">
        <f>-LOG10(Table1[[#This Row],[pvalue]])</f>
        <v>0.62222593761304335</v>
      </c>
      <c r="F742" s="138">
        <v>738</v>
      </c>
      <c r="G742" s="138">
        <v>260</v>
      </c>
      <c r="H742" s="15">
        <v>9.2827065681878998E-2</v>
      </c>
      <c r="I742" s="15">
        <v>-0.107599711395489</v>
      </c>
      <c r="J742" s="15">
        <v>2.29942677454415E-3</v>
      </c>
      <c r="K742" s="15">
        <v>2.0648553014441799E-3</v>
      </c>
      <c r="L742" s="105">
        <v>0.489147052485853</v>
      </c>
      <c r="M742" s="15">
        <v>-2.3457147309996999E-4</v>
      </c>
      <c r="N742" s="15">
        <f t="shared" si="35"/>
        <v>0.22994267745441499</v>
      </c>
      <c r="O742" s="15">
        <f t="shared" si="35"/>
        <v>0.20648553014441801</v>
      </c>
      <c r="P742" s="15">
        <f t="shared" si="34"/>
        <v>-2.3457147309996984E-2</v>
      </c>
      <c r="Q742" s="139">
        <f t="shared" si="36"/>
        <v>0.89798697845184805</v>
      </c>
    </row>
    <row r="743" spans="2:17" ht="18">
      <c r="B743" s="136" t="s">
        <v>1304</v>
      </c>
      <c r="C743" s="101"/>
      <c r="D743" s="102">
        <v>0.237939754415528</v>
      </c>
      <c r="E743" s="137">
        <f>-LOG10(Table1[[#This Row],[pvalue]])</f>
        <v>0.62353299099801485</v>
      </c>
      <c r="F743" s="138">
        <v>739</v>
      </c>
      <c r="G743" s="138">
        <v>259</v>
      </c>
      <c r="H743" s="15">
        <v>9.5698546732083598E-2</v>
      </c>
      <c r="I743" s="15">
        <v>-0.112616974022391</v>
      </c>
      <c r="J743" s="15">
        <v>2.2991388111257799E-3</v>
      </c>
      <c r="K743" s="15">
        <v>2.0542640326745498E-3</v>
      </c>
      <c r="L743" s="105">
        <v>0.48912563948923998</v>
      </c>
      <c r="M743" s="15">
        <v>-2.4487477845122998E-4</v>
      </c>
      <c r="N743" s="15">
        <f t="shared" si="35"/>
        <v>0.22991388111257799</v>
      </c>
      <c r="O743" s="15">
        <f t="shared" si="35"/>
        <v>0.20542640326745498</v>
      </c>
      <c r="P743" s="15">
        <f t="shared" si="34"/>
        <v>-2.4487477845123007E-2</v>
      </c>
      <c r="Q743" s="139">
        <f t="shared" si="36"/>
        <v>0.89349282554569798</v>
      </c>
    </row>
    <row r="744" spans="2:17" ht="18">
      <c r="B744" s="136" t="s">
        <v>1305</v>
      </c>
      <c r="C744" s="101"/>
      <c r="D744" s="102">
        <v>0.23378128388688901</v>
      </c>
      <c r="E744" s="137">
        <f>-LOG10(Table1[[#This Row],[pvalue]])</f>
        <v>0.63119026062502082</v>
      </c>
      <c r="F744" s="138">
        <v>740</v>
      </c>
      <c r="G744" s="138">
        <v>258</v>
      </c>
      <c r="H744" s="15">
        <v>8.7813069311635697E-2</v>
      </c>
      <c r="I744" s="15">
        <v>-0.102460767911178</v>
      </c>
      <c r="J744" s="15">
        <v>2.2992333255886801E-3</v>
      </c>
      <c r="K744" s="15">
        <v>2.0753191783693401E-3</v>
      </c>
      <c r="L744" s="105">
        <v>0.48457367990692002</v>
      </c>
      <c r="M744" s="15">
        <v>-2.2391414721933999E-4</v>
      </c>
      <c r="N744" s="15">
        <f t="shared" si="35"/>
        <v>0.22992333255886802</v>
      </c>
      <c r="O744" s="15">
        <f t="shared" si="35"/>
        <v>0.207531917836934</v>
      </c>
      <c r="P744" s="15">
        <f t="shared" si="34"/>
        <v>-2.2391414721934011E-2</v>
      </c>
      <c r="Q744" s="139">
        <f t="shared" si="36"/>
        <v>0.90261356047368069</v>
      </c>
    </row>
    <row r="745" spans="2:17" ht="18">
      <c r="B745" s="136" t="s">
        <v>1306</v>
      </c>
      <c r="C745" s="101"/>
      <c r="D745" s="102">
        <v>0.230644131089458</v>
      </c>
      <c r="E745" s="137">
        <f>-LOG10(Table1[[#This Row],[pvalue]])</f>
        <v>0.63705759185949251</v>
      </c>
      <c r="F745" s="138">
        <v>741</v>
      </c>
      <c r="G745" s="138">
        <v>257</v>
      </c>
      <c r="H745" s="15">
        <v>7.8063848065656305E-2</v>
      </c>
      <c r="I745" s="15">
        <v>-9.3691510169116393E-2</v>
      </c>
      <c r="J745" s="15">
        <v>2.2967666694773199E-3</v>
      </c>
      <c r="K745" s="15">
        <v>2.0913521694888699E-3</v>
      </c>
      <c r="L745" s="105">
        <v>0.47906708061706199</v>
      </c>
      <c r="M745" s="15">
        <v>-2.0541449998845001E-4</v>
      </c>
      <c r="N745" s="15">
        <f t="shared" si="35"/>
        <v>0.22967666694773201</v>
      </c>
      <c r="O745" s="15">
        <f t="shared" si="35"/>
        <v>0.20913521694888698</v>
      </c>
      <c r="P745" s="15">
        <f t="shared" si="34"/>
        <v>-2.0541449998845024E-2</v>
      </c>
      <c r="Q745" s="139">
        <f t="shared" si="36"/>
        <v>0.91056361853457368</v>
      </c>
    </row>
    <row r="746" spans="2:17" ht="18">
      <c r="B746" s="136" t="s">
        <v>1307</v>
      </c>
      <c r="C746" s="101"/>
      <c r="D746" s="102">
        <v>0.22985977728846099</v>
      </c>
      <c r="E746" s="137">
        <f>-LOG10(Table1[[#This Row],[pvalue]])</f>
        <v>0.63853701842175559</v>
      </c>
      <c r="F746" s="138">
        <v>742</v>
      </c>
      <c r="G746" s="138">
        <v>256</v>
      </c>
      <c r="H746" s="15">
        <v>0.108593795687991</v>
      </c>
      <c r="I746" s="15">
        <v>-0.129070635194274</v>
      </c>
      <c r="J746" s="15">
        <v>2.2990920410786301E-3</v>
      </c>
      <c r="K746" s="15">
        <v>2.0206993109716802E-3</v>
      </c>
      <c r="L746" s="105">
        <v>0.47843465126637902</v>
      </c>
      <c r="M746" s="15">
        <v>-2.7839273010695002E-4</v>
      </c>
      <c r="N746" s="15">
        <f t="shared" si="35"/>
        <v>0.229909204107863</v>
      </c>
      <c r="O746" s="15">
        <f t="shared" si="35"/>
        <v>0.20206993109716803</v>
      </c>
      <c r="P746" s="15">
        <f t="shared" si="34"/>
        <v>-2.783927301069497E-2</v>
      </c>
      <c r="Q746" s="139">
        <f t="shared" si="36"/>
        <v>0.87891188124145725</v>
      </c>
    </row>
    <row r="747" spans="2:17" ht="18">
      <c r="B747" s="136" t="s">
        <v>1308</v>
      </c>
      <c r="C747" s="101"/>
      <c r="D747" s="102">
        <v>0.22972701365867701</v>
      </c>
      <c r="E747" s="137">
        <f>-LOG10(Table1[[#This Row],[pvalue]])</f>
        <v>0.63878793300221015</v>
      </c>
      <c r="F747" s="138">
        <v>743</v>
      </c>
      <c r="G747" s="138">
        <v>255</v>
      </c>
      <c r="H747" s="15">
        <v>9.3733998870850502E-2</v>
      </c>
      <c r="I747" s="15">
        <v>-0.109998284690074</v>
      </c>
      <c r="J747" s="15">
        <v>2.3026172862457301E-3</v>
      </c>
      <c r="K747" s="15">
        <v>2.0627667038239498E-3</v>
      </c>
      <c r="L747" s="105">
        <v>0.47843465126637902</v>
      </c>
      <c r="M747" s="15">
        <v>-2.3985058242178E-4</v>
      </c>
      <c r="N747" s="15">
        <f t="shared" si="35"/>
        <v>0.230261728624573</v>
      </c>
      <c r="O747" s="15">
        <f t="shared" si="35"/>
        <v>0.20627667038239497</v>
      </c>
      <c r="P747" s="15">
        <f t="shared" si="34"/>
        <v>-2.3985058242178031E-2</v>
      </c>
      <c r="Q747" s="139">
        <f t="shared" si="36"/>
        <v>0.89583567193103053</v>
      </c>
    </row>
    <row r="748" spans="2:17" ht="18">
      <c r="B748" s="136" t="s">
        <v>1309</v>
      </c>
      <c r="C748" s="101"/>
      <c r="D748" s="102">
        <v>0.229087188502375</v>
      </c>
      <c r="E748" s="137">
        <f>-LOG10(Table1[[#This Row],[pvalue]])</f>
        <v>0.63999919766481628</v>
      </c>
      <c r="F748" s="138">
        <v>744</v>
      </c>
      <c r="G748" s="138">
        <v>254</v>
      </c>
      <c r="H748" s="15">
        <v>9.5892764399819003E-2</v>
      </c>
      <c r="I748" s="15">
        <v>-0.114970632837848</v>
      </c>
      <c r="J748" s="15">
        <v>2.29917839884716E-3</v>
      </c>
      <c r="K748" s="15">
        <v>2.0494699697674499E-3</v>
      </c>
      <c r="L748" s="105">
        <v>0.47843465126637902</v>
      </c>
      <c r="M748" s="15">
        <v>-2.4970842907970998E-4</v>
      </c>
      <c r="N748" s="15">
        <f t="shared" si="35"/>
        <v>0.22991783988471601</v>
      </c>
      <c r="O748" s="15">
        <f t="shared" si="35"/>
        <v>0.20494699697674498</v>
      </c>
      <c r="P748" s="15">
        <f t="shared" si="34"/>
        <v>-2.4970842907971025E-2</v>
      </c>
      <c r="Q748" s="139">
        <f t="shared" si="36"/>
        <v>0.89139232118529055</v>
      </c>
    </row>
    <row r="749" spans="2:17" ht="18">
      <c r="B749" s="136" t="s">
        <v>1310</v>
      </c>
      <c r="C749" s="101"/>
      <c r="D749" s="102">
        <v>0.22663651538237001</v>
      </c>
      <c r="E749" s="137">
        <f>-LOG10(Table1[[#This Row],[pvalue]])</f>
        <v>0.6446701158695568</v>
      </c>
      <c r="F749" s="138">
        <v>745</v>
      </c>
      <c r="G749" s="138">
        <v>253</v>
      </c>
      <c r="H749" s="15">
        <v>8.9173492263893095E-2</v>
      </c>
      <c r="I749" s="15">
        <v>-0.10696791745659601</v>
      </c>
      <c r="J749" s="15">
        <v>2.2990681119916898E-3</v>
      </c>
      <c r="K749" s="15">
        <v>2.0658379988519799E-3</v>
      </c>
      <c r="L749" s="105">
        <v>0.47469875175677101</v>
      </c>
      <c r="M749" s="15">
        <v>-2.3323011313970999E-4</v>
      </c>
      <c r="N749" s="15">
        <f t="shared" si="35"/>
        <v>0.22990681119916898</v>
      </c>
      <c r="O749" s="15">
        <f t="shared" si="35"/>
        <v>0.20658379988519798</v>
      </c>
      <c r="P749" s="15">
        <f t="shared" si="34"/>
        <v>-2.3323011313970993E-2</v>
      </c>
      <c r="Q749" s="139">
        <f t="shared" si="36"/>
        <v>0.89855450044163243</v>
      </c>
    </row>
    <row r="750" spans="2:17" ht="18">
      <c r="B750" s="136" t="s">
        <v>1311</v>
      </c>
      <c r="C750" s="101"/>
      <c r="D750" s="102">
        <v>0.224164734704833</v>
      </c>
      <c r="E750" s="137">
        <f>-LOG10(Table1[[#This Row],[pvalue]])</f>
        <v>0.64943270899233607</v>
      </c>
      <c r="F750" s="138">
        <v>746</v>
      </c>
      <c r="G750" s="138">
        <v>252</v>
      </c>
      <c r="H750" s="15">
        <v>0.114124146438929</v>
      </c>
      <c r="I750" s="15">
        <v>-0.13484950963412501</v>
      </c>
      <c r="J750" s="15">
        <v>2.3014211300153701E-3</v>
      </c>
      <c r="K750" s="15">
        <v>2.0110908878211999E-3</v>
      </c>
      <c r="L750" s="105">
        <v>0.47150261709012298</v>
      </c>
      <c r="M750" s="15">
        <v>-2.9033024219416999E-4</v>
      </c>
      <c r="N750" s="15">
        <f t="shared" si="35"/>
        <v>0.230142113001537</v>
      </c>
      <c r="O750" s="15">
        <f t="shared" si="35"/>
        <v>0.20110908878212</v>
      </c>
      <c r="P750" s="15">
        <f t="shared" si="34"/>
        <v>-2.9033024219417003E-2</v>
      </c>
      <c r="Q750" s="139">
        <f t="shared" si="36"/>
        <v>0.8738474074094249</v>
      </c>
    </row>
    <row r="751" spans="2:17" ht="18">
      <c r="B751" s="136" t="s">
        <v>1312</v>
      </c>
      <c r="C751" s="101"/>
      <c r="D751" s="102">
        <v>0.21860281967064599</v>
      </c>
      <c r="E751" s="137">
        <f>-LOG10(Table1[[#This Row],[pvalue]])</f>
        <v>0.66034424055875562</v>
      </c>
      <c r="F751" s="138">
        <v>747</v>
      </c>
      <c r="G751" s="138">
        <v>251</v>
      </c>
      <c r="H751" s="15">
        <v>7.8235515464325403E-2</v>
      </c>
      <c r="I751" s="15">
        <v>-9.4577940594177998E-2</v>
      </c>
      <c r="J751" s="15">
        <v>2.2999460697551702E-3</v>
      </c>
      <c r="K751" s="15">
        <v>2.0923916338046701E-3</v>
      </c>
      <c r="L751" s="105">
        <v>0.46273250788032699</v>
      </c>
      <c r="M751" s="15">
        <v>-2.075544359505E-4</v>
      </c>
      <c r="N751" s="15">
        <f t="shared" si="35"/>
        <v>0.22999460697551702</v>
      </c>
      <c r="O751" s="15">
        <f t="shared" si="35"/>
        <v>0.209239163380467</v>
      </c>
      <c r="P751" s="15">
        <f t="shared" si="34"/>
        <v>-2.0755443595050022E-2</v>
      </c>
      <c r="Q751" s="139">
        <f t="shared" si="36"/>
        <v>0.90975682487520482</v>
      </c>
    </row>
    <row r="752" spans="2:17" ht="18">
      <c r="B752" s="136" t="s">
        <v>1313</v>
      </c>
      <c r="C752" s="101"/>
      <c r="D752" s="102">
        <v>0.21805222882339201</v>
      </c>
      <c r="E752" s="137">
        <f>-LOG10(Table1[[#This Row],[pvalue]])</f>
        <v>0.66143946982177126</v>
      </c>
      <c r="F752" s="138">
        <v>748</v>
      </c>
      <c r="G752" s="138">
        <v>250</v>
      </c>
      <c r="H752" s="15">
        <v>0.12618918118546599</v>
      </c>
      <c r="I752" s="15">
        <v>-0.15226941451349699</v>
      </c>
      <c r="J752" s="15">
        <v>2.2992171030312399E-3</v>
      </c>
      <c r="K752" s="15">
        <v>1.9744685242424902E-3</v>
      </c>
      <c r="L752" s="105">
        <v>0.46273250788032699</v>
      </c>
      <c r="M752" s="15">
        <v>-3.2474857878874998E-4</v>
      </c>
      <c r="N752" s="15">
        <f t="shared" si="35"/>
        <v>0.229921710303124</v>
      </c>
      <c r="O752" s="15">
        <f t="shared" si="35"/>
        <v>0.19744685242424903</v>
      </c>
      <c r="P752" s="15">
        <f t="shared" si="34"/>
        <v>-3.2474857878874969E-2</v>
      </c>
      <c r="Q752" s="139">
        <f t="shared" si="36"/>
        <v>0.85875688800304772</v>
      </c>
    </row>
    <row r="753" spans="2:17" ht="18">
      <c r="B753" s="136" t="s">
        <v>1314</v>
      </c>
      <c r="C753" s="101"/>
      <c r="D753" s="102">
        <v>0.212626863390039</v>
      </c>
      <c r="E753" s="137">
        <f>-LOG10(Table1[[#This Row],[pvalue]])</f>
        <v>0.67238186735249383</v>
      </c>
      <c r="F753" s="138">
        <v>749</v>
      </c>
      <c r="G753" s="138">
        <v>249</v>
      </c>
      <c r="H753" s="15">
        <v>0.122934225251547</v>
      </c>
      <c r="I753" s="15">
        <v>-0.14925952634464501</v>
      </c>
      <c r="J753" s="15">
        <v>2.2991497470082902E-3</v>
      </c>
      <c r="K753" s="15">
        <v>1.9803623896396901E-3</v>
      </c>
      <c r="L753" s="105">
        <v>0.453937864667813</v>
      </c>
      <c r="M753" s="15">
        <v>-3.187873573686E-4</v>
      </c>
      <c r="N753" s="15">
        <f t="shared" si="35"/>
        <v>0.22991497470082903</v>
      </c>
      <c r="O753" s="15">
        <f t="shared" si="35"/>
        <v>0.19803623896396902</v>
      </c>
      <c r="P753" s="15">
        <f t="shared" si="34"/>
        <v>-3.1878735736860009E-2</v>
      </c>
      <c r="Q753" s="139">
        <f t="shared" si="36"/>
        <v>0.86134554402843311</v>
      </c>
    </row>
    <row r="754" spans="2:17" ht="18">
      <c r="B754" s="136" t="s">
        <v>1315</v>
      </c>
      <c r="C754" s="101"/>
      <c r="D754" s="102">
        <v>0.207498251476051</v>
      </c>
      <c r="E754" s="137">
        <f>-LOG10(Table1[[#This Row],[pvalue]])</f>
        <v>0.68298555860250065</v>
      </c>
      <c r="F754" s="138">
        <v>750</v>
      </c>
      <c r="G754" s="138">
        <v>248</v>
      </c>
      <c r="H754" s="15">
        <v>0.11609125830334301</v>
      </c>
      <c r="I754" s="15">
        <v>-0.14729146356345599</v>
      </c>
      <c r="J754" s="15">
        <v>2.29882429997542E-3</v>
      </c>
      <c r="K754" s="15">
        <v>1.9839828303226501E-3</v>
      </c>
      <c r="L754" s="105">
        <v>0.44489410047660799</v>
      </c>
      <c r="M754" s="15">
        <v>-3.1484146965277002E-4</v>
      </c>
      <c r="N754" s="15">
        <f t="shared" si="35"/>
        <v>0.22988242999754199</v>
      </c>
      <c r="O754" s="15">
        <f t="shared" si="35"/>
        <v>0.198398283032265</v>
      </c>
      <c r="P754" s="15">
        <f t="shared" si="34"/>
        <v>-3.1484146965276988E-2</v>
      </c>
      <c r="Q754" s="139">
        <f t="shared" si="36"/>
        <v>0.86304239534263827</v>
      </c>
    </row>
    <row r="755" spans="2:17" ht="18">
      <c r="B755" s="136" t="s">
        <v>1316</v>
      </c>
      <c r="C755" s="101"/>
      <c r="D755" s="102">
        <v>0.203932857315682</v>
      </c>
      <c r="E755" s="137">
        <f>-LOG10(Table1[[#This Row],[pvalue]])</f>
        <v>0.69051279579483649</v>
      </c>
      <c r="F755" s="138">
        <v>751</v>
      </c>
      <c r="G755" s="138">
        <v>247</v>
      </c>
      <c r="H755" s="15">
        <v>7.3713315070179794E-2</v>
      </c>
      <c r="I755" s="15">
        <v>-9.1813731475559601E-2</v>
      </c>
      <c r="J755" s="15">
        <v>2.2980038281847498E-3</v>
      </c>
      <c r="K755" s="15">
        <v>2.0964115844878499E-3</v>
      </c>
      <c r="L755" s="105">
        <v>0.44141162877509799</v>
      </c>
      <c r="M755" s="15">
        <v>-2.0159224369690001E-4</v>
      </c>
      <c r="N755" s="15">
        <f t="shared" si="35"/>
        <v>0.22980038281847498</v>
      </c>
      <c r="O755" s="15">
        <f t="shared" si="35"/>
        <v>0.209641158448785</v>
      </c>
      <c r="P755" s="15">
        <f t="shared" si="34"/>
        <v>-2.0159224369689976E-2</v>
      </c>
      <c r="Q755" s="139">
        <f t="shared" si="36"/>
        <v>0.91227506184959561</v>
      </c>
    </row>
    <row r="756" spans="2:17" ht="18">
      <c r="B756" s="136" t="s">
        <v>1317</v>
      </c>
      <c r="C756" s="101"/>
      <c r="D756" s="102">
        <v>0.193664424629714</v>
      </c>
      <c r="E756" s="137">
        <f>-LOG10(Table1[[#This Row],[pvalue]])</f>
        <v>0.71295015009136087</v>
      </c>
      <c r="F756" s="138">
        <v>752</v>
      </c>
      <c r="G756" s="138">
        <v>246</v>
      </c>
      <c r="H756" s="15">
        <v>8.7402434168351806E-2</v>
      </c>
      <c r="I756" s="15">
        <v>-0.112023987050797</v>
      </c>
      <c r="J756" s="15">
        <v>2.29103636071659E-3</v>
      </c>
      <c r="K756" s="15">
        <v>2.0482387702265002E-3</v>
      </c>
      <c r="L756" s="105">
        <v>0.42435918979302201</v>
      </c>
      <c r="M756" s="15">
        <v>-2.4279759049009001E-4</v>
      </c>
      <c r="N756" s="15">
        <f t="shared" si="35"/>
        <v>0.22910363607165901</v>
      </c>
      <c r="O756" s="15">
        <f t="shared" si="35"/>
        <v>0.20482387702265001</v>
      </c>
      <c r="P756" s="15">
        <f t="shared" si="34"/>
        <v>-2.4279759049009003E-2</v>
      </c>
      <c r="Q756" s="139">
        <f t="shared" si="36"/>
        <v>0.89402281227254388</v>
      </c>
    </row>
    <row r="757" spans="2:17" ht="18">
      <c r="B757" s="136" t="s">
        <v>1318</v>
      </c>
      <c r="C757" s="101"/>
      <c r="D757" s="102">
        <v>0.18651196430418099</v>
      </c>
      <c r="E757" s="137">
        <f>-LOG10(Table1[[#This Row],[pvalue]])</f>
        <v>0.72929330399135017</v>
      </c>
      <c r="F757" s="138">
        <v>753</v>
      </c>
      <c r="G757" s="138">
        <v>245</v>
      </c>
      <c r="H757" s="15">
        <v>7.5685528402538796E-2</v>
      </c>
      <c r="I757" s="15">
        <v>-9.8258914021490396E-2</v>
      </c>
      <c r="J757" s="15">
        <v>2.2988393490142702E-3</v>
      </c>
      <c r="K757" s="15">
        <v>2.0837006065385498E-3</v>
      </c>
      <c r="L757" s="105">
        <v>0.412881935658299</v>
      </c>
      <c r="M757" s="15">
        <v>-2.1513874247572001E-4</v>
      </c>
      <c r="N757" s="15">
        <f t="shared" si="35"/>
        <v>0.22988393490142703</v>
      </c>
      <c r="O757" s="15">
        <f t="shared" si="35"/>
        <v>0.20837006065385499</v>
      </c>
      <c r="P757" s="15">
        <f t="shared" si="34"/>
        <v>-2.1513874247572035E-2</v>
      </c>
      <c r="Q757" s="139">
        <f t="shared" si="36"/>
        <v>0.90641419002681911</v>
      </c>
    </row>
    <row r="758" spans="2:17" ht="18">
      <c r="B758" s="136" t="s">
        <v>1319</v>
      </c>
      <c r="C758" s="101"/>
      <c r="D758" s="102">
        <v>0.18599657754346599</v>
      </c>
      <c r="E758" s="137">
        <f>-LOG10(Table1[[#This Row],[pvalue]])</f>
        <v>0.73049504700607359</v>
      </c>
      <c r="F758" s="138">
        <v>754</v>
      </c>
      <c r="G758" s="138">
        <v>244</v>
      </c>
      <c r="H758" s="15">
        <v>9.5876691580198403E-2</v>
      </c>
      <c r="I758" s="15">
        <v>-0.12646653968780899</v>
      </c>
      <c r="J758" s="15">
        <v>2.2989095604283301E-3</v>
      </c>
      <c r="K758" s="15">
        <v>2.0258074598039099E-3</v>
      </c>
      <c r="L758" s="105">
        <v>0.412881935658299</v>
      </c>
      <c r="M758" s="15">
        <v>-2.7310210062441999E-4</v>
      </c>
      <c r="N758" s="15">
        <f t="shared" si="35"/>
        <v>0.22989095604283299</v>
      </c>
      <c r="O758" s="15">
        <f t="shared" si="35"/>
        <v>0.202580745980391</v>
      </c>
      <c r="P758" s="15">
        <f t="shared" si="34"/>
        <v>-2.7310210062441997E-2</v>
      </c>
      <c r="Q758" s="139">
        <f t="shared" si="36"/>
        <v>0.88120363439893823</v>
      </c>
    </row>
    <row r="759" spans="2:17" ht="18">
      <c r="B759" s="136" t="s">
        <v>1320</v>
      </c>
      <c r="C759" s="101"/>
      <c r="D759" s="102">
        <v>0.18481239335960001</v>
      </c>
      <c r="E759" s="137">
        <f>-LOG10(Table1[[#This Row],[pvalue]])</f>
        <v>0.73326890872622585</v>
      </c>
      <c r="F759" s="138">
        <v>755</v>
      </c>
      <c r="G759" s="138">
        <v>243</v>
      </c>
      <c r="H759" s="15">
        <v>9.0873015005760505E-2</v>
      </c>
      <c r="I759" s="15">
        <v>-0.11983125430326499</v>
      </c>
      <c r="J759" s="15">
        <v>2.2991225328355901E-3</v>
      </c>
      <c r="K759" s="15">
        <v>2.0394828858137301E-3</v>
      </c>
      <c r="L759" s="105">
        <v>0.412881935658299</v>
      </c>
      <c r="M759" s="15">
        <v>-2.5963964702186001E-4</v>
      </c>
      <c r="N759" s="15">
        <f t="shared" si="35"/>
        <v>0.22991225328355902</v>
      </c>
      <c r="O759" s="15">
        <f t="shared" si="35"/>
        <v>0.20394828858137301</v>
      </c>
      <c r="P759" s="15">
        <f t="shared" si="34"/>
        <v>-2.596396470218601E-2</v>
      </c>
      <c r="Q759" s="139">
        <f t="shared" si="36"/>
        <v>0.88707011335248964</v>
      </c>
    </row>
    <row r="760" spans="2:17" ht="18">
      <c r="B760" s="136" t="s">
        <v>1321</v>
      </c>
      <c r="C760" s="101"/>
      <c r="D760" s="102">
        <v>0.18319979410518999</v>
      </c>
      <c r="E760" s="137">
        <f>-LOG10(Table1[[#This Row],[pvalue]])</f>
        <v>0.73707501876331083</v>
      </c>
      <c r="F760" s="138">
        <v>756</v>
      </c>
      <c r="G760" s="138">
        <v>242</v>
      </c>
      <c r="H760" s="15">
        <v>0.106338048544832</v>
      </c>
      <c r="I760" s="15">
        <v>-0.14217746064908501</v>
      </c>
      <c r="J760" s="15">
        <v>2.29945727798107E-3</v>
      </c>
      <c r="K760" s="15">
        <v>1.99470399988032E-3</v>
      </c>
      <c r="L760" s="105">
        <v>0.41044987578174003</v>
      </c>
      <c r="M760" s="15">
        <v>-3.0475327810075E-4</v>
      </c>
      <c r="N760" s="15">
        <f t="shared" si="35"/>
        <v>0.22994572779810701</v>
      </c>
      <c r="O760" s="15">
        <f t="shared" si="35"/>
        <v>0.19947039998803201</v>
      </c>
      <c r="P760" s="15">
        <f t="shared" si="34"/>
        <v>-3.0475327810075004E-2</v>
      </c>
      <c r="Q760" s="139">
        <f t="shared" si="36"/>
        <v>0.86746730151545837</v>
      </c>
    </row>
    <row r="761" spans="2:17" ht="18">
      <c r="B761" s="136" t="s">
        <v>1322</v>
      </c>
      <c r="C761" s="101"/>
      <c r="D761" s="102">
        <v>0.178482427230086</v>
      </c>
      <c r="E761" s="137">
        <f>-LOG10(Table1[[#This Row],[pvalue]])</f>
        <v>0.74840453659767836</v>
      </c>
      <c r="F761" s="138">
        <v>757</v>
      </c>
      <c r="G761" s="138">
        <v>241</v>
      </c>
      <c r="H761" s="15">
        <v>9.3987789905726593E-2</v>
      </c>
      <c r="I761" s="15">
        <v>-0.1248511130718</v>
      </c>
      <c r="J761" s="15">
        <v>2.2991805686774702E-3</v>
      </c>
      <c r="K761" s="15">
        <v>2.0293218473455398E-3</v>
      </c>
      <c r="L761" s="105">
        <v>0.40350789103944601</v>
      </c>
      <c r="M761" s="15">
        <v>-2.6985872133193E-4</v>
      </c>
      <c r="N761" s="15">
        <f t="shared" si="35"/>
        <v>0.22991805686774702</v>
      </c>
      <c r="O761" s="15">
        <f t="shared" si="35"/>
        <v>0.20293218473455399</v>
      </c>
      <c r="P761" s="15">
        <f t="shared" si="34"/>
        <v>-2.6985872133193034E-2</v>
      </c>
      <c r="Q761" s="139">
        <f t="shared" si="36"/>
        <v>0.88262830461934627</v>
      </c>
    </row>
    <row r="762" spans="2:17" ht="18">
      <c r="B762" s="136" t="s">
        <v>1323</v>
      </c>
      <c r="C762" s="101"/>
      <c r="D762" s="102">
        <v>0.177207118944056</v>
      </c>
      <c r="E762" s="137">
        <f>-LOG10(Table1[[#This Row],[pvalue]])</f>
        <v>0.75151883518024432</v>
      </c>
      <c r="F762" s="138">
        <v>758</v>
      </c>
      <c r="G762" s="138">
        <v>240</v>
      </c>
      <c r="H762" s="15">
        <v>0.100660783236072</v>
      </c>
      <c r="I762" s="15">
        <v>-0.13478129270143899</v>
      </c>
      <c r="J762" s="15">
        <v>2.29931221833952E-3</v>
      </c>
      <c r="K762" s="15">
        <v>2.0093850902329698E-3</v>
      </c>
      <c r="L762" s="105">
        <v>0.40238606931665399</v>
      </c>
      <c r="M762" s="15">
        <v>-2.8992712810654999E-4</v>
      </c>
      <c r="N762" s="15">
        <f t="shared" si="35"/>
        <v>0.22993122183395201</v>
      </c>
      <c r="O762" s="15">
        <f t="shared" si="35"/>
        <v>0.20093850902329699</v>
      </c>
      <c r="P762" s="15">
        <f t="shared" si="34"/>
        <v>-2.8992712810655019E-2</v>
      </c>
      <c r="Q762" s="139">
        <f t="shared" si="36"/>
        <v>0.87390702063248937</v>
      </c>
    </row>
    <row r="763" spans="2:17" ht="18">
      <c r="B763" s="136" t="s">
        <v>1324</v>
      </c>
      <c r="C763" s="101"/>
      <c r="D763" s="102">
        <v>0.176569018877926</v>
      </c>
      <c r="E763" s="137">
        <f>-LOG10(Table1[[#This Row],[pvalue]])</f>
        <v>0.75308549617580123</v>
      </c>
      <c r="F763" s="138">
        <v>759</v>
      </c>
      <c r="G763" s="138">
        <v>239</v>
      </c>
      <c r="H763" s="15">
        <v>0.115958628652179</v>
      </c>
      <c r="I763" s="15">
        <v>-0.15408250226407699</v>
      </c>
      <c r="J763" s="15">
        <v>2.2991919579677701E-3</v>
      </c>
      <c r="K763" s="15">
        <v>1.9708703285283399E-3</v>
      </c>
      <c r="L763" s="105">
        <v>0.40191623703491403</v>
      </c>
      <c r="M763" s="15">
        <v>-3.2832162943943001E-4</v>
      </c>
      <c r="N763" s="15">
        <f t="shared" si="35"/>
        <v>0.229919195796777</v>
      </c>
      <c r="O763" s="15">
        <f t="shared" si="35"/>
        <v>0.19708703285283399</v>
      </c>
      <c r="P763" s="15">
        <f t="shared" si="34"/>
        <v>-3.2832162943943005E-2</v>
      </c>
      <c r="Q763" s="139">
        <f t="shared" si="36"/>
        <v>0.85720129704627623</v>
      </c>
    </row>
    <row r="764" spans="2:17" ht="18">
      <c r="B764" s="136" t="s">
        <v>1325</v>
      </c>
      <c r="C764" s="101"/>
      <c r="D764" s="102">
        <v>0.17643821089672301</v>
      </c>
      <c r="E764" s="137">
        <f>-LOG10(Table1[[#This Row],[pvalue]])</f>
        <v>0.75340735466613173</v>
      </c>
      <c r="F764" s="138">
        <v>760</v>
      </c>
      <c r="G764" s="138">
        <v>238</v>
      </c>
      <c r="H764" s="15">
        <v>0.11355569591332999</v>
      </c>
      <c r="I764" s="15">
        <v>-0.15125568968049699</v>
      </c>
      <c r="J764" s="15">
        <v>2.2992535608789698E-3</v>
      </c>
      <c r="K764" s="15">
        <v>1.9765024470619502E-3</v>
      </c>
      <c r="L764" s="105">
        <v>0.40191623703491403</v>
      </c>
      <c r="M764" s="15">
        <v>-3.2275111381702002E-4</v>
      </c>
      <c r="N764" s="15">
        <f t="shared" si="35"/>
        <v>0.22992535608789699</v>
      </c>
      <c r="O764" s="15">
        <f t="shared" si="35"/>
        <v>0.19765024470619502</v>
      </c>
      <c r="P764" s="15">
        <f t="shared" si="34"/>
        <v>-3.2275111381701971E-2</v>
      </c>
      <c r="Q764" s="139">
        <f t="shared" si="36"/>
        <v>0.85962787258068363</v>
      </c>
    </row>
    <row r="765" spans="2:17" ht="18">
      <c r="B765" s="136" t="s">
        <v>1326</v>
      </c>
      <c r="C765" s="101"/>
      <c r="D765" s="102">
        <v>0.17547474317412001</v>
      </c>
      <c r="E765" s="137">
        <f>-LOG10(Table1[[#This Row],[pvalue]])</f>
        <v>0.75578538455127631</v>
      </c>
      <c r="F765" s="138">
        <v>761</v>
      </c>
      <c r="G765" s="138">
        <v>237</v>
      </c>
      <c r="H765" s="15">
        <v>7.9208749318151306E-2</v>
      </c>
      <c r="I765" s="15">
        <v>-0.10547047651013899</v>
      </c>
      <c r="J765" s="15">
        <v>2.2997849553082201E-3</v>
      </c>
      <c r="K765" s="15">
        <v>2.0695788746079198E-3</v>
      </c>
      <c r="L765" s="105">
        <v>0.40125761225825102</v>
      </c>
      <c r="M765" s="15">
        <v>-2.3020608070030001E-4</v>
      </c>
      <c r="N765" s="15">
        <f t="shared" si="35"/>
        <v>0.229978495530822</v>
      </c>
      <c r="O765" s="15">
        <f t="shared" si="35"/>
        <v>0.20695788746079197</v>
      </c>
      <c r="P765" s="15">
        <f t="shared" si="34"/>
        <v>-2.3020608070030035E-2</v>
      </c>
      <c r="Q765" s="139">
        <f t="shared" si="36"/>
        <v>0.89990104067384513</v>
      </c>
    </row>
    <row r="766" spans="2:17" ht="18">
      <c r="B766" s="136" t="s">
        <v>1327</v>
      </c>
      <c r="C766" s="101"/>
      <c r="D766" s="102">
        <v>0.174140949294738</v>
      </c>
      <c r="E766" s="137">
        <f>-LOG10(Table1[[#This Row],[pvalue]])</f>
        <v>0.75909909240009532</v>
      </c>
      <c r="F766" s="138">
        <v>762</v>
      </c>
      <c r="G766" s="138">
        <v>236</v>
      </c>
      <c r="H766" s="15">
        <v>8.3791176381971894E-2</v>
      </c>
      <c r="I766" s="15">
        <v>-0.111911124474153</v>
      </c>
      <c r="J766" s="15">
        <v>2.2981966837238802E-3</v>
      </c>
      <c r="K766" s="15">
        <v>2.0548721674187899E-3</v>
      </c>
      <c r="L766" s="105">
        <v>0.400042687665562</v>
      </c>
      <c r="M766" s="15">
        <v>-2.4332451630508999E-4</v>
      </c>
      <c r="N766" s="15">
        <f t="shared" si="35"/>
        <v>0.22981966837238801</v>
      </c>
      <c r="O766" s="15">
        <f t="shared" si="35"/>
        <v>0.20548721674187898</v>
      </c>
      <c r="P766" s="15">
        <f t="shared" si="34"/>
        <v>-2.4332451630509039E-2</v>
      </c>
      <c r="Q766" s="139">
        <f t="shared" si="36"/>
        <v>0.8941237196849402</v>
      </c>
    </row>
    <row r="767" spans="2:17" ht="18">
      <c r="B767" s="136" t="s">
        <v>1328</v>
      </c>
      <c r="C767" s="101"/>
      <c r="D767" s="102">
        <v>0.174021642085569</v>
      </c>
      <c r="E767" s="137">
        <f>-LOG10(Table1[[#This Row],[pvalue]])</f>
        <v>0.75939673761474114</v>
      </c>
      <c r="F767" s="138">
        <v>763</v>
      </c>
      <c r="G767" s="138">
        <v>235</v>
      </c>
      <c r="H767" s="15">
        <v>9.6312974359583303E-2</v>
      </c>
      <c r="I767" s="15">
        <v>-0.13055798507288599</v>
      </c>
      <c r="J767" s="15">
        <v>2.2988517808993402E-3</v>
      </c>
      <c r="K767" s="15">
        <v>2.0174852044147298E-3</v>
      </c>
      <c r="L767" s="105">
        <v>0.400042687665562</v>
      </c>
      <c r="M767" s="15">
        <v>-2.8136657648461001E-4</v>
      </c>
      <c r="N767" s="15">
        <f t="shared" si="35"/>
        <v>0.22988517808993403</v>
      </c>
      <c r="O767" s="15">
        <f t="shared" si="35"/>
        <v>0.20174852044147298</v>
      </c>
      <c r="P767" s="15">
        <f t="shared" si="34"/>
        <v>-2.8136657648461044E-2</v>
      </c>
      <c r="Q767" s="139">
        <f t="shared" si="36"/>
        <v>0.87760560344845884</v>
      </c>
    </row>
    <row r="768" spans="2:17" ht="18">
      <c r="B768" s="136" t="s">
        <v>1329</v>
      </c>
      <c r="C768" s="101"/>
      <c r="D768" s="102">
        <v>0.16980404083693301</v>
      </c>
      <c r="E768" s="137">
        <f>-LOG10(Table1[[#This Row],[pvalue]])</f>
        <v>0.77005197903728861</v>
      </c>
      <c r="F768" s="138">
        <v>764</v>
      </c>
      <c r="G768" s="138">
        <v>234</v>
      </c>
      <c r="H768" s="15">
        <v>0.13152993138121</v>
      </c>
      <c r="I768" s="15">
        <v>-0.17978407057144399</v>
      </c>
      <c r="J768" s="15">
        <v>2.2990667875525299E-3</v>
      </c>
      <c r="K768" s="15">
        <v>1.92075670481038E-3</v>
      </c>
      <c r="L768" s="105">
        <v>0.396474540314806</v>
      </c>
      <c r="M768" s="15">
        <v>-3.7831008274215002E-4</v>
      </c>
      <c r="N768" s="15">
        <f t="shared" si="35"/>
        <v>0.229906678755253</v>
      </c>
      <c r="O768" s="15">
        <f t="shared" si="35"/>
        <v>0.19207567048103799</v>
      </c>
      <c r="P768" s="15">
        <f t="shared" si="34"/>
        <v>-3.7831008274215011E-2</v>
      </c>
      <c r="Q768" s="139">
        <f t="shared" si="36"/>
        <v>0.83545059030456448</v>
      </c>
    </row>
    <row r="769" spans="2:17" ht="18">
      <c r="B769" s="136" t="s">
        <v>1330</v>
      </c>
      <c r="C769" s="101"/>
      <c r="D769" s="102">
        <v>0.16835970049794799</v>
      </c>
      <c r="E769" s="137">
        <f>-LOG10(Table1[[#This Row],[pvalue]])</f>
        <v>0.77376185550778931</v>
      </c>
      <c r="F769" s="138">
        <v>765</v>
      </c>
      <c r="G769" s="138">
        <v>233</v>
      </c>
      <c r="H769" s="15">
        <v>6.42267224687606E-2</v>
      </c>
      <c r="I769" s="15">
        <v>-8.7329138024719796E-2</v>
      </c>
      <c r="J769" s="15">
        <v>2.3028445055402499E-3</v>
      </c>
      <c r="K769" s="15">
        <v>2.1102701285743999E-3</v>
      </c>
      <c r="L769" s="105">
        <v>0.39402493285552598</v>
      </c>
      <c r="M769" s="15">
        <v>-1.9257437696584999E-4</v>
      </c>
      <c r="N769" s="15">
        <f t="shared" si="35"/>
        <v>0.23028445055402499</v>
      </c>
      <c r="O769" s="15">
        <f t="shared" si="35"/>
        <v>0.21102701285743999</v>
      </c>
      <c r="P769" s="15">
        <f t="shared" si="34"/>
        <v>-1.9257437696585E-2</v>
      </c>
      <c r="Q769" s="139">
        <f t="shared" si="36"/>
        <v>0.91637543199180449</v>
      </c>
    </row>
    <row r="770" spans="2:17" ht="18">
      <c r="B770" s="136" t="s">
        <v>1331</v>
      </c>
      <c r="C770" s="101"/>
      <c r="D770" s="102">
        <v>0.166606194845034</v>
      </c>
      <c r="E770" s="137">
        <f>-LOG10(Table1[[#This Row],[pvalue]])</f>
        <v>0.7783088544478618</v>
      </c>
      <c r="F770" s="138">
        <v>766</v>
      </c>
      <c r="G770" s="138">
        <v>232</v>
      </c>
      <c r="H770" s="15">
        <v>0.12939201366859501</v>
      </c>
      <c r="I770" s="15">
        <v>-0.175210126750587</v>
      </c>
      <c r="J770" s="15">
        <v>2.2992518035163199E-3</v>
      </c>
      <c r="K770" s="15">
        <v>1.9297175410969401E-3</v>
      </c>
      <c r="L770" s="105">
        <v>0.39203566356279501</v>
      </c>
      <c r="M770" s="15">
        <v>-3.6953426241937998E-4</v>
      </c>
      <c r="N770" s="15">
        <f t="shared" si="35"/>
        <v>0.22992518035163198</v>
      </c>
      <c r="O770" s="15">
        <f t="shared" si="35"/>
        <v>0.192971754109694</v>
      </c>
      <c r="P770" s="15">
        <f t="shared" si="34"/>
        <v>-3.6953426241937981E-2</v>
      </c>
      <c r="Q770" s="139">
        <f t="shared" si="36"/>
        <v>0.8392806469242563</v>
      </c>
    </row>
    <row r="771" spans="2:17" ht="18">
      <c r="B771" s="136" t="s">
        <v>1332</v>
      </c>
      <c r="C771" s="101"/>
      <c r="D771" s="102">
        <v>0.1634678598605</v>
      </c>
      <c r="E771" s="137">
        <f>-LOG10(Table1[[#This Row],[pvalue]])</f>
        <v>0.78656762317092843</v>
      </c>
      <c r="F771" s="138">
        <v>767</v>
      </c>
      <c r="G771" s="138">
        <v>231</v>
      </c>
      <c r="H771" s="15">
        <v>0.12890847357178301</v>
      </c>
      <c r="I771" s="15">
        <v>-0.175750690748982</v>
      </c>
      <c r="J771" s="15">
        <v>2.2992600502413901E-3</v>
      </c>
      <c r="K771" s="15">
        <v>1.92868160473354E-3</v>
      </c>
      <c r="L771" s="105">
        <v>0.38711984864826199</v>
      </c>
      <c r="M771" s="15">
        <v>-3.7057844550785E-4</v>
      </c>
      <c r="N771" s="15">
        <f t="shared" si="35"/>
        <v>0.22992600502413901</v>
      </c>
      <c r="O771" s="15">
        <f t="shared" si="35"/>
        <v>0.19286816047335401</v>
      </c>
      <c r="P771" s="15">
        <f t="shared" si="34"/>
        <v>-3.7057844550785007E-2</v>
      </c>
      <c r="Q771" s="139">
        <f t="shared" si="36"/>
        <v>0.83882708462274869</v>
      </c>
    </row>
    <row r="772" spans="2:17" ht="18">
      <c r="B772" s="136" t="s">
        <v>1333</v>
      </c>
      <c r="C772" s="101"/>
      <c r="D772" s="102">
        <v>0.16135090330014701</v>
      </c>
      <c r="E772" s="137">
        <f>-LOG10(Table1[[#This Row],[pvalue]])</f>
        <v>0.79222859891721142</v>
      </c>
      <c r="F772" s="138">
        <v>768</v>
      </c>
      <c r="G772" s="138">
        <v>230</v>
      </c>
      <c r="H772" s="15">
        <v>0.115233506360814</v>
      </c>
      <c r="I772" s="15">
        <v>-0.15917117134787201</v>
      </c>
      <c r="J772" s="15">
        <v>2.2990500491859899E-3</v>
      </c>
      <c r="K772" s="15">
        <v>1.9607456688382802E-3</v>
      </c>
      <c r="L772" s="105">
        <v>0.38345387159464001</v>
      </c>
      <c r="M772" s="15">
        <v>-3.3830438034771002E-4</v>
      </c>
      <c r="N772" s="15">
        <f t="shared" si="35"/>
        <v>0.229905004918599</v>
      </c>
      <c r="O772" s="15">
        <f t="shared" si="35"/>
        <v>0.19607456688382802</v>
      </c>
      <c r="P772" s="15">
        <f t="shared" si="34"/>
        <v>-3.3830438034770982E-2</v>
      </c>
      <c r="Q772" s="139">
        <f t="shared" si="36"/>
        <v>0.85285036292816196</v>
      </c>
    </row>
    <row r="773" spans="2:17" ht="18">
      <c r="B773" s="136" t="s">
        <v>1334</v>
      </c>
      <c r="C773" s="101"/>
      <c r="D773" s="102">
        <v>0.15773337524638401</v>
      </c>
      <c r="E773" s="137">
        <f>-LOG10(Table1[[#This Row],[pvalue]])</f>
        <v>0.80207640336264407</v>
      </c>
      <c r="F773" s="138">
        <v>769</v>
      </c>
      <c r="G773" s="138">
        <v>229</v>
      </c>
      <c r="H773" s="15">
        <v>0.106625617053522</v>
      </c>
      <c r="I773" s="15">
        <v>-0.151487777387876</v>
      </c>
      <c r="J773" s="15">
        <v>2.2989074842961802E-3</v>
      </c>
      <c r="K773" s="15">
        <v>1.97574635032892E-3</v>
      </c>
      <c r="L773" s="105">
        <v>0.37622051464269102</v>
      </c>
      <c r="M773" s="15">
        <v>-3.2316113396726001E-4</v>
      </c>
      <c r="N773" s="15">
        <f t="shared" si="35"/>
        <v>0.22989074842961801</v>
      </c>
      <c r="O773" s="15">
        <f t="shared" si="35"/>
        <v>0.19757463503289199</v>
      </c>
      <c r="P773" s="15">
        <f t="shared" ref="P773:P836" si="37">O773-N773</f>
        <v>-3.2316113396726021E-2</v>
      </c>
      <c r="Q773" s="139">
        <f t="shared" si="36"/>
        <v>0.85942838666854948</v>
      </c>
    </row>
    <row r="774" spans="2:17" ht="18">
      <c r="B774" s="136" t="s">
        <v>1335</v>
      </c>
      <c r="C774" s="101"/>
      <c r="D774" s="102">
        <v>0.15674740785013699</v>
      </c>
      <c r="E774" s="137">
        <f>-LOG10(Table1[[#This Row],[pvalue]])</f>
        <v>0.8047996324155241</v>
      </c>
      <c r="F774" s="138">
        <v>770</v>
      </c>
      <c r="G774" s="138">
        <v>228</v>
      </c>
      <c r="H774" s="15">
        <v>9.0348697189985894E-2</v>
      </c>
      <c r="I774" s="15">
        <v>-0.12636065270049701</v>
      </c>
      <c r="J774" s="15">
        <v>2.2991125262772799E-3</v>
      </c>
      <c r="K774" s="15">
        <v>2.0262008509929299E-3</v>
      </c>
      <c r="L774" s="105">
        <v>0.37566626352544902</v>
      </c>
      <c r="M774" s="15">
        <v>-2.7291167528435001E-4</v>
      </c>
      <c r="N774" s="15">
        <f t="shared" ref="N774:O837" si="38">J774*100</f>
        <v>0.22991125262772799</v>
      </c>
      <c r="O774" s="15">
        <f t="shared" si="38"/>
        <v>0.202620085099293</v>
      </c>
      <c r="P774" s="15">
        <f t="shared" si="37"/>
        <v>-2.7291167528434995E-2</v>
      </c>
      <c r="Q774" s="139">
        <f t="shared" ref="Q774:Q837" si="39">O774/N774</f>
        <v>0.88129694733721964</v>
      </c>
    </row>
    <row r="775" spans="2:17" ht="18">
      <c r="B775" s="136" t="s">
        <v>1336</v>
      </c>
      <c r="C775" s="101"/>
      <c r="D775" s="102">
        <v>0.15261940136702001</v>
      </c>
      <c r="E775" s="137">
        <f>-LOG10(Table1[[#This Row],[pvalue]])</f>
        <v>0.81639025425103273</v>
      </c>
      <c r="F775" s="138">
        <v>771</v>
      </c>
      <c r="G775" s="138">
        <v>227</v>
      </c>
      <c r="H775" s="15">
        <v>0.102222820673566</v>
      </c>
      <c r="I775" s="15">
        <v>-0.14557688185311399</v>
      </c>
      <c r="J775" s="15">
        <v>2.2995265695458498E-3</v>
      </c>
      <c r="K775" s="15">
        <v>1.9879945774032002E-3</v>
      </c>
      <c r="L775" s="105">
        <v>0.36753995933072198</v>
      </c>
      <c r="M775" s="15">
        <v>-3.1153199214264997E-4</v>
      </c>
      <c r="N775" s="15">
        <f t="shared" si="38"/>
        <v>0.22995265695458497</v>
      </c>
      <c r="O775" s="15">
        <f t="shared" si="38"/>
        <v>0.19879945774032001</v>
      </c>
      <c r="P775" s="15">
        <f t="shared" si="37"/>
        <v>-3.1153199214264959E-2</v>
      </c>
      <c r="Q775" s="139">
        <f t="shared" si="39"/>
        <v>0.86452342135617233</v>
      </c>
    </row>
    <row r="776" spans="2:17" ht="18">
      <c r="B776" s="136" t="s">
        <v>1337</v>
      </c>
      <c r="C776" s="101"/>
      <c r="D776" s="102">
        <v>0.15055879493027</v>
      </c>
      <c r="E776" s="137">
        <f>-LOG10(Table1[[#This Row],[pvalue]])</f>
        <v>0.82229386998767717</v>
      </c>
      <c r="F776" s="138">
        <v>772</v>
      </c>
      <c r="G776" s="138">
        <v>226</v>
      </c>
      <c r="H776" s="15">
        <v>8.1805470886575304E-2</v>
      </c>
      <c r="I776" s="15">
        <v>-0.114835788360397</v>
      </c>
      <c r="J776" s="15">
        <v>2.2997008214730098E-3</v>
      </c>
      <c r="K776" s="15">
        <v>2.0502120944243798E-3</v>
      </c>
      <c r="L776" s="105">
        <v>0.36433766637252202</v>
      </c>
      <c r="M776" s="15">
        <v>-2.4948872704862998E-4</v>
      </c>
      <c r="N776" s="15">
        <f t="shared" si="38"/>
        <v>0.229970082147301</v>
      </c>
      <c r="O776" s="15">
        <f t="shared" si="38"/>
        <v>0.20502120944243798</v>
      </c>
      <c r="P776" s="15">
        <f t="shared" si="37"/>
        <v>-2.4948872704863012E-2</v>
      </c>
      <c r="Q776" s="139">
        <f t="shared" si="39"/>
        <v>0.89151252862151564</v>
      </c>
    </row>
    <row r="777" spans="2:17" ht="18">
      <c r="B777" s="136" t="s">
        <v>1338</v>
      </c>
      <c r="C777" s="101"/>
      <c r="D777" s="102">
        <v>0.14898032732418001</v>
      </c>
      <c r="E777" s="137">
        <f>-LOG10(Table1[[#This Row],[pvalue]])</f>
        <v>0.82687107587378694</v>
      </c>
      <c r="F777" s="138">
        <v>773</v>
      </c>
      <c r="G777" s="138">
        <v>225</v>
      </c>
      <c r="H777" s="15">
        <v>0.105955065705122</v>
      </c>
      <c r="I777" s="15">
        <v>-0.153600117295243</v>
      </c>
      <c r="J777" s="15">
        <v>2.2987607789740198E-3</v>
      </c>
      <c r="K777" s="15">
        <v>1.97145149056465E-3</v>
      </c>
      <c r="L777" s="105">
        <v>0.36199314009267203</v>
      </c>
      <c r="M777" s="15">
        <v>-3.2730928840936997E-4</v>
      </c>
      <c r="N777" s="15">
        <f t="shared" si="38"/>
        <v>0.22987607789740197</v>
      </c>
      <c r="O777" s="15">
        <f t="shared" si="38"/>
        <v>0.19714514905646499</v>
      </c>
      <c r="P777" s="15">
        <f t="shared" si="37"/>
        <v>-3.2730928840936979E-2</v>
      </c>
      <c r="Q777" s="139">
        <f t="shared" si="39"/>
        <v>0.85761489781661659</v>
      </c>
    </row>
    <row r="778" spans="2:17" ht="18">
      <c r="B778" s="136" t="s">
        <v>1339</v>
      </c>
      <c r="C778" s="101"/>
      <c r="D778" s="102">
        <v>0.143334079143144</v>
      </c>
      <c r="E778" s="137">
        <f>-LOG10(Table1[[#This Row],[pvalue]])</f>
        <v>0.84365053937094114</v>
      </c>
      <c r="F778" s="138">
        <v>774</v>
      </c>
      <c r="G778" s="138">
        <v>224</v>
      </c>
      <c r="H778" s="15">
        <v>8.6305012365489098E-2</v>
      </c>
      <c r="I778" s="15">
        <v>-0.124869186556442</v>
      </c>
      <c r="J778" s="15">
        <v>2.2995101222219399E-3</v>
      </c>
      <c r="K778" s="15">
        <v>2.0295760387889299E-3</v>
      </c>
      <c r="L778" s="105">
        <v>0.35119160834519703</v>
      </c>
      <c r="M778" s="15">
        <v>-2.6993408343301001E-4</v>
      </c>
      <c r="N778" s="15">
        <f t="shared" si="38"/>
        <v>0.229951012222194</v>
      </c>
      <c r="O778" s="15">
        <f t="shared" si="38"/>
        <v>0.202957603878893</v>
      </c>
      <c r="P778" s="15">
        <f t="shared" si="37"/>
        <v>-2.6993408343300995E-2</v>
      </c>
      <c r="Q778" s="139">
        <f t="shared" si="39"/>
        <v>0.88261235259439452</v>
      </c>
    </row>
    <row r="779" spans="2:17" ht="18">
      <c r="B779" s="136" t="s">
        <v>1340</v>
      </c>
      <c r="C779" s="101"/>
      <c r="D779" s="102">
        <v>0.14323567388431799</v>
      </c>
      <c r="E779" s="137">
        <f>-LOG10(Table1[[#This Row],[pvalue]])</f>
        <v>0.84394880436315833</v>
      </c>
      <c r="F779" s="138">
        <v>775</v>
      </c>
      <c r="G779" s="138">
        <v>223</v>
      </c>
      <c r="H779" s="15">
        <v>9.4529892426967896E-2</v>
      </c>
      <c r="I779" s="15">
        <v>-0.13594630242248701</v>
      </c>
      <c r="J779" s="15">
        <v>2.29674119109216E-3</v>
      </c>
      <c r="K779" s="15">
        <v>2.0048012774598499E-3</v>
      </c>
      <c r="L779" s="105">
        <v>0.35119160834519703</v>
      </c>
      <c r="M779" s="15">
        <v>-2.9193991363231001E-4</v>
      </c>
      <c r="N779" s="15">
        <f t="shared" si="38"/>
        <v>0.22967411910921601</v>
      </c>
      <c r="O779" s="15">
        <f t="shared" si="38"/>
        <v>0.20048012774598498</v>
      </c>
      <c r="P779" s="15">
        <f t="shared" si="37"/>
        <v>-2.9193991363231031E-2</v>
      </c>
      <c r="Q779" s="139">
        <f t="shared" si="39"/>
        <v>0.87288950328204573</v>
      </c>
    </row>
    <row r="780" spans="2:17" ht="18">
      <c r="B780" s="136" t="s">
        <v>1341</v>
      </c>
      <c r="C780" s="101"/>
      <c r="D780" s="102">
        <v>0.14168027273307901</v>
      </c>
      <c r="E780" s="137">
        <f>-LOG10(Table1[[#This Row],[pvalue]])</f>
        <v>0.84869061580473182</v>
      </c>
      <c r="F780" s="138">
        <v>776</v>
      </c>
      <c r="G780" s="138">
        <v>222</v>
      </c>
      <c r="H780" s="15">
        <v>6.8725417927172197E-2</v>
      </c>
      <c r="I780" s="15">
        <v>-0.10055818565533101</v>
      </c>
      <c r="J780" s="15">
        <v>2.3050544606313199E-3</v>
      </c>
      <c r="K780" s="15">
        <v>2.0845356438943699E-3</v>
      </c>
      <c r="L780" s="105">
        <v>0.34964166315564299</v>
      </c>
      <c r="M780" s="15">
        <v>-2.2051881673694999E-4</v>
      </c>
      <c r="N780" s="15">
        <f t="shared" si="38"/>
        <v>0.230505446063132</v>
      </c>
      <c r="O780" s="15">
        <f t="shared" si="38"/>
        <v>0.20845356438943699</v>
      </c>
      <c r="P780" s="15">
        <f t="shared" si="37"/>
        <v>-2.2051881673695012E-2</v>
      </c>
      <c r="Q780" s="139">
        <f t="shared" si="39"/>
        <v>0.90433249170323149</v>
      </c>
    </row>
    <row r="781" spans="2:17" ht="18">
      <c r="B781" s="136" t="s">
        <v>1342</v>
      </c>
      <c r="C781" s="101"/>
      <c r="D781" s="102">
        <v>0.139463083957206</v>
      </c>
      <c r="E781" s="137">
        <f>-LOG10(Table1[[#This Row],[pvalue]])</f>
        <v>0.85554073543980291</v>
      </c>
      <c r="F781" s="138">
        <v>777</v>
      </c>
      <c r="G781" s="138">
        <v>221</v>
      </c>
      <c r="H781" s="15">
        <v>0.103587539492293</v>
      </c>
      <c r="I781" s="15">
        <v>-0.15256890214826899</v>
      </c>
      <c r="J781" s="15">
        <v>2.29932061236311E-3</v>
      </c>
      <c r="K781" s="15">
        <v>1.9739661466076802E-3</v>
      </c>
      <c r="L781" s="105">
        <v>0.34588232513764799</v>
      </c>
      <c r="M781" s="15">
        <v>-3.2535446575543002E-4</v>
      </c>
      <c r="N781" s="15">
        <f t="shared" si="38"/>
        <v>0.22993206123631099</v>
      </c>
      <c r="O781" s="15">
        <f t="shared" si="38"/>
        <v>0.19739661466076802</v>
      </c>
      <c r="P781" s="15">
        <f t="shared" si="37"/>
        <v>-3.253544657554297E-2</v>
      </c>
      <c r="Q781" s="139">
        <f t="shared" si="39"/>
        <v>0.85849973944214375</v>
      </c>
    </row>
    <row r="782" spans="2:17" ht="18">
      <c r="B782" s="136" t="s">
        <v>1343</v>
      </c>
      <c r="C782" s="101"/>
      <c r="D782" s="102">
        <v>0.13251874148316101</v>
      </c>
      <c r="E782" s="137">
        <f>-LOG10(Table1[[#This Row],[pvalue]])</f>
        <v>0.87772269722045715</v>
      </c>
      <c r="F782" s="138">
        <v>778</v>
      </c>
      <c r="G782" s="138">
        <v>220</v>
      </c>
      <c r="H782" s="15">
        <v>0.14328484841286701</v>
      </c>
      <c r="I782" s="15">
        <v>-0.21273393258595699</v>
      </c>
      <c r="J782" s="15">
        <v>2.29918132579153E-3</v>
      </c>
      <c r="K782" s="15">
        <v>1.8585919439835E-3</v>
      </c>
      <c r="L782" s="105">
        <v>0.334484013313194</v>
      </c>
      <c r="M782" s="15">
        <v>-4.4058938180802998E-4</v>
      </c>
      <c r="N782" s="15">
        <f t="shared" si="38"/>
        <v>0.229918132579153</v>
      </c>
      <c r="O782" s="15">
        <f t="shared" si="38"/>
        <v>0.18585919439835</v>
      </c>
      <c r="P782" s="15">
        <f t="shared" si="37"/>
        <v>-4.4058938180803003E-2</v>
      </c>
      <c r="Q782" s="139">
        <f t="shared" si="39"/>
        <v>0.80837118983803935</v>
      </c>
    </row>
    <row r="783" spans="2:17" ht="18">
      <c r="B783" s="136" t="s">
        <v>1344</v>
      </c>
      <c r="C783" s="101"/>
      <c r="D783" s="102">
        <v>0.129710114532368</v>
      </c>
      <c r="E783" s="137">
        <f>-LOG10(Table1[[#This Row],[pvalue]])</f>
        <v>0.88702615719021727</v>
      </c>
      <c r="F783" s="138">
        <v>779</v>
      </c>
      <c r="G783" s="138">
        <v>219</v>
      </c>
      <c r="H783" s="15">
        <v>0.111558711583955</v>
      </c>
      <c r="I783" s="15">
        <v>-0.16742764074601801</v>
      </c>
      <c r="J783" s="15">
        <v>2.2994389346577002E-3</v>
      </c>
      <c r="K783" s="15">
        <v>1.9449524140311399E-3</v>
      </c>
      <c r="L783" s="105">
        <v>0.32822584819485001</v>
      </c>
      <c r="M783" s="15">
        <v>-3.5448652062655998E-4</v>
      </c>
      <c r="N783" s="15">
        <f t="shared" si="38"/>
        <v>0.22994389346577002</v>
      </c>
      <c r="O783" s="15">
        <f t="shared" si="38"/>
        <v>0.194495241403114</v>
      </c>
      <c r="P783" s="15">
        <f t="shared" si="37"/>
        <v>-3.5448652062656016E-2</v>
      </c>
      <c r="Q783" s="139">
        <f t="shared" si="39"/>
        <v>0.84583781926814683</v>
      </c>
    </row>
    <row r="784" spans="2:17" ht="18">
      <c r="B784" s="136" t="s">
        <v>1345</v>
      </c>
      <c r="C784" s="101"/>
      <c r="D784" s="102">
        <v>0.1296677011665</v>
      </c>
      <c r="E784" s="137">
        <f>-LOG10(Table1[[#This Row],[pvalue]])</f>
        <v>0.88716818854220436</v>
      </c>
      <c r="F784" s="138">
        <v>780</v>
      </c>
      <c r="G784" s="138">
        <v>218</v>
      </c>
      <c r="H784" s="15">
        <v>9.1798596231799007E-2</v>
      </c>
      <c r="I784" s="15">
        <v>-0.134754462511055</v>
      </c>
      <c r="J784" s="15">
        <v>2.29867388716967E-3</v>
      </c>
      <c r="K784" s="15">
        <v>2.0088811460826999E-3</v>
      </c>
      <c r="L784" s="105">
        <v>0.32822584819485001</v>
      </c>
      <c r="M784" s="15">
        <v>-2.8979274108696998E-4</v>
      </c>
      <c r="N784" s="15">
        <f t="shared" si="38"/>
        <v>0.22986738871696699</v>
      </c>
      <c r="O784" s="15">
        <f t="shared" si="38"/>
        <v>0.20088811460827</v>
      </c>
      <c r="P784" s="15">
        <f t="shared" si="37"/>
        <v>-2.8979274108696995E-2</v>
      </c>
      <c r="Q784" s="139">
        <f t="shared" si="39"/>
        <v>0.87393046803877505</v>
      </c>
    </row>
    <row r="785" spans="2:17" ht="18">
      <c r="B785" s="136" t="s">
        <v>1346</v>
      </c>
      <c r="C785" s="101"/>
      <c r="D785" s="102">
        <v>0.12842226170478699</v>
      </c>
      <c r="E785" s="137">
        <f>-LOG10(Table1[[#This Row],[pvalue]])</f>
        <v>0.89135968578800862</v>
      </c>
      <c r="F785" s="138">
        <v>781</v>
      </c>
      <c r="G785" s="138">
        <v>217</v>
      </c>
      <c r="H785" s="15">
        <v>9.9959449347584106E-2</v>
      </c>
      <c r="I785" s="15">
        <v>-0.14695629694599099</v>
      </c>
      <c r="J785" s="15">
        <v>2.29928742624687E-3</v>
      </c>
      <c r="K785" s="15">
        <v>1.98504773818086E-3</v>
      </c>
      <c r="L785" s="105">
        <v>0.326624987039981</v>
      </c>
      <c r="M785" s="15">
        <v>-3.1423968806601E-4</v>
      </c>
      <c r="N785" s="15">
        <f t="shared" si="38"/>
        <v>0.22992874262468699</v>
      </c>
      <c r="O785" s="15">
        <f t="shared" si="38"/>
        <v>0.19850477381808598</v>
      </c>
      <c r="P785" s="15">
        <f t="shared" si="37"/>
        <v>-3.1423968806601005E-2</v>
      </c>
      <c r="Q785" s="139">
        <f t="shared" si="39"/>
        <v>0.86333170682408156</v>
      </c>
    </row>
    <row r="786" spans="2:17" ht="18">
      <c r="B786" s="136" t="s">
        <v>1347</v>
      </c>
      <c r="C786" s="101"/>
      <c r="D786" s="102">
        <v>0.126085765022667</v>
      </c>
      <c r="E786" s="137">
        <f>-LOG10(Table1[[#This Row],[pvalue]])</f>
        <v>0.8993339421428076</v>
      </c>
      <c r="F786" s="138">
        <v>782</v>
      </c>
      <c r="G786" s="138">
        <v>216</v>
      </c>
      <c r="H786" s="15">
        <v>9.9535001716888394E-2</v>
      </c>
      <c r="I786" s="15">
        <v>-0.14971453985493999</v>
      </c>
      <c r="J786" s="15">
        <v>2.2991426056242601E-3</v>
      </c>
      <c r="K786" s="15">
        <v>1.9794553545693901E-3</v>
      </c>
      <c r="L786" s="105">
        <v>0.32315554685758102</v>
      </c>
      <c r="M786" s="15">
        <v>-3.1968725105487001E-4</v>
      </c>
      <c r="N786" s="15">
        <f t="shared" si="38"/>
        <v>0.229914260562426</v>
      </c>
      <c r="O786" s="15">
        <f t="shared" si="38"/>
        <v>0.19794553545693902</v>
      </c>
      <c r="P786" s="15">
        <f t="shared" si="37"/>
        <v>-3.1968725105486984E-2</v>
      </c>
      <c r="Q786" s="139">
        <f t="shared" si="39"/>
        <v>0.86095370932066706</v>
      </c>
    </row>
    <row r="787" spans="2:17" ht="18">
      <c r="B787" s="136" t="s">
        <v>1348</v>
      </c>
      <c r="C787" s="101"/>
      <c r="D787" s="102">
        <v>0.123909212069473</v>
      </c>
      <c r="E787" s="137">
        <f>-LOG10(Table1[[#This Row],[pvalue]])</f>
        <v>0.90689640466334898</v>
      </c>
      <c r="F787" s="138">
        <v>783</v>
      </c>
      <c r="G787" s="138">
        <v>215</v>
      </c>
      <c r="H787" s="15">
        <v>0.110645770470731</v>
      </c>
      <c r="I787" s="15">
        <v>-0.167922577174624</v>
      </c>
      <c r="J787" s="15">
        <v>2.29957111429086E-3</v>
      </c>
      <c r="K787" s="15">
        <v>1.94410177162122E-3</v>
      </c>
      <c r="L787" s="105">
        <v>0.31870864996763298</v>
      </c>
      <c r="M787" s="15">
        <v>-3.5546934266964003E-4</v>
      </c>
      <c r="N787" s="15">
        <f t="shared" si="38"/>
        <v>0.22995711142908601</v>
      </c>
      <c r="O787" s="15">
        <f t="shared" si="38"/>
        <v>0.194410177162122</v>
      </c>
      <c r="P787" s="15">
        <f t="shared" si="37"/>
        <v>-3.5546934266964009E-2</v>
      </c>
      <c r="Q787" s="139">
        <f t="shared" si="39"/>
        <v>0.8454192869006969</v>
      </c>
    </row>
    <row r="788" spans="2:17" ht="18">
      <c r="B788" s="136" t="s">
        <v>1349</v>
      </c>
      <c r="C788" s="101"/>
      <c r="D788" s="102">
        <v>0.12334448784395199</v>
      </c>
      <c r="E788" s="137">
        <f>-LOG10(Table1[[#This Row],[pvalue]])</f>
        <v>0.90888025397679773</v>
      </c>
      <c r="F788" s="138">
        <v>784</v>
      </c>
      <c r="G788" s="138">
        <v>214</v>
      </c>
      <c r="H788" s="15">
        <v>0.125240326173582</v>
      </c>
      <c r="I788" s="15">
        <v>-0.193344008292817</v>
      </c>
      <c r="J788" s="15">
        <v>2.2991447085041602E-3</v>
      </c>
      <c r="K788" s="15">
        <v>1.89495137697208E-3</v>
      </c>
      <c r="L788" s="105">
        <v>0.31870864996763298</v>
      </c>
      <c r="M788" s="15">
        <v>-4.0419333153208001E-4</v>
      </c>
      <c r="N788" s="15">
        <f t="shared" si="38"/>
        <v>0.22991447085041603</v>
      </c>
      <c r="O788" s="15">
        <f t="shared" si="38"/>
        <v>0.18949513769720799</v>
      </c>
      <c r="P788" s="15">
        <f t="shared" si="37"/>
        <v>-4.0419333153208031E-2</v>
      </c>
      <c r="Q788" s="139">
        <f t="shared" si="39"/>
        <v>0.82419839428243236</v>
      </c>
    </row>
    <row r="789" spans="2:17" ht="18">
      <c r="B789" s="136" t="s">
        <v>1350</v>
      </c>
      <c r="C789" s="101"/>
      <c r="D789" s="102">
        <v>0.12304175426186</v>
      </c>
      <c r="E789" s="137">
        <f>-LOG10(Table1[[#This Row],[pvalue]])</f>
        <v>0.90994748556593374</v>
      </c>
      <c r="F789" s="138">
        <v>785</v>
      </c>
      <c r="G789" s="138">
        <v>213</v>
      </c>
      <c r="H789" s="15">
        <v>0.102564639779941</v>
      </c>
      <c r="I789" s="15">
        <v>-0.15312158623625999</v>
      </c>
      <c r="J789" s="15">
        <v>2.2989855363288601E-3</v>
      </c>
      <c r="K789" s="15">
        <v>1.9725879646108101E-3</v>
      </c>
      <c r="L789" s="105">
        <v>0.31870864996763298</v>
      </c>
      <c r="M789" s="15">
        <v>-3.2639757171804999E-4</v>
      </c>
      <c r="N789" s="15">
        <f t="shared" si="38"/>
        <v>0.22989855363288603</v>
      </c>
      <c r="O789" s="15">
        <f t="shared" si="38"/>
        <v>0.19725879646108102</v>
      </c>
      <c r="P789" s="15">
        <f t="shared" si="37"/>
        <v>-3.2639757171805006E-2</v>
      </c>
      <c r="Q789" s="139">
        <f t="shared" si="39"/>
        <v>0.85802539139099643</v>
      </c>
    </row>
    <row r="790" spans="2:17" ht="18">
      <c r="B790" s="136" t="s">
        <v>1351</v>
      </c>
      <c r="C790" s="101"/>
      <c r="D790" s="102">
        <v>0.122254838479262</v>
      </c>
      <c r="E790" s="137">
        <f>-LOG10(Table1[[#This Row],[pvalue]])</f>
        <v>0.91273394379320372</v>
      </c>
      <c r="F790" s="138">
        <v>786</v>
      </c>
      <c r="G790" s="138">
        <v>212</v>
      </c>
      <c r="H790" s="15">
        <v>9.6322596484889805E-2</v>
      </c>
      <c r="I790" s="15">
        <v>-0.14862665878056699</v>
      </c>
      <c r="J790" s="15">
        <v>2.2989532541047302E-3</v>
      </c>
      <c r="K790" s="15">
        <v>1.9814467380010201E-3</v>
      </c>
      <c r="L790" s="105">
        <v>0.31870864996763298</v>
      </c>
      <c r="M790" s="15">
        <v>-3.1750651610371001E-4</v>
      </c>
      <c r="N790" s="15">
        <f t="shared" si="38"/>
        <v>0.22989532541047303</v>
      </c>
      <c r="O790" s="15">
        <f t="shared" si="38"/>
        <v>0.19814467380010201</v>
      </c>
      <c r="P790" s="15">
        <f t="shared" si="37"/>
        <v>-3.1750651610371022E-2</v>
      </c>
      <c r="Q790" s="139">
        <f t="shared" si="39"/>
        <v>0.86189083421474122</v>
      </c>
    </row>
    <row r="791" spans="2:17" ht="18">
      <c r="B791" s="136" t="s">
        <v>1352</v>
      </c>
      <c r="C791" s="101"/>
      <c r="D791" s="102">
        <v>0.121625355191171</v>
      </c>
      <c r="E791" s="137">
        <f>-LOG10(Table1[[#This Row],[pvalue]])</f>
        <v>0.91497587842069061</v>
      </c>
      <c r="F791" s="138">
        <v>787</v>
      </c>
      <c r="G791" s="138">
        <v>211</v>
      </c>
      <c r="H791" s="15">
        <v>0.106669714992058</v>
      </c>
      <c r="I791" s="15">
        <v>-0.163468607098644</v>
      </c>
      <c r="J791" s="15">
        <v>2.29918165741569E-3</v>
      </c>
      <c r="K791" s="15">
        <v>1.9524493306835101E-3</v>
      </c>
      <c r="L791" s="105">
        <v>0.31870864996763298</v>
      </c>
      <c r="M791" s="15">
        <v>-3.4673232673217998E-4</v>
      </c>
      <c r="N791" s="15">
        <f t="shared" si="38"/>
        <v>0.22991816574156901</v>
      </c>
      <c r="O791" s="15">
        <f t="shared" si="38"/>
        <v>0.195244933068351</v>
      </c>
      <c r="P791" s="15">
        <f t="shared" si="37"/>
        <v>-3.4673232673218007E-2</v>
      </c>
      <c r="Q791" s="139">
        <f t="shared" si="39"/>
        <v>0.84919315722015998</v>
      </c>
    </row>
    <row r="792" spans="2:17" ht="18">
      <c r="B792" s="136" t="s">
        <v>1353</v>
      </c>
      <c r="C792" s="101"/>
      <c r="D792" s="102">
        <v>0.11766868399474301</v>
      </c>
      <c r="E792" s="137">
        <f>-LOG10(Table1[[#This Row],[pvalue]])</f>
        <v>0.92933910366378103</v>
      </c>
      <c r="F792" s="138">
        <v>788</v>
      </c>
      <c r="G792" s="138">
        <v>210</v>
      </c>
      <c r="H792" s="15">
        <v>9.1445213202887995E-2</v>
      </c>
      <c r="I792" s="15">
        <v>-0.14225820634422201</v>
      </c>
      <c r="J792" s="15">
        <v>2.2969495089434399E-3</v>
      </c>
      <c r="K792" s="15">
        <v>1.9923677106294998E-3</v>
      </c>
      <c r="L792" s="105">
        <v>0.31118216960944001</v>
      </c>
      <c r="M792" s="15">
        <v>-3.0458179831394002E-4</v>
      </c>
      <c r="N792" s="15">
        <f t="shared" si="38"/>
        <v>0.229694950894344</v>
      </c>
      <c r="O792" s="15">
        <f t="shared" si="38"/>
        <v>0.19923677106294999</v>
      </c>
      <c r="P792" s="15">
        <f t="shared" si="37"/>
        <v>-3.0458179831394011E-2</v>
      </c>
      <c r="Q792" s="139">
        <f t="shared" si="39"/>
        <v>0.86739726009299922</v>
      </c>
    </row>
    <row r="793" spans="2:17" ht="18">
      <c r="B793" s="136" t="s">
        <v>1354</v>
      </c>
      <c r="C793" s="101"/>
      <c r="D793" s="102">
        <v>0.11524631634755</v>
      </c>
      <c r="E793" s="137">
        <f>-LOG10(Table1[[#This Row],[pvalue]])</f>
        <v>0.93837294720078102</v>
      </c>
      <c r="F793" s="138">
        <v>789</v>
      </c>
      <c r="G793" s="138">
        <v>209</v>
      </c>
      <c r="H793" s="15">
        <v>0.110211403160325</v>
      </c>
      <c r="I793" s="15">
        <v>-0.16993801336960199</v>
      </c>
      <c r="J793" s="15">
        <v>2.2993147943457799E-3</v>
      </c>
      <c r="K793" s="15">
        <v>1.93997124282256E-3</v>
      </c>
      <c r="L793" s="105">
        <v>0.30640153972935302</v>
      </c>
      <c r="M793" s="15">
        <v>-3.5934355152321998E-4</v>
      </c>
      <c r="N793" s="15">
        <f t="shared" si="38"/>
        <v>0.22993147943457798</v>
      </c>
      <c r="O793" s="15">
        <f t="shared" si="38"/>
        <v>0.19399712428225599</v>
      </c>
      <c r="P793" s="15">
        <f t="shared" si="37"/>
        <v>-3.593435515232199E-2</v>
      </c>
      <c r="Q793" s="139">
        <f t="shared" si="39"/>
        <v>0.84371711415640971</v>
      </c>
    </row>
    <row r="794" spans="2:17" ht="18">
      <c r="B794" s="136" t="s">
        <v>1355</v>
      </c>
      <c r="C794" s="101"/>
      <c r="D794" s="102">
        <v>0.114700537217409</v>
      </c>
      <c r="E794" s="137">
        <f>-LOG10(Table1[[#This Row],[pvalue]])</f>
        <v>0.94043454800971804</v>
      </c>
      <c r="F794" s="138">
        <v>790</v>
      </c>
      <c r="G794" s="138">
        <v>208</v>
      </c>
      <c r="H794" s="15">
        <v>0.11715163139229599</v>
      </c>
      <c r="I794" s="15">
        <v>-0.18152529871933601</v>
      </c>
      <c r="J794" s="15">
        <v>2.29919013355497E-3</v>
      </c>
      <c r="K794" s="15">
        <v>1.91751800944301E-3</v>
      </c>
      <c r="L794" s="105">
        <v>0.30576587060362798</v>
      </c>
      <c r="M794" s="15">
        <v>-3.8167212411196002E-4</v>
      </c>
      <c r="N794" s="15">
        <f t="shared" si="38"/>
        <v>0.229919013355497</v>
      </c>
      <c r="O794" s="15">
        <f t="shared" si="38"/>
        <v>0.191751800944301</v>
      </c>
      <c r="P794" s="15">
        <f t="shared" si="37"/>
        <v>-3.8167212411196E-2</v>
      </c>
      <c r="Q794" s="139">
        <f t="shared" si="39"/>
        <v>0.83399714597686414</v>
      </c>
    </row>
    <row r="795" spans="2:17" ht="18">
      <c r="B795" s="136" t="s">
        <v>1356</v>
      </c>
      <c r="C795" s="101"/>
      <c r="D795" s="102">
        <v>0.11030449376142901</v>
      </c>
      <c r="E795" s="137">
        <f>-LOG10(Table1[[#This Row],[pvalue]])</f>
        <v>0.95740679421405206</v>
      </c>
      <c r="F795" s="138">
        <v>791</v>
      </c>
      <c r="G795" s="138">
        <v>207</v>
      </c>
      <c r="H795" s="15">
        <v>8.8191458597708702E-2</v>
      </c>
      <c r="I795" s="15">
        <v>-0.13721155063965201</v>
      </c>
      <c r="J795" s="15">
        <v>2.3025060521280499E-3</v>
      </c>
      <c r="K795" s="15">
        <v>2.00729203411084E-3</v>
      </c>
      <c r="L795" s="105">
        <v>0.29722589264903998</v>
      </c>
      <c r="M795" s="15">
        <v>-2.9521401801720998E-4</v>
      </c>
      <c r="N795" s="15">
        <f t="shared" si="38"/>
        <v>0.23025060521280499</v>
      </c>
      <c r="O795" s="15">
        <f t="shared" si="38"/>
        <v>0.200729203411084</v>
      </c>
      <c r="P795" s="15">
        <f t="shared" si="37"/>
        <v>-2.9521401801720998E-2</v>
      </c>
      <c r="Q795" s="139">
        <f t="shared" si="39"/>
        <v>0.87178577978356941</v>
      </c>
    </row>
    <row r="796" spans="2:17" ht="18">
      <c r="B796" s="136" t="s">
        <v>1357</v>
      </c>
      <c r="C796" s="101"/>
      <c r="D796" s="102">
        <v>0.110099951737402</v>
      </c>
      <c r="E796" s="137">
        <f>-LOG10(Table1[[#This Row],[pvalue]])</f>
        <v>0.95821287140231348</v>
      </c>
      <c r="F796" s="138">
        <v>792</v>
      </c>
      <c r="G796" s="138">
        <v>206</v>
      </c>
      <c r="H796" s="15">
        <v>0.125429355701803</v>
      </c>
      <c r="I796" s="15">
        <v>-0.20086994376012399</v>
      </c>
      <c r="J796" s="15">
        <v>2.2990579916229701E-3</v>
      </c>
      <c r="K796" s="15">
        <v>1.8806726895253601E-3</v>
      </c>
      <c r="L796" s="105">
        <v>0.29722589264903998</v>
      </c>
      <c r="M796" s="15">
        <v>-4.1838530209761002E-4</v>
      </c>
      <c r="N796" s="15">
        <f t="shared" si="38"/>
        <v>0.229905799162297</v>
      </c>
      <c r="O796" s="15">
        <f t="shared" si="38"/>
        <v>0.188067268952536</v>
      </c>
      <c r="P796" s="15">
        <f t="shared" si="37"/>
        <v>-4.1838530209760999E-2</v>
      </c>
      <c r="Q796" s="139">
        <f t="shared" si="39"/>
        <v>0.81801881308689395</v>
      </c>
    </row>
    <row r="797" spans="2:17" ht="18">
      <c r="B797" s="136" t="s">
        <v>1358</v>
      </c>
      <c r="C797" s="101"/>
      <c r="D797" s="102">
        <v>0.109134397653459</v>
      </c>
      <c r="E797" s="137">
        <f>-LOG10(Table1[[#This Row],[pvalue]])</f>
        <v>0.96203834421823309</v>
      </c>
      <c r="F797" s="138">
        <v>793</v>
      </c>
      <c r="G797" s="138">
        <v>205</v>
      </c>
      <c r="H797" s="15">
        <v>9.2702175973780707E-2</v>
      </c>
      <c r="I797" s="15">
        <v>-0.14841308776262699</v>
      </c>
      <c r="J797" s="15">
        <v>2.29610111741023E-3</v>
      </c>
      <c r="K797" s="15">
        <v>1.97941120725275E-3</v>
      </c>
      <c r="L797" s="105">
        <v>0.29567118059918102</v>
      </c>
      <c r="M797" s="15">
        <v>-3.1668991015748003E-4</v>
      </c>
      <c r="N797" s="15">
        <f t="shared" si="38"/>
        <v>0.229610111741023</v>
      </c>
      <c r="O797" s="15">
        <f t="shared" si="38"/>
        <v>0.197941120725275</v>
      </c>
      <c r="P797" s="15">
        <f t="shared" si="37"/>
        <v>-3.1668991015747994E-2</v>
      </c>
      <c r="Q797" s="139">
        <f t="shared" si="39"/>
        <v>0.8620749287754913</v>
      </c>
    </row>
    <row r="798" spans="2:17" ht="18">
      <c r="B798" s="136" t="s">
        <v>1359</v>
      </c>
      <c r="C798" s="101"/>
      <c r="D798" s="102">
        <v>0.108541740307688</v>
      </c>
      <c r="E798" s="137">
        <f>-LOG10(Table1[[#This Row],[pvalue]])</f>
        <v>0.96440321942536</v>
      </c>
      <c r="F798" s="138">
        <v>794</v>
      </c>
      <c r="G798" s="138">
        <v>204</v>
      </c>
      <c r="H798" s="15">
        <v>9.1781339792921496E-2</v>
      </c>
      <c r="I798" s="15">
        <v>-0.146599488918919</v>
      </c>
      <c r="J798" s="15">
        <v>2.2990402228746099E-3</v>
      </c>
      <c r="K798" s="15">
        <v>1.9855426508508201E-3</v>
      </c>
      <c r="L798" s="105">
        <v>0.29486679860153903</v>
      </c>
      <c r="M798" s="15">
        <v>-3.1349757202379003E-4</v>
      </c>
      <c r="N798" s="15">
        <f t="shared" si="38"/>
        <v>0.22990402228746099</v>
      </c>
      <c r="O798" s="15">
        <f t="shared" si="38"/>
        <v>0.198554265085082</v>
      </c>
      <c r="P798" s="15">
        <f t="shared" si="37"/>
        <v>-3.1349757202378981E-2</v>
      </c>
      <c r="Q798" s="139">
        <f t="shared" si="39"/>
        <v>0.86363980546986363</v>
      </c>
    </row>
    <row r="799" spans="2:17" ht="18">
      <c r="B799" s="136" t="s">
        <v>1360</v>
      </c>
      <c r="C799" s="101"/>
      <c r="D799" s="102">
        <v>0.10836045072043</v>
      </c>
      <c r="E799" s="137">
        <f>-LOG10(Table1[[#This Row],[pvalue]])</f>
        <v>0.96512919720671231</v>
      </c>
      <c r="F799" s="138">
        <v>795</v>
      </c>
      <c r="G799" s="138">
        <v>203</v>
      </c>
      <c r="H799" s="15">
        <v>0.11555582896188001</v>
      </c>
      <c r="I799" s="15">
        <v>-0.18234800944746199</v>
      </c>
      <c r="J799" s="15">
        <v>2.2990313574355798E-3</v>
      </c>
      <c r="K799" s="15">
        <v>1.91580878563337E-3</v>
      </c>
      <c r="L799" s="105">
        <v>0.29486679860153903</v>
      </c>
      <c r="M799" s="15">
        <v>-3.8322257180220998E-4</v>
      </c>
      <c r="N799" s="15">
        <f t="shared" si="38"/>
        <v>0.22990313574355797</v>
      </c>
      <c r="O799" s="15">
        <f t="shared" si="38"/>
        <v>0.191580878563337</v>
      </c>
      <c r="P799" s="15">
        <f t="shared" si="37"/>
        <v>-3.8322257180220975E-2</v>
      </c>
      <c r="Q799" s="139">
        <f t="shared" si="39"/>
        <v>0.83331128974696989</v>
      </c>
    </row>
    <row r="800" spans="2:17" ht="18">
      <c r="B800" s="136" t="s">
        <v>1361</v>
      </c>
      <c r="C800" s="101"/>
      <c r="D800" s="102">
        <v>0.107403975511365</v>
      </c>
      <c r="E800" s="137">
        <f>-LOG10(Table1[[#This Row],[pvalue]])</f>
        <v>0.96897964311789186</v>
      </c>
      <c r="F800" s="138">
        <v>796</v>
      </c>
      <c r="G800" s="138">
        <v>202</v>
      </c>
      <c r="H800" s="15">
        <v>9.0454007974933706E-2</v>
      </c>
      <c r="I800" s="15">
        <v>-0.14429738387655</v>
      </c>
      <c r="J800" s="15">
        <v>2.2993201590265598E-3</v>
      </c>
      <c r="K800" s="15">
        <v>1.9903611652279099E-3</v>
      </c>
      <c r="L800" s="105">
        <v>0.29337469475296102</v>
      </c>
      <c r="M800" s="15">
        <v>-3.0895899379865E-4</v>
      </c>
      <c r="N800" s="15">
        <f t="shared" si="38"/>
        <v>0.229932015902656</v>
      </c>
      <c r="O800" s="15">
        <f t="shared" si="38"/>
        <v>0.19903611652279099</v>
      </c>
      <c r="P800" s="15">
        <f t="shared" si="37"/>
        <v>-3.0895899379865005E-2</v>
      </c>
      <c r="Q800" s="139">
        <f t="shared" si="39"/>
        <v>0.86563028528856512</v>
      </c>
    </row>
    <row r="801" spans="2:17" ht="18">
      <c r="B801" s="136" t="s">
        <v>1362</v>
      </c>
      <c r="C801" s="101"/>
      <c r="D801" s="102">
        <v>0.105402294412134</v>
      </c>
      <c r="E801" s="137">
        <f>-LOG10(Table1[[#This Row],[pvalue]])</f>
        <v>0.97714993523653204</v>
      </c>
      <c r="F801" s="138">
        <v>797</v>
      </c>
      <c r="G801" s="138">
        <v>201</v>
      </c>
      <c r="H801" s="15">
        <v>8.2764215047865103E-2</v>
      </c>
      <c r="I801" s="15">
        <v>-0.13028041660558701</v>
      </c>
      <c r="J801" s="15">
        <v>2.29889781749E-3</v>
      </c>
      <c r="K801" s="15">
        <v>2.0180856856015202E-3</v>
      </c>
      <c r="L801" s="105">
        <v>0.28949335407409799</v>
      </c>
      <c r="M801" s="15">
        <v>-2.8081213188847998E-4</v>
      </c>
      <c r="N801" s="15">
        <f t="shared" si="38"/>
        <v>0.22988978174899999</v>
      </c>
      <c r="O801" s="15">
        <f t="shared" si="38"/>
        <v>0.20180856856015203</v>
      </c>
      <c r="P801" s="15">
        <f t="shared" si="37"/>
        <v>-2.8081213188847959E-2</v>
      </c>
      <c r="Q801" s="139">
        <f t="shared" si="39"/>
        <v>0.8778492329010612</v>
      </c>
    </row>
    <row r="802" spans="2:17" ht="18">
      <c r="B802" s="136" t="s">
        <v>1363</v>
      </c>
      <c r="C802" s="101"/>
      <c r="D802" s="102">
        <v>0.10533713465370199</v>
      </c>
      <c r="E802" s="137">
        <f>-LOG10(Table1[[#This Row],[pvalue]])</f>
        <v>0.97741849935437564</v>
      </c>
      <c r="F802" s="138">
        <v>798</v>
      </c>
      <c r="G802" s="138">
        <v>200</v>
      </c>
      <c r="H802" s="15">
        <v>9.0343336782099298E-2</v>
      </c>
      <c r="I802" s="15">
        <v>-0.145411881606205</v>
      </c>
      <c r="J802" s="15">
        <v>2.2989768045255199E-3</v>
      </c>
      <c r="K802" s="15">
        <v>1.98784726089759E-3</v>
      </c>
      <c r="L802" s="105">
        <v>0.28949335407409799</v>
      </c>
      <c r="M802" s="15">
        <v>-3.1112954362792999E-4</v>
      </c>
      <c r="N802" s="15">
        <f t="shared" si="38"/>
        <v>0.22989768045255199</v>
      </c>
      <c r="O802" s="15">
        <f t="shared" si="38"/>
        <v>0.198784726089759</v>
      </c>
      <c r="P802" s="15">
        <f t="shared" si="37"/>
        <v>-3.1112954362792988E-2</v>
      </c>
      <c r="Q802" s="139">
        <f t="shared" si="39"/>
        <v>0.86466607970316467</v>
      </c>
    </row>
    <row r="803" spans="2:17" ht="18">
      <c r="B803" s="136" t="s">
        <v>1364</v>
      </c>
      <c r="C803" s="101"/>
      <c r="D803" s="102">
        <v>0.10416840250753701</v>
      </c>
      <c r="E803" s="137">
        <f>-LOG10(Table1[[#This Row],[pvalue]])</f>
        <v>0.98226399598519776</v>
      </c>
      <c r="F803" s="138">
        <v>799</v>
      </c>
      <c r="G803" s="138">
        <v>199</v>
      </c>
      <c r="H803" s="15">
        <v>8.91330987755697E-2</v>
      </c>
      <c r="I803" s="15">
        <v>-0.14376789359054901</v>
      </c>
      <c r="J803" s="15">
        <v>2.2991582213210899E-3</v>
      </c>
      <c r="K803" s="15">
        <v>1.9912750687637502E-3</v>
      </c>
      <c r="L803" s="105">
        <v>0.28929219303625198</v>
      </c>
      <c r="M803" s="15">
        <v>-3.0788315255733998E-4</v>
      </c>
      <c r="N803" s="15">
        <f t="shared" si="38"/>
        <v>0.22991582213210898</v>
      </c>
      <c r="O803" s="15">
        <f t="shared" si="38"/>
        <v>0.19912750687637501</v>
      </c>
      <c r="P803" s="15">
        <f t="shared" si="37"/>
        <v>-3.0788315255733972E-2</v>
      </c>
      <c r="Q803" s="139">
        <f t="shared" si="39"/>
        <v>0.86608874948135106</v>
      </c>
    </row>
    <row r="804" spans="2:17" ht="18">
      <c r="B804" s="136" t="s">
        <v>1365</v>
      </c>
      <c r="C804" s="101"/>
      <c r="D804" s="102">
        <v>0.10395524960453099</v>
      </c>
      <c r="E804" s="137">
        <f>-LOG10(Table1[[#This Row],[pvalue]])</f>
        <v>0.98315357447379459</v>
      </c>
      <c r="F804" s="138">
        <v>800</v>
      </c>
      <c r="G804" s="138">
        <v>198</v>
      </c>
      <c r="H804" s="15">
        <v>0.10062796577541901</v>
      </c>
      <c r="I804" s="15">
        <v>-0.16272595147874899</v>
      </c>
      <c r="J804" s="15">
        <v>2.29925445286054E-3</v>
      </c>
      <c r="K804" s="15">
        <v>1.9539617300289298E-3</v>
      </c>
      <c r="L804" s="105">
        <v>0.28929219303625198</v>
      </c>
      <c r="M804" s="15">
        <v>-3.4529272283161002E-4</v>
      </c>
      <c r="N804" s="15">
        <f t="shared" si="38"/>
        <v>0.22992544528605399</v>
      </c>
      <c r="O804" s="15">
        <f t="shared" si="38"/>
        <v>0.19539617300289297</v>
      </c>
      <c r="P804" s="15">
        <f t="shared" si="37"/>
        <v>-3.4529272283161022E-2</v>
      </c>
      <c r="Q804" s="139">
        <f t="shared" si="39"/>
        <v>0.8498240495296091</v>
      </c>
    </row>
    <row r="805" spans="2:17" ht="18">
      <c r="B805" s="136" t="s">
        <v>1366</v>
      </c>
      <c r="C805" s="101"/>
      <c r="D805" s="102">
        <v>0.103753943346431</v>
      </c>
      <c r="E805" s="137">
        <f>-LOG10(Table1[[#This Row],[pvalue]])</f>
        <v>0.9839953881961091</v>
      </c>
      <c r="F805" s="138">
        <v>801</v>
      </c>
      <c r="G805" s="138">
        <v>197</v>
      </c>
      <c r="H805" s="15">
        <v>0.117014118342764</v>
      </c>
      <c r="I805" s="15">
        <v>-0.192522764255697</v>
      </c>
      <c r="J805" s="15">
        <v>2.2987333864585499E-3</v>
      </c>
      <c r="K805" s="15">
        <v>1.8961689441885901E-3</v>
      </c>
      <c r="L805" s="105">
        <v>0.28929219303625198</v>
      </c>
      <c r="M805" s="15">
        <v>-4.0256444226996002E-4</v>
      </c>
      <c r="N805" s="15">
        <f t="shared" si="38"/>
        <v>0.22987333864585499</v>
      </c>
      <c r="O805" s="15">
        <f t="shared" si="38"/>
        <v>0.18961689441885901</v>
      </c>
      <c r="P805" s="15">
        <f t="shared" si="37"/>
        <v>-4.025644422699598E-2</v>
      </c>
      <c r="Q805" s="139">
        <f t="shared" si="39"/>
        <v>0.82487554031215671</v>
      </c>
    </row>
    <row r="806" spans="2:17" ht="18">
      <c r="B806" s="136" t="s">
        <v>1367</v>
      </c>
      <c r="C806" s="101"/>
      <c r="D806" s="102">
        <v>0.102492082967627</v>
      </c>
      <c r="E806" s="137">
        <f>-LOG10(Table1[[#This Row],[pvalue]])</f>
        <v>0.98930968052302104</v>
      </c>
      <c r="F806" s="138">
        <v>802</v>
      </c>
      <c r="G806" s="138">
        <v>196</v>
      </c>
      <c r="H806" s="15">
        <v>7.3117040118086896E-2</v>
      </c>
      <c r="I806" s="15">
        <v>-0.120736732117131</v>
      </c>
      <c r="J806" s="15">
        <v>2.2973579764822599E-3</v>
      </c>
      <c r="K806" s="15">
        <v>2.0360731466176302E-3</v>
      </c>
      <c r="L806" s="105">
        <v>0.28766087179647698</v>
      </c>
      <c r="M806" s="15">
        <v>-2.6128482986463E-4</v>
      </c>
      <c r="N806" s="15">
        <f t="shared" si="38"/>
        <v>0.22973579764822599</v>
      </c>
      <c r="O806" s="15">
        <f t="shared" si="38"/>
        <v>0.20360731466176302</v>
      </c>
      <c r="P806" s="15">
        <f t="shared" si="37"/>
        <v>-2.6128482986462975E-2</v>
      </c>
      <c r="Q806" s="139">
        <f t="shared" si="39"/>
        <v>0.88626725458576028</v>
      </c>
    </row>
    <row r="807" spans="2:17" ht="18">
      <c r="B807" s="136" t="s">
        <v>1368</v>
      </c>
      <c r="C807" s="101"/>
      <c r="D807" s="102">
        <v>9.9796892702949697E-2</v>
      </c>
      <c r="E807" s="137">
        <f>-LOG10(Table1[[#This Row],[pvalue]])</f>
        <v>1.000882980786489</v>
      </c>
      <c r="F807" s="138">
        <v>803</v>
      </c>
      <c r="G807" s="138">
        <v>195</v>
      </c>
      <c r="H807" s="15">
        <v>0.120670712231655</v>
      </c>
      <c r="I807" s="15">
        <v>-0.19134800357818901</v>
      </c>
      <c r="J807" s="15">
        <v>2.2990427442558499E-3</v>
      </c>
      <c r="K807" s="15">
        <v>1.89865327946436E-3</v>
      </c>
      <c r="L807" s="105">
        <v>0.28186261196838802</v>
      </c>
      <c r="M807" s="15">
        <v>-4.0038946479148998E-4</v>
      </c>
      <c r="N807" s="15">
        <f t="shared" si="38"/>
        <v>0.229904274425585</v>
      </c>
      <c r="O807" s="15">
        <f t="shared" si="38"/>
        <v>0.18986532794643601</v>
      </c>
      <c r="P807" s="15">
        <f t="shared" si="37"/>
        <v>-4.003894647914899E-2</v>
      </c>
      <c r="Q807" s="139">
        <f t="shared" si="39"/>
        <v>0.8258451410736658</v>
      </c>
    </row>
    <row r="808" spans="2:17" ht="18">
      <c r="B808" s="136" t="s">
        <v>1369</v>
      </c>
      <c r="C808" s="101"/>
      <c r="D808" s="102">
        <v>9.9698031263687106E-2</v>
      </c>
      <c r="E808" s="137">
        <f>-LOG10(Table1[[#This Row],[pvalue]])</f>
        <v>1.0013134176137095</v>
      </c>
      <c r="F808" s="138">
        <v>804</v>
      </c>
      <c r="G808" s="138">
        <v>194</v>
      </c>
      <c r="H808" s="15">
        <v>8.7210302863953801E-2</v>
      </c>
      <c r="I808" s="15">
        <v>-0.14050129162314401</v>
      </c>
      <c r="J808" s="15">
        <v>2.3042166267946201E-3</v>
      </c>
      <c r="K808" s="15">
        <v>2.0021857700822702E-3</v>
      </c>
      <c r="L808" s="105">
        <v>0.28186261196838802</v>
      </c>
      <c r="M808" s="15">
        <v>-3.0203085671234999E-4</v>
      </c>
      <c r="N808" s="15">
        <f t="shared" si="38"/>
        <v>0.23042166267946201</v>
      </c>
      <c r="O808" s="15">
        <f t="shared" si="38"/>
        <v>0.20021857700822701</v>
      </c>
      <c r="P808" s="15">
        <f t="shared" si="37"/>
        <v>-3.0203085671235003E-2</v>
      </c>
      <c r="Q808" s="139">
        <f t="shared" si="39"/>
        <v>0.86892254261158464</v>
      </c>
    </row>
    <row r="809" spans="2:17" ht="18">
      <c r="B809" s="136" t="s">
        <v>1370</v>
      </c>
      <c r="C809" s="101"/>
      <c r="D809" s="102">
        <v>9.8144056644691904E-2</v>
      </c>
      <c r="E809" s="137">
        <f>-LOG10(Table1[[#This Row],[pvalue]])</f>
        <v>1.0081359950407163</v>
      </c>
      <c r="F809" s="138">
        <v>805</v>
      </c>
      <c r="G809" s="138">
        <v>193</v>
      </c>
      <c r="H809" s="15">
        <v>6.6906241911643904E-2</v>
      </c>
      <c r="I809" s="15">
        <v>-0.110655062918061</v>
      </c>
      <c r="J809" s="15">
        <v>2.3006166769821098E-3</v>
      </c>
      <c r="K809" s="15">
        <v>2.05962132791997E-3</v>
      </c>
      <c r="L809" s="105">
        <v>0.27877385890244399</v>
      </c>
      <c r="M809" s="15">
        <v>-2.4099534906214001E-4</v>
      </c>
      <c r="N809" s="15">
        <f t="shared" si="38"/>
        <v>0.23006166769821099</v>
      </c>
      <c r="O809" s="15">
        <f t="shared" si="38"/>
        <v>0.20596213279199699</v>
      </c>
      <c r="P809" s="15">
        <f t="shared" si="37"/>
        <v>-2.4099534906213999E-2</v>
      </c>
      <c r="Q809" s="139">
        <f t="shared" si="39"/>
        <v>0.89524749973634399</v>
      </c>
    </row>
    <row r="810" spans="2:17" ht="18">
      <c r="B810" s="136" t="s">
        <v>1371</v>
      </c>
      <c r="C810" s="101"/>
      <c r="D810" s="102">
        <v>9.7344964003341694E-2</v>
      </c>
      <c r="E810" s="137">
        <f>-LOG10(Table1[[#This Row],[pvalue]])</f>
        <v>1.0116865111406823</v>
      </c>
      <c r="F810" s="138">
        <v>806</v>
      </c>
      <c r="G810" s="138">
        <v>192</v>
      </c>
      <c r="H810" s="15">
        <v>0.116877065257098</v>
      </c>
      <c r="I810" s="15">
        <v>-0.18547995280443799</v>
      </c>
      <c r="J810" s="15">
        <v>2.2990544814523299E-3</v>
      </c>
      <c r="K810" s="15">
        <v>1.9098371766303401E-3</v>
      </c>
      <c r="L810" s="105">
        <v>0.27877385890244399</v>
      </c>
      <c r="M810" s="15">
        <v>-3.8921730482198999E-4</v>
      </c>
      <c r="N810" s="15">
        <f t="shared" si="38"/>
        <v>0.22990544814523298</v>
      </c>
      <c r="O810" s="15">
        <f t="shared" si="38"/>
        <v>0.19098371766303401</v>
      </c>
      <c r="P810" s="15">
        <f t="shared" si="37"/>
        <v>-3.8921730482198963E-2</v>
      </c>
      <c r="Q810" s="139">
        <f t="shared" si="39"/>
        <v>0.83070548872938488</v>
      </c>
    </row>
    <row r="811" spans="2:17" ht="18">
      <c r="B811" s="136" t="s">
        <v>1372</v>
      </c>
      <c r="C811" s="101"/>
      <c r="D811" s="102">
        <v>9.6753070213405595E-2</v>
      </c>
      <c r="E811" s="137">
        <f>-LOG10(Table1[[#This Row],[pvalue]])</f>
        <v>1.0143352448559819</v>
      </c>
      <c r="F811" s="138">
        <v>807</v>
      </c>
      <c r="G811" s="138">
        <v>191</v>
      </c>
      <c r="H811" s="15">
        <v>0.111476899689729</v>
      </c>
      <c r="I811" s="15">
        <v>-0.18178178734041101</v>
      </c>
      <c r="J811" s="15">
        <v>2.2993417424576998E-3</v>
      </c>
      <c r="K811" s="15">
        <v>1.9171526599263699E-3</v>
      </c>
      <c r="L811" s="105">
        <v>0.27877385890244399</v>
      </c>
      <c r="M811" s="15">
        <v>-3.8218908253132998E-4</v>
      </c>
      <c r="N811" s="15">
        <f t="shared" si="38"/>
        <v>0.22993417424576998</v>
      </c>
      <c r="O811" s="15">
        <f t="shared" si="38"/>
        <v>0.191715265992637</v>
      </c>
      <c r="P811" s="15">
        <f t="shared" si="37"/>
        <v>-3.8218908253132983E-2</v>
      </c>
      <c r="Q811" s="139">
        <f t="shared" si="39"/>
        <v>0.83378326262940849</v>
      </c>
    </row>
    <row r="812" spans="2:17" ht="18">
      <c r="B812" s="136" t="s">
        <v>1373</v>
      </c>
      <c r="C812" s="101"/>
      <c r="D812" s="102">
        <v>9.5968428926437102E-2</v>
      </c>
      <c r="E812" s="137">
        <f>-LOG10(Table1[[#This Row],[pvalue]])</f>
        <v>1.0178716148572073</v>
      </c>
      <c r="F812" s="138">
        <v>808</v>
      </c>
      <c r="G812" s="138">
        <v>190</v>
      </c>
      <c r="H812" s="15">
        <v>0.10469655056520601</v>
      </c>
      <c r="I812" s="15">
        <v>-0.173834077850376</v>
      </c>
      <c r="J812" s="15">
        <v>2.2984832020967699E-3</v>
      </c>
      <c r="K812" s="15">
        <v>1.931728794047E-3</v>
      </c>
      <c r="L812" s="105">
        <v>0.27733485112944301</v>
      </c>
      <c r="M812" s="15">
        <v>-3.6675440804976998E-4</v>
      </c>
      <c r="N812" s="15">
        <f t="shared" si="38"/>
        <v>0.22984832020967699</v>
      </c>
      <c r="O812" s="15">
        <f t="shared" si="38"/>
        <v>0.19317287940469999</v>
      </c>
      <c r="P812" s="15">
        <f t="shared" si="37"/>
        <v>-3.6675440804977005E-2</v>
      </c>
      <c r="Q812" s="139">
        <f t="shared" si="39"/>
        <v>0.84043633309340626</v>
      </c>
    </row>
    <row r="813" spans="2:17" ht="18">
      <c r="B813" s="136" t="s">
        <v>1374</v>
      </c>
      <c r="C813" s="101"/>
      <c r="D813" s="102">
        <v>9.4577451670639703E-2</v>
      </c>
      <c r="E813" s="137">
        <f>-LOG10(Table1[[#This Row],[pvalue]])</f>
        <v>1.0242123919519006</v>
      </c>
      <c r="F813" s="138">
        <v>809</v>
      </c>
      <c r="G813" s="138">
        <v>189</v>
      </c>
      <c r="H813" s="15">
        <v>9.6618124924204393E-2</v>
      </c>
      <c r="I813" s="15">
        <v>-0.16133438615569501</v>
      </c>
      <c r="J813" s="15">
        <v>2.29890630782234E-3</v>
      </c>
      <c r="K813" s="15">
        <v>1.9563864141473098E-3</v>
      </c>
      <c r="L813" s="105">
        <v>0.27410964917333702</v>
      </c>
      <c r="M813" s="15">
        <v>-3.4251989367502998E-4</v>
      </c>
      <c r="N813" s="15">
        <f t="shared" si="38"/>
        <v>0.22989063078223398</v>
      </c>
      <c r="O813" s="15">
        <f t="shared" si="38"/>
        <v>0.19563864141473097</v>
      </c>
      <c r="P813" s="15">
        <f t="shared" si="37"/>
        <v>-3.4251989367503011E-2</v>
      </c>
      <c r="Q813" s="139">
        <f t="shared" si="39"/>
        <v>0.85100745841204584</v>
      </c>
    </row>
    <row r="814" spans="2:17" ht="18">
      <c r="B814" s="136" t="s">
        <v>1375</v>
      </c>
      <c r="C814" s="101"/>
      <c r="D814" s="102">
        <v>9.4413214038641793E-2</v>
      </c>
      <c r="E814" s="137">
        <f>-LOG10(Table1[[#This Row],[pvalue]])</f>
        <v>1.02496721775227</v>
      </c>
      <c r="F814" s="138">
        <v>810</v>
      </c>
      <c r="G814" s="138">
        <v>188</v>
      </c>
      <c r="H814" s="15">
        <v>9.8846489824044703E-2</v>
      </c>
      <c r="I814" s="15">
        <v>-0.16367114586481801</v>
      </c>
      <c r="J814" s="15">
        <v>2.2989746578896699E-3</v>
      </c>
      <c r="K814" s="15">
        <v>1.95187817706713E-3</v>
      </c>
      <c r="L814" s="105">
        <v>0.27410964917333702</v>
      </c>
      <c r="M814" s="15">
        <v>-3.4709648082254001E-4</v>
      </c>
      <c r="N814" s="15">
        <f t="shared" si="38"/>
        <v>0.229897465788967</v>
      </c>
      <c r="O814" s="15">
        <f t="shared" si="38"/>
        <v>0.19518781770671301</v>
      </c>
      <c r="P814" s="15">
        <f t="shared" si="37"/>
        <v>-3.4709648082253991E-2</v>
      </c>
      <c r="Q814" s="139">
        <f t="shared" si="39"/>
        <v>0.84902118010245708</v>
      </c>
    </row>
    <row r="815" spans="2:17" ht="18">
      <c r="B815" s="136" t="s">
        <v>1376</v>
      </c>
      <c r="C815" s="101"/>
      <c r="D815" s="102">
        <v>9.4169478744850002E-2</v>
      </c>
      <c r="E815" s="137">
        <f>-LOG10(Table1[[#This Row],[pvalue]])</f>
        <v>1.0260898335185116</v>
      </c>
      <c r="F815" s="138">
        <v>811</v>
      </c>
      <c r="G815" s="138">
        <v>187</v>
      </c>
      <c r="H815" s="15">
        <v>9.7746707550332504E-2</v>
      </c>
      <c r="I815" s="15">
        <v>-0.16375319647110001</v>
      </c>
      <c r="J815" s="15">
        <v>2.2988357652422302E-3</v>
      </c>
      <c r="K815" s="15">
        <v>1.95160011772526E-3</v>
      </c>
      <c r="L815" s="105">
        <v>0.27410964917333702</v>
      </c>
      <c r="M815" s="15">
        <v>-3.4723564751696999E-4</v>
      </c>
      <c r="N815" s="15">
        <f t="shared" si="38"/>
        <v>0.22988357652422303</v>
      </c>
      <c r="O815" s="15">
        <f t="shared" si="38"/>
        <v>0.19516001177252601</v>
      </c>
      <c r="P815" s="15">
        <f t="shared" si="37"/>
        <v>-3.4723564751697023E-2</v>
      </c>
      <c r="Q815" s="139">
        <f t="shared" si="39"/>
        <v>0.84895152025774157</v>
      </c>
    </row>
    <row r="816" spans="2:17" ht="18">
      <c r="B816" s="136" t="s">
        <v>1377</v>
      </c>
      <c r="C816" s="101"/>
      <c r="D816" s="102">
        <v>9.4057308558313596E-2</v>
      </c>
      <c r="E816" s="137">
        <f>-LOG10(Table1[[#This Row],[pvalue]])</f>
        <v>1.0266074527108864</v>
      </c>
      <c r="F816" s="138">
        <v>812</v>
      </c>
      <c r="G816" s="138">
        <v>186</v>
      </c>
      <c r="H816" s="15">
        <v>0.114114859529909</v>
      </c>
      <c r="I816" s="15">
        <v>-0.18794564964063101</v>
      </c>
      <c r="J816" s="15">
        <v>2.29917602204719E-3</v>
      </c>
      <c r="K816" s="15">
        <v>1.90523461375703E-3</v>
      </c>
      <c r="L816" s="105">
        <v>0.27410964917333702</v>
      </c>
      <c r="M816" s="15">
        <v>-3.9394140829016001E-4</v>
      </c>
      <c r="N816" s="15">
        <f t="shared" si="38"/>
        <v>0.22991760220471899</v>
      </c>
      <c r="O816" s="15">
        <f t="shared" si="38"/>
        <v>0.190523461375703</v>
      </c>
      <c r="P816" s="15">
        <f t="shared" si="37"/>
        <v>-3.9394140829015989E-2</v>
      </c>
      <c r="Q816" s="139">
        <f t="shared" si="39"/>
        <v>0.82865974396366837</v>
      </c>
    </row>
    <row r="817" spans="2:17" ht="18">
      <c r="B817" s="136" t="s">
        <v>1378</v>
      </c>
      <c r="C817" s="101"/>
      <c r="D817" s="102">
        <v>9.1574875320250299E-2</v>
      </c>
      <c r="E817" s="137">
        <f>-LOG10(Table1[[#This Row],[pvalue]])</f>
        <v>1.0382236639575935</v>
      </c>
      <c r="F817" s="138">
        <v>813</v>
      </c>
      <c r="G817" s="138">
        <v>185</v>
      </c>
      <c r="H817" s="15">
        <v>9.7416648810015105E-2</v>
      </c>
      <c r="I817" s="15">
        <v>-0.160331202064981</v>
      </c>
      <c r="J817" s="15">
        <v>2.3015728630086298E-3</v>
      </c>
      <c r="K817" s="15">
        <v>1.9606215506129E-3</v>
      </c>
      <c r="L817" s="105">
        <v>0.26949899475217898</v>
      </c>
      <c r="M817" s="15">
        <v>-3.4095131239572998E-4</v>
      </c>
      <c r="N817" s="15">
        <f t="shared" si="38"/>
        <v>0.23015728630086299</v>
      </c>
      <c r="O817" s="15">
        <f t="shared" si="38"/>
        <v>0.19606215506128999</v>
      </c>
      <c r="P817" s="15">
        <f t="shared" si="37"/>
        <v>-3.4095131239573001E-2</v>
      </c>
      <c r="Q817" s="139">
        <f t="shared" si="39"/>
        <v>0.8518616039163599</v>
      </c>
    </row>
    <row r="818" spans="2:17" ht="18">
      <c r="B818" s="136" t="s">
        <v>1379</v>
      </c>
      <c r="C818" s="101"/>
      <c r="D818" s="102">
        <v>8.6952997474027502E-2</v>
      </c>
      <c r="E818" s="137">
        <f>-LOG10(Table1[[#This Row],[pvalue]])</f>
        <v>1.0607154422525082</v>
      </c>
      <c r="F818" s="138">
        <v>814</v>
      </c>
      <c r="G818" s="138">
        <v>184</v>
      </c>
      <c r="H818" s="15">
        <v>8.7660252736264904E-2</v>
      </c>
      <c r="I818" s="15">
        <v>-0.14761860303082</v>
      </c>
      <c r="J818" s="15">
        <v>2.30025052608963E-3</v>
      </c>
      <c r="K818" s="15">
        <v>1.9845643883817398E-3</v>
      </c>
      <c r="L818" s="105">
        <v>0.25878250293016503</v>
      </c>
      <c r="M818" s="15">
        <v>-3.1568613770788999E-4</v>
      </c>
      <c r="N818" s="15">
        <f t="shared" si="38"/>
        <v>0.230025052608963</v>
      </c>
      <c r="O818" s="15">
        <f t="shared" si="38"/>
        <v>0.19845643883817399</v>
      </c>
      <c r="P818" s="15">
        <f t="shared" si="37"/>
        <v>-3.1568613770789011E-2</v>
      </c>
      <c r="Q818" s="139">
        <f t="shared" si="39"/>
        <v>0.862760106289575</v>
      </c>
    </row>
    <row r="819" spans="2:17" ht="18">
      <c r="B819" s="136" t="s">
        <v>1380</v>
      </c>
      <c r="C819" s="101"/>
      <c r="D819" s="102">
        <v>8.5909854691883697E-2</v>
      </c>
      <c r="E819" s="137">
        <f>-LOG10(Table1[[#This Row],[pvalue]])</f>
        <v>1.0659570155304909</v>
      </c>
      <c r="F819" s="138">
        <v>815</v>
      </c>
      <c r="G819" s="138">
        <v>183</v>
      </c>
      <c r="H819" s="15">
        <v>0.109182191180369</v>
      </c>
      <c r="I819" s="15">
        <v>-0.18517851110401901</v>
      </c>
      <c r="J819" s="15">
        <v>2.2989744714870899E-3</v>
      </c>
      <c r="K819" s="15">
        <v>1.9103464832202501E-3</v>
      </c>
      <c r="L819" s="105">
        <v>0.25644348840661102</v>
      </c>
      <c r="M819" s="15">
        <v>-3.8862798826684E-4</v>
      </c>
      <c r="N819" s="15">
        <f t="shared" si="38"/>
        <v>0.22989744714870899</v>
      </c>
      <c r="O819" s="15">
        <f t="shared" si="38"/>
        <v>0.19103464832202502</v>
      </c>
      <c r="P819" s="15">
        <f t="shared" si="37"/>
        <v>-3.8862798826683975E-2</v>
      </c>
      <c r="Q819" s="139">
        <f t="shared" si="39"/>
        <v>0.83095593575014515</v>
      </c>
    </row>
    <row r="820" spans="2:17" ht="18">
      <c r="B820" s="136" t="s">
        <v>1381</v>
      </c>
      <c r="C820" s="101"/>
      <c r="D820" s="102">
        <v>8.53717202451654E-2</v>
      </c>
      <c r="E820" s="137">
        <f>-LOG10(Table1[[#This Row],[pvalue]])</f>
        <v>1.0686859674308999</v>
      </c>
      <c r="F820" s="138">
        <v>816</v>
      </c>
      <c r="G820" s="138">
        <v>182</v>
      </c>
      <c r="H820" s="15">
        <v>9.19805141787296E-2</v>
      </c>
      <c r="I820" s="15">
        <v>-0.156084566312441</v>
      </c>
      <c r="J820" s="15">
        <v>2.2991178056254698E-3</v>
      </c>
      <c r="K820" s="15">
        <v>1.9668650307926201E-3</v>
      </c>
      <c r="L820" s="105">
        <v>0.25607502022713402</v>
      </c>
      <c r="M820" s="15">
        <v>-3.3225277483285001E-4</v>
      </c>
      <c r="N820" s="15">
        <f t="shared" si="38"/>
        <v>0.22991178056254699</v>
      </c>
      <c r="O820" s="15">
        <f t="shared" si="38"/>
        <v>0.196686503079262</v>
      </c>
      <c r="P820" s="15">
        <f t="shared" si="37"/>
        <v>-3.3225277483284993E-2</v>
      </c>
      <c r="Q820" s="139">
        <f t="shared" si="39"/>
        <v>0.8554868419443773</v>
      </c>
    </row>
    <row r="821" spans="2:17" ht="18">
      <c r="B821" s="136" t="s">
        <v>1382</v>
      </c>
      <c r="C821" s="101"/>
      <c r="D821" s="102">
        <v>8.5363736721881106E-2</v>
      </c>
      <c r="E821" s="137">
        <f>-LOG10(Table1[[#This Row],[pvalue]])</f>
        <v>1.0687265823116359</v>
      </c>
      <c r="F821" s="138">
        <v>817</v>
      </c>
      <c r="G821" s="138">
        <v>181</v>
      </c>
      <c r="H821" s="15">
        <v>8.9777299882723496E-2</v>
      </c>
      <c r="I821" s="15">
        <v>-0.15564710865637099</v>
      </c>
      <c r="J821" s="15">
        <v>2.2987013316493202E-3</v>
      </c>
      <c r="K821" s="15">
        <v>1.96736919528331E-3</v>
      </c>
      <c r="L821" s="105">
        <v>0.25607502022713402</v>
      </c>
      <c r="M821" s="15">
        <v>-3.3133213636601E-4</v>
      </c>
      <c r="N821" s="15">
        <f t="shared" si="38"/>
        <v>0.22987013316493202</v>
      </c>
      <c r="O821" s="15">
        <f t="shared" si="38"/>
        <v>0.196736919528331</v>
      </c>
      <c r="P821" s="15">
        <f t="shared" si="37"/>
        <v>-3.3133213636601017E-2</v>
      </c>
      <c r="Q821" s="139">
        <f t="shared" si="39"/>
        <v>0.85586116308190452</v>
      </c>
    </row>
    <row r="822" spans="2:17" ht="18">
      <c r="B822" s="136" t="s">
        <v>1383</v>
      </c>
      <c r="C822" s="101"/>
      <c r="D822" s="102">
        <v>8.4445274738743706E-2</v>
      </c>
      <c r="E822" s="137">
        <f>-LOG10(Table1[[#This Row],[pvalue]])</f>
        <v>1.0734246470083519</v>
      </c>
      <c r="F822" s="138">
        <v>818</v>
      </c>
      <c r="G822" s="138">
        <v>180</v>
      </c>
      <c r="H822" s="15">
        <v>0.133713207049489</v>
      </c>
      <c r="I822" s="15">
        <v>-0.229522625241246</v>
      </c>
      <c r="J822" s="15">
        <v>2.2989821122377202E-3</v>
      </c>
      <c r="K822" s="15">
        <v>1.82749072947582E-3</v>
      </c>
      <c r="L822" s="105">
        <v>0.25512708761977998</v>
      </c>
      <c r="M822" s="15">
        <v>-4.7149138276190002E-4</v>
      </c>
      <c r="N822" s="15">
        <f t="shared" si="38"/>
        <v>0.22989821122377202</v>
      </c>
      <c r="O822" s="15">
        <f t="shared" si="38"/>
        <v>0.182749072947582</v>
      </c>
      <c r="P822" s="15">
        <f t="shared" si="37"/>
        <v>-4.7149138276190022E-2</v>
      </c>
      <c r="Q822" s="139">
        <f t="shared" si="39"/>
        <v>0.79491298333636318</v>
      </c>
    </row>
    <row r="823" spans="2:17" ht="18">
      <c r="B823" s="136" t="s">
        <v>1384</v>
      </c>
      <c r="C823" s="101"/>
      <c r="D823" s="102">
        <v>8.19865630965321E-2</v>
      </c>
      <c r="E823" s="137">
        <f>-LOG10(Table1[[#This Row],[pvalue]])</f>
        <v>1.086257318972434</v>
      </c>
      <c r="F823" s="138">
        <v>819</v>
      </c>
      <c r="G823" s="138">
        <v>179</v>
      </c>
      <c r="H823" s="15">
        <v>0.14475402925395001</v>
      </c>
      <c r="I823" s="15">
        <v>-0.24810940317508301</v>
      </c>
      <c r="J823" s="15">
        <v>2.2992370633148199E-3</v>
      </c>
      <c r="K823" s="15">
        <v>1.7940362203155401E-3</v>
      </c>
      <c r="L823" s="105">
        <v>0.249209156729398</v>
      </c>
      <c r="M823" s="15">
        <v>-5.0520084299928E-4</v>
      </c>
      <c r="N823" s="15">
        <f t="shared" si="38"/>
        <v>0.22992370633148199</v>
      </c>
      <c r="O823" s="15">
        <f t="shared" si="38"/>
        <v>0.17940362203155399</v>
      </c>
      <c r="P823" s="15">
        <f t="shared" si="37"/>
        <v>-5.0520084299927992E-2</v>
      </c>
      <c r="Q823" s="139">
        <f t="shared" si="39"/>
        <v>0.78027457409244716</v>
      </c>
    </row>
    <row r="824" spans="2:17" ht="18">
      <c r="B824" s="136" t="s">
        <v>1385</v>
      </c>
      <c r="C824" s="101"/>
      <c r="D824" s="102">
        <v>7.9993467898070006E-2</v>
      </c>
      <c r="E824" s="137">
        <f>-LOG10(Table1[[#This Row],[pvalue]])</f>
        <v>1.0969454751536336</v>
      </c>
      <c r="F824" s="138">
        <v>820</v>
      </c>
      <c r="G824" s="138">
        <v>178</v>
      </c>
      <c r="H824" s="15">
        <v>0.116045798038482</v>
      </c>
      <c r="I824" s="15">
        <v>-0.20264608872536899</v>
      </c>
      <c r="J824" s="15">
        <v>2.29903943864062E-3</v>
      </c>
      <c r="K824" s="15">
        <v>1.87732015715509E-3</v>
      </c>
      <c r="L824" s="105">
        <v>0.244642599675999</v>
      </c>
      <c r="M824" s="15">
        <v>-4.2171928148553001E-4</v>
      </c>
      <c r="N824" s="15">
        <f t="shared" si="38"/>
        <v>0.22990394386406202</v>
      </c>
      <c r="O824" s="15">
        <f t="shared" si="38"/>
        <v>0.18773201571550899</v>
      </c>
      <c r="P824" s="15">
        <f t="shared" si="37"/>
        <v>-4.2171928148553028E-2</v>
      </c>
      <c r="Q824" s="139">
        <f t="shared" si="39"/>
        <v>0.8165671826252423</v>
      </c>
    </row>
    <row r="825" spans="2:17" ht="18">
      <c r="B825" s="136" t="s">
        <v>1386</v>
      </c>
      <c r="C825" s="101"/>
      <c r="D825" s="102">
        <v>7.9423189089000201E-2</v>
      </c>
      <c r="E825" s="137">
        <f>-LOG10(Table1[[#This Row],[pvalue]])</f>
        <v>1.1000526786427149</v>
      </c>
      <c r="F825" s="138">
        <v>821</v>
      </c>
      <c r="G825" s="138">
        <v>177</v>
      </c>
      <c r="H825" s="15">
        <v>9.4166122458820695E-2</v>
      </c>
      <c r="I825" s="15">
        <v>-0.16093645810070201</v>
      </c>
      <c r="J825" s="15">
        <v>2.3001282081213902E-3</v>
      </c>
      <c r="K825" s="15">
        <v>1.95820533023642E-3</v>
      </c>
      <c r="L825" s="105">
        <v>0.24364590622071799</v>
      </c>
      <c r="M825" s="15">
        <v>-3.4192287788497E-4</v>
      </c>
      <c r="N825" s="15">
        <f t="shared" si="38"/>
        <v>0.23001282081213903</v>
      </c>
      <c r="O825" s="15">
        <f t="shared" si="38"/>
        <v>0.195820533023642</v>
      </c>
      <c r="P825" s="15">
        <f t="shared" si="37"/>
        <v>-3.4192287788497033E-2</v>
      </c>
      <c r="Q825" s="139">
        <f t="shared" si="39"/>
        <v>0.85134616554081877</v>
      </c>
    </row>
    <row r="826" spans="2:17" ht="18">
      <c r="B826" s="136" t="s">
        <v>1387</v>
      </c>
      <c r="C826" s="101"/>
      <c r="D826" s="102">
        <v>7.8169272305891505E-2</v>
      </c>
      <c r="E826" s="137">
        <f>-LOG10(Table1[[#This Row],[pvalue]])</f>
        <v>1.1069639309622481</v>
      </c>
      <c r="F826" s="138">
        <v>822</v>
      </c>
      <c r="G826" s="138">
        <v>176</v>
      </c>
      <c r="H826" s="15">
        <v>9.3125124689902403E-2</v>
      </c>
      <c r="I826" s="15">
        <v>-0.161725101912538</v>
      </c>
      <c r="J826" s="15">
        <v>2.29903017490068E-3</v>
      </c>
      <c r="K826" s="15">
        <v>1.9557275430886999E-3</v>
      </c>
      <c r="L826" s="105">
        <v>0.240539396570907</v>
      </c>
      <c r="M826" s="15">
        <v>-3.4330263181197999E-4</v>
      </c>
      <c r="N826" s="15">
        <f t="shared" si="38"/>
        <v>0.229903017490068</v>
      </c>
      <c r="O826" s="15">
        <f t="shared" si="38"/>
        <v>0.19557275430887</v>
      </c>
      <c r="P826" s="15">
        <f t="shared" si="37"/>
        <v>-3.4330263181198001E-2</v>
      </c>
      <c r="Q826" s="139">
        <f t="shared" si="39"/>
        <v>0.8506750213372859</v>
      </c>
    </row>
    <row r="827" spans="2:17" ht="18">
      <c r="B827" s="136" t="s">
        <v>1388</v>
      </c>
      <c r="C827" s="101"/>
      <c r="D827" s="102">
        <v>7.6313283107902197E-2</v>
      </c>
      <c r="E827" s="137">
        <f>-LOG10(Table1[[#This Row],[pvalue]])</f>
        <v>1.1173998620663819</v>
      </c>
      <c r="F827" s="138">
        <v>823</v>
      </c>
      <c r="G827" s="138">
        <v>175</v>
      </c>
      <c r="H827" s="15">
        <v>0.131674166347162</v>
      </c>
      <c r="I827" s="15">
        <v>-0.23810994239089101</v>
      </c>
      <c r="J827" s="15">
        <v>2.2988516486543899E-3</v>
      </c>
      <c r="K827" s="15">
        <v>1.8117618555145399E-3</v>
      </c>
      <c r="L827" s="105">
        <v>0.23702287619494899</v>
      </c>
      <c r="M827" s="15">
        <v>-4.8708979313984998E-4</v>
      </c>
      <c r="N827" s="15">
        <f t="shared" si="38"/>
        <v>0.229885164865439</v>
      </c>
      <c r="O827" s="15">
        <f t="shared" si="38"/>
        <v>0.18117618555145398</v>
      </c>
      <c r="P827" s="15">
        <f t="shared" si="37"/>
        <v>-4.8708979313985018E-2</v>
      </c>
      <c r="Q827" s="139">
        <f t="shared" si="39"/>
        <v>0.78811603896886373</v>
      </c>
    </row>
    <row r="828" spans="2:17" ht="18">
      <c r="B828" s="136" t="s">
        <v>1389</v>
      </c>
      <c r="C828" s="101"/>
      <c r="D828" s="102">
        <v>7.6077940233478206E-2</v>
      </c>
      <c r="E828" s="137">
        <f>-LOG10(Table1[[#This Row],[pvalue]])</f>
        <v>1.1187412541850479</v>
      </c>
      <c r="F828" s="138">
        <v>824</v>
      </c>
      <c r="G828" s="138">
        <v>174</v>
      </c>
      <c r="H828" s="15">
        <v>0.119863692318463</v>
      </c>
      <c r="I828" s="15">
        <v>-0.20923531159300901</v>
      </c>
      <c r="J828" s="15">
        <v>2.2992030455150601E-3</v>
      </c>
      <c r="K828" s="15">
        <v>1.86512346009375E-3</v>
      </c>
      <c r="L828" s="105">
        <v>0.23702287619494899</v>
      </c>
      <c r="M828" s="15">
        <v>-4.3407958542130998E-4</v>
      </c>
      <c r="N828" s="15">
        <f t="shared" si="38"/>
        <v>0.22992030455150603</v>
      </c>
      <c r="O828" s="15">
        <f t="shared" si="38"/>
        <v>0.186512346009375</v>
      </c>
      <c r="P828" s="15">
        <f t="shared" si="37"/>
        <v>-4.3407958542131031E-2</v>
      </c>
      <c r="Q828" s="139">
        <f t="shared" si="39"/>
        <v>0.81120432740029313</v>
      </c>
    </row>
    <row r="829" spans="2:17" ht="18">
      <c r="B829" s="136" t="s">
        <v>1390</v>
      </c>
      <c r="C829" s="101"/>
      <c r="D829" s="102">
        <v>7.5709512391574293E-2</v>
      </c>
      <c r="E829" s="137">
        <f>-LOG10(Table1[[#This Row],[pvalue]])</f>
        <v>1.1208495508878784</v>
      </c>
      <c r="F829" s="138">
        <v>825</v>
      </c>
      <c r="G829" s="138">
        <v>173</v>
      </c>
      <c r="H829" s="15">
        <v>0.111451038996532</v>
      </c>
      <c r="I829" s="15">
        <v>-0.194225169468554</v>
      </c>
      <c r="J829" s="15">
        <v>2.2990184124087598E-3</v>
      </c>
      <c r="K829" s="15">
        <v>1.8931783534788401E-3</v>
      </c>
      <c r="L829" s="105">
        <v>0.23662189296050001</v>
      </c>
      <c r="M829" s="15">
        <v>-4.0584005892992E-4</v>
      </c>
      <c r="N829" s="15">
        <f t="shared" si="38"/>
        <v>0.22990184124087598</v>
      </c>
      <c r="O829" s="15">
        <f t="shared" si="38"/>
        <v>0.18931783534788402</v>
      </c>
      <c r="P829" s="15">
        <f t="shared" si="37"/>
        <v>-4.0584005892991964E-2</v>
      </c>
      <c r="Q829" s="139">
        <f t="shared" si="39"/>
        <v>0.82347246253469231</v>
      </c>
    </row>
    <row r="830" spans="2:17" ht="18">
      <c r="B830" s="136" t="s">
        <v>1391</v>
      </c>
      <c r="C830" s="101"/>
      <c r="D830" s="102">
        <v>7.5017109081218697E-2</v>
      </c>
      <c r="E830" s="137">
        <f>-LOG10(Table1[[#This Row],[pvalue]])</f>
        <v>1.1248396761792403</v>
      </c>
      <c r="F830" s="138">
        <v>826</v>
      </c>
      <c r="G830" s="138">
        <v>172</v>
      </c>
      <c r="H830" s="15">
        <v>0.15617125289112699</v>
      </c>
      <c r="I830" s="15">
        <v>-0.27128547566069999</v>
      </c>
      <c r="J830" s="15">
        <v>2.2993265338224602E-3</v>
      </c>
      <c r="K830" s="15">
        <v>1.75300383394868E-3</v>
      </c>
      <c r="L830" s="105">
        <v>0.235195150169733</v>
      </c>
      <c r="M830" s="15">
        <v>-5.4632269987378004E-4</v>
      </c>
      <c r="N830" s="15">
        <f t="shared" si="38"/>
        <v>0.22993265338224603</v>
      </c>
      <c r="O830" s="15">
        <f t="shared" si="38"/>
        <v>0.175300383394868</v>
      </c>
      <c r="P830" s="15">
        <f t="shared" si="37"/>
        <v>-5.4632269987378024E-2</v>
      </c>
      <c r="Q830" s="139">
        <f t="shared" si="39"/>
        <v>0.76239881902917062</v>
      </c>
    </row>
    <row r="831" spans="2:17" ht="18">
      <c r="B831" s="136" t="s">
        <v>1392</v>
      </c>
      <c r="C831" s="101"/>
      <c r="D831" s="102">
        <v>7.2119854730985297E-2</v>
      </c>
      <c r="E831" s="137">
        <f>-LOG10(Table1[[#This Row],[pvalue]])</f>
        <v>1.1419451567360335</v>
      </c>
      <c r="F831" s="138">
        <v>827</v>
      </c>
      <c r="G831" s="138">
        <v>171</v>
      </c>
      <c r="H831" s="15">
        <v>0.113966646708963</v>
      </c>
      <c r="I831" s="15">
        <v>-0.203653999902741</v>
      </c>
      <c r="J831" s="15">
        <v>2.2990692486306499E-3</v>
      </c>
      <c r="K831" s="15">
        <v>1.8754532557730399E-3</v>
      </c>
      <c r="L831" s="105">
        <v>0.227341968829644</v>
      </c>
      <c r="M831" s="15">
        <v>-4.2361599285761E-4</v>
      </c>
      <c r="N831" s="15">
        <f t="shared" si="38"/>
        <v>0.22990692486306499</v>
      </c>
      <c r="O831" s="15">
        <f t="shared" si="38"/>
        <v>0.187545325577304</v>
      </c>
      <c r="P831" s="15">
        <f t="shared" si="37"/>
        <v>-4.2361599285760998E-2</v>
      </c>
      <c r="Q831" s="139">
        <f t="shared" si="39"/>
        <v>0.81574457006463807</v>
      </c>
    </row>
    <row r="832" spans="2:17" ht="18">
      <c r="B832" s="136" t="s">
        <v>1393</v>
      </c>
      <c r="C832" s="101"/>
      <c r="D832" s="102">
        <v>7.1887583355255594E-2</v>
      </c>
      <c r="E832" s="137">
        <f>-LOG10(Table1[[#This Row],[pvalue]])</f>
        <v>1.1433461158197924</v>
      </c>
      <c r="F832" s="138">
        <v>828</v>
      </c>
      <c r="G832" s="138">
        <v>170</v>
      </c>
      <c r="H832" s="15">
        <v>9.7079481813389906E-2</v>
      </c>
      <c r="I832" s="15">
        <v>-0.17454632962691399</v>
      </c>
      <c r="J832" s="15">
        <v>2.2990620890010601E-3</v>
      </c>
      <c r="K832" s="15">
        <v>1.9308395778383301E-3</v>
      </c>
      <c r="L832" s="105">
        <v>0.227341968829644</v>
      </c>
      <c r="M832" s="15">
        <v>-3.6822251116273001E-4</v>
      </c>
      <c r="N832" s="15">
        <f t="shared" si="38"/>
        <v>0.22990620890010602</v>
      </c>
      <c r="O832" s="15">
        <f t="shared" si="38"/>
        <v>0.193083957783833</v>
      </c>
      <c r="P832" s="15">
        <f t="shared" si="37"/>
        <v>-3.6822251116273019E-2</v>
      </c>
      <c r="Q832" s="139">
        <f t="shared" si="39"/>
        <v>0.83983794394925526</v>
      </c>
    </row>
    <row r="833" spans="2:17" ht="18">
      <c r="B833" s="136" t="s">
        <v>1394</v>
      </c>
      <c r="C833" s="101"/>
      <c r="D833" s="102">
        <v>6.9254873379350004E-2</v>
      </c>
      <c r="E833" s="137">
        <f>-LOG10(Table1[[#This Row],[pvalue]])</f>
        <v>1.1595496604253754</v>
      </c>
      <c r="F833" s="138">
        <v>829</v>
      </c>
      <c r="G833" s="138">
        <v>169</v>
      </c>
      <c r="H833" s="15">
        <v>9.7240502263289494E-2</v>
      </c>
      <c r="I833" s="15">
        <v>-0.17666154892277899</v>
      </c>
      <c r="J833" s="15">
        <v>2.2991600063683301E-3</v>
      </c>
      <c r="K833" s="15">
        <v>1.92684180605747E-3</v>
      </c>
      <c r="L833" s="105">
        <v>0.22201642687849499</v>
      </c>
      <c r="M833" s="15">
        <v>-3.7231820031085998E-4</v>
      </c>
      <c r="N833" s="15">
        <f t="shared" si="38"/>
        <v>0.22991600063683301</v>
      </c>
      <c r="O833" s="15">
        <f t="shared" si="38"/>
        <v>0.19268418060574699</v>
      </c>
      <c r="P833" s="15">
        <f t="shared" si="37"/>
        <v>-3.7231820031086021E-2</v>
      </c>
      <c r="Q833" s="139">
        <f t="shared" si="39"/>
        <v>0.83806337998243086</v>
      </c>
    </row>
    <row r="834" spans="2:17" ht="18">
      <c r="B834" s="136" t="s">
        <v>1395</v>
      </c>
      <c r="C834" s="101"/>
      <c r="D834" s="102">
        <v>6.90749723936704E-2</v>
      </c>
      <c r="E834" s="137">
        <f>-LOG10(Table1[[#This Row],[pvalue]])</f>
        <v>1.1606792799804557</v>
      </c>
      <c r="F834" s="138">
        <v>830</v>
      </c>
      <c r="G834" s="138">
        <v>168</v>
      </c>
      <c r="H834" s="15">
        <v>9.7476962074132603E-2</v>
      </c>
      <c r="I834" s="15">
        <v>-0.17733519702752301</v>
      </c>
      <c r="J834" s="15">
        <v>2.2988585882573001E-3</v>
      </c>
      <c r="K834" s="15">
        <v>1.9252917924609499E-3</v>
      </c>
      <c r="L834" s="105">
        <v>0.22201642687849499</v>
      </c>
      <c r="M834" s="15">
        <v>-3.7356679579635002E-4</v>
      </c>
      <c r="N834" s="15">
        <f t="shared" si="38"/>
        <v>0.22988585882573001</v>
      </c>
      <c r="O834" s="15">
        <f t="shared" si="38"/>
        <v>0.192529179246095</v>
      </c>
      <c r="P834" s="15">
        <f t="shared" si="37"/>
        <v>-3.735667957963501E-2</v>
      </c>
      <c r="Q834" s="139">
        <f t="shared" si="39"/>
        <v>0.8374990102894756</v>
      </c>
    </row>
    <row r="835" spans="2:17" ht="18">
      <c r="B835" s="136" t="s">
        <v>1396</v>
      </c>
      <c r="C835" s="101"/>
      <c r="D835" s="102">
        <v>6.7444785552258898E-2</v>
      </c>
      <c r="E835" s="137">
        <f>-LOG10(Table1[[#This Row],[pvalue]])</f>
        <v>1.1710516218767486</v>
      </c>
      <c r="F835" s="138">
        <v>831</v>
      </c>
      <c r="G835" s="138">
        <v>167</v>
      </c>
      <c r="H835" s="15">
        <v>0.14526067563921699</v>
      </c>
      <c r="I835" s="15">
        <v>-0.26166111197910302</v>
      </c>
      <c r="J835" s="15">
        <v>2.2991555059421799E-3</v>
      </c>
      <c r="K835" s="15">
        <v>1.7698251779759899E-3</v>
      </c>
      <c r="L835" s="105">
        <v>0.217613110665379</v>
      </c>
      <c r="M835" s="15">
        <v>-5.2933032796618996E-4</v>
      </c>
      <c r="N835" s="15">
        <f t="shared" si="38"/>
        <v>0.22991555059421798</v>
      </c>
      <c r="O835" s="15">
        <f t="shared" si="38"/>
        <v>0.17698251779759899</v>
      </c>
      <c r="P835" s="15">
        <f t="shared" si="37"/>
        <v>-5.2933032796618984E-2</v>
      </c>
      <c r="Q835" s="139">
        <f t="shared" si="39"/>
        <v>0.76977184596773351</v>
      </c>
    </row>
    <row r="836" spans="2:17" ht="18">
      <c r="B836" s="136" t="s">
        <v>1397</v>
      </c>
      <c r="C836" s="101"/>
      <c r="D836" s="102">
        <v>6.6390781376327895E-2</v>
      </c>
      <c r="E836" s="137">
        <f>-LOG10(Table1[[#This Row],[pvalue]])</f>
        <v>1.1778922199593376</v>
      </c>
      <c r="F836" s="138">
        <v>832</v>
      </c>
      <c r="G836" s="138">
        <v>166</v>
      </c>
      <c r="H836" s="15">
        <v>0.107638791444196</v>
      </c>
      <c r="I836" s="15">
        <v>-0.19535168683917101</v>
      </c>
      <c r="J836" s="15">
        <v>2.29927915579643E-3</v>
      </c>
      <c r="K836" s="15">
        <v>1.8912613292434101E-3</v>
      </c>
      <c r="L836" s="105">
        <v>0.214907821533113</v>
      </c>
      <c r="M836" s="15">
        <v>-4.0801782655301998E-4</v>
      </c>
      <c r="N836" s="15">
        <f t="shared" si="38"/>
        <v>0.22992791557964301</v>
      </c>
      <c r="O836" s="15">
        <f t="shared" si="38"/>
        <v>0.18912613292434099</v>
      </c>
      <c r="P836" s="15">
        <f t="shared" si="37"/>
        <v>-4.0801782655302016E-2</v>
      </c>
      <c r="Q836" s="139">
        <f t="shared" si="39"/>
        <v>0.82254532881559139</v>
      </c>
    </row>
    <row r="837" spans="2:17" ht="18">
      <c r="B837" s="136" t="s">
        <v>1398</v>
      </c>
      <c r="C837" s="101"/>
      <c r="D837" s="102">
        <v>6.60636307692236E-2</v>
      </c>
      <c r="E837" s="137">
        <f>-LOG10(Table1[[#This Row],[pvalue]])</f>
        <v>1.1800375617419701</v>
      </c>
      <c r="F837" s="138">
        <v>833</v>
      </c>
      <c r="G837" s="138">
        <v>165</v>
      </c>
      <c r="H837" s="15">
        <v>7.4922488644158E-2</v>
      </c>
      <c r="I837" s="15">
        <v>-0.13398757937228201</v>
      </c>
      <c r="J837" s="15">
        <v>2.2992612729312799E-3</v>
      </c>
      <c r="K837" s="15">
        <v>2.0109360421657401E-3</v>
      </c>
      <c r="L837" s="105">
        <v>0.21454540676519801</v>
      </c>
      <c r="M837" s="15">
        <v>-2.8832523076554001E-4</v>
      </c>
      <c r="N837" s="15">
        <f t="shared" si="38"/>
        <v>0.229926127293128</v>
      </c>
      <c r="O837" s="15">
        <f t="shared" si="38"/>
        <v>0.20109360421657402</v>
      </c>
      <c r="P837" s="15">
        <f t="shared" ref="P837:P900" si="40">O837-N837</f>
        <v>-2.8832523076553984E-2</v>
      </c>
      <c r="Q837" s="139">
        <f t="shared" si="39"/>
        <v>0.87460092762839425</v>
      </c>
    </row>
    <row r="838" spans="2:17" ht="18">
      <c r="B838" s="136" t="s">
        <v>1399</v>
      </c>
      <c r="C838" s="101"/>
      <c r="D838" s="102">
        <v>6.5249881113249794E-2</v>
      </c>
      <c r="E838" s="137">
        <f>-LOG10(Table1[[#This Row],[pvalue]])</f>
        <v>1.1854202752832694</v>
      </c>
      <c r="F838" s="138">
        <v>834</v>
      </c>
      <c r="G838" s="138">
        <v>164</v>
      </c>
      <c r="H838" s="15">
        <v>7.6025924234668904E-2</v>
      </c>
      <c r="I838" s="15">
        <v>-0.13968616591091099</v>
      </c>
      <c r="J838" s="15">
        <v>2.2986093056305899E-3</v>
      </c>
      <c r="K838" s="15">
        <v>1.9989421675791399E-3</v>
      </c>
      <c r="L838" s="105">
        <v>0.21259520088205899</v>
      </c>
      <c r="M838" s="15">
        <v>-2.9966713805144998E-4</v>
      </c>
      <c r="N838" s="15">
        <f t="shared" ref="N838:O901" si="41">J838*100</f>
        <v>0.22986093056305898</v>
      </c>
      <c r="O838" s="15">
        <f t="shared" si="41"/>
        <v>0.199894216757914</v>
      </c>
      <c r="P838" s="15">
        <f t="shared" si="40"/>
        <v>-2.9966713805144984E-2</v>
      </c>
      <c r="Q838" s="139">
        <f t="shared" ref="Q838:Q901" si="42">O838/N838</f>
        <v>0.86963111246552594</v>
      </c>
    </row>
    <row r="839" spans="2:17" ht="18">
      <c r="B839" s="136" t="s">
        <v>1400</v>
      </c>
      <c r="C839" s="101"/>
      <c r="D839" s="102">
        <v>6.4925553504498995E-2</v>
      </c>
      <c r="E839" s="137">
        <f>-LOG10(Table1[[#This Row],[pvalue]])</f>
        <v>1.1875843392277323</v>
      </c>
      <c r="F839" s="138">
        <v>835</v>
      </c>
      <c r="G839" s="138">
        <v>163</v>
      </c>
      <c r="H839" s="15">
        <v>8.3279279763136801E-2</v>
      </c>
      <c r="I839" s="15">
        <v>-0.151108625136401</v>
      </c>
      <c r="J839" s="15">
        <v>2.2954395591424101E-3</v>
      </c>
      <c r="K839" s="15">
        <v>1.9735140374648099E-3</v>
      </c>
      <c r="L839" s="105">
        <v>0.21223205522618199</v>
      </c>
      <c r="M839" s="15">
        <v>-3.2192552167760002E-4</v>
      </c>
      <c r="N839" s="15">
        <f t="shared" si="41"/>
        <v>0.22954395591424101</v>
      </c>
      <c r="O839" s="15">
        <f t="shared" si="41"/>
        <v>0.197351403746481</v>
      </c>
      <c r="P839" s="15">
        <f t="shared" si="40"/>
        <v>-3.2192552167760013E-2</v>
      </c>
      <c r="Q839" s="139">
        <f t="shared" si="42"/>
        <v>0.85975430265832242</v>
      </c>
    </row>
    <row r="840" spans="2:17" ht="18">
      <c r="B840" s="136" t="s">
        <v>1401</v>
      </c>
      <c r="C840" s="101"/>
      <c r="D840" s="102">
        <v>6.4011628167042006E-2</v>
      </c>
      <c r="E840" s="137">
        <f>-LOG10(Table1[[#This Row],[pvalue]])</f>
        <v>1.1937411261713535</v>
      </c>
      <c r="F840" s="138">
        <v>836</v>
      </c>
      <c r="G840" s="138">
        <v>162</v>
      </c>
      <c r="H840" s="15">
        <v>0.112404752293884</v>
      </c>
      <c r="I840" s="15">
        <v>-0.20572639567298101</v>
      </c>
      <c r="J840" s="15">
        <v>2.2995761282080798E-3</v>
      </c>
      <c r="K840" s="15">
        <v>1.8719832272161101E-3</v>
      </c>
      <c r="L840" s="105">
        <v>0.21132315656470499</v>
      </c>
      <c r="M840" s="15">
        <v>-4.2759290099197002E-4</v>
      </c>
      <c r="N840" s="15">
        <f t="shared" si="41"/>
        <v>0.22995761282080798</v>
      </c>
      <c r="O840" s="15">
        <f t="shared" si="41"/>
        <v>0.18719832272161102</v>
      </c>
      <c r="P840" s="15">
        <f t="shared" si="40"/>
        <v>-4.2759290099196962E-2</v>
      </c>
      <c r="Q840" s="139">
        <f t="shared" si="42"/>
        <v>0.81405577499833992</v>
      </c>
    </row>
    <row r="841" spans="2:17" ht="18">
      <c r="B841" s="136" t="s">
        <v>1402</v>
      </c>
      <c r="C841" s="101"/>
      <c r="D841" s="102">
        <v>6.3680185798941094E-2</v>
      </c>
      <c r="E841" s="137">
        <f>-LOG10(Table1[[#This Row],[pvalue]])</f>
        <v>1.1959956781325554</v>
      </c>
      <c r="F841" s="138">
        <v>837</v>
      </c>
      <c r="G841" s="138">
        <v>161</v>
      </c>
      <c r="H841" s="15">
        <v>8.20780125269788E-2</v>
      </c>
      <c r="I841" s="15">
        <v>-0.14877361569264</v>
      </c>
      <c r="J841" s="15">
        <v>2.2987677696182599E-3</v>
      </c>
      <c r="K841" s="15">
        <v>1.9809957282150301E-3</v>
      </c>
      <c r="L841" s="105">
        <v>0.21092739282905101</v>
      </c>
      <c r="M841" s="15">
        <v>-3.1777204140322999E-4</v>
      </c>
      <c r="N841" s="15">
        <f t="shared" si="41"/>
        <v>0.22987677696182598</v>
      </c>
      <c r="O841" s="15">
        <f t="shared" si="41"/>
        <v>0.19809957282150301</v>
      </c>
      <c r="P841" s="15">
        <f t="shared" si="40"/>
        <v>-3.1777204140322979E-2</v>
      </c>
      <c r="Q841" s="139">
        <f t="shared" si="42"/>
        <v>0.8617641827055893</v>
      </c>
    </row>
    <row r="842" spans="2:17" ht="18">
      <c r="B842" s="136" t="s">
        <v>1403</v>
      </c>
      <c r="C842" s="101"/>
      <c r="D842" s="102">
        <v>6.3168358230512894E-2</v>
      </c>
      <c r="E842" s="137">
        <f>-LOG10(Table1[[#This Row],[pvalue]])</f>
        <v>1.1995004104365556</v>
      </c>
      <c r="F842" s="138">
        <v>838</v>
      </c>
      <c r="G842" s="138">
        <v>160</v>
      </c>
      <c r="H842" s="15">
        <v>9.7248152752347397E-2</v>
      </c>
      <c r="I842" s="15">
        <v>-0.18073085976268699</v>
      </c>
      <c r="J842" s="15">
        <v>2.2989877112357601E-3</v>
      </c>
      <c r="K842" s="15">
        <v>1.91887301190807E-3</v>
      </c>
      <c r="L842" s="105">
        <v>0.209929510519405</v>
      </c>
      <c r="M842" s="15">
        <v>-3.8011469932769002E-4</v>
      </c>
      <c r="N842" s="15">
        <f t="shared" si="41"/>
        <v>0.22989877112357601</v>
      </c>
      <c r="O842" s="15">
        <f t="shared" si="41"/>
        <v>0.19188730119080699</v>
      </c>
      <c r="P842" s="15">
        <f t="shared" si="40"/>
        <v>-3.8011469932769021E-2</v>
      </c>
      <c r="Q842" s="139">
        <f t="shared" si="42"/>
        <v>0.83465996905073947</v>
      </c>
    </row>
    <row r="843" spans="2:17" ht="18">
      <c r="B843" s="136" t="s">
        <v>1404</v>
      </c>
      <c r="C843" s="101"/>
      <c r="D843" s="102">
        <v>5.83641488819929E-2</v>
      </c>
      <c r="E843" s="137">
        <f>-LOG10(Table1[[#This Row],[pvalue]])</f>
        <v>1.2338538433633828</v>
      </c>
      <c r="F843" s="138">
        <v>839</v>
      </c>
      <c r="G843" s="138">
        <v>159</v>
      </c>
      <c r="H843" s="15">
        <v>0.101342365170453</v>
      </c>
      <c r="I843" s="15">
        <v>-0.19086615505844401</v>
      </c>
      <c r="J843" s="15">
        <v>2.2990880858659102E-3</v>
      </c>
      <c r="K843" s="15">
        <v>1.89960582638033E-3</v>
      </c>
      <c r="L843" s="105">
        <v>0.19792196066444501</v>
      </c>
      <c r="M843" s="15">
        <v>-3.9948225948557999E-4</v>
      </c>
      <c r="N843" s="15">
        <f t="shared" si="41"/>
        <v>0.22990880858659102</v>
      </c>
      <c r="O843" s="15">
        <f t="shared" si="41"/>
        <v>0.189960582638033</v>
      </c>
      <c r="P843" s="15">
        <f t="shared" si="40"/>
        <v>-3.9948225948558014E-2</v>
      </c>
      <c r="Q843" s="139">
        <f t="shared" si="42"/>
        <v>0.82624316921936358</v>
      </c>
    </row>
    <row r="844" spans="2:17" ht="18">
      <c r="B844" s="136" t="s">
        <v>1405</v>
      </c>
      <c r="C844" s="101"/>
      <c r="D844" s="102">
        <v>5.7314673372803798E-2</v>
      </c>
      <c r="E844" s="137">
        <f>-LOG10(Table1[[#This Row],[pvalue]])</f>
        <v>1.2417341782239488</v>
      </c>
      <c r="F844" s="138">
        <v>840</v>
      </c>
      <c r="G844" s="138">
        <v>158</v>
      </c>
      <c r="H844" s="15">
        <v>9.7648172288953006E-2</v>
      </c>
      <c r="I844" s="15">
        <v>-0.18583776601544999</v>
      </c>
      <c r="J844" s="15">
        <v>2.2989629856105501E-3</v>
      </c>
      <c r="K844" s="15">
        <v>1.9090779549947501E-3</v>
      </c>
      <c r="L844" s="105">
        <v>0.19569427860508701</v>
      </c>
      <c r="M844" s="15">
        <v>-3.8988503061580001E-4</v>
      </c>
      <c r="N844" s="15">
        <f t="shared" si="41"/>
        <v>0.22989629856105501</v>
      </c>
      <c r="O844" s="15">
        <f t="shared" si="41"/>
        <v>0.19090779549947501</v>
      </c>
      <c r="P844" s="15">
        <f t="shared" si="40"/>
        <v>-3.8988503061579999E-2</v>
      </c>
      <c r="Q844" s="139">
        <f t="shared" si="42"/>
        <v>0.83040830450245129</v>
      </c>
    </row>
    <row r="845" spans="2:17" ht="18">
      <c r="B845" s="136" t="s">
        <v>1406</v>
      </c>
      <c r="C845" s="101"/>
      <c r="D845" s="102">
        <v>5.6628044372491103E-2</v>
      </c>
      <c r="E845" s="137">
        <f>-LOG10(Table1[[#This Row],[pvalue]])</f>
        <v>1.2469684363056808</v>
      </c>
      <c r="F845" s="138">
        <v>841</v>
      </c>
      <c r="G845" s="138">
        <v>157</v>
      </c>
      <c r="H845" s="15">
        <v>9.0983154075616704E-2</v>
      </c>
      <c r="I845" s="15">
        <v>-0.17179981994560301</v>
      </c>
      <c r="J845" s="15">
        <v>2.2991472873007601E-3</v>
      </c>
      <c r="K845" s="15">
        <v>1.93622168612494E-3</v>
      </c>
      <c r="L845" s="105">
        <v>0.19401429635523601</v>
      </c>
      <c r="M845" s="15">
        <v>-3.6292560117582001E-4</v>
      </c>
      <c r="N845" s="15">
        <f t="shared" si="41"/>
        <v>0.22991472873007601</v>
      </c>
      <c r="O845" s="15">
        <f t="shared" si="41"/>
        <v>0.19362216861249398</v>
      </c>
      <c r="P845" s="15">
        <f t="shared" si="40"/>
        <v>-3.6292560117582029E-2</v>
      </c>
      <c r="Q845" s="139">
        <f t="shared" si="42"/>
        <v>0.84214773747622695</v>
      </c>
    </row>
    <row r="846" spans="2:17" ht="18">
      <c r="B846" s="136" t="s">
        <v>1407</v>
      </c>
      <c r="C846" s="101"/>
      <c r="D846" s="102">
        <v>5.5806134875239499E-2</v>
      </c>
      <c r="E846" s="137">
        <f>-LOG10(Table1[[#This Row],[pvalue]])</f>
        <v>1.2533180556142101</v>
      </c>
      <c r="F846" s="138">
        <v>842</v>
      </c>
      <c r="G846" s="138">
        <v>156</v>
      </c>
      <c r="H846" s="15">
        <v>0.130760848026413</v>
      </c>
      <c r="I846" s="15">
        <v>-0.242485219293154</v>
      </c>
      <c r="J846" s="15">
        <v>2.2991999410210502E-3</v>
      </c>
      <c r="K846" s="15">
        <v>1.80412550820754E-3</v>
      </c>
      <c r="L846" s="105">
        <v>0.19252151027893999</v>
      </c>
      <c r="M846" s="15">
        <v>-4.9507443281351004E-4</v>
      </c>
      <c r="N846" s="15">
        <f t="shared" si="41"/>
        <v>0.22991999410210501</v>
      </c>
      <c r="O846" s="15">
        <f t="shared" si="41"/>
        <v>0.180412550820754</v>
      </c>
      <c r="P846" s="15">
        <f t="shared" si="40"/>
        <v>-4.950744328135101E-2</v>
      </c>
      <c r="Q846" s="139">
        <f t="shared" si="42"/>
        <v>0.78467534554926399</v>
      </c>
    </row>
    <row r="847" spans="2:17" ht="18">
      <c r="B847" s="136" t="s">
        <v>1408</v>
      </c>
      <c r="C847" s="101"/>
      <c r="D847" s="102">
        <v>5.5468446241353102E-2</v>
      </c>
      <c r="E847" s="137">
        <f>-LOG10(Table1[[#This Row],[pvalue]])</f>
        <v>1.2559539992240565</v>
      </c>
      <c r="F847" s="138">
        <v>843</v>
      </c>
      <c r="G847" s="138">
        <v>155</v>
      </c>
      <c r="H847" s="15">
        <v>0.104557014587761</v>
      </c>
      <c r="I847" s="15">
        <v>-0.20002397227456201</v>
      </c>
      <c r="J847" s="15">
        <v>2.2989157125857399E-3</v>
      </c>
      <c r="K847" s="15">
        <v>1.88214787272174E-3</v>
      </c>
      <c r="L847" s="105">
        <v>0.19202097535635099</v>
      </c>
      <c r="M847" s="15">
        <v>-4.1676783986399998E-4</v>
      </c>
      <c r="N847" s="15">
        <f t="shared" si="41"/>
        <v>0.22989157125857398</v>
      </c>
      <c r="O847" s="15">
        <f t="shared" si="41"/>
        <v>0.188214787272174</v>
      </c>
      <c r="P847" s="15">
        <f t="shared" si="40"/>
        <v>-4.1676783986399984E-2</v>
      </c>
      <c r="Q847" s="139">
        <f t="shared" si="42"/>
        <v>0.81871112647482236</v>
      </c>
    </row>
    <row r="848" spans="2:17" ht="18">
      <c r="B848" s="136" t="s">
        <v>1409</v>
      </c>
      <c r="C848" s="101"/>
      <c r="D848" s="102">
        <v>5.4101412897144097E-2</v>
      </c>
      <c r="E848" s="137">
        <f>-LOG10(Table1[[#This Row],[pvalue]])</f>
        <v>1.2667913928338994</v>
      </c>
      <c r="F848" s="138">
        <v>844</v>
      </c>
      <c r="G848" s="138">
        <v>154</v>
      </c>
      <c r="H848" s="15">
        <v>9.2562593698462106E-2</v>
      </c>
      <c r="I848" s="15">
        <v>-0.17679165523009399</v>
      </c>
      <c r="J848" s="15">
        <v>2.2996138482567199E-3</v>
      </c>
      <c r="K848" s="15">
        <v>1.9269714268775101E-3</v>
      </c>
      <c r="L848" s="105">
        <v>0.18794114515140301</v>
      </c>
      <c r="M848" s="15">
        <v>-3.7264242137921002E-4</v>
      </c>
      <c r="N848" s="15">
        <f t="shared" si="41"/>
        <v>0.22996138482567199</v>
      </c>
      <c r="O848" s="15">
        <f t="shared" si="41"/>
        <v>0.19269714268775101</v>
      </c>
      <c r="P848" s="15">
        <f t="shared" si="40"/>
        <v>-3.7264242137920983E-2</v>
      </c>
      <c r="Q848" s="139">
        <f t="shared" si="42"/>
        <v>0.83795434974367511</v>
      </c>
    </row>
    <row r="849" spans="2:17" ht="18">
      <c r="B849" s="136" t="s">
        <v>1410</v>
      </c>
      <c r="C849" s="101"/>
      <c r="D849" s="102">
        <v>5.10241362567352E-2</v>
      </c>
      <c r="E849" s="137">
        <f>-LOG10(Table1[[#This Row],[pvalue]])</f>
        <v>1.2922243383435665</v>
      </c>
      <c r="F849" s="138">
        <v>845</v>
      </c>
      <c r="G849" s="138">
        <v>153</v>
      </c>
      <c r="H849" s="15">
        <v>9.2685663812872507E-2</v>
      </c>
      <c r="I849" s="15">
        <v>-0.17924377840383701</v>
      </c>
      <c r="J849" s="15">
        <v>2.29857506742083E-3</v>
      </c>
      <c r="K849" s="15">
        <v>1.92138372512328E-3</v>
      </c>
      <c r="L849" s="105">
        <v>0.18039384343250001</v>
      </c>
      <c r="M849" s="15">
        <v>-3.7719134229754998E-4</v>
      </c>
      <c r="N849" s="15">
        <f t="shared" si="41"/>
        <v>0.229857506742083</v>
      </c>
      <c r="O849" s="15">
        <f t="shared" si="41"/>
        <v>0.19213837251232802</v>
      </c>
      <c r="P849" s="15">
        <f t="shared" si="40"/>
        <v>-3.771913422975498E-2</v>
      </c>
      <c r="Q849" s="139">
        <f t="shared" si="42"/>
        <v>0.83590209967743789</v>
      </c>
    </row>
    <row r="850" spans="2:17" ht="18">
      <c r="B850" s="136" t="s">
        <v>1411</v>
      </c>
      <c r="C850" s="101"/>
      <c r="D850" s="102">
        <v>5.0430989257805398E-2</v>
      </c>
      <c r="E850" s="137">
        <f>-LOG10(Table1[[#This Row],[pvalue]])</f>
        <v>1.2973025126064384</v>
      </c>
      <c r="F850" s="138">
        <v>846</v>
      </c>
      <c r="G850" s="138">
        <v>152</v>
      </c>
      <c r="H850" s="15">
        <v>0.14611801071671199</v>
      </c>
      <c r="I850" s="15">
        <v>-0.281341795600904</v>
      </c>
      <c r="J850" s="15">
        <v>2.2992123961013198E-3</v>
      </c>
      <c r="K850" s="15">
        <v>1.73537726265095E-3</v>
      </c>
      <c r="L850" s="105">
        <v>0.17921126225207801</v>
      </c>
      <c r="M850" s="15">
        <v>-5.6383513345036995E-4</v>
      </c>
      <c r="N850" s="15">
        <f t="shared" si="41"/>
        <v>0.22992123961013197</v>
      </c>
      <c r="O850" s="15">
        <f t="shared" si="41"/>
        <v>0.173537726265095</v>
      </c>
      <c r="P850" s="15">
        <f t="shared" si="40"/>
        <v>-5.6383513345036967E-2</v>
      </c>
      <c r="Q850" s="139">
        <f t="shared" si="42"/>
        <v>0.75477031421436236</v>
      </c>
    </row>
    <row r="851" spans="2:17" ht="18">
      <c r="B851" s="136" t="s">
        <v>1412</v>
      </c>
      <c r="C851" s="101"/>
      <c r="D851" s="102">
        <v>4.9503214682388302E-2</v>
      </c>
      <c r="E851" s="137">
        <f>-LOG10(Table1[[#This Row],[pvalue]])</f>
        <v>1.3053665975615798</v>
      </c>
      <c r="F851" s="138">
        <v>847</v>
      </c>
      <c r="G851" s="138">
        <v>151</v>
      </c>
      <c r="H851" s="15">
        <v>9.8001474990268095E-2</v>
      </c>
      <c r="I851" s="15">
        <v>-0.19236323438963501</v>
      </c>
      <c r="J851" s="15">
        <v>2.29888083523696E-3</v>
      </c>
      <c r="K851" s="15">
        <v>1.8965931101915399E-3</v>
      </c>
      <c r="L851" s="105">
        <v>0.17689858436681399</v>
      </c>
      <c r="M851" s="15">
        <v>-4.0228772504542E-4</v>
      </c>
      <c r="N851" s="15">
        <f t="shared" si="41"/>
        <v>0.229888083523696</v>
      </c>
      <c r="O851" s="15">
        <f t="shared" si="41"/>
        <v>0.18965931101915398</v>
      </c>
      <c r="P851" s="15">
        <f t="shared" si="40"/>
        <v>-4.0228772504542015E-2</v>
      </c>
      <c r="Q851" s="139">
        <f t="shared" si="42"/>
        <v>0.82500714309362888</v>
      </c>
    </row>
    <row r="852" spans="2:17" ht="18">
      <c r="B852" s="136" t="s">
        <v>1413</v>
      </c>
      <c r="C852" s="101"/>
      <c r="D852" s="102">
        <v>4.8165165744435703E-2</v>
      </c>
      <c r="E852" s="137">
        <f>-LOG10(Table1[[#This Row],[pvalue]])</f>
        <v>1.3172669408948934</v>
      </c>
      <c r="F852" s="138">
        <v>848</v>
      </c>
      <c r="G852" s="138">
        <v>150</v>
      </c>
      <c r="H852" s="15">
        <v>0.117946307383249</v>
      </c>
      <c r="I852" s="15">
        <v>-0.237023718110841</v>
      </c>
      <c r="J852" s="15">
        <v>2.2988842465439699E-3</v>
      </c>
      <c r="K852" s="15">
        <v>1.8137566232933201E-3</v>
      </c>
      <c r="L852" s="105">
        <v>0.17398793567827001</v>
      </c>
      <c r="M852" s="15">
        <v>-4.8512762325065E-4</v>
      </c>
      <c r="N852" s="15">
        <f t="shared" si="41"/>
        <v>0.22988842465439699</v>
      </c>
      <c r="O852" s="15">
        <f t="shared" si="41"/>
        <v>0.181375662329332</v>
      </c>
      <c r="P852" s="15">
        <f t="shared" si="40"/>
        <v>-4.851276232506499E-2</v>
      </c>
      <c r="Q852" s="139">
        <f t="shared" si="42"/>
        <v>0.78897257485670835</v>
      </c>
    </row>
    <row r="853" spans="2:17" ht="18">
      <c r="B853" s="136" t="s">
        <v>1414</v>
      </c>
      <c r="C853" s="101"/>
      <c r="D853" s="102">
        <v>4.80778842966137E-2</v>
      </c>
      <c r="E853" s="137">
        <f>-LOG10(Table1[[#This Row],[pvalue]])</f>
        <v>1.3180546520394849</v>
      </c>
      <c r="F853" s="138">
        <v>849</v>
      </c>
      <c r="G853" s="138">
        <v>149</v>
      </c>
      <c r="H853" s="15">
        <v>8.8674189787749505E-2</v>
      </c>
      <c r="I853" s="15">
        <v>-0.173683557148642</v>
      </c>
      <c r="J853" s="15">
        <v>2.2991466552598002E-3</v>
      </c>
      <c r="K853" s="15">
        <v>1.9325772551835199E-3</v>
      </c>
      <c r="L853" s="105">
        <v>0.17398793567827001</v>
      </c>
      <c r="M853" s="15">
        <v>-3.6656940007628001E-4</v>
      </c>
      <c r="N853" s="15">
        <f t="shared" si="41"/>
        <v>0.22991466552598003</v>
      </c>
      <c r="O853" s="15">
        <f t="shared" si="41"/>
        <v>0.19325772551835199</v>
      </c>
      <c r="P853" s="15">
        <f t="shared" si="40"/>
        <v>-3.6656940007628036E-2</v>
      </c>
      <c r="Q853" s="139">
        <f t="shared" si="42"/>
        <v>0.84056284568116924</v>
      </c>
    </row>
    <row r="854" spans="2:17" ht="18">
      <c r="B854" s="136" t="s">
        <v>1415</v>
      </c>
      <c r="C854" s="101"/>
      <c r="D854" s="102">
        <v>4.5904195413840602E-2</v>
      </c>
      <c r="E854" s="137">
        <f>-LOG10(Table1[[#This Row],[pvalue]])</f>
        <v>1.3381476203055529</v>
      </c>
      <c r="F854" s="138">
        <v>850</v>
      </c>
      <c r="G854" s="138">
        <v>148</v>
      </c>
      <c r="H854" s="15">
        <v>0.101870744711996</v>
      </c>
      <c r="I854" s="15">
        <v>-0.202375133785648</v>
      </c>
      <c r="J854" s="15">
        <v>2.2992129823109402E-3</v>
      </c>
      <c r="K854" s="15">
        <v>1.8779706437127299E-3</v>
      </c>
      <c r="L854" s="105">
        <v>0.169505491954071</v>
      </c>
      <c r="M854" s="15">
        <v>-4.2124233859821002E-4</v>
      </c>
      <c r="N854" s="15">
        <f t="shared" si="41"/>
        <v>0.22992129823109403</v>
      </c>
      <c r="O854" s="15">
        <f t="shared" si="41"/>
        <v>0.187797064371273</v>
      </c>
      <c r="P854" s="15">
        <f t="shared" si="40"/>
        <v>-4.2124233859821031E-2</v>
      </c>
      <c r="Q854" s="139">
        <f t="shared" si="42"/>
        <v>0.81678846551448248</v>
      </c>
    </row>
    <row r="855" spans="2:17" ht="18">
      <c r="B855" s="136" t="s">
        <v>1416</v>
      </c>
      <c r="C855" s="101"/>
      <c r="D855" s="102">
        <v>4.5711749141278998E-2</v>
      </c>
      <c r="E855" s="137">
        <f>-LOG10(Table1[[#This Row],[pvalue]])</f>
        <v>1.3399721602930001</v>
      </c>
      <c r="F855" s="138">
        <v>851</v>
      </c>
      <c r="G855" s="138">
        <v>147</v>
      </c>
      <c r="H855" s="15">
        <v>0.108093718410728</v>
      </c>
      <c r="I855" s="15">
        <v>-0.21339798689033901</v>
      </c>
      <c r="J855" s="15">
        <v>2.29916539041345E-3</v>
      </c>
      <c r="K855" s="15">
        <v>1.85734527455298E-3</v>
      </c>
      <c r="L855" s="105">
        <v>0.16942235648273299</v>
      </c>
      <c r="M855" s="15">
        <v>-4.4182011586046998E-4</v>
      </c>
      <c r="N855" s="15">
        <f t="shared" si="41"/>
        <v>0.22991653904134499</v>
      </c>
      <c r="O855" s="15">
        <f t="shared" si="41"/>
        <v>0.185734527455298</v>
      </c>
      <c r="P855" s="15">
        <f t="shared" si="40"/>
        <v>-4.4182011586046982E-2</v>
      </c>
      <c r="Q855" s="139">
        <f t="shared" si="42"/>
        <v>0.80783456566340406</v>
      </c>
    </row>
    <row r="856" spans="2:17" ht="18">
      <c r="B856" s="136" t="s">
        <v>1417</v>
      </c>
      <c r="C856" s="101"/>
      <c r="D856" s="102">
        <v>4.3622442907810199E-2</v>
      </c>
      <c r="E856" s="137">
        <f>-LOG10(Table1[[#This Row],[pvalue]])</f>
        <v>1.3602900170774874</v>
      </c>
      <c r="F856" s="138">
        <v>852</v>
      </c>
      <c r="G856" s="138">
        <v>146</v>
      </c>
      <c r="H856" s="15">
        <v>7.8778000374301105E-2</v>
      </c>
      <c r="I856" s="15">
        <v>-0.15245212678519501</v>
      </c>
      <c r="J856" s="15">
        <v>2.3066501264891498E-3</v>
      </c>
      <c r="K856" s="15">
        <v>1.9804897914866598E-3</v>
      </c>
      <c r="L856" s="105">
        <v>0.162281998429428</v>
      </c>
      <c r="M856" s="15">
        <v>-3.2616033500248998E-4</v>
      </c>
      <c r="N856" s="15">
        <f t="shared" si="41"/>
        <v>0.23066501264891498</v>
      </c>
      <c r="O856" s="15">
        <f t="shared" si="41"/>
        <v>0.19804897914866598</v>
      </c>
      <c r="P856" s="15">
        <f t="shared" si="40"/>
        <v>-3.2616033500248998E-2</v>
      </c>
      <c r="Q856" s="139">
        <f t="shared" si="42"/>
        <v>0.85859999691460609</v>
      </c>
    </row>
    <row r="857" spans="2:17" ht="18">
      <c r="B857" s="136" t="s">
        <v>1418</v>
      </c>
      <c r="C857" s="101"/>
      <c r="D857" s="102">
        <v>4.2628827892893399E-2</v>
      </c>
      <c r="E857" s="137">
        <f>-LOG10(Table1[[#This Row],[pvalue]])</f>
        <v>1.3702966083954837</v>
      </c>
      <c r="F857" s="138">
        <v>853</v>
      </c>
      <c r="G857" s="138">
        <v>145</v>
      </c>
      <c r="H857" s="15">
        <v>0.101974927193244</v>
      </c>
      <c r="I857" s="15">
        <v>-0.202823417418762</v>
      </c>
      <c r="J857" s="15">
        <v>2.2991948205846502E-3</v>
      </c>
      <c r="K857" s="15">
        <v>1.8771141412382399E-3</v>
      </c>
      <c r="L857" s="105">
        <v>0.16039801046193899</v>
      </c>
      <c r="M857" s="15">
        <v>-4.2208067934640999E-4</v>
      </c>
      <c r="N857" s="15">
        <f t="shared" si="41"/>
        <v>0.22991948205846502</v>
      </c>
      <c r="O857" s="15">
        <f t="shared" si="41"/>
        <v>0.187711414123824</v>
      </c>
      <c r="P857" s="15">
        <f t="shared" si="40"/>
        <v>-4.2208067934641019E-2</v>
      </c>
      <c r="Q857" s="139">
        <f t="shared" si="42"/>
        <v>0.81642239467159139</v>
      </c>
    </row>
    <row r="858" spans="2:17" ht="18">
      <c r="B858" s="136" t="s">
        <v>1419</v>
      </c>
      <c r="C858" s="101"/>
      <c r="D858" s="102">
        <v>4.1992424157972399E-2</v>
      </c>
      <c r="E858" s="137">
        <f>-LOG10(Table1[[#This Row],[pvalue]])</f>
        <v>1.3768290534868073</v>
      </c>
      <c r="F858" s="138">
        <v>854</v>
      </c>
      <c r="G858" s="138">
        <v>144</v>
      </c>
      <c r="H858" s="15">
        <v>0.11218182800595</v>
      </c>
      <c r="I858" s="15">
        <v>-0.22431679493480799</v>
      </c>
      <c r="J858" s="15">
        <v>2.2992491292776799E-3</v>
      </c>
      <c r="K858" s="15">
        <v>1.83724250539584E-3</v>
      </c>
      <c r="L858" s="105">
        <v>0.159188010971477</v>
      </c>
      <c r="M858" s="15">
        <v>-4.6200662388184001E-4</v>
      </c>
      <c r="N858" s="15">
        <f t="shared" si="41"/>
        <v>0.22992491292776798</v>
      </c>
      <c r="O858" s="15">
        <f t="shared" si="41"/>
        <v>0.18372425053958399</v>
      </c>
      <c r="P858" s="15">
        <f t="shared" si="40"/>
        <v>-4.6200662388183988E-2</v>
      </c>
      <c r="Q858" s="139">
        <f t="shared" si="42"/>
        <v>0.79906195548849401</v>
      </c>
    </row>
    <row r="859" spans="2:17" ht="18">
      <c r="B859" s="136" t="s">
        <v>1420</v>
      </c>
      <c r="C859" s="101"/>
      <c r="D859" s="102">
        <v>4.1524242502040697E-2</v>
      </c>
      <c r="E859" s="137">
        <f>-LOG10(Table1[[#This Row],[pvalue]])</f>
        <v>1.3816982813373604</v>
      </c>
      <c r="F859" s="138">
        <v>855</v>
      </c>
      <c r="G859" s="138">
        <v>143</v>
      </c>
      <c r="H859" s="15">
        <v>9.6487475642693804E-2</v>
      </c>
      <c r="I859" s="15">
        <v>-0.19386094857414499</v>
      </c>
      <c r="J859" s="15">
        <v>2.2999651677976301E-3</v>
      </c>
      <c r="K859" s="15">
        <v>1.89464792517847E-3</v>
      </c>
      <c r="L859" s="105">
        <v>0.15836765338629899</v>
      </c>
      <c r="M859" s="15">
        <v>-4.0531724261915999E-4</v>
      </c>
      <c r="N859" s="15">
        <f t="shared" si="41"/>
        <v>0.22999651677976302</v>
      </c>
      <c r="O859" s="15">
        <f t="shared" si="41"/>
        <v>0.18946479251784701</v>
      </c>
      <c r="P859" s="15">
        <f t="shared" si="40"/>
        <v>-4.0531724261916008E-2</v>
      </c>
      <c r="Q859" s="139">
        <f t="shared" si="42"/>
        <v>0.82377244303778807</v>
      </c>
    </row>
    <row r="860" spans="2:17" ht="18">
      <c r="B860" s="136" t="s">
        <v>1421</v>
      </c>
      <c r="C860" s="101"/>
      <c r="D860" s="102">
        <v>4.0376209116733702E-2</v>
      </c>
      <c r="E860" s="137">
        <f>-LOG10(Table1[[#This Row],[pvalue]])</f>
        <v>1.3938744589676453</v>
      </c>
      <c r="F860" s="138">
        <v>856</v>
      </c>
      <c r="G860" s="138">
        <v>142</v>
      </c>
      <c r="H860" s="15">
        <v>0.13478969305867</v>
      </c>
      <c r="I860" s="15">
        <v>-0.27538086093018599</v>
      </c>
      <c r="J860" s="15">
        <v>2.2993470908961402E-3</v>
      </c>
      <c r="K860" s="15">
        <v>1.7458548973043699E-3</v>
      </c>
      <c r="L860" s="105">
        <v>0.15482723265147499</v>
      </c>
      <c r="M860" s="15">
        <v>-5.5349219359177005E-4</v>
      </c>
      <c r="N860" s="15">
        <f t="shared" si="41"/>
        <v>0.22993470908961403</v>
      </c>
      <c r="O860" s="15">
        <f t="shared" si="41"/>
        <v>0.174585489730437</v>
      </c>
      <c r="P860" s="15">
        <f t="shared" si="40"/>
        <v>-5.5349219359177027E-2</v>
      </c>
      <c r="Q860" s="139">
        <f t="shared" si="42"/>
        <v>0.75928288696246637</v>
      </c>
    </row>
    <row r="861" spans="2:17" ht="18">
      <c r="B861" s="136" t="s">
        <v>1422</v>
      </c>
      <c r="C861" s="101"/>
      <c r="D861" s="102">
        <v>4.0100793121505503E-2</v>
      </c>
      <c r="E861" s="137">
        <f>-LOG10(Table1[[#This Row],[pvalue]])</f>
        <v>1.3968470377317626</v>
      </c>
      <c r="F861" s="138">
        <v>857</v>
      </c>
      <c r="G861" s="138">
        <v>141</v>
      </c>
      <c r="H861" s="15">
        <v>0.146709255228474</v>
      </c>
      <c r="I861" s="15">
        <v>-0.29632476380330802</v>
      </c>
      <c r="J861" s="15">
        <v>2.2991534670141899E-3</v>
      </c>
      <c r="K861" s="15">
        <v>1.7095261614731799E-3</v>
      </c>
      <c r="L861" s="105">
        <v>0.15482723265147499</v>
      </c>
      <c r="M861" s="15">
        <v>-5.8962730554101004E-4</v>
      </c>
      <c r="N861" s="15">
        <f t="shared" si="41"/>
        <v>0.229915346701419</v>
      </c>
      <c r="O861" s="15">
        <f t="shared" si="41"/>
        <v>0.17095261614731799</v>
      </c>
      <c r="P861" s="15">
        <f t="shared" si="40"/>
        <v>-5.8962730554101006E-2</v>
      </c>
      <c r="Q861" s="139">
        <f t="shared" si="42"/>
        <v>0.74354591200615539</v>
      </c>
    </row>
    <row r="862" spans="2:17" ht="18">
      <c r="B862" s="136" t="s">
        <v>1423</v>
      </c>
      <c r="C862" s="101"/>
      <c r="D862" s="102">
        <v>3.9278484474150402E-2</v>
      </c>
      <c r="E862" s="137">
        <f>-LOG10(Table1[[#This Row],[pvalue]])</f>
        <v>1.4058452774332355</v>
      </c>
      <c r="F862" s="138">
        <v>858</v>
      </c>
      <c r="G862" s="138">
        <v>140</v>
      </c>
      <c r="H862" s="15">
        <v>0.101992004054898</v>
      </c>
      <c r="I862" s="15">
        <v>-0.211598291819736</v>
      </c>
      <c r="J862" s="15">
        <v>2.2989079743393598E-3</v>
      </c>
      <c r="K862" s="15">
        <v>1.8604826151879699E-3</v>
      </c>
      <c r="L862" s="105">
        <v>0.15297128523721901</v>
      </c>
      <c r="M862" s="15">
        <v>-4.3842535915138999E-4</v>
      </c>
      <c r="N862" s="15">
        <f t="shared" si="41"/>
        <v>0.22989079743393598</v>
      </c>
      <c r="O862" s="15">
        <f t="shared" si="41"/>
        <v>0.186048261518797</v>
      </c>
      <c r="P862" s="15">
        <f t="shared" si="40"/>
        <v>-4.384253591513898E-2</v>
      </c>
      <c r="Q862" s="139">
        <f t="shared" si="42"/>
        <v>0.80928973058289522</v>
      </c>
    </row>
    <row r="863" spans="2:17" ht="18">
      <c r="B863" s="136" t="s">
        <v>1424</v>
      </c>
      <c r="C863" s="101"/>
      <c r="D863" s="102">
        <v>3.9063050607081998E-2</v>
      </c>
      <c r="E863" s="137">
        <f>-LOG10(Table1[[#This Row],[pvalue]])</f>
        <v>1.4082338437391873</v>
      </c>
      <c r="F863" s="138">
        <v>859</v>
      </c>
      <c r="G863" s="138">
        <v>139</v>
      </c>
      <c r="H863" s="15">
        <v>0.10114303053488601</v>
      </c>
      <c r="I863" s="15">
        <v>-0.20968882812178799</v>
      </c>
      <c r="J863" s="15">
        <v>2.2989675294709999E-3</v>
      </c>
      <c r="K863" s="15">
        <v>1.86408682254543E-3</v>
      </c>
      <c r="L863" s="105">
        <v>0.15272886845200301</v>
      </c>
      <c r="M863" s="15">
        <v>-4.3488070692557001E-4</v>
      </c>
      <c r="N863" s="15">
        <f t="shared" si="41"/>
        <v>0.22989675294709999</v>
      </c>
      <c r="O863" s="15">
        <f t="shared" si="41"/>
        <v>0.18640868225454299</v>
      </c>
      <c r="P863" s="15">
        <f t="shared" si="40"/>
        <v>-4.3488070692557002E-2</v>
      </c>
      <c r="Q863" s="139">
        <f t="shared" si="42"/>
        <v>0.81083651624012387</v>
      </c>
    </row>
    <row r="864" spans="2:17" ht="18">
      <c r="B864" s="136" t="s">
        <v>1425</v>
      </c>
      <c r="C864" s="101"/>
      <c r="D864" s="102">
        <v>3.7747199280859199E-2</v>
      </c>
      <c r="E864" s="137">
        <f>-LOG10(Table1[[#This Row],[pvalue]])</f>
        <v>1.4231152660742952</v>
      </c>
      <c r="F864" s="138">
        <v>860</v>
      </c>
      <c r="G864" s="138">
        <v>138</v>
      </c>
      <c r="H864" s="15">
        <v>0.107318476526901</v>
      </c>
      <c r="I864" s="15">
        <v>-0.21151949140260401</v>
      </c>
      <c r="J864" s="15">
        <v>2.2995564124556498E-3</v>
      </c>
      <c r="K864" s="15">
        <v>1.8611540434331001E-3</v>
      </c>
      <c r="L864" s="105">
        <v>0.150293497745698</v>
      </c>
      <c r="M864" s="15">
        <v>-4.3840236902254999E-4</v>
      </c>
      <c r="N864" s="15">
        <f t="shared" si="41"/>
        <v>0.22995564124556497</v>
      </c>
      <c r="O864" s="15">
        <f t="shared" si="41"/>
        <v>0.18611540434331</v>
      </c>
      <c r="P864" s="15">
        <f t="shared" si="40"/>
        <v>-4.384023690225497E-2</v>
      </c>
      <c r="Q864" s="139">
        <f t="shared" si="42"/>
        <v>0.80935350546395657</v>
      </c>
    </row>
    <row r="865" spans="2:17" ht="18">
      <c r="B865" s="136" t="s">
        <v>1426</v>
      </c>
      <c r="C865" s="101"/>
      <c r="D865" s="102">
        <v>3.7461397217271701E-2</v>
      </c>
      <c r="E865" s="137">
        <f>-LOG10(Table1[[#This Row],[pvalue]])</f>
        <v>1.4264160285508818</v>
      </c>
      <c r="F865" s="138">
        <v>861</v>
      </c>
      <c r="G865" s="138">
        <v>137</v>
      </c>
      <c r="H865" s="15">
        <v>0.11856752899551699</v>
      </c>
      <c r="I865" s="15">
        <v>-0.23562741082897501</v>
      </c>
      <c r="J865" s="15">
        <v>2.2989338505197301E-3</v>
      </c>
      <c r="K865" s="15">
        <v>1.81633014467506E-3</v>
      </c>
      <c r="L865" s="105">
        <v>0.14999603624746899</v>
      </c>
      <c r="M865" s="15">
        <v>-4.8260370584467E-4</v>
      </c>
      <c r="N865" s="15">
        <f t="shared" si="41"/>
        <v>0.22989338505197301</v>
      </c>
      <c r="O865" s="15">
        <f t="shared" si="41"/>
        <v>0.18163301446750602</v>
      </c>
      <c r="P865" s="15">
        <f t="shared" si="40"/>
        <v>-4.8260370584466999E-2</v>
      </c>
      <c r="Q865" s="139">
        <f t="shared" si="42"/>
        <v>0.79007499248594493</v>
      </c>
    </row>
    <row r="866" spans="2:17" ht="18">
      <c r="B866" s="136" t="s">
        <v>1427</v>
      </c>
      <c r="C866" s="101"/>
      <c r="D866" s="102">
        <v>3.70014892796071E-2</v>
      </c>
      <c r="E866" s="137">
        <f>-LOG10(Table1[[#This Row],[pvalue]])</f>
        <v>1.4317807955843862</v>
      </c>
      <c r="F866" s="138">
        <v>862</v>
      </c>
      <c r="G866" s="138">
        <v>136</v>
      </c>
      <c r="H866" s="15">
        <v>7.5704278982624995E-2</v>
      </c>
      <c r="I866" s="15">
        <v>-0.15262170388884799</v>
      </c>
      <c r="J866" s="15">
        <v>2.2996242157613798E-3</v>
      </c>
      <c r="K866" s="15">
        <v>1.97412255018723E-3</v>
      </c>
      <c r="L866" s="105">
        <v>0.148751954886162</v>
      </c>
      <c r="M866" s="15">
        <v>-3.2550166557415001E-4</v>
      </c>
      <c r="N866" s="15">
        <f t="shared" si="41"/>
        <v>0.22996242157613797</v>
      </c>
      <c r="O866" s="15">
        <f t="shared" si="41"/>
        <v>0.197412255018723</v>
      </c>
      <c r="P866" s="15">
        <f t="shared" si="40"/>
        <v>-3.2550166557414967E-2</v>
      </c>
      <c r="Q866" s="139">
        <f t="shared" si="42"/>
        <v>0.85845441035835512</v>
      </c>
    </row>
    <row r="867" spans="2:17" ht="18">
      <c r="B867" s="136" t="s">
        <v>1428</v>
      </c>
      <c r="C867" s="101"/>
      <c r="D867" s="102">
        <v>3.6715385199306401E-2</v>
      </c>
      <c r="E867" s="137">
        <f>-LOG10(Table1[[#This Row],[pvalue]])</f>
        <v>1.4351519110335698</v>
      </c>
      <c r="F867" s="138">
        <v>863</v>
      </c>
      <c r="G867" s="138">
        <v>135</v>
      </c>
      <c r="H867" s="15">
        <v>0.147042372683756</v>
      </c>
      <c r="I867" s="15">
        <v>-0.30205853826818002</v>
      </c>
      <c r="J867" s="15">
        <v>2.2992853472356802E-3</v>
      </c>
      <c r="K867" s="15">
        <v>1.69984967008571E-3</v>
      </c>
      <c r="L867" s="105">
        <v>0.14819934835509499</v>
      </c>
      <c r="M867" s="15">
        <v>-5.9943567714997004E-4</v>
      </c>
      <c r="N867" s="15">
        <f t="shared" si="41"/>
        <v>0.22992853472356803</v>
      </c>
      <c r="O867" s="15">
        <f t="shared" si="41"/>
        <v>0.16998496700857099</v>
      </c>
      <c r="P867" s="15">
        <f t="shared" si="40"/>
        <v>-5.9943567714997037E-2</v>
      </c>
      <c r="Q867" s="139">
        <f t="shared" si="42"/>
        <v>0.73929478658634395</v>
      </c>
    </row>
    <row r="868" spans="2:17" ht="18">
      <c r="B868" s="136" t="s">
        <v>1429</v>
      </c>
      <c r="C868" s="101"/>
      <c r="D868" s="102">
        <v>3.6213542287637603E-2</v>
      </c>
      <c r="E868" s="137">
        <f>-LOG10(Table1[[#This Row],[pvalue]])</f>
        <v>1.4411289918708785</v>
      </c>
      <c r="F868" s="138">
        <v>864</v>
      </c>
      <c r="G868" s="138">
        <v>134</v>
      </c>
      <c r="H868" s="15">
        <v>0.13492345486763399</v>
      </c>
      <c r="I868" s="15">
        <v>-0.28177209721091101</v>
      </c>
      <c r="J868" s="15">
        <v>2.2991523773444999E-3</v>
      </c>
      <c r="K868" s="15">
        <v>1.7345854067712799E-3</v>
      </c>
      <c r="L868" s="105">
        <v>0.14676789292997799</v>
      </c>
      <c r="M868" s="15">
        <v>-5.6456697057321995E-4</v>
      </c>
      <c r="N868" s="15">
        <f t="shared" si="41"/>
        <v>0.22991523773445</v>
      </c>
      <c r="O868" s="15">
        <f t="shared" si="41"/>
        <v>0.17345854067712799</v>
      </c>
      <c r="P868" s="15">
        <f t="shared" si="40"/>
        <v>-5.6456697057322008E-2</v>
      </c>
      <c r="Q868" s="139">
        <f t="shared" si="42"/>
        <v>0.75444560519938664</v>
      </c>
    </row>
    <row r="869" spans="2:17" ht="18">
      <c r="B869" s="136" t="s">
        <v>1430</v>
      </c>
      <c r="C869" s="101"/>
      <c r="D869" s="102">
        <v>3.5956838822230698E-2</v>
      </c>
      <c r="E869" s="137">
        <f>-LOG10(Table1[[#This Row],[pvalue]])</f>
        <v>1.4442184966498444</v>
      </c>
      <c r="F869" s="138">
        <v>865</v>
      </c>
      <c r="G869" s="138">
        <v>133</v>
      </c>
      <c r="H869" s="15">
        <v>9.7738174474617301E-2</v>
      </c>
      <c r="I869" s="15">
        <v>-0.20515460841996599</v>
      </c>
      <c r="J869" s="15">
        <v>2.2990218046288098E-3</v>
      </c>
      <c r="K869" s="15">
        <v>1.8726024010314599E-3</v>
      </c>
      <c r="L869" s="105">
        <v>0.14632231961536299</v>
      </c>
      <c r="M869" s="15">
        <v>-4.2641940359735002E-4</v>
      </c>
      <c r="N869" s="15">
        <f t="shared" si="41"/>
        <v>0.22990218046288097</v>
      </c>
      <c r="O869" s="15">
        <f t="shared" si="41"/>
        <v>0.18726024010314599</v>
      </c>
      <c r="P869" s="15">
        <f t="shared" si="40"/>
        <v>-4.2641940359734981E-2</v>
      </c>
      <c r="Q869" s="139">
        <f t="shared" si="42"/>
        <v>0.81452137481305986</v>
      </c>
    </row>
    <row r="870" spans="2:17" ht="18">
      <c r="B870" s="136" t="s">
        <v>1431</v>
      </c>
      <c r="C870" s="101"/>
      <c r="D870" s="102">
        <v>3.5861387155292003E-2</v>
      </c>
      <c r="E870" s="137">
        <f>-LOG10(Table1[[#This Row],[pvalue]])</f>
        <v>1.4453729154922597</v>
      </c>
      <c r="F870" s="138">
        <v>866</v>
      </c>
      <c r="G870" s="138">
        <v>132</v>
      </c>
      <c r="H870" s="15">
        <v>0.102661139493924</v>
      </c>
      <c r="I870" s="15">
        <v>-0.214509879726104</v>
      </c>
      <c r="J870" s="15">
        <v>2.2992743858972898E-3</v>
      </c>
      <c r="K870" s="15">
        <v>1.85536920581774E-3</v>
      </c>
      <c r="L870" s="105">
        <v>0.14632231961536299</v>
      </c>
      <c r="M870" s="15">
        <v>-4.4390518007954999E-4</v>
      </c>
      <c r="N870" s="15">
        <f t="shared" si="41"/>
        <v>0.22992743858972897</v>
      </c>
      <c r="O870" s="15">
        <f t="shared" si="41"/>
        <v>0.18553692058177398</v>
      </c>
      <c r="P870" s="15">
        <f t="shared" si="40"/>
        <v>-4.4390518007954988E-2</v>
      </c>
      <c r="Q870" s="139">
        <f t="shared" si="42"/>
        <v>0.80693683937756033</v>
      </c>
    </row>
    <row r="871" spans="2:17" ht="18">
      <c r="B871" s="136" t="s">
        <v>1432</v>
      </c>
      <c r="C871" s="101"/>
      <c r="D871" s="102">
        <v>3.4428538848763998E-2</v>
      </c>
      <c r="E871" s="137">
        <f>-LOG10(Table1[[#This Row],[pvalue]])</f>
        <v>1.4630814084130854</v>
      </c>
      <c r="F871" s="138">
        <v>867</v>
      </c>
      <c r="G871" s="138">
        <v>131</v>
      </c>
      <c r="H871" s="15">
        <v>9.7821627426685501E-2</v>
      </c>
      <c r="I871" s="15">
        <v>-0.20705264271429799</v>
      </c>
      <c r="J871" s="15">
        <v>2.2991229945313902E-3</v>
      </c>
      <c r="K871" s="15">
        <v>1.8691337734271E-3</v>
      </c>
      <c r="L871" s="105">
        <v>0.14183988938932901</v>
      </c>
      <c r="M871" s="15">
        <v>-4.2998922110429002E-4</v>
      </c>
      <c r="N871" s="15">
        <f t="shared" si="41"/>
        <v>0.22991229945313901</v>
      </c>
      <c r="O871" s="15">
        <f t="shared" si="41"/>
        <v>0.18691337734270999</v>
      </c>
      <c r="P871" s="15">
        <f t="shared" si="40"/>
        <v>-4.2998922110429022E-2</v>
      </c>
      <c r="Q871" s="139">
        <f t="shared" si="42"/>
        <v>0.8129768515529413</v>
      </c>
    </row>
    <row r="872" spans="2:17" ht="18">
      <c r="B872" s="136" t="s">
        <v>1433</v>
      </c>
      <c r="C872" s="101"/>
      <c r="D872" s="102">
        <v>3.42004505441834E-2</v>
      </c>
      <c r="E872" s="137">
        <f>-LOG10(Table1[[#This Row],[pvalue]])</f>
        <v>1.4659681726700677</v>
      </c>
      <c r="F872" s="138">
        <v>868</v>
      </c>
      <c r="G872" s="138">
        <v>130</v>
      </c>
      <c r="H872" s="15">
        <v>0.106748870861677</v>
      </c>
      <c r="I872" s="15">
        <v>-0.22388292644881699</v>
      </c>
      <c r="J872" s="15">
        <v>2.3009472316014999E-3</v>
      </c>
      <c r="K872" s="15">
        <v>1.8393972777706201E-3</v>
      </c>
      <c r="L872" s="105">
        <v>0.14148485142137299</v>
      </c>
      <c r="M872" s="15">
        <v>-4.6154995383088001E-4</v>
      </c>
      <c r="N872" s="15">
        <f t="shared" si="41"/>
        <v>0.23009472316015001</v>
      </c>
      <c r="O872" s="15">
        <f t="shared" si="41"/>
        <v>0.183939727777062</v>
      </c>
      <c r="P872" s="15">
        <f t="shared" si="40"/>
        <v>-4.615499538308801E-2</v>
      </c>
      <c r="Q872" s="139">
        <f t="shared" si="42"/>
        <v>0.7994087185086669</v>
      </c>
    </row>
    <row r="873" spans="2:17" ht="18">
      <c r="B873" s="136" t="s">
        <v>1434</v>
      </c>
      <c r="C873" s="101"/>
      <c r="D873" s="102">
        <v>3.36266446609104E-2</v>
      </c>
      <c r="E873" s="137">
        <f>-LOG10(Table1[[#This Row],[pvalue]])</f>
        <v>1.4733164653630524</v>
      </c>
      <c r="F873" s="138">
        <v>869</v>
      </c>
      <c r="G873" s="138">
        <v>129</v>
      </c>
      <c r="H873" s="15">
        <v>0.10456774217579699</v>
      </c>
      <c r="I873" s="15">
        <v>-0.22175065029899799</v>
      </c>
      <c r="J873" s="15">
        <v>2.2990556290949501E-3</v>
      </c>
      <c r="K873" s="15">
        <v>1.84180817386698E-3</v>
      </c>
      <c r="L873" s="105">
        <v>0.14011135110662601</v>
      </c>
      <c r="M873" s="15">
        <v>-4.5724745522796999E-4</v>
      </c>
      <c r="N873" s="15">
        <f t="shared" si="41"/>
        <v>0.22990556290949501</v>
      </c>
      <c r="O873" s="15">
        <f t="shared" si="41"/>
        <v>0.184180817386698</v>
      </c>
      <c r="P873" s="15">
        <f t="shared" si="40"/>
        <v>-4.5724745522797011E-2</v>
      </c>
      <c r="Q873" s="139">
        <f t="shared" si="42"/>
        <v>0.80111509724191798</v>
      </c>
    </row>
    <row r="874" spans="2:17" ht="18">
      <c r="B874" s="136" t="s">
        <v>1435</v>
      </c>
      <c r="C874" s="101"/>
      <c r="D874" s="102">
        <v>3.3477260735244999E-2</v>
      </c>
      <c r="E874" s="137">
        <f>-LOG10(Table1[[#This Row],[pvalue]])</f>
        <v>1.4752500852139474</v>
      </c>
      <c r="F874" s="138">
        <v>870</v>
      </c>
      <c r="G874" s="138">
        <v>128</v>
      </c>
      <c r="H874" s="15">
        <v>9.8602463916521499E-2</v>
      </c>
      <c r="I874" s="15">
        <v>-0.210257277031524</v>
      </c>
      <c r="J874" s="15">
        <v>2.2991717000542902E-3</v>
      </c>
      <c r="K874" s="15">
        <v>1.8631929404265999E-3</v>
      </c>
      <c r="L874" s="105">
        <v>0.14011135110662601</v>
      </c>
      <c r="M874" s="15">
        <v>-4.3597875962769002E-4</v>
      </c>
      <c r="N874" s="15">
        <f t="shared" si="41"/>
        <v>0.22991717000542902</v>
      </c>
      <c r="O874" s="15">
        <f t="shared" si="41"/>
        <v>0.18631929404265998</v>
      </c>
      <c r="P874" s="15">
        <f t="shared" si="40"/>
        <v>-4.3597875962769039E-2</v>
      </c>
      <c r="Q874" s="139">
        <f t="shared" si="42"/>
        <v>0.81037572808616443</v>
      </c>
    </row>
    <row r="875" spans="2:17" ht="18">
      <c r="B875" s="136" t="s">
        <v>1436</v>
      </c>
      <c r="C875" s="101"/>
      <c r="D875" s="102">
        <v>3.2022522600970001E-2</v>
      </c>
      <c r="E875" s="137">
        <f>-LOG10(Table1[[#This Row],[pvalue]])</f>
        <v>1.4945444591584842</v>
      </c>
      <c r="F875" s="138">
        <v>871</v>
      </c>
      <c r="G875" s="138">
        <v>127</v>
      </c>
      <c r="H875" s="15">
        <v>9.8142398941624395E-2</v>
      </c>
      <c r="I875" s="15">
        <v>-0.206767209032413</v>
      </c>
      <c r="J875" s="15">
        <v>2.2995559217583398E-3</v>
      </c>
      <c r="K875" s="15">
        <v>1.8700194236000701E-3</v>
      </c>
      <c r="L875" s="105">
        <v>0.13643784202208201</v>
      </c>
      <c r="M875" s="15">
        <v>-4.2953649815827001E-4</v>
      </c>
      <c r="N875" s="15">
        <f t="shared" si="41"/>
        <v>0.22995559217583397</v>
      </c>
      <c r="O875" s="15">
        <f t="shared" si="41"/>
        <v>0.187001942360007</v>
      </c>
      <c r="P875" s="15">
        <f t="shared" si="40"/>
        <v>-4.2953649815826972E-2</v>
      </c>
      <c r="Q875" s="139">
        <f t="shared" si="42"/>
        <v>0.81320893564970254</v>
      </c>
    </row>
    <row r="876" spans="2:17" ht="18">
      <c r="B876" s="136" t="s">
        <v>1437</v>
      </c>
      <c r="C876" s="101"/>
      <c r="D876" s="102">
        <v>3.1696001851471103E-2</v>
      </c>
      <c r="E876" s="137">
        <f>-LOG10(Table1[[#This Row],[pvalue]])</f>
        <v>1.498995516436912</v>
      </c>
      <c r="F876" s="138">
        <v>872</v>
      </c>
      <c r="G876" s="138">
        <v>126</v>
      </c>
      <c r="H876" s="15">
        <v>9.0111837437110306E-2</v>
      </c>
      <c r="I876" s="15">
        <v>-0.191907069520693</v>
      </c>
      <c r="J876" s="15">
        <v>2.2990645140401299E-3</v>
      </c>
      <c r="K876" s="15">
        <v>1.8976100721626601E-3</v>
      </c>
      <c r="L876" s="105">
        <v>0.13562623968204601</v>
      </c>
      <c r="M876" s="15">
        <v>-4.0145444187746998E-4</v>
      </c>
      <c r="N876" s="15">
        <f t="shared" si="41"/>
        <v>0.229906451404013</v>
      </c>
      <c r="O876" s="15">
        <f t="shared" si="41"/>
        <v>0.18976100721626601</v>
      </c>
      <c r="P876" s="15">
        <f t="shared" si="40"/>
        <v>-4.0145444187746987E-2</v>
      </c>
      <c r="Q876" s="139">
        <f t="shared" si="42"/>
        <v>0.82538356821836345</v>
      </c>
    </row>
    <row r="877" spans="2:17" ht="18">
      <c r="B877" s="136" t="s">
        <v>1438</v>
      </c>
      <c r="C877" s="101"/>
      <c r="D877" s="102">
        <v>3.10635481401869E-2</v>
      </c>
      <c r="E877" s="137">
        <f>-LOG10(Table1[[#This Row],[pvalue]])</f>
        <v>1.5077489397956008</v>
      </c>
      <c r="F877" s="138">
        <v>873</v>
      </c>
      <c r="G877" s="138">
        <v>125</v>
      </c>
      <c r="H877" s="15">
        <v>0.131128543618698</v>
      </c>
      <c r="I877" s="15">
        <v>-0.27270899042629998</v>
      </c>
      <c r="J877" s="15">
        <v>2.2993259421298399E-3</v>
      </c>
      <c r="K877" s="15">
        <v>1.75050973193883E-3</v>
      </c>
      <c r="L877" s="105">
        <v>0.134070811669984</v>
      </c>
      <c r="M877" s="15">
        <v>-5.4881621019101004E-4</v>
      </c>
      <c r="N877" s="15">
        <f t="shared" si="41"/>
        <v>0.22993259421298398</v>
      </c>
      <c r="O877" s="15">
        <f t="shared" si="41"/>
        <v>0.17505097319388299</v>
      </c>
      <c r="P877" s="15">
        <f t="shared" si="40"/>
        <v>-5.488162101910099E-2</v>
      </c>
      <c r="Q877" s="139">
        <f t="shared" si="42"/>
        <v>0.76131430514690424</v>
      </c>
    </row>
    <row r="878" spans="2:17" ht="18">
      <c r="B878" s="136" t="s">
        <v>1439</v>
      </c>
      <c r="C878" s="101"/>
      <c r="D878" s="102">
        <v>3.0717055891522699E-2</v>
      </c>
      <c r="E878" s="137">
        <f>-LOG10(Table1[[#This Row],[pvalue]])</f>
        <v>1.5126204120564997</v>
      </c>
      <c r="F878" s="138">
        <v>874</v>
      </c>
      <c r="G878" s="138">
        <v>124</v>
      </c>
      <c r="H878" s="15">
        <v>0.106164934965778</v>
      </c>
      <c r="I878" s="15">
        <v>-0.23016913138842501</v>
      </c>
      <c r="J878" s="15">
        <v>2.29928935883187E-3</v>
      </c>
      <c r="K878" s="15">
        <v>1.8265537037801701E-3</v>
      </c>
      <c r="L878" s="105">
        <v>0.133151759668905</v>
      </c>
      <c r="M878" s="15">
        <v>-4.7273565505170001E-4</v>
      </c>
      <c r="N878" s="15">
        <f t="shared" si="41"/>
        <v>0.229928935883187</v>
      </c>
      <c r="O878" s="15">
        <f t="shared" si="41"/>
        <v>0.18265537037801702</v>
      </c>
      <c r="P878" s="15">
        <f t="shared" si="40"/>
        <v>-4.7273565505169979E-2</v>
      </c>
      <c r="Q878" s="139">
        <f t="shared" si="42"/>
        <v>0.79439923329533946</v>
      </c>
    </row>
    <row r="879" spans="2:17" ht="18">
      <c r="B879" s="136" t="s">
        <v>1440</v>
      </c>
      <c r="C879" s="101"/>
      <c r="D879" s="102">
        <v>2.89244784111513E-2</v>
      </c>
      <c r="E879" s="137">
        <f>-LOG10(Table1[[#This Row],[pvalue]])</f>
        <v>1.5387344638438436</v>
      </c>
      <c r="F879" s="138">
        <v>875</v>
      </c>
      <c r="G879" s="138">
        <v>123</v>
      </c>
      <c r="H879" s="15">
        <v>9.8563838848428995E-2</v>
      </c>
      <c r="I879" s="15">
        <v>-0.215973190118842</v>
      </c>
      <c r="J879" s="15">
        <v>2.2990955982393098E-3</v>
      </c>
      <c r="K879" s="15">
        <v>1.85251215084819E-3</v>
      </c>
      <c r="L879" s="105">
        <v>0.12648116217507799</v>
      </c>
      <c r="M879" s="15">
        <v>-4.4658344739111999E-4</v>
      </c>
      <c r="N879" s="15">
        <f t="shared" si="41"/>
        <v>0.22990955982393096</v>
      </c>
      <c r="O879" s="15">
        <f t="shared" si="41"/>
        <v>0.18525121508481901</v>
      </c>
      <c r="P879" s="15">
        <f t="shared" si="40"/>
        <v>-4.4658344739111955E-2</v>
      </c>
      <c r="Q879" s="139">
        <f t="shared" si="42"/>
        <v>0.8057569038307405</v>
      </c>
    </row>
    <row r="880" spans="2:17" ht="18">
      <c r="B880" s="136" t="s">
        <v>1441</v>
      </c>
      <c r="C880" s="101"/>
      <c r="D880" s="102">
        <v>2.89022504720154E-2</v>
      </c>
      <c r="E880" s="137">
        <f>-LOG10(Table1[[#This Row],[pvalue]])</f>
        <v>1.5390683396128071</v>
      </c>
      <c r="F880" s="138">
        <v>876</v>
      </c>
      <c r="G880" s="138">
        <v>122</v>
      </c>
      <c r="H880" s="15">
        <v>9.3219395156116297E-2</v>
      </c>
      <c r="I880" s="15">
        <v>-0.20233724936563699</v>
      </c>
      <c r="J880" s="15">
        <v>2.2988613866455898E-3</v>
      </c>
      <c r="K880" s="15">
        <v>1.8777546007252299E-3</v>
      </c>
      <c r="L880" s="105">
        <v>0.12648116217507799</v>
      </c>
      <c r="M880" s="15">
        <v>-4.2110678592036002E-4</v>
      </c>
      <c r="N880" s="15">
        <f t="shared" si="41"/>
        <v>0.22988613866455898</v>
      </c>
      <c r="O880" s="15">
        <f t="shared" si="41"/>
        <v>0.18777546007252299</v>
      </c>
      <c r="P880" s="15">
        <f t="shared" si="40"/>
        <v>-4.2110678592035988E-2</v>
      </c>
      <c r="Q880" s="139">
        <f t="shared" si="42"/>
        <v>0.81681940965791644</v>
      </c>
    </row>
    <row r="881" spans="2:17" ht="18">
      <c r="B881" s="136" t="s">
        <v>1442</v>
      </c>
      <c r="C881" s="101"/>
      <c r="D881" s="102">
        <v>2.85182263702673E-2</v>
      </c>
      <c r="E881" s="137">
        <f>-LOG10(Table1[[#This Row],[pvalue]])</f>
        <v>1.5448774879912182</v>
      </c>
      <c r="F881" s="138">
        <v>877</v>
      </c>
      <c r="G881" s="138">
        <v>121</v>
      </c>
      <c r="H881" s="15">
        <v>9.8194060654443499E-2</v>
      </c>
      <c r="I881" s="15">
        <v>-0.215248507397612</v>
      </c>
      <c r="J881" s="15">
        <v>2.2988992913748102E-3</v>
      </c>
      <c r="K881" s="15">
        <v>1.8536968306696001E-3</v>
      </c>
      <c r="L881" s="105">
        <v>0.12636742973847301</v>
      </c>
      <c r="M881" s="15">
        <v>-4.4520246070520999E-4</v>
      </c>
      <c r="N881" s="15">
        <f t="shared" si="41"/>
        <v>0.22988992913748102</v>
      </c>
      <c r="O881" s="15">
        <f t="shared" si="41"/>
        <v>0.18536968306696</v>
      </c>
      <c r="P881" s="15">
        <f t="shared" si="40"/>
        <v>-4.4520246070521019E-2</v>
      </c>
      <c r="Q881" s="139">
        <f t="shared" si="42"/>
        <v>0.80634103356525644</v>
      </c>
    </row>
    <row r="882" spans="2:17" ht="18">
      <c r="B882" s="136" t="s">
        <v>1443</v>
      </c>
      <c r="C882" s="101"/>
      <c r="D882" s="102">
        <v>2.6504662242218001E-2</v>
      </c>
      <c r="E882" s="137">
        <f>-LOG10(Table1[[#This Row],[pvalue]])</f>
        <v>1.5766777257622322</v>
      </c>
      <c r="F882" s="138">
        <v>878</v>
      </c>
      <c r="G882" s="138">
        <v>120</v>
      </c>
      <c r="H882" s="15">
        <v>7.6280224687219594E-2</v>
      </c>
      <c r="I882" s="15">
        <v>-0.17044745096268199</v>
      </c>
      <c r="J882" s="15">
        <v>2.2987200626404499E-3</v>
      </c>
      <c r="K882" s="15">
        <v>1.93848167048144E-3</v>
      </c>
      <c r="L882" s="105">
        <v>0.11903219934905999</v>
      </c>
      <c r="M882" s="15">
        <v>-3.6023839215900999E-4</v>
      </c>
      <c r="N882" s="15">
        <f t="shared" si="41"/>
        <v>0.229872006264045</v>
      </c>
      <c r="O882" s="15">
        <f t="shared" si="41"/>
        <v>0.193848167048144</v>
      </c>
      <c r="P882" s="15">
        <f t="shared" si="40"/>
        <v>-3.6023839215900993E-2</v>
      </c>
      <c r="Q882" s="139">
        <f t="shared" si="42"/>
        <v>0.8432874024054855</v>
      </c>
    </row>
    <row r="883" spans="2:17" ht="18">
      <c r="B883" s="136" t="s">
        <v>1444</v>
      </c>
      <c r="C883" s="101"/>
      <c r="D883" s="102">
        <v>2.5683956293091999E-2</v>
      </c>
      <c r="E883" s="137">
        <f>-LOG10(Table1[[#This Row],[pvalue]])</f>
        <v>1.5903380778026197</v>
      </c>
      <c r="F883" s="138">
        <v>879</v>
      </c>
      <c r="G883" s="138">
        <v>119</v>
      </c>
      <c r="H883" s="15">
        <v>9.8199767524505002E-2</v>
      </c>
      <c r="I883" s="15">
        <v>-0.21952436815887899</v>
      </c>
      <c r="J883" s="15">
        <v>2.2991851720672702E-3</v>
      </c>
      <c r="K883" s="15">
        <v>1.84601713633477E-3</v>
      </c>
      <c r="L883" s="105">
        <v>0.11639502011005801</v>
      </c>
      <c r="M883" s="15">
        <v>-4.5316803573250002E-4</v>
      </c>
      <c r="N883" s="15">
        <f t="shared" si="41"/>
        <v>0.22991851720672701</v>
      </c>
      <c r="O883" s="15">
        <f t="shared" si="41"/>
        <v>0.18460171363347699</v>
      </c>
      <c r="P883" s="15">
        <f t="shared" si="40"/>
        <v>-4.531680357325002E-2</v>
      </c>
      <c r="Q883" s="139">
        <f t="shared" si="42"/>
        <v>0.80290059224545085</v>
      </c>
    </row>
    <row r="884" spans="2:17" ht="18">
      <c r="B884" s="136" t="s">
        <v>1445</v>
      </c>
      <c r="C884" s="101"/>
      <c r="D884" s="102">
        <v>2.5455331028840501E-2</v>
      </c>
      <c r="E884" s="137">
        <f>-LOG10(Table1[[#This Row],[pvalue]])</f>
        <v>1.5942212508928382</v>
      </c>
      <c r="F884" s="138">
        <v>880</v>
      </c>
      <c r="G884" s="138">
        <v>118</v>
      </c>
      <c r="H884" s="15">
        <v>0.114649417036848</v>
      </c>
      <c r="I884" s="15">
        <v>-0.24965307517777199</v>
      </c>
      <c r="J884" s="15">
        <v>2.2990661737990101E-3</v>
      </c>
      <c r="K884" s="15">
        <v>1.7911358181877E-3</v>
      </c>
      <c r="L884" s="105">
        <v>0.115885685094767</v>
      </c>
      <c r="M884" s="15">
        <v>-5.0793035561131001E-4</v>
      </c>
      <c r="N884" s="15">
        <f t="shared" si="41"/>
        <v>0.22990661737990101</v>
      </c>
      <c r="O884" s="15">
        <f t="shared" si="41"/>
        <v>0.17911358181876999</v>
      </c>
      <c r="P884" s="15">
        <f t="shared" si="40"/>
        <v>-5.0793035561131017E-2</v>
      </c>
      <c r="Q884" s="139">
        <f t="shared" si="42"/>
        <v>0.77907101526703826</v>
      </c>
    </row>
    <row r="885" spans="2:17" ht="18">
      <c r="B885" s="136" t="s">
        <v>1446</v>
      </c>
      <c r="C885" s="101"/>
      <c r="D885" s="102">
        <v>2.5352989984000499E-2</v>
      </c>
      <c r="E885" s="137">
        <f>-LOG10(Table1[[#This Row],[pvalue]])</f>
        <v>1.5959708151480558</v>
      </c>
      <c r="F885" s="138">
        <v>881</v>
      </c>
      <c r="G885" s="138">
        <v>117</v>
      </c>
      <c r="H885" s="15">
        <v>9.8431113176324206E-2</v>
      </c>
      <c r="I885" s="15">
        <v>-0.22031480433068601</v>
      </c>
      <c r="J885" s="15">
        <v>2.2991710985641399E-3</v>
      </c>
      <c r="K885" s="15">
        <v>1.8445472634545301E-3</v>
      </c>
      <c r="L885" s="105">
        <v>0.115885685094767</v>
      </c>
      <c r="M885" s="15">
        <v>-4.5462383510961002E-4</v>
      </c>
      <c r="N885" s="15">
        <f t="shared" si="41"/>
        <v>0.229917109856414</v>
      </c>
      <c r="O885" s="15">
        <f t="shared" si="41"/>
        <v>0.18445472634545301</v>
      </c>
      <c r="P885" s="15">
        <f t="shared" si="40"/>
        <v>-4.5462383510960991E-2</v>
      </c>
      <c r="Q885" s="139">
        <f t="shared" si="42"/>
        <v>0.8022662013307631</v>
      </c>
    </row>
    <row r="886" spans="2:17" ht="18">
      <c r="B886" s="136" t="s">
        <v>1447</v>
      </c>
      <c r="C886" s="101"/>
      <c r="D886" s="102">
        <v>2.4718802989996701E-2</v>
      </c>
      <c r="E886" s="137">
        <f>-LOG10(Table1[[#This Row],[pvalue]])</f>
        <v>1.6069725638189021</v>
      </c>
      <c r="F886" s="138">
        <v>882</v>
      </c>
      <c r="G886" s="138">
        <v>116</v>
      </c>
      <c r="H886" s="15">
        <v>9.1862291240953797E-2</v>
      </c>
      <c r="I886" s="15">
        <v>-0.19977241290526901</v>
      </c>
      <c r="J886" s="15">
        <v>2.2987796412426501E-3</v>
      </c>
      <c r="K886" s="15">
        <v>1.88250997306106E-3</v>
      </c>
      <c r="L886" s="105">
        <v>0.11356979991256499</v>
      </c>
      <c r="M886" s="15">
        <v>-4.1626966818159001E-4</v>
      </c>
      <c r="N886" s="15">
        <f t="shared" si="41"/>
        <v>0.22987796412426501</v>
      </c>
      <c r="O886" s="15">
        <f t="shared" si="41"/>
        <v>0.188250997306106</v>
      </c>
      <c r="P886" s="15">
        <f t="shared" si="40"/>
        <v>-4.1626966818159E-2</v>
      </c>
      <c r="Q886" s="139">
        <f t="shared" si="42"/>
        <v>0.81891710683649199</v>
      </c>
    </row>
    <row r="887" spans="2:17" ht="18">
      <c r="B887" s="136" t="s">
        <v>1448</v>
      </c>
      <c r="C887" s="101"/>
      <c r="D887" s="102">
        <v>2.4377456724733002E-2</v>
      </c>
      <c r="E887" s="137">
        <f>-LOG10(Table1[[#This Row],[pvalue]])</f>
        <v>1.6130116058558519</v>
      </c>
      <c r="F887" s="138">
        <v>883</v>
      </c>
      <c r="G887" s="138">
        <v>115</v>
      </c>
      <c r="H887" s="15">
        <v>9.3551299666726095E-2</v>
      </c>
      <c r="I887" s="15">
        <v>-0.20904483809832</v>
      </c>
      <c r="J887" s="15">
        <v>2.2989836182472898E-3</v>
      </c>
      <c r="K887" s="15">
        <v>1.8653007162561101E-3</v>
      </c>
      <c r="L887" s="105">
        <v>0.112520020159994</v>
      </c>
      <c r="M887" s="15">
        <v>-4.3368290199118E-4</v>
      </c>
      <c r="N887" s="15">
        <f t="shared" si="41"/>
        <v>0.22989836182472898</v>
      </c>
      <c r="O887" s="15">
        <f t="shared" si="41"/>
        <v>0.186530071625611</v>
      </c>
      <c r="P887" s="15">
        <f t="shared" si="40"/>
        <v>-4.3368290199117976E-2</v>
      </c>
      <c r="Q887" s="139">
        <f t="shared" si="42"/>
        <v>0.81135885503968352</v>
      </c>
    </row>
    <row r="888" spans="2:17" ht="18">
      <c r="B888" s="136" t="s">
        <v>1449</v>
      </c>
      <c r="C888" s="101"/>
      <c r="D888" s="102">
        <v>2.4177866821898999E-2</v>
      </c>
      <c r="E888" s="137">
        <f>-LOG10(Table1[[#This Row],[pvalue]])</f>
        <v>1.6165820189568705</v>
      </c>
      <c r="F888" s="138">
        <v>884</v>
      </c>
      <c r="G888" s="138">
        <v>114</v>
      </c>
      <c r="H888" s="15">
        <v>0.109630260608837</v>
      </c>
      <c r="I888" s="15">
        <v>-0.244523464160709</v>
      </c>
      <c r="J888" s="15">
        <v>2.2990065528203899E-3</v>
      </c>
      <c r="K888" s="15">
        <v>1.8003005657019401E-3</v>
      </c>
      <c r="L888" s="105">
        <v>0.112219348177584</v>
      </c>
      <c r="M888" s="15">
        <v>-4.9870598711845003E-4</v>
      </c>
      <c r="N888" s="15">
        <f t="shared" si="41"/>
        <v>0.22990065528203898</v>
      </c>
      <c r="O888" s="15">
        <f t="shared" si="41"/>
        <v>0.180030056570194</v>
      </c>
      <c r="P888" s="15">
        <f t="shared" si="40"/>
        <v>-4.9870598711844988E-2</v>
      </c>
      <c r="Q888" s="139">
        <f t="shared" si="42"/>
        <v>0.78307761389081554</v>
      </c>
    </row>
    <row r="889" spans="2:17" ht="18">
      <c r="B889" s="136" t="s">
        <v>1450</v>
      </c>
      <c r="C889" s="101"/>
      <c r="D889" s="102">
        <v>2.3751869006092999E-2</v>
      </c>
      <c r="E889" s="137">
        <f>-LOG10(Table1[[#This Row],[pvalue]])</f>
        <v>1.6243022105824332</v>
      </c>
      <c r="F889" s="138">
        <v>885</v>
      </c>
      <c r="G889" s="138">
        <v>113</v>
      </c>
      <c r="H889" s="15">
        <v>8.5500218482902096E-2</v>
      </c>
      <c r="I889" s="15">
        <v>-0.18957320141294101</v>
      </c>
      <c r="J889" s="15">
        <v>2.3000932071858501E-3</v>
      </c>
      <c r="K889" s="15">
        <v>1.9028950662408001E-3</v>
      </c>
      <c r="L889" s="105">
        <v>0.11117658872805</v>
      </c>
      <c r="M889" s="15">
        <v>-3.9719814094504998E-4</v>
      </c>
      <c r="N889" s="15">
        <f t="shared" si="41"/>
        <v>0.23000932071858501</v>
      </c>
      <c r="O889" s="15">
        <f t="shared" si="41"/>
        <v>0.19028950662408001</v>
      </c>
      <c r="P889" s="15">
        <f t="shared" si="40"/>
        <v>-3.9719814094505007E-2</v>
      </c>
      <c r="Q889" s="139">
        <f t="shared" si="42"/>
        <v>0.82731215426220939</v>
      </c>
    </row>
    <row r="890" spans="2:17" ht="18">
      <c r="B890" s="136" t="s">
        <v>1451</v>
      </c>
      <c r="C890" s="101"/>
      <c r="D890" s="102">
        <v>2.3667847133692001E-2</v>
      </c>
      <c r="E890" s="137">
        <f>-LOG10(Table1[[#This Row],[pvalue]])</f>
        <v>1.6258412444148174</v>
      </c>
      <c r="F890" s="138">
        <v>886</v>
      </c>
      <c r="G890" s="138">
        <v>112</v>
      </c>
      <c r="H890" s="15">
        <v>0.10264154710410101</v>
      </c>
      <c r="I890" s="15">
        <v>-0.22730122587167501</v>
      </c>
      <c r="J890" s="15">
        <v>2.29909583618427E-3</v>
      </c>
      <c r="K890" s="15">
        <v>1.83164543023328E-3</v>
      </c>
      <c r="L890" s="105">
        <v>0.11117658872805</v>
      </c>
      <c r="M890" s="15">
        <v>-4.6745040595099001E-4</v>
      </c>
      <c r="N890" s="15">
        <f t="shared" si="41"/>
        <v>0.229909583618427</v>
      </c>
      <c r="O890" s="15">
        <f t="shared" si="41"/>
        <v>0.18316454302332799</v>
      </c>
      <c r="P890" s="15">
        <f t="shared" si="40"/>
        <v>-4.6745040595099013E-2</v>
      </c>
      <c r="Q890" s="139">
        <f t="shared" si="42"/>
        <v>0.79668076528432086</v>
      </c>
    </row>
    <row r="891" spans="2:17" ht="18">
      <c r="B891" s="136" t="s">
        <v>1452</v>
      </c>
      <c r="C891" s="101"/>
      <c r="D891" s="102">
        <v>2.3604472606530699E-2</v>
      </c>
      <c r="E891" s="137">
        <f>-LOG10(Table1[[#This Row],[pvalue]])</f>
        <v>1.6270056985427135</v>
      </c>
      <c r="F891" s="138">
        <v>887</v>
      </c>
      <c r="G891" s="138">
        <v>111</v>
      </c>
      <c r="H891" s="15">
        <v>0.123936917369246</v>
      </c>
      <c r="I891" s="15">
        <v>-0.27502037993316703</v>
      </c>
      <c r="J891" s="15">
        <v>2.2973452709461701E-3</v>
      </c>
      <c r="K891" s="15">
        <v>1.7449638626241401E-3</v>
      </c>
      <c r="L891" s="105">
        <v>0.11117658872805</v>
      </c>
      <c r="M891" s="15">
        <v>-5.5238140832202995E-4</v>
      </c>
      <c r="N891" s="15">
        <f t="shared" si="41"/>
        <v>0.229734527094617</v>
      </c>
      <c r="O891" s="15">
        <f t="shared" si="41"/>
        <v>0.17449638626241401</v>
      </c>
      <c r="P891" s="15">
        <f t="shared" si="40"/>
        <v>-5.5238140832202992E-2</v>
      </c>
      <c r="Q891" s="139">
        <f t="shared" si="42"/>
        <v>0.75955664335360018</v>
      </c>
    </row>
    <row r="892" spans="2:17" ht="18">
      <c r="B892" s="136" t="s">
        <v>1453</v>
      </c>
      <c r="C892" s="101"/>
      <c r="D892" s="102">
        <v>2.3355838067716499E-2</v>
      </c>
      <c r="E892" s="137">
        <f>-LOG10(Table1[[#This Row],[pvalue]])</f>
        <v>1.631604544490324</v>
      </c>
      <c r="F892" s="138">
        <v>888</v>
      </c>
      <c r="G892" s="138">
        <v>110</v>
      </c>
      <c r="H892" s="15">
        <v>0.104116841841931</v>
      </c>
      <c r="I892" s="15">
        <v>-0.23522044086367599</v>
      </c>
      <c r="J892" s="15">
        <v>2.29900043400576E-3</v>
      </c>
      <c r="K892" s="15">
        <v>1.8171221142864701E-3</v>
      </c>
      <c r="L892" s="105">
        <v>0.11117658872805</v>
      </c>
      <c r="M892" s="15">
        <v>-4.8187831971928998E-4</v>
      </c>
      <c r="N892" s="15">
        <f t="shared" si="41"/>
        <v>0.22990004340057599</v>
      </c>
      <c r="O892" s="15">
        <f t="shared" si="41"/>
        <v>0.18171221142864702</v>
      </c>
      <c r="P892" s="15">
        <f t="shared" si="40"/>
        <v>-4.8187831971928968E-2</v>
      </c>
      <c r="Q892" s="139">
        <f t="shared" si="42"/>
        <v>0.79039659471500456</v>
      </c>
    </row>
    <row r="893" spans="2:17" ht="18">
      <c r="B893" s="136" t="s">
        <v>1454</v>
      </c>
      <c r="C893" s="101"/>
      <c r="D893" s="102">
        <v>2.2846301691569201E-2</v>
      </c>
      <c r="E893" s="137">
        <f>-LOG10(Table1[[#This Row],[pvalue]])</f>
        <v>1.6411840925279275</v>
      </c>
      <c r="F893" s="138">
        <v>889</v>
      </c>
      <c r="G893" s="138">
        <v>109</v>
      </c>
      <c r="H893" s="15">
        <v>9.3433255044298003E-2</v>
      </c>
      <c r="I893" s="15">
        <v>-0.21124073534011001</v>
      </c>
      <c r="J893" s="15">
        <v>2.2989557193599602E-3</v>
      </c>
      <c r="K893" s="15">
        <v>1.8611866151178201E-3</v>
      </c>
      <c r="L893" s="105">
        <v>0.110037501384031</v>
      </c>
      <c r="M893" s="15">
        <v>-4.3776910424214E-4</v>
      </c>
      <c r="N893" s="15">
        <f t="shared" si="41"/>
        <v>0.22989557193599602</v>
      </c>
      <c r="O893" s="15">
        <f t="shared" si="41"/>
        <v>0.186118661511782</v>
      </c>
      <c r="P893" s="15">
        <f t="shared" si="40"/>
        <v>-4.3776910424214027E-2</v>
      </c>
      <c r="Q893" s="139">
        <f t="shared" si="42"/>
        <v>0.80957914910861473</v>
      </c>
    </row>
    <row r="894" spans="2:17" ht="18">
      <c r="B894" s="136" t="s">
        <v>1455</v>
      </c>
      <c r="C894" s="101"/>
      <c r="D894" s="102">
        <v>2.0765369728655E-2</v>
      </c>
      <c r="E894" s="137">
        <f>-LOG10(Table1[[#This Row],[pvalue]])</f>
        <v>1.6826603318459321</v>
      </c>
      <c r="F894" s="138">
        <v>890</v>
      </c>
      <c r="G894" s="138">
        <v>108</v>
      </c>
      <c r="H894" s="15">
        <v>9.8530956397937006E-2</v>
      </c>
      <c r="I894" s="15">
        <v>-0.22860142577840001</v>
      </c>
      <c r="J894" s="15">
        <v>2.29897459974748E-3</v>
      </c>
      <c r="K894" s="15">
        <v>1.8291690113246099E-3</v>
      </c>
      <c r="L894" s="105">
        <v>0.10249046346271801</v>
      </c>
      <c r="M894" s="15">
        <v>-4.6980558842287001E-4</v>
      </c>
      <c r="N894" s="15">
        <f t="shared" si="41"/>
        <v>0.229897459974748</v>
      </c>
      <c r="O894" s="15">
        <f t="shared" si="41"/>
        <v>0.18291690113246101</v>
      </c>
      <c r="P894" s="15">
        <f t="shared" si="40"/>
        <v>-4.6980558842286996E-2</v>
      </c>
      <c r="Q894" s="139">
        <f t="shared" si="42"/>
        <v>0.79564559413815472</v>
      </c>
    </row>
    <row r="895" spans="2:17" ht="18">
      <c r="B895" s="136" t="s">
        <v>1456</v>
      </c>
      <c r="C895" s="101"/>
      <c r="D895" s="102">
        <v>2.0741689167853E-2</v>
      </c>
      <c r="E895" s="137">
        <f>-LOG10(Table1[[#This Row],[pvalue]])</f>
        <v>1.6831558783035188</v>
      </c>
      <c r="F895" s="138">
        <v>891</v>
      </c>
      <c r="G895" s="138">
        <v>107</v>
      </c>
      <c r="H895" s="15">
        <v>9.4231165626399896E-2</v>
      </c>
      <c r="I895" s="15">
        <v>-0.211329513035866</v>
      </c>
      <c r="J895" s="15">
        <v>2.2994869452732602E-3</v>
      </c>
      <c r="K895" s="15">
        <v>1.8614514218369799E-3</v>
      </c>
      <c r="L895" s="105">
        <v>0.10249046346271801</v>
      </c>
      <c r="M895" s="15">
        <v>-4.3803552343627997E-4</v>
      </c>
      <c r="N895" s="15">
        <f t="shared" si="41"/>
        <v>0.22994869452732603</v>
      </c>
      <c r="O895" s="15">
        <f t="shared" si="41"/>
        <v>0.18614514218369799</v>
      </c>
      <c r="P895" s="15">
        <f t="shared" si="40"/>
        <v>-4.3803552343628038E-2</v>
      </c>
      <c r="Q895" s="139">
        <f t="shared" si="42"/>
        <v>0.80950727972746706</v>
      </c>
    </row>
    <row r="896" spans="2:17" ht="18">
      <c r="B896" s="136" t="s">
        <v>1457</v>
      </c>
      <c r="C896" s="101"/>
      <c r="D896" s="102">
        <v>2.0641643949230001E-2</v>
      </c>
      <c r="E896" s="137">
        <f>-LOG10(Table1[[#This Row],[pvalue]])</f>
        <v>1.6852557174301115</v>
      </c>
      <c r="F896" s="138">
        <v>892</v>
      </c>
      <c r="G896" s="138">
        <v>106</v>
      </c>
      <c r="H896" s="15">
        <v>8.6758755612083197E-2</v>
      </c>
      <c r="I896" s="15">
        <v>-0.19283397472098601</v>
      </c>
      <c r="J896" s="15">
        <v>2.2991921098752398E-3</v>
      </c>
      <c r="K896" s="15">
        <v>1.89595720036918E-3</v>
      </c>
      <c r="L896" s="105">
        <v>0.10249046346271801</v>
      </c>
      <c r="M896" s="15">
        <v>-4.0323490950606002E-4</v>
      </c>
      <c r="N896" s="15">
        <f t="shared" si="41"/>
        <v>0.22991921098752399</v>
      </c>
      <c r="O896" s="15">
        <f t="shared" si="41"/>
        <v>0.18959572003691799</v>
      </c>
      <c r="P896" s="15">
        <f t="shared" si="40"/>
        <v>-4.0323490950606E-2</v>
      </c>
      <c r="Q896" s="139">
        <f t="shared" si="42"/>
        <v>0.82461887035270809</v>
      </c>
    </row>
    <row r="897" spans="2:17" ht="18">
      <c r="B897" s="136" t="s">
        <v>1458</v>
      </c>
      <c r="C897" s="101"/>
      <c r="D897" s="102">
        <v>1.99783512008011E-2</v>
      </c>
      <c r="E897" s="137">
        <f>-LOG10(Table1[[#This Row],[pvalue]])</f>
        <v>1.699440356647633</v>
      </c>
      <c r="F897" s="138">
        <v>893</v>
      </c>
      <c r="G897" s="138">
        <v>105</v>
      </c>
      <c r="H897" s="15">
        <v>9.83872301057232E-2</v>
      </c>
      <c r="I897" s="15">
        <v>-0.229594777667843</v>
      </c>
      <c r="J897" s="15">
        <v>2.2989601499939301E-3</v>
      </c>
      <c r="K897" s="15">
        <v>1.8273414195287901E-3</v>
      </c>
      <c r="L897" s="105">
        <v>0.100598061349488</v>
      </c>
      <c r="M897" s="15">
        <v>-4.7161873046514002E-4</v>
      </c>
      <c r="N897" s="15">
        <f t="shared" si="41"/>
        <v>0.22989601499939302</v>
      </c>
      <c r="O897" s="15">
        <f t="shared" si="41"/>
        <v>0.18273414195287901</v>
      </c>
      <c r="P897" s="15">
        <f t="shared" si="40"/>
        <v>-4.7161873046514008E-2</v>
      </c>
      <c r="Q897" s="139">
        <f t="shared" si="42"/>
        <v>0.79485563050478047</v>
      </c>
    </row>
    <row r="898" spans="2:17" ht="18">
      <c r="B898" s="136" t="s">
        <v>1459</v>
      </c>
      <c r="C898" s="101"/>
      <c r="D898" s="102">
        <v>1.98239016370324E-2</v>
      </c>
      <c r="E898" s="137">
        <f>-LOG10(Table1[[#This Row],[pvalue]])</f>
        <v>1.7028108658610723</v>
      </c>
      <c r="F898" s="138">
        <v>894</v>
      </c>
      <c r="G898" s="138">
        <v>104</v>
      </c>
      <c r="H898" s="15">
        <v>9.5543037762950894E-2</v>
      </c>
      <c r="I898" s="15">
        <v>-0.21945510591693199</v>
      </c>
      <c r="J898" s="15">
        <v>2.2991569631320699E-3</v>
      </c>
      <c r="K898" s="15">
        <v>1.84612234950876E-3</v>
      </c>
      <c r="L898" s="105">
        <v>0.100327055493002</v>
      </c>
      <c r="M898" s="15">
        <v>-4.5303461362330999E-4</v>
      </c>
      <c r="N898" s="15">
        <f t="shared" si="41"/>
        <v>0.22991569631320699</v>
      </c>
      <c r="O898" s="15">
        <f t="shared" si="41"/>
        <v>0.184612234950876</v>
      </c>
      <c r="P898" s="15">
        <f t="shared" si="40"/>
        <v>-4.5303461362330988E-2</v>
      </c>
      <c r="Q898" s="139">
        <f t="shared" si="42"/>
        <v>0.80295620486643293</v>
      </c>
    </row>
    <row r="899" spans="2:17" ht="18">
      <c r="B899" s="136" t="s">
        <v>1460</v>
      </c>
      <c r="C899" s="101"/>
      <c r="D899" s="102">
        <v>1.96345079315547E-2</v>
      </c>
      <c r="E899" s="137">
        <f>-LOG10(Table1[[#This Row],[pvalue]])</f>
        <v>1.7069799782890727</v>
      </c>
      <c r="F899" s="138">
        <v>895</v>
      </c>
      <c r="G899" s="138">
        <v>103</v>
      </c>
      <c r="H899" s="15">
        <v>0.10152610814865499</v>
      </c>
      <c r="I899" s="15">
        <v>-0.22492652308198</v>
      </c>
      <c r="J899" s="15">
        <v>2.29911285063287E-3</v>
      </c>
      <c r="K899" s="15">
        <v>1.8360137996678201E-3</v>
      </c>
      <c r="L899" s="105">
        <v>9.9875532692653202E-2</v>
      </c>
      <c r="M899" s="15">
        <v>-4.6309905096505002E-4</v>
      </c>
      <c r="N899" s="15">
        <f t="shared" si="41"/>
        <v>0.22991128506328701</v>
      </c>
      <c r="O899" s="15">
        <f t="shared" si="41"/>
        <v>0.183601379966782</v>
      </c>
      <c r="P899" s="15">
        <f t="shared" si="40"/>
        <v>-4.6309905096505011E-2</v>
      </c>
      <c r="Q899" s="139">
        <f t="shared" si="42"/>
        <v>0.79857489342570798</v>
      </c>
    </row>
    <row r="900" spans="2:17" ht="18">
      <c r="B900" s="136" t="s">
        <v>1461</v>
      </c>
      <c r="C900" s="101"/>
      <c r="D900" s="102">
        <v>1.8268947162763501E-2</v>
      </c>
      <c r="E900" s="137">
        <f>-LOG10(Table1[[#This Row],[pvalue]])</f>
        <v>1.7382864802652664</v>
      </c>
      <c r="F900" s="138">
        <v>896</v>
      </c>
      <c r="G900" s="138">
        <v>102</v>
      </c>
      <c r="H900" s="15">
        <v>0.11094686704345</v>
      </c>
      <c r="I900" s="15">
        <v>-0.25934418243462398</v>
      </c>
      <c r="J900" s="15">
        <v>2.29919896942161E-3</v>
      </c>
      <c r="K900" s="15">
        <v>1.7739640268149501E-3</v>
      </c>
      <c r="L900" s="105">
        <v>9.5360349387127202E-2</v>
      </c>
      <c r="M900" s="15">
        <v>-5.2523494260666001E-4</v>
      </c>
      <c r="N900" s="15">
        <f t="shared" si="41"/>
        <v>0.229919896942161</v>
      </c>
      <c r="O900" s="15">
        <f t="shared" si="41"/>
        <v>0.17739640268149501</v>
      </c>
      <c r="P900" s="15">
        <f t="shared" si="40"/>
        <v>-5.2523494260665993E-2</v>
      </c>
      <c r="Q900" s="139">
        <f t="shared" si="42"/>
        <v>0.77155742082696355</v>
      </c>
    </row>
    <row r="901" spans="2:17" ht="18">
      <c r="B901" s="136" t="s">
        <v>1462</v>
      </c>
      <c r="C901" s="101"/>
      <c r="D901" s="102">
        <v>1.81601770432437E-2</v>
      </c>
      <c r="E901" s="137">
        <f>-LOG10(Table1[[#This Row],[pvalue]])</f>
        <v>1.7408799218650988</v>
      </c>
      <c r="F901" s="138">
        <v>897</v>
      </c>
      <c r="G901" s="138">
        <v>101</v>
      </c>
      <c r="H901" s="15">
        <v>0.136293769745615</v>
      </c>
      <c r="I901" s="15">
        <v>-0.321359217113658</v>
      </c>
      <c r="J901" s="15">
        <v>2.2991516691419698E-3</v>
      </c>
      <c r="K901" s="15">
        <v>1.66725906277824E-3</v>
      </c>
      <c r="L901" s="105">
        <v>9.5360349387127202E-2</v>
      </c>
      <c r="M901" s="15">
        <v>-6.3189260636372995E-4</v>
      </c>
      <c r="N901" s="15">
        <f t="shared" si="41"/>
        <v>0.22991516691419697</v>
      </c>
      <c r="O901" s="15">
        <f t="shared" si="41"/>
        <v>0.16672590627782399</v>
      </c>
      <c r="P901" s="15">
        <f t="shared" ref="P901:P964" si="43">O901-N901</f>
        <v>-6.3189260636372979E-2</v>
      </c>
      <c r="Q901" s="139">
        <f t="shared" si="42"/>
        <v>0.72516271334133053</v>
      </c>
    </row>
    <row r="902" spans="2:17" ht="18">
      <c r="B902" s="136" t="s">
        <v>1463</v>
      </c>
      <c r="C902" s="101"/>
      <c r="D902" s="102">
        <v>1.8072377379873401E-2</v>
      </c>
      <c r="E902" s="137">
        <f>-LOG10(Table1[[#This Row],[pvalue]])</f>
        <v>1.7429847132361327</v>
      </c>
      <c r="F902" s="138">
        <v>898</v>
      </c>
      <c r="G902" s="138">
        <v>100</v>
      </c>
      <c r="H902" s="15">
        <v>0.10174138260815201</v>
      </c>
      <c r="I902" s="15">
        <v>-0.242581637026519</v>
      </c>
      <c r="J902" s="15">
        <v>2.2987117799882599E-3</v>
      </c>
      <c r="K902" s="15">
        <v>1.80356855590472E-3</v>
      </c>
      <c r="L902" s="105">
        <v>9.5360349387127202E-2</v>
      </c>
      <c r="M902" s="15">
        <v>-4.9514322408354E-4</v>
      </c>
      <c r="N902" s="15">
        <f t="shared" ref="N902:O965" si="44">J902*100</f>
        <v>0.229871177998826</v>
      </c>
      <c r="O902" s="15">
        <f t="shared" si="44"/>
        <v>0.18035685559047199</v>
      </c>
      <c r="P902" s="15">
        <f t="shared" si="43"/>
        <v>-4.9514322408354017E-2</v>
      </c>
      <c r="Q902" s="139">
        <f t="shared" ref="Q902:Q965" si="45">O902/N902</f>
        <v>0.78459969257821915</v>
      </c>
    </row>
    <row r="903" spans="2:17" ht="18">
      <c r="B903" s="136" t="s">
        <v>1464</v>
      </c>
      <c r="C903" s="101"/>
      <c r="D903" s="102">
        <v>1.6790276160679199E-2</v>
      </c>
      <c r="E903" s="137">
        <f>-LOG10(Table1[[#This Row],[pvalue]])</f>
        <v>1.7749421606771529</v>
      </c>
      <c r="F903" s="138">
        <v>899</v>
      </c>
      <c r="G903" s="138">
        <v>99</v>
      </c>
      <c r="H903" s="15">
        <v>7.77471137782723E-2</v>
      </c>
      <c r="I903" s="15">
        <v>-0.179439538112562</v>
      </c>
      <c r="J903" s="15">
        <v>2.3020969701711201E-3</v>
      </c>
      <c r="K903" s="15">
        <v>1.92395102206832E-3</v>
      </c>
      <c r="L903" s="105">
        <v>8.9518210332605194E-2</v>
      </c>
      <c r="M903" s="15">
        <v>-3.7814594810280002E-4</v>
      </c>
      <c r="N903" s="15">
        <f t="shared" si="44"/>
        <v>0.230209697017112</v>
      </c>
      <c r="O903" s="15">
        <f t="shared" si="44"/>
        <v>0.19239510220683201</v>
      </c>
      <c r="P903" s="15">
        <f t="shared" si="43"/>
        <v>-3.7814594810279989E-2</v>
      </c>
      <c r="Q903" s="139">
        <f t="shared" si="45"/>
        <v>0.83573847974149784</v>
      </c>
    </row>
    <row r="904" spans="2:17" ht="18">
      <c r="B904" s="136" t="s">
        <v>1465</v>
      </c>
      <c r="C904" s="101"/>
      <c r="D904" s="102">
        <v>1.678468169294E-2</v>
      </c>
      <c r="E904" s="137">
        <f>-LOG10(Table1[[#This Row],[pvalue]])</f>
        <v>1.7750868903593999</v>
      </c>
      <c r="F904" s="138">
        <v>900</v>
      </c>
      <c r="G904" s="138">
        <v>98</v>
      </c>
      <c r="H904" s="15">
        <v>8.6895409798858195E-2</v>
      </c>
      <c r="I904" s="15">
        <v>-0.204407579964552</v>
      </c>
      <c r="J904" s="15">
        <v>2.2991992267298602E-3</v>
      </c>
      <c r="K904" s="15">
        <v>1.8741464330352901E-3</v>
      </c>
      <c r="L904" s="105">
        <v>8.9518210332605194E-2</v>
      </c>
      <c r="M904" s="15">
        <v>-4.2505279369457001E-4</v>
      </c>
      <c r="N904" s="15">
        <f t="shared" si="44"/>
        <v>0.22991992267298603</v>
      </c>
      <c r="O904" s="15">
        <f t="shared" si="44"/>
        <v>0.187414643303529</v>
      </c>
      <c r="P904" s="15">
        <f t="shared" si="43"/>
        <v>-4.2505279369457027E-2</v>
      </c>
      <c r="Q904" s="139">
        <f t="shared" si="45"/>
        <v>0.81513007278663674</v>
      </c>
    </row>
    <row r="905" spans="2:17" ht="18">
      <c r="B905" s="136" t="s">
        <v>1466</v>
      </c>
      <c r="C905" s="101"/>
      <c r="D905" s="102">
        <v>1.6633057489090299E-2</v>
      </c>
      <c r="E905" s="137">
        <f>-LOG10(Table1[[#This Row],[pvalue]])</f>
        <v>1.7790279114184755</v>
      </c>
      <c r="F905" s="138">
        <v>901</v>
      </c>
      <c r="G905" s="138">
        <v>97</v>
      </c>
      <c r="H905" s="15">
        <v>0.14903869740650899</v>
      </c>
      <c r="I905" s="15">
        <v>-0.350484088372646</v>
      </c>
      <c r="J905" s="15">
        <v>2.2991456191714102E-3</v>
      </c>
      <c r="K905" s="15">
        <v>1.6193964136079601E-3</v>
      </c>
      <c r="L905" s="105">
        <v>8.9518210332605194E-2</v>
      </c>
      <c r="M905" s="15">
        <v>-6.7974920556345005E-4</v>
      </c>
      <c r="N905" s="15">
        <f t="shared" si="44"/>
        <v>0.22991456191714102</v>
      </c>
      <c r="O905" s="15">
        <f t="shared" si="44"/>
        <v>0.161939641360796</v>
      </c>
      <c r="P905" s="15">
        <f t="shared" si="43"/>
        <v>-6.797492055634502E-2</v>
      </c>
      <c r="Q905" s="139">
        <f t="shared" si="45"/>
        <v>0.70434704096366663</v>
      </c>
    </row>
    <row r="906" spans="2:17" ht="18">
      <c r="B906" s="136" t="s">
        <v>1467</v>
      </c>
      <c r="C906" s="101"/>
      <c r="D906" s="102">
        <v>1.6377147761939499E-2</v>
      </c>
      <c r="E906" s="137">
        <f>-LOG10(Table1[[#This Row],[pvalue]])</f>
        <v>1.7857617325579713</v>
      </c>
      <c r="F906" s="138">
        <v>902</v>
      </c>
      <c r="G906" s="138">
        <v>96</v>
      </c>
      <c r="H906" s="15">
        <v>9.3696833829051598E-2</v>
      </c>
      <c r="I906" s="15">
        <v>-0.22240166575172299</v>
      </c>
      <c r="J906" s="15">
        <v>2.30007344235089E-3</v>
      </c>
      <c r="K906" s="15">
        <v>1.84142437340841E-3</v>
      </c>
      <c r="L906" s="105">
        <v>8.9224132888817906E-2</v>
      </c>
      <c r="M906" s="15">
        <v>-4.5864906894248003E-4</v>
      </c>
      <c r="N906" s="15">
        <f t="shared" si="44"/>
        <v>0.23000734423508901</v>
      </c>
      <c r="O906" s="15">
        <f t="shared" si="44"/>
        <v>0.18414243734084101</v>
      </c>
      <c r="P906" s="15">
        <f t="shared" si="43"/>
        <v>-4.5864906894247992E-2</v>
      </c>
      <c r="Q906" s="139">
        <f t="shared" si="45"/>
        <v>0.80059372866211709</v>
      </c>
    </row>
    <row r="907" spans="2:17" ht="18">
      <c r="B907" s="136" t="s">
        <v>1468</v>
      </c>
      <c r="C907" s="101"/>
      <c r="D907" s="102">
        <v>1.5500080320160601E-2</v>
      </c>
      <c r="E907" s="137">
        <f>-LOG10(Table1[[#This Row],[pvalue]])</f>
        <v>1.8096660513450533</v>
      </c>
      <c r="F907" s="138">
        <v>903</v>
      </c>
      <c r="G907" s="138">
        <v>95</v>
      </c>
      <c r="H907" s="15">
        <v>9.1308485866766501E-2</v>
      </c>
      <c r="I907" s="15">
        <v>-0.219202887326643</v>
      </c>
      <c r="J907" s="15">
        <v>2.2996602026294699E-3</v>
      </c>
      <c r="K907" s="15">
        <v>1.8469922158161399E-3</v>
      </c>
      <c r="L907" s="105">
        <v>8.5853222662222894E-2</v>
      </c>
      <c r="M907" s="15">
        <v>-4.5266798681333002E-4</v>
      </c>
      <c r="N907" s="15">
        <f t="shared" si="44"/>
        <v>0.22996602026294699</v>
      </c>
      <c r="O907" s="15">
        <f t="shared" si="44"/>
        <v>0.184699221581614</v>
      </c>
      <c r="P907" s="15">
        <f t="shared" si="43"/>
        <v>-4.5266798681332987E-2</v>
      </c>
      <c r="Q907" s="139">
        <f t="shared" si="45"/>
        <v>0.80315875089035249</v>
      </c>
    </row>
    <row r="908" spans="2:17" ht="18">
      <c r="B908" s="136" t="s">
        <v>1469</v>
      </c>
      <c r="C908" s="101"/>
      <c r="D908" s="102">
        <v>1.5289479217967099E-2</v>
      </c>
      <c r="E908" s="137">
        <f>-LOG10(Table1[[#This Row],[pvalue]])</f>
        <v>1.8156073070412448</v>
      </c>
      <c r="F908" s="138">
        <v>904</v>
      </c>
      <c r="G908" s="138">
        <v>94</v>
      </c>
      <c r="H908" s="15">
        <v>9.8618872480490505E-2</v>
      </c>
      <c r="I908" s="15">
        <v>-0.239936051764191</v>
      </c>
      <c r="J908" s="15">
        <v>2.2989999743409199E-3</v>
      </c>
      <c r="K908" s="15">
        <v>1.8085730837680101E-3</v>
      </c>
      <c r="L908" s="105">
        <v>8.5159836761526206E-2</v>
      </c>
      <c r="M908" s="15">
        <v>-4.9042689057290998E-4</v>
      </c>
      <c r="N908" s="15">
        <f t="shared" si="44"/>
        <v>0.22989999743409201</v>
      </c>
      <c r="O908" s="15">
        <f t="shared" si="44"/>
        <v>0.180857308376801</v>
      </c>
      <c r="P908" s="15">
        <f t="shared" si="43"/>
        <v>-4.9042689057291006E-2</v>
      </c>
      <c r="Q908" s="139">
        <f t="shared" si="45"/>
        <v>0.78667816613895081</v>
      </c>
    </row>
    <row r="909" spans="2:17" ht="18">
      <c r="B909" s="136" t="s">
        <v>1470</v>
      </c>
      <c r="C909" s="101"/>
      <c r="D909" s="102">
        <v>1.45844194921004E-2</v>
      </c>
      <c r="E909" s="137">
        <f>-LOG10(Table1[[#This Row],[pvalue]])</f>
        <v>1.8361108525480669</v>
      </c>
      <c r="F909" s="138">
        <v>905</v>
      </c>
      <c r="G909" s="138">
        <v>93</v>
      </c>
      <c r="H909" s="15">
        <v>0.106877324410749</v>
      </c>
      <c r="I909" s="15">
        <v>-0.24799247258794599</v>
      </c>
      <c r="J909" s="15">
        <v>2.29899778301678E-3</v>
      </c>
      <c r="K909" s="15">
        <v>1.79405928412395E-3</v>
      </c>
      <c r="L909" s="105">
        <v>8.2617421781955094E-2</v>
      </c>
      <c r="M909" s="15">
        <v>-5.0493849889282996E-4</v>
      </c>
      <c r="N909" s="15">
        <f t="shared" si="44"/>
        <v>0.22989977830167799</v>
      </c>
      <c r="O909" s="15">
        <f t="shared" si="44"/>
        <v>0.179405928412395</v>
      </c>
      <c r="P909" s="15">
        <f t="shared" si="43"/>
        <v>-5.0493849889282988E-2</v>
      </c>
      <c r="Q909" s="139">
        <f t="shared" si="45"/>
        <v>0.78036581739098421</v>
      </c>
    </row>
    <row r="910" spans="2:17" ht="18">
      <c r="B910" s="136" t="s">
        <v>1471</v>
      </c>
      <c r="C910" s="101"/>
      <c r="D910" s="102">
        <v>1.3726861749149499E-2</v>
      </c>
      <c r="E910" s="137">
        <f>-LOG10(Table1[[#This Row],[pvalue]])</f>
        <v>1.862428740316928</v>
      </c>
      <c r="F910" s="138">
        <v>906</v>
      </c>
      <c r="G910" s="138">
        <v>92</v>
      </c>
      <c r="H910" s="15">
        <v>0.119392195072389</v>
      </c>
      <c r="I910" s="15">
        <v>-0.302002204810007</v>
      </c>
      <c r="J910" s="15">
        <v>2.2996148923461E-3</v>
      </c>
      <c r="K910" s="15">
        <v>1.7001890759003001E-3</v>
      </c>
      <c r="L910" s="105">
        <v>7.8653340022425605E-2</v>
      </c>
      <c r="M910" s="15">
        <v>-5.9942581644579997E-4</v>
      </c>
      <c r="N910" s="15">
        <f t="shared" si="44"/>
        <v>0.22996148923460999</v>
      </c>
      <c r="O910" s="15">
        <f t="shared" si="44"/>
        <v>0.17001890759003002</v>
      </c>
      <c r="P910" s="15">
        <f t="shared" si="43"/>
        <v>-5.9942581644579968E-2</v>
      </c>
      <c r="Q910" s="139">
        <f t="shared" si="45"/>
        <v>0.73933643479136768</v>
      </c>
    </row>
    <row r="911" spans="2:17" ht="18">
      <c r="B911" s="136" t="s">
        <v>1472</v>
      </c>
      <c r="C911" s="101"/>
      <c r="D911" s="102">
        <v>1.37035985419475E-2</v>
      </c>
      <c r="E911" s="137">
        <f>-LOG10(Table1[[#This Row],[pvalue]])</f>
        <v>1.8631653728658653</v>
      </c>
      <c r="F911" s="138">
        <v>907</v>
      </c>
      <c r="G911" s="138">
        <v>91</v>
      </c>
      <c r="H911" s="15">
        <v>9.3153304504714096E-2</v>
      </c>
      <c r="I911" s="15">
        <v>-0.21971659691414899</v>
      </c>
      <c r="J911" s="15">
        <v>2.2988893332476601E-3</v>
      </c>
      <c r="K911" s="15">
        <v>1.8454248293552401E-3</v>
      </c>
      <c r="L911" s="105">
        <v>7.8653340022425605E-2</v>
      </c>
      <c r="M911" s="15">
        <v>-4.5346450389242003E-4</v>
      </c>
      <c r="N911" s="15">
        <f t="shared" si="44"/>
        <v>0.22988893332476601</v>
      </c>
      <c r="O911" s="15">
        <f t="shared" si="44"/>
        <v>0.184542482935524</v>
      </c>
      <c r="P911" s="15">
        <f t="shared" si="43"/>
        <v>-4.534645038924201E-2</v>
      </c>
      <c r="Q911" s="139">
        <f t="shared" si="45"/>
        <v>0.80274626649739289</v>
      </c>
    </row>
    <row r="912" spans="2:17" ht="18">
      <c r="B912" s="136" t="s">
        <v>1473</v>
      </c>
      <c r="C912" s="101"/>
      <c r="D912" s="102">
        <v>1.36763426308257E-2</v>
      </c>
      <c r="E912" s="137">
        <f>-LOG10(Table1[[#This Row],[pvalue]])</f>
        <v>1.8640300274416206</v>
      </c>
      <c r="F912" s="138">
        <v>908</v>
      </c>
      <c r="G912" s="138">
        <v>90</v>
      </c>
      <c r="H912" s="15">
        <v>9.9414810573505902E-2</v>
      </c>
      <c r="I912" s="15">
        <v>-0.24641415760940599</v>
      </c>
      <c r="J912" s="15">
        <v>2.2992002483655698E-3</v>
      </c>
      <c r="K912" s="15">
        <v>1.7970513571149099E-3</v>
      </c>
      <c r="L912" s="105">
        <v>7.8653340022425605E-2</v>
      </c>
      <c r="M912" s="15">
        <v>-5.0214889125065997E-4</v>
      </c>
      <c r="N912" s="15">
        <f t="shared" si="44"/>
        <v>0.22992002483655699</v>
      </c>
      <c r="O912" s="15">
        <f t="shared" si="44"/>
        <v>0.17970513571149099</v>
      </c>
      <c r="P912" s="15">
        <f t="shared" si="43"/>
        <v>-5.0214889125065998E-2</v>
      </c>
      <c r="Q912" s="139">
        <f t="shared" si="45"/>
        <v>0.78159845293700625</v>
      </c>
    </row>
    <row r="913" spans="2:17" ht="18">
      <c r="B913" s="136" t="s">
        <v>1474</v>
      </c>
      <c r="C913" s="101"/>
      <c r="D913" s="102">
        <v>1.2998578991856E-2</v>
      </c>
      <c r="E913" s="137">
        <f>-LOG10(Table1[[#This Row],[pvalue]])</f>
        <v>1.8861041222875621</v>
      </c>
      <c r="F913" s="138">
        <v>909</v>
      </c>
      <c r="G913" s="138">
        <v>89</v>
      </c>
      <c r="H913" s="15">
        <v>9.2392568120838597E-2</v>
      </c>
      <c r="I913" s="15">
        <v>-0.21981206837440201</v>
      </c>
      <c r="J913" s="15">
        <v>2.3045252843143498E-3</v>
      </c>
      <c r="K913" s="15">
        <v>1.8497724591239599E-3</v>
      </c>
      <c r="L913" s="105">
        <v>7.6232842675767201E-2</v>
      </c>
      <c r="M913" s="15">
        <v>-4.5475282519038998E-4</v>
      </c>
      <c r="N913" s="15">
        <f t="shared" si="44"/>
        <v>0.23045252843143499</v>
      </c>
      <c r="O913" s="15">
        <f t="shared" si="44"/>
        <v>0.184977245912396</v>
      </c>
      <c r="P913" s="15">
        <f t="shared" si="43"/>
        <v>-4.5475282519038984E-2</v>
      </c>
      <c r="Q913" s="139">
        <f t="shared" si="45"/>
        <v>0.80266963079743803</v>
      </c>
    </row>
    <row r="914" spans="2:17" ht="18">
      <c r="B914" s="136" t="s">
        <v>1475</v>
      </c>
      <c r="C914" s="101"/>
      <c r="D914" s="102">
        <v>1.25431940172086E-2</v>
      </c>
      <c r="E914" s="137">
        <f>-LOG10(Table1[[#This Row],[pvalue]])</f>
        <v>1.9015918600426536</v>
      </c>
      <c r="F914" s="138">
        <v>910</v>
      </c>
      <c r="G914" s="138">
        <v>88</v>
      </c>
      <c r="H914" s="15">
        <v>8.0742656681522196E-2</v>
      </c>
      <c r="I914" s="15">
        <v>-0.19467583149702899</v>
      </c>
      <c r="J914" s="15">
        <v>2.2992615566223202E-3</v>
      </c>
      <c r="K914" s="15">
        <v>1.89252549445357E-3</v>
      </c>
      <c r="L914" s="105">
        <v>7.3997422693236503E-2</v>
      </c>
      <c r="M914" s="15">
        <v>-4.0673606216875001E-4</v>
      </c>
      <c r="N914" s="15">
        <f t="shared" si="44"/>
        <v>0.22992615566223201</v>
      </c>
      <c r="O914" s="15">
        <f t="shared" si="44"/>
        <v>0.18925254944535699</v>
      </c>
      <c r="P914" s="15">
        <f t="shared" si="43"/>
        <v>-4.0673606216875019E-2</v>
      </c>
      <c r="Q914" s="139">
        <f t="shared" si="45"/>
        <v>0.82310143837386773</v>
      </c>
    </row>
    <row r="915" spans="2:17" ht="18">
      <c r="B915" s="136" t="s">
        <v>1476</v>
      </c>
      <c r="C915" s="101"/>
      <c r="D915" s="102">
        <v>1.25226763817263E-2</v>
      </c>
      <c r="E915" s="137">
        <f>-LOG10(Table1[[#This Row],[pvalue]])</f>
        <v>1.9023028425635051</v>
      </c>
      <c r="F915" s="138">
        <v>911</v>
      </c>
      <c r="G915" s="138">
        <v>87</v>
      </c>
      <c r="H915" s="15">
        <v>0.10742449916212</v>
      </c>
      <c r="I915" s="15">
        <v>-0.26616511172475898</v>
      </c>
      <c r="J915" s="15">
        <v>2.2989497366552101E-3</v>
      </c>
      <c r="K915" s="15">
        <v>1.76171412665759E-3</v>
      </c>
      <c r="L915" s="105">
        <v>7.3997422693236503E-2</v>
      </c>
      <c r="M915" s="15">
        <v>-5.3723560999761996E-4</v>
      </c>
      <c r="N915" s="15">
        <f t="shared" si="44"/>
        <v>0.229894973665521</v>
      </c>
      <c r="O915" s="15">
        <f t="shared" si="44"/>
        <v>0.176171412665759</v>
      </c>
      <c r="P915" s="15">
        <f t="shared" si="43"/>
        <v>-5.3723560999761999E-2</v>
      </c>
      <c r="Q915" s="139">
        <f t="shared" si="45"/>
        <v>0.76631258986146633</v>
      </c>
    </row>
    <row r="916" spans="2:17" ht="18">
      <c r="B916" s="136" t="s">
        <v>1477</v>
      </c>
      <c r="C916" s="101"/>
      <c r="D916" s="102">
        <v>1.24673674047682E-2</v>
      </c>
      <c r="E916" s="137">
        <f>-LOG10(Table1[[#This Row],[pvalue]])</f>
        <v>1.9042252419733425</v>
      </c>
      <c r="F916" s="138">
        <v>912</v>
      </c>
      <c r="G916" s="138">
        <v>86</v>
      </c>
      <c r="H916" s="15">
        <v>8.9141491634631198E-2</v>
      </c>
      <c r="I916" s="15">
        <v>-0.21967271280871201</v>
      </c>
      <c r="J916" s="15">
        <v>2.2989709878071798E-3</v>
      </c>
      <c r="K916" s="15">
        <v>1.8455713667193999E-3</v>
      </c>
      <c r="L916" s="105">
        <v>7.3997422693236503E-2</v>
      </c>
      <c r="M916" s="15">
        <v>-4.5339962108778E-4</v>
      </c>
      <c r="N916" s="15">
        <f t="shared" si="44"/>
        <v>0.22989709878071798</v>
      </c>
      <c r="O916" s="15">
        <f t="shared" si="44"/>
        <v>0.18455713667193999</v>
      </c>
      <c r="P916" s="15">
        <f t="shared" si="43"/>
        <v>-4.5339962108777998E-2</v>
      </c>
      <c r="Q916" s="139">
        <f t="shared" si="45"/>
        <v>0.80278149507217367</v>
      </c>
    </row>
    <row r="917" spans="2:17" ht="18">
      <c r="B917" s="136" t="s">
        <v>1478</v>
      </c>
      <c r="C917" s="101"/>
      <c r="D917" s="102">
        <v>1.23952298040414E-2</v>
      </c>
      <c r="E917" s="137">
        <f>-LOG10(Table1[[#This Row],[pvalue]])</f>
        <v>1.9067454171251281</v>
      </c>
      <c r="F917" s="138">
        <v>913</v>
      </c>
      <c r="G917" s="138">
        <v>85</v>
      </c>
      <c r="H917" s="15">
        <v>8.9414959331796606E-2</v>
      </c>
      <c r="I917" s="15">
        <v>-0.22111909958981599</v>
      </c>
      <c r="J917" s="15">
        <v>2.2989161876780201E-3</v>
      </c>
      <c r="K917" s="15">
        <v>1.84285995731487E-3</v>
      </c>
      <c r="L917" s="105">
        <v>7.3997422693236503E-2</v>
      </c>
      <c r="M917" s="15">
        <v>-4.5605623036314998E-4</v>
      </c>
      <c r="N917" s="15">
        <f t="shared" si="44"/>
        <v>0.22989161876780201</v>
      </c>
      <c r="O917" s="15">
        <f t="shared" si="44"/>
        <v>0.18428599573148699</v>
      </c>
      <c r="P917" s="15">
        <f t="shared" si="43"/>
        <v>-4.5605623036315018E-2</v>
      </c>
      <c r="Q917" s="139">
        <f t="shared" si="45"/>
        <v>0.80162120184825802</v>
      </c>
    </row>
    <row r="918" spans="2:17" ht="18">
      <c r="B918" s="136" t="s">
        <v>1479</v>
      </c>
      <c r="C918" s="101"/>
      <c r="D918" s="102">
        <v>1.2063351732106301E-2</v>
      </c>
      <c r="E918" s="137">
        <f>-LOG10(Table1[[#This Row],[pvalue]])</f>
        <v>1.9185320092340539</v>
      </c>
      <c r="F918" s="138">
        <v>914</v>
      </c>
      <c r="G918" s="138">
        <v>84</v>
      </c>
      <c r="H918" s="15">
        <v>0.149863884531383</v>
      </c>
      <c r="I918" s="15">
        <v>-0.36922059996794498</v>
      </c>
      <c r="J918" s="15">
        <v>2.2991435618962301E-3</v>
      </c>
      <c r="K918" s="15">
        <v>1.5893356349033401E-3</v>
      </c>
      <c r="L918" s="105">
        <v>7.3874708409734396E-2</v>
      </c>
      <c r="M918" s="15">
        <v>-7.0980792699289002E-4</v>
      </c>
      <c r="N918" s="15">
        <f t="shared" si="44"/>
        <v>0.229914356189623</v>
      </c>
      <c r="O918" s="15">
        <f t="shared" si="44"/>
        <v>0.158933563490334</v>
      </c>
      <c r="P918" s="15">
        <f t="shared" si="43"/>
        <v>-7.0980792699289003E-2</v>
      </c>
      <c r="Q918" s="139">
        <f t="shared" si="45"/>
        <v>0.69127289884957321</v>
      </c>
    </row>
    <row r="919" spans="2:17" ht="18">
      <c r="B919" s="136" t="s">
        <v>1480</v>
      </c>
      <c r="C919" s="101"/>
      <c r="D919" s="102">
        <v>1.20239419878266E-2</v>
      </c>
      <c r="E919" s="137">
        <f>-LOG10(Table1[[#This Row],[pvalue]])</f>
        <v>1.9199531277660891</v>
      </c>
      <c r="F919" s="138">
        <v>915</v>
      </c>
      <c r="G919" s="138">
        <v>83</v>
      </c>
      <c r="H919" s="15">
        <v>9.9669412186258299E-2</v>
      </c>
      <c r="I919" s="15">
        <v>-0.24769749260895099</v>
      </c>
      <c r="J919" s="15">
        <v>2.29888025700597E-3</v>
      </c>
      <c r="K919" s="15">
        <v>1.79449683341593E-3</v>
      </c>
      <c r="L919" s="105">
        <v>7.3874708409734396E-2</v>
      </c>
      <c r="M919" s="15">
        <v>-5.0438342359003996E-4</v>
      </c>
      <c r="N919" s="15">
        <f t="shared" si="44"/>
        <v>0.22988802570059699</v>
      </c>
      <c r="O919" s="15">
        <f t="shared" si="44"/>
        <v>0.179449683341593</v>
      </c>
      <c r="P919" s="15">
        <f t="shared" si="43"/>
        <v>-5.043834235900399E-2</v>
      </c>
      <c r="Q919" s="139">
        <f t="shared" si="45"/>
        <v>0.7805960436378091</v>
      </c>
    </row>
    <row r="920" spans="2:17" ht="18">
      <c r="B920" s="136" t="s">
        <v>1481</v>
      </c>
      <c r="C920" s="101"/>
      <c r="D920" s="102">
        <v>1.1708939527686301E-2</v>
      </c>
      <c r="E920" s="137">
        <f>-LOG10(Table1[[#This Row],[pvalue]])</f>
        <v>1.9314824369626182</v>
      </c>
      <c r="F920" s="138">
        <v>916</v>
      </c>
      <c r="G920" s="138">
        <v>82</v>
      </c>
      <c r="H920" s="15">
        <v>0.13708661671334099</v>
      </c>
      <c r="I920" s="15">
        <v>-0.34522860049149101</v>
      </c>
      <c r="J920" s="15">
        <v>2.2990359687876001E-3</v>
      </c>
      <c r="K920" s="15">
        <v>1.6278518961688701E-3</v>
      </c>
      <c r="L920" s="105">
        <v>7.3189186054544594E-2</v>
      </c>
      <c r="M920" s="15">
        <v>-6.7118407261872995E-4</v>
      </c>
      <c r="N920" s="15">
        <f t="shared" si="44"/>
        <v>0.22990359687876</v>
      </c>
      <c r="O920" s="15">
        <f t="shared" si="44"/>
        <v>0.16278518961688701</v>
      </c>
      <c r="P920" s="15">
        <f t="shared" si="43"/>
        <v>-6.7118407261872987E-2</v>
      </c>
      <c r="Q920" s="139">
        <f t="shared" si="45"/>
        <v>0.70805847245065945</v>
      </c>
    </row>
    <row r="921" spans="2:17" ht="18">
      <c r="B921" s="136" t="s">
        <v>1482</v>
      </c>
      <c r="C921" s="101"/>
      <c r="D921" s="102">
        <v>1.11820281793242E-2</v>
      </c>
      <c r="E921" s="137">
        <f>-LOG10(Table1[[#This Row],[pvalue]])</f>
        <v>1.9514794176300572</v>
      </c>
      <c r="F921" s="138">
        <v>917</v>
      </c>
      <c r="G921" s="138">
        <v>81</v>
      </c>
      <c r="H921" s="15">
        <v>8.7138050659825203E-2</v>
      </c>
      <c r="I921" s="15">
        <v>-0.221705903576361</v>
      </c>
      <c r="J921" s="15">
        <v>2.2988876000873001E-3</v>
      </c>
      <c r="K921" s="15">
        <v>1.8417559739920899E-3</v>
      </c>
      <c r="L921" s="105">
        <v>7.1925690934104697E-2</v>
      </c>
      <c r="M921" s="15">
        <v>-4.5713162609521002E-4</v>
      </c>
      <c r="N921" s="15">
        <f t="shared" si="44"/>
        <v>0.22988876000873001</v>
      </c>
      <c r="O921" s="15">
        <f t="shared" si="44"/>
        <v>0.184175597399209</v>
      </c>
      <c r="P921" s="15">
        <f t="shared" si="43"/>
        <v>-4.5713162609521019E-2</v>
      </c>
      <c r="Q921" s="139">
        <f t="shared" si="45"/>
        <v>0.80115094531900966</v>
      </c>
    </row>
    <row r="922" spans="2:17" ht="18">
      <c r="B922" s="136" t="s">
        <v>1483</v>
      </c>
      <c r="C922" s="101"/>
      <c r="D922" s="102">
        <v>1.10985180872018E-2</v>
      </c>
      <c r="E922" s="137">
        <f>-LOG10(Table1[[#This Row],[pvalue]])</f>
        <v>1.9547350058544206</v>
      </c>
      <c r="F922" s="138">
        <v>918</v>
      </c>
      <c r="G922" s="138">
        <v>80</v>
      </c>
      <c r="H922" s="15">
        <v>9.9423548065499703E-2</v>
      </c>
      <c r="I922" s="15">
        <v>-0.25335739365181698</v>
      </c>
      <c r="J922" s="15">
        <v>2.2988387138053899E-3</v>
      </c>
      <c r="K922" s="15">
        <v>1.7843366022180999E-3</v>
      </c>
      <c r="L922" s="105">
        <v>7.1852094369741507E-2</v>
      </c>
      <c r="M922" s="15">
        <v>-5.1450211158728999E-4</v>
      </c>
      <c r="N922" s="15">
        <f t="shared" si="44"/>
        <v>0.22988387138053898</v>
      </c>
      <c r="O922" s="15">
        <f t="shared" si="44"/>
        <v>0.17843366022180998</v>
      </c>
      <c r="P922" s="15">
        <f t="shared" si="43"/>
        <v>-5.1450211158728998E-2</v>
      </c>
      <c r="Q922" s="139">
        <f t="shared" si="45"/>
        <v>0.77619042671523164</v>
      </c>
    </row>
    <row r="923" spans="2:17" ht="18">
      <c r="B923" s="136" t="s">
        <v>1484</v>
      </c>
      <c r="C923" s="101"/>
      <c r="D923" s="102">
        <v>1.0905860975138799E-2</v>
      </c>
      <c r="E923" s="137">
        <f>-LOG10(Table1[[#This Row],[pvalue]])</f>
        <v>1.9623400428783286</v>
      </c>
      <c r="F923" s="138">
        <v>919</v>
      </c>
      <c r="G923" s="138">
        <v>79</v>
      </c>
      <c r="H923" s="15">
        <v>0.101338426960128</v>
      </c>
      <c r="I923" s="15">
        <v>-0.25451762641766201</v>
      </c>
      <c r="J923" s="15">
        <v>2.2991905087108699E-3</v>
      </c>
      <c r="K923" s="15">
        <v>1.7825403001546199E-3</v>
      </c>
      <c r="L923" s="105">
        <v>7.1852094369741507E-2</v>
      </c>
      <c r="M923" s="15">
        <v>-5.1665020855624997E-4</v>
      </c>
      <c r="N923" s="15">
        <f t="shared" si="44"/>
        <v>0.22991905087108699</v>
      </c>
      <c r="O923" s="15">
        <f t="shared" si="44"/>
        <v>0.178254030015462</v>
      </c>
      <c r="P923" s="15">
        <f t="shared" si="43"/>
        <v>-5.1665020855624993E-2</v>
      </c>
      <c r="Q923" s="139">
        <f t="shared" si="45"/>
        <v>0.7752903873781517</v>
      </c>
    </row>
    <row r="924" spans="2:17" ht="18">
      <c r="B924" s="136" t="s">
        <v>1485</v>
      </c>
      <c r="C924" s="101"/>
      <c r="D924" s="102">
        <v>1.05637304586491E-2</v>
      </c>
      <c r="E924" s="137">
        <f>-LOG10(Table1[[#This Row],[pvalue]])</f>
        <v>1.9761826886668143</v>
      </c>
      <c r="F924" s="138">
        <v>920</v>
      </c>
      <c r="G924" s="138">
        <v>78</v>
      </c>
      <c r="H924" s="15">
        <v>7.2308605458511394E-2</v>
      </c>
      <c r="I924" s="15">
        <v>-0.18078584302042899</v>
      </c>
      <c r="J924" s="15">
        <v>2.3001785592709199E-3</v>
      </c>
      <c r="K924" s="15">
        <v>1.91976140745404E-3</v>
      </c>
      <c r="L924" s="105">
        <v>7.0684827297135294E-2</v>
      </c>
      <c r="M924" s="15">
        <v>-3.8041715181688E-4</v>
      </c>
      <c r="N924" s="15">
        <f t="shared" si="44"/>
        <v>0.23001785592709198</v>
      </c>
      <c r="O924" s="15">
        <f t="shared" si="44"/>
        <v>0.19197614074540401</v>
      </c>
      <c r="P924" s="15">
        <f t="shared" si="43"/>
        <v>-3.8041715181687974E-2</v>
      </c>
      <c r="Q924" s="139">
        <f t="shared" si="45"/>
        <v>0.83461407798816312</v>
      </c>
    </row>
    <row r="925" spans="2:17" ht="18">
      <c r="B925" s="136" t="s">
        <v>1486</v>
      </c>
      <c r="C925" s="101"/>
      <c r="D925" s="102">
        <v>1.0340683467311E-2</v>
      </c>
      <c r="E925" s="137">
        <f>-LOG10(Table1[[#This Row],[pvalue]])</f>
        <v>1.9854507556064713</v>
      </c>
      <c r="F925" s="138">
        <v>921</v>
      </c>
      <c r="G925" s="138">
        <v>77</v>
      </c>
      <c r="H925" s="15">
        <v>0.105828697739967</v>
      </c>
      <c r="I925" s="15">
        <v>-0.26417167856173002</v>
      </c>
      <c r="J925" s="15">
        <v>2.2986993639037201E-3</v>
      </c>
      <c r="K925" s="15">
        <v>1.76503724203622E-3</v>
      </c>
      <c r="L925" s="105">
        <v>6.9659874438574798E-2</v>
      </c>
      <c r="M925" s="15">
        <v>-5.3366212186749999E-4</v>
      </c>
      <c r="N925" s="15">
        <f t="shared" si="44"/>
        <v>0.22986993639037201</v>
      </c>
      <c r="O925" s="15">
        <f t="shared" si="44"/>
        <v>0.17650372420362201</v>
      </c>
      <c r="P925" s="15">
        <f t="shared" si="43"/>
        <v>-5.3366212186750001E-2</v>
      </c>
      <c r="Q925" s="139">
        <f t="shared" si="45"/>
        <v>0.76784170638076876</v>
      </c>
    </row>
    <row r="926" spans="2:17" ht="18">
      <c r="B926" s="136" t="s">
        <v>1487</v>
      </c>
      <c r="C926" s="101"/>
      <c r="D926" s="102">
        <v>1.03151847988803E-2</v>
      </c>
      <c r="E926" s="137">
        <f>-LOG10(Table1[[#This Row],[pvalue]])</f>
        <v>1.9865229871367764</v>
      </c>
      <c r="F926" s="138">
        <v>922</v>
      </c>
      <c r="G926" s="138">
        <v>76</v>
      </c>
      <c r="H926" s="15">
        <v>9.3038575801994497E-2</v>
      </c>
      <c r="I926" s="15">
        <v>-0.23690889216840999</v>
      </c>
      <c r="J926" s="15">
        <v>2.2993623540395101E-3</v>
      </c>
      <c r="K926" s="15">
        <v>1.8143421585827999E-3</v>
      </c>
      <c r="L926" s="105">
        <v>6.9659874438574798E-2</v>
      </c>
      <c r="M926" s="15">
        <v>-4.8502019545671002E-4</v>
      </c>
      <c r="N926" s="15">
        <f t="shared" si="44"/>
        <v>0.229936235403951</v>
      </c>
      <c r="O926" s="15">
        <f t="shared" si="44"/>
        <v>0.18143421585827998</v>
      </c>
      <c r="P926" s="15">
        <f t="shared" si="43"/>
        <v>-4.8502019545671016E-2</v>
      </c>
      <c r="Q926" s="139">
        <f t="shared" si="45"/>
        <v>0.78906317457766983</v>
      </c>
    </row>
    <row r="927" spans="2:17" ht="18">
      <c r="B927" s="136" t="s">
        <v>1488</v>
      </c>
      <c r="C927" s="101"/>
      <c r="D927" s="102">
        <v>1.02155700517853E-2</v>
      </c>
      <c r="E927" s="137">
        <f>-LOG10(Table1[[#This Row],[pvalue]])</f>
        <v>1.9907373937464494</v>
      </c>
      <c r="F927" s="138">
        <v>923</v>
      </c>
      <c r="G927" s="138">
        <v>75</v>
      </c>
      <c r="H927" s="15">
        <v>0.104978360120903</v>
      </c>
      <c r="I927" s="15">
        <v>-0.26887096429917401</v>
      </c>
      <c r="J927" s="15">
        <v>2.29892438640003E-3</v>
      </c>
      <c r="K927" s="15">
        <v>1.7569342577299701E-3</v>
      </c>
      <c r="L927" s="105">
        <v>6.9659874438574798E-2</v>
      </c>
      <c r="M927" s="15">
        <v>-5.4199012867005996E-4</v>
      </c>
      <c r="N927" s="15">
        <f t="shared" si="44"/>
        <v>0.229892438640003</v>
      </c>
      <c r="O927" s="15">
        <f t="shared" si="44"/>
        <v>0.17569342577299701</v>
      </c>
      <c r="P927" s="15">
        <f t="shared" si="43"/>
        <v>-5.4199012867005986E-2</v>
      </c>
      <c r="Q927" s="139">
        <f t="shared" si="45"/>
        <v>0.7642418637705688</v>
      </c>
    </row>
    <row r="928" spans="2:17" ht="18">
      <c r="B928" s="141" t="s">
        <v>1489</v>
      </c>
      <c r="C928" s="142" t="s">
        <v>85</v>
      </c>
      <c r="D928" s="143">
        <v>9.9890477149277498E-3</v>
      </c>
      <c r="E928" s="144">
        <f>-LOG10(Table1[[#This Row],[pvalue]])</f>
        <v>2.000475912361102</v>
      </c>
      <c r="F928" s="145">
        <v>924</v>
      </c>
      <c r="G928" s="145">
        <v>74</v>
      </c>
      <c r="H928" s="146">
        <v>6.7861971928066603E-2</v>
      </c>
      <c r="I928" s="146">
        <v>-0.17587585243380099</v>
      </c>
      <c r="J928" s="146">
        <v>2.2966121801253499E-3</v>
      </c>
      <c r="K928" s="146">
        <v>1.9262193956105899E-3</v>
      </c>
      <c r="L928" s="147">
        <v>6.8683314288158395E-2</v>
      </c>
      <c r="M928" s="146">
        <v>-3.7039278451476E-4</v>
      </c>
      <c r="N928" s="146">
        <f t="shared" si="44"/>
        <v>0.229661218012535</v>
      </c>
      <c r="O928" s="146">
        <f t="shared" si="44"/>
        <v>0.192621939561059</v>
      </c>
      <c r="P928" s="146">
        <f t="shared" si="43"/>
        <v>-3.7039278451476004E-2</v>
      </c>
      <c r="Q928" s="148">
        <f t="shared" si="45"/>
        <v>0.83872210218159526</v>
      </c>
    </row>
    <row r="929" spans="2:17" ht="18">
      <c r="B929" s="141" t="s">
        <v>1490</v>
      </c>
      <c r="C929" s="142" t="s">
        <v>85</v>
      </c>
      <c r="D929" s="143">
        <v>9.7285300937993893E-3</v>
      </c>
      <c r="E929" s="144">
        <f>-LOG10(Table1[[#This Row],[pvalue]])</f>
        <v>2.0119527733365787</v>
      </c>
      <c r="F929" s="145">
        <v>925</v>
      </c>
      <c r="G929" s="145">
        <v>73</v>
      </c>
      <c r="H929" s="146">
        <v>9.9131847686435598E-2</v>
      </c>
      <c r="I929" s="146">
        <v>-0.25734858247850101</v>
      </c>
      <c r="J929" s="146">
        <v>2.29910728833818E-3</v>
      </c>
      <c r="K929" s="146">
        <v>1.7774368055096901E-3</v>
      </c>
      <c r="L929" s="147">
        <v>6.7356559052208304E-2</v>
      </c>
      <c r="M929" s="146">
        <v>-5.2167048282848998E-4</v>
      </c>
      <c r="N929" s="146">
        <f t="shared" si="44"/>
        <v>0.229910728833818</v>
      </c>
      <c r="O929" s="146">
        <f t="shared" si="44"/>
        <v>0.17774368055096901</v>
      </c>
      <c r="P929" s="146">
        <f t="shared" si="43"/>
        <v>-5.2167048282848988E-2</v>
      </c>
      <c r="Q929" s="148">
        <f t="shared" si="45"/>
        <v>0.77309867813713073</v>
      </c>
    </row>
    <row r="930" spans="2:17" ht="18">
      <c r="B930" s="141" t="s">
        <v>1491</v>
      </c>
      <c r="C930" s="142" t="s">
        <v>85</v>
      </c>
      <c r="D930" s="143">
        <v>9.5103807836243899E-3</v>
      </c>
      <c r="E930" s="144">
        <f>-LOG10(Table1[[#This Row],[pvalue]])</f>
        <v>2.0218020941124095</v>
      </c>
      <c r="F930" s="145">
        <v>926</v>
      </c>
      <c r="G930" s="145">
        <v>72</v>
      </c>
      <c r="H930" s="146">
        <v>9.9601895991167394E-2</v>
      </c>
      <c r="I930" s="146">
        <v>-0.25966907795907301</v>
      </c>
      <c r="J930" s="146">
        <v>2.2995105119682198E-3</v>
      </c>
      <c r="K930" s="146">
        <v>1.77362806233954E-3</v>
      </c>
      <c r="L930" s="147">
        <v>6.6773589023052901E-2</v>
      </c>
      <c r="M930" s="146">
        <v>-5.2588244962867997E-4</v>
      </c>
      <c r="N930" s="146">
        <f t="shared" si="44"/>
        <v>0.22995105119682199</v>
      </c>
      <c r="O930" s="146">
        <f t="shared" si="44"/>
        <v>0.17736280623395401</v>
      </c>
      <c r="P930" s="146">
        <f t="shared" si="43"/>
        <v>-5.2588244962867986E-2</v>
      </c>
      <c r="Q930" s="148">
        <f t="shared" si="45"/>
        <v>0.77130678599135372</v>
      </c>
    </row>
    <row r="931" spans="2:17" ht="18">
      <c r="B931" s="141" t="s">
        <v>1492</v>
      </c>
      <c r="C931" s="142" t="s">
        <v>85</v>
      </c>
      <c r="D931" s="143">
        <v>9.4369808894539907E-3</v>
      </c>
      <c r="E931" s="144">
        <f>-LOG10(Table1[[#This Row],[pvalue]])</f>
        <v>2.0251669244272552</v>
      </c>
      <c r="F931" s="145">
        <v>927</v>
      </c>
      <c r="G931" s="145">
        <v>71</v>
      </c>
      <c r="H931" s="146">
        <v>0.100061915771032</v>
      </c>
      <c r="I931" s="146">
        <v>-0.26172819348387699</v>
      </c>
      <c r="J931" s="146">
        <v>2.2988445741896802E-3</v>
      </c>
      <c r="K931" s="146">
        <v>1.76946712896791E-3</v>
      </c>
      <c r="L931" s="147">
        <v>6.6773589023052901E-2</v>
      </c>
      <c r="M931" s="146">
        <v>-5.2937744522176997E-4</v>
      </c>
      <c r="N931" s="146">
        <f t="shared" si="44"/>
        <v>0.22988445741896801</v>
      </c>
      <c r="O931" s="146">
        <f t="shared" si="44"/>
        <v>0.17694671289679101</v>
      </c>
      <c r="P931" s="146">
        <f t="shared" si="43"/>
        <v>-5.2937744522177005E-2</v>
      </c>
      <c r="Q931" s="148">
        <f t="shared" si="45"/>
        <v>0.76972021024589266</v>
      </c>
    </row>
    <row r="932" spans="2:17" ht="18">
      <c r="B932" s="141" t="s">
        <v>1493</v>
      </c>
      <c r="C932" s="142" t="s">
        <v>85</v>
      </c>
      <c r="D932" s="143">
        <v>8.5302468128118092E-3</v>
      </c>
      <c r="E932" s="144">
        <f>-LOG10(Table1[[#This Row],[pvalue]])</f>
        <v>2.0690384028428501</v>
      </c>
      <c r="F932" s="145">
        <v>928</v>
      </c>
      <c r="G932" s="145">
        <v>70</v>
      </c>
      <c r="H932" s="146">
        <v>8.8914054556517394E-2</v>
      </c>
      <c r="I932" s="146">
        <v>-0.230322222027805</v>
      </c>
      <c r="J932" s="146">
        <v>2.2991353175882199E-3</v>
      </c>
      <c r="K932" s="146">
        <v>1.82615174539539E-3</v>
      </c>
      <c r="L932" s="147">
        <v>6.2966177816489499E-2</v>
      </c>
      <c r="M932" s="146">
        <v>-4.7298357219283002E-4</v>
      </c>
      <c r="N932" s="146">
        <f t="shared" si="44"/>
        <v>0.22991353175882198</v>
      </c>
      <c r="O932" s="146">
        <f t="shared" si="44"/>
        <v>0.18261517453953899</v>
      </c>
      <c r="P932" s="146">
        <f t="shared" si="43"/>
        <v>-4.7298357219282994E-2</v>
      </c>
      <c r="Q932" s="148">
        <f t="shared" si="45"/>
        <v>0.79427762751738029</v>
      </c>
    </row>
    <row r="933" spans="2:17" ht="18">
      <c r="B933" s="141" t="s">
        <v>1494</v>
      </c>
      <c r="C933" s="142" t="s">
        <v>85</v>
      </c>
      <c r="D933" s="143">
        <v>8.5151370543038798E-3</v>
      </c>
      <c r="E933" s="144">
        <f>-LOG10(Table1[[#This Row],[pvalue]])</f>
        <v>2.0698083575136081</v>
      </c>
      <c r="F933" s="145">
        <v>929</v>
      </c>
      <c r="G933" s="145">
        <v>69</v>
      </c>
      <c r="H933" s="146">
        <v>0.10665464318612899</v>
      </c>
      <c r="I933" s="146">
        <v>-0.28126414533522598</v>
      </c>
      <c r="J933" s="146">
        <v>2.29896636054538E-3</v>
      </c>
      <c r="K933" s="146">
        <v>1.73532630563426E-3</v>
      </c>
      <c r="L933" s="147">
        <v>6.2966177816489499E-2</v>
      </c>
      <c r="M933" s="146">
        <v>-5.6364005491112005E-4</v>
      </c>
      <c r="N933" s="146">
        <f t="shared" si="44"/>
        <v>0.229896636054538</v>
      </c>
      <c r="O933" s="146">
        <f t="shared" si="44"/>
        <v>0.17353263056342599</v>
      </c>
      <c r="P933" s="146">
        <f t="shared" si="43"/>
        <v>-5.6364005491112007E-2</v>
      </c>
      <c r="Q933" s="148">
        <f t="shared" si="45"/>
        <v>0.75482892460531326</v>
      </c>
    </row>
    <row r="934" spans="2:17" ht="18">
      <c r="B934" s="141" t="s">
        <v>1495</v>
      </c>
      <c r="C934" s="142" t="s">
        <v>85</v>
      </c>
      <c r="D934" s="143">
        <v>8.01534258855938E-3</v>
      </c>
      <c r="E934" s="144">
        <f>-LOG10(Table1[[#This Row],[pvalue]])</f>
        <v>2.0960779104725042</v>
      </c>
      <c r="F934" s="145">
        <v>930</v>
      </c>
      <c r="G934" s="145">
        <v>68</v>
      </c>
      <c r="H934" s="146">
        <v>9.0952091166893803E-2</v>
      </c>
      <c r="I934" s="146">
        <v>-0.23899382601619201</v>
      </c>
      <c r="J934" s="146">
        <v>2.2993000410355601E-3</v>
      </c>
      <c r="K934" s="146">
        <v>1.81051424940268E-3</v>
      </c>
      <c r="L934" s="147">
        <v>6.0084936547321097E-2</v>
      </c>
      <c r="M934" s="146">
        <v>-4.8878579163287995E-4</v>
      </c>
      <c r="N934" s="146">
        <f t="shared" si="44"/>
        <v>0.22993000410355602</v>
      </c>
      <c r="O934" s="146">
        <f t="shared" si="44"/>
        <v>0.18105142494026799</v>
      </c>
      <c r="P934" s="146">
        <f t="shared" si="43"/>
        <v>-4.8878579163288027E-2</v>
      </c>
      <c r="Q934" s="148">
        <f t="shared" si="45"/>
        <v>0.78741974387442681</v>
      </c>
    </row>
    <row r="935" spans="2:17" ht="18">
      <c r="B935" s="141" t="s">
        <v>1496</v>
      </c>
      <c r="C935" s="142" t="s">
        <v>85</v>
      </c>
      <c r="D935" s="143">
        <v>7.7793701870681499E-3</v>
      </c>
      <c r="E935" s="144">
        <f>-LOG10(Table1[[#This Row],[pvalue]])</f>
        <v>2.1090555617960196</v>
      </c>
      <c r="F935" s="145">
        <v>931</v>
      </c>
      <c r="G935" s="145">
        <v>67</v>
      </c>
      <c r="H935" s="146">
        <v>8.0402512396329603E-2</v>
      </c>
      <c r="I935" s="146">
        <v>-0.224873115745788</v>
      </c>
      <c r="J935" s="146">
        <v>2.2984476913126E-3</v>
      </c>
      <c r="K935" s="146">
        <v>1.83558065098966E-3</v>
      </c>
      <c r="L935" s="147">
        <v>5.9708618727091198E-2</v>
      </c>
      <c r="M935" s="146">
        <v>-4.6286704032294003E-4</v>
      </c>
      <c r="N935" s="146">
        <f t="shared" si="44"/>
        <v>0.22984476913126001</v>
      </c>
      <c r="O935" s="146">
        <f t="shared" si="44"/>
        <v>0.18355806509896599</v>
      </c>
      <c r="P935" s="146">
        <f t="shared" si="43"/>
        <v>-4.6286704032294013E-2</v>
      </c>
      <c r="Q935" s="148">
        <f t="shared" si="45"/>
        <v>0.79861754432244425</v>
      </c>
    </row>
    <row r="936" spans="2:17" ht="18">
      <c r="B936" s="141" t="s">
        <v>1497</v>
      </c>
      <c r="C936" s="142" t="s">
        <v>85</v>
      </c>
      <c r="D936" s="143">
        <v>7.6570776406240703E-3</v>
      </c>
      <c r="E936" s="144">
        <f>-LOG10(Table1[[#This Row],[pvalue]])</f>
        <v>2.1159369492592477</v>
      </c>
      <c r="F936" s="145">
        <v>932</v>
      </c>
      <c r="G936" s="145">
        <v>66</v>
      </c>
      <c r="H936" s="146">
        <v>0.118978087905875</v>
      </c>
      <c r="I936" s="146">
        <v>-0.31535419513496998</v>
      </c>
      <c r="J936" s="146">
        <v>2.2971520895362402E-3</v>
      </c>
      <c r="K936" s="146">
        <v>1.67584235710446E-3</v>
      </c>
      <c r="L936" s="147">
        <v>5.9641456310173403E-2</v>
      </c>
      <c r="M936" s="146">
        <v>-6.2130973243177995E-4</v>
      </c>
      <c r="N936" s="146">
        <f t="shared" si="44"/>
        <v>0.22971520895362402</v>
      </c>
      <c r="O936" s="146">
        <f t="shared" si="44"/>
        <v>0.16758423571044601</v>
      </c>
      <c r="P936" s="146">
        <f t="shared" si="43"/>
        <v>-6.2130973243178012E-2</v>
      </c>
      <c r="Q936" s="148">
        <f t="shared" si="45"/>
        <v>0.72953043237236714</v>
      </c>
    </row>
    <row r="937" spans="2:17" ht="18">
      <c r="B937" s="141" t="s">
        <v>1498</v>
      </c>
      <c r="C937" s="142" t="s">
        <v>85</v>
      </c>
      <c r="D937" s="143">
        <v>7.3164219214301596E-3</v>
      </c>
      <c r="E937" s="144">
        <f>-LOG10(Table1[[#This Row],[pvalue]])</f>
        <v>2.1357012576973498</v>
      </c>
      <c r="F937" s="145">
        <v>933</v>
      </c>
      <c r="G937" s="145">
        <v>65</v>
      </c>
      <c r="H937" s="146">
        <v>9.4542826915174502E-2</v>
      </c>
      <c r="I937" s="146">
        <v>-0.25219884560255601</v>
      </c>
      <c r="J937" s="146">
        <v>2.2988935501580899E-3</v>
      </c>
      <c r="K937" s="146">
        <v>1.78644765266106E-3</v>
      </c>
      <c r="L937" s="147">
        <v>5.8355781245326997E-2</v>
      </c>
      <c r="M937" s="146">
        <v>-5.1244589749702997E-4</v>
      </c>
      <c r="N937" s="146">
        <f t="shared" si="44"/>
        <v>0.22988935501580898</v>
      </c>
      <c r="O937" s="146">
        <f t="shared" si="44"/>
        <v>0.17864476526610601</v>
      </c>
      <c r="P937" s="146">
        <f t="shared" si="43"/>
        <v>-5.1244589749702973E-2</v>
      </c>
      <c r="Q937" s="148">
        <f t="shared" si="45"/>
        <v>0.7770902017356176</v>
      </c>
    </row>
    <row r="938" spans="2:17" ht="18">
      <c r="B938" s="141" t="s">
        <v>1499</v>
      </c>
      <c r="C938" s="142" t="s">
        <v>85</v>
      </c>
      <c r="D938" s="143">
        <v>7.2416278072538701E-3</v>
      </c>
      <c r="E938" s="144">
        <f>-LOG10(Table1[[#This Row],[pvalue]])</f>
        <v>2.140163800067151</v>
      </c>
      <c r="F938" s="145">
        <v>934</v>
      </c>
      <c r="G938" s="145">
        <v>64</v>
      </c>
      <c r="H938" s="146">
        <v>9.9424348003367496E-2</v>
      </c>
      <c r="I938" s="146">
        <v>-0.26853371266306802</v>
      </c>
      <c r="J938" s="146">
        <v>2.2990907918686099E-3</v>
      </c>
      <c r="K938" s="146">
        <v>1.75765410353217E-3</v>
      </c>
      <c r="L938" s="147">
        <v>5.8225023579291199E-2</v>
      </c>
      <c r="M938" s="146">
        <v>-5.4143668833644E-4</v>
      </c>
      <c r="N938" s="146">
        <f t="shared" si="44"/>
        <v>0.22990907918686099</v>
      </c>
      <c r="O938" s="146">
        <f t="shared" si="44"/>
        <v>0.17576541035321699</v>
      </c>
      <c r="P938" s="146">
        <f t="shared" si="43"/>
        <v>-5.4143668833643993E-2</v>
      </c>
      <c r="Q938" s="148">
        <f t="shared" si="45"/>
        <v>0.7644996490563204</v>
      </c>
    </row>
    <row r="939" spans="2:17" ht="18">
      <c r="B939" s="141" t="s">
        <v>1500</v>
      </c>
      <c r="C939" s="142" t="s">
        <v>85</v>
      </c>
      <c r="D939" s="143">
        <v>6.9940554617567204E-3</v>
      </c>
      <c r="E939" s="144">
        <f>-LOG10(Table1[[#This Row],[pvalue]])</f>
        <v>2.1552709281263738</v>
      </c>
      <c r="F939" s="145">
        <v>935</v>
      </c>
      <c r="G939" s="145">
        <v>63</v>
      </c>
      <c r="H939" s="146">
        <v>9.2745862174926502E-2</v>
      </c>
      <c r="I939" s="146">
        <v>-0.24696059469085599</v>
      </c>
      <c r="J939" s="146">
        <v>2.30099539412624E-3</v>
      </c>
      <c r="K939" s="146">
        <v>1.79747196652328E-3</v>
      </c>
      <c r="L939" s="147">
        <v>5.6691652807898001E-2</v>
      </c>
      <c r="M939" s="146">
        <v>-5.0352342760295995E-4</v>
      </c>
      <c r="N939" s="146">
        <f t="shared" si="44"/>
        <v>0.23009953941262401</v>
      </c>
      <c r="O939" s="146">
        <f t="shared" si="44"/>
        <v>0.179747196652328</v>
      </c>
      <c r="P939" s="146">
        <f t="shared" si="43"/>
        <v>-5.0352342760296015E-2</v>
      </c>
      <c r="Q939" s="148">
        <f t="shared" si="45"/>
        <v>0.78117147522837016</v>
      </c>
    </row>
    <row r="940" spans="2:17" ht="18">
      <c r="B940" s="141" t="s">
        <v>1501</v>
      </c>
      <c r="C940" s="142" t="s">
        <v>85</v>
      </c>
      <c r="D940" s="143">
        <v>6.6558837464493602E-3</v>
      </c>
      <c r="E940" s="144">
        <f>-LOG10(Table1[[#This Row],[pvalue]])</f>
        <v>2.1767942721615126</v>
      </c>
      <c r="F940" s="145">
        <v>936</v>
      </c>
      <c r="G940" s="145">
        <v>62</v>
      </c>
      <c r="H940" s="146">
        <v>0.138176109185011</v>
      </c>
      <c r="I940" s="146">
        <v>-0.374944615552669</v>
      </c>
      <c r="J940" s="146">
        <v>2.29907797203717E-3</v>
      </c>
      <c r="K940" s="146">
        <v>1.5802191584268299E-3</v>
      </c>
      <c r="L940" s="147">
        <v>5.52993007934168E-2</v>
      </c>
      <c r="M940" s="146">
        <v>-7.1885881361033997E-4</v>
      </c>
      <c r="N940" s="146">
        <f t="shared" si="44"/>
        <v>0.22990779720371701</v>
      </c>
      <c r="O940" s="146">
        <f t="shared" si="44"/>
        <v>0.15802191584268299</v>
      </c>
      <c r="P940" s="146">
        <f t="shared" si="43"/>
        <v>-7.1885881361034021E-2</v>
      </c>
      <c r="Q940" s="148">
        <f t="shared" si="45"/>
        <v>0.68732734498196557</v>
      </c>
    </row>
    <row r="941" spans="2:17" ht="18">
      <c r="B941" s="141" t="s">
        <v>1502</v>
      </c>
      <c r="C941" s="142" t="s">
        <v>85</v>
      </c>
      <c r="D941" s="143">
        <v>6.36962740795679E-3</v>
      </c>
      <c r="E941" s="144">
        <f>-LOG10(Table1[[#This Row],[pvalue]])</f>
        <v>2.1958859710242975</v>
      </c>
      <c r="F941" s="145">
        <v>937</v>
      </c>
      <c r="G941" s="145">
        <v>61</v>
      </c>
      <c r="H941" s="146">
        <v>9.9963028837603399E-2</v>
      </c>
      <c r="I941" s="146">
        <v>-0.27447203065033998</v>
      </c>
      <c r="J941" s="146">
        <v>2.29950801581122E-3</v>
      </c>
      <c r="K941" s="146">
        <v>1.7475646029640999E-3</v>
      </c>
      <c r="L941" s="147">
        <v>5.3805966089642901E-2</v>
      </c>
      <c r="M941" s="146">
        <v>-5.5194341284712004E-4</v>
      </c>
      <c r="N941" s="146">
        <f t="shared" si="44"/>
        <v>0.22995080158112199</v>
      </c>
      <c r="O941" s="146">
        <f t="shared" si="44"/>
        <v>0.17475646029640998</v>
      </c>
      <c r="P941" s="146">
        <f t="shared" si="43"/>
        <v>-5.5194341284712012E-2</v>
      </c>
      <c r="Q941" s="148">
        <f t="shared" si="45"/>
        <v>0.75997325990950915</v>
      </c>
    </row>
    <row r="942" spans="2:17" ht="18">
      <c r="B942" s="141" t="s">
        <v>1503</v>
      </c>
      <c r="C942" s="142" t="s">
        <v>85</v>
      </c>
      <c r="D942" s="143">
        <v>6.1389071880537998E-3</v>
      </c>
      <c r="E942" s="144">
        <f>-LOG10(Table1[[#This Row],[pvalue]])</f>
        <v>2.2119089325132988</v>
      </c>
      <c r="F942" s="145">
        <v>938</v>
      </c>
      <c r="G942" s="145">
        <v>60</v>
      </c>
      <c r="H942" s="146">
        <v>9.9474887718081204E-2</v>
      </c>
      <c r="I942" s="146">
        <v>-0.27422482477307297</v>
      </c>
      <c r="J942" s="146">
        <v>2.2989000579182999E-3</v>
      </c>
      <c r="K942" s="146">
        <v>1.74753451863389E-3</v>
      </c>
      <c r="L942" s="147">
        <v>5.2762848849048603E-2</v>
      </c>
      <c r="M942" s="146">
        <v>-5.5136553928441005E-4</v>
      </c>
      <c r="N942" s="146">
        <f t="shared" si="44"/>
        <v>0.22989000579183</v>
      </c>
      <c r="O942" s="146">
        <f t="shared" si="44"/>
        <v>0.174753451863389</v>
      </c>
      <c r="P942" s="146">
        <f t="shared" si="43"/>
        <v>-5.5136553928440996E-2</v>
      </c>
      <c r="Q942" s="148">
        <f t="shared" si="45"/>
        <v>0.76016115298910281</v>
      </c>
    </row>
    <row r="943" spans="2:17" ht="18">
      <c r="B943" s="141" t="s">
        <v>1504</v>
      </c>
      <c r="C943" s="142" t="s">
        <v>85</v>
      </c>
      <c r="D943" s="143">
        <v>6.0752043090257597E-3</v>
      </c>
      <c r="E943" s="144">
        <f>-LOG10(Table1[[#This Row],[pvalue]])</f>
        <v>2.2164391121674321</v>
      </c>
      <c r="F943" s="145">
        <v>939</v>
      </c>
      <c r="G943" s="145">
        <v>59</v>
      </c>
      <c r="H943" s="146">
        <v>0.106192609771024</v>
      </c>
      <c r="I943" s="146">
        <v>-0.28408970075319601</v>
      </c>
      <c r="J943" s="146">
        <v>2.2990575127684199E-3</v>
      </c>
      <c r="K943" s="146">
        <v>1.7304985758853999E-3</v>
      </c>
      <c r="L943" s="147">
        <v>5.26693799660755E-2</v>
      </c>
      <c r="M943" s="146">
        <v>-5.6855893688301999E-4</v>
      </c>
      <c r="N943" s="146">
        <f t="shared" si="44"/>
        <v>0.22990575127684199</v>
      </c>
      <c r="O943" s="146">
        <f t="shared" si="44"/>
        <v>0.17304985758854</v>
      </c>
      <c r="P943" s="146">
        <f t="shared" si="43"/>
        <v>-5.6855893688301989E-2</v>
      </c>
      <c r="Q943" s="148">
        <f t="shared" si="45"/>
        <v>0.7526991239995614</v>
      </c>
    </row>
    <row r="944" spans="2:17" ht="18">
      <c r="B944" s="141" t="s">
        <v>1505</v>
      </c>
      <c r="C944" s="142" t="s">
        <v>85</v>
      </c>
      <c r="D944" s="143">
        <v>6.0109784263339397E-3</v>
      </c>
      <c r="E944" s="144">
        <f>-LOG10(Table1[[#This Row],[pvalue]])</f>
        <v>2.2210548307305911</v>
      </c>
      <c r="F944" s="145">
        <v>940</v>
      </c>
      <c r="G944" s="145">
        <v>58</v>
      </c>
      <c r="H944" s="146">
        <v>9.5921921660018297E-2</v>
      </c>
      <c r="I944" s="146">
        <v>-0.262988914557718</v>
      </c>
      <c r="J944" s="146">
        <v>2.29907311104039E-3</v>
      </c>
      <c r="K944" s="146">
        <v>1.7674134178891001E-3</v>
      </c>
      <c r="L944" s="147">
        <v>5.25696972899556E-2</v>
      </c>
      <c r="M944" s="146">
        <v>-5.3165969315129003E-4</v>
      </c>
      <c r="N944" s="146">
        <f t="shared" si="44"/>
        <v>0.229907311104039</v>
      </c>
      <c r="O944" s="146">
        <f t="shared" si="44"/>
        <v>0.17674134178891002</v>
      </c>
      <c r="P944" s="146">
        <f t="shared" si="43"/>
        <v>-5.3165969315128986E-2</v>
      </c>
      <c r="Q944" s="148">
        <f t="shared" si="45"/>
        <v>0.76875041920232801</v>
      </c>
    </row>
    <row r="945" spans="2:17" ht="18">
      <c r="B945" s="141" t="s">
        <v>1506</v>
      </c>
      <c r="C945" s="142" t="s">
        <v>85</v>
      </c>
      <c r="D945" s="143">
        <v>5.8034301141223002E-3</v>
      </c>
      <c r="E945" s="144">
        <f>-LOG10(Table1[[#This Row],[pvalue]])</f>
        <v>2.2363152410384943</v>
      </c>
      <c r="F945" s="145">
        <v>941</v>
      </c>
      <c r="G945" s="145">
        <v>57</v>
      </c>
      <c r="H945" s="146">
        <v>9.9570529405234795E-2</v>
      </c>
      <c r="I945" s="146">
        <v>-0.27631371503847302</v>
      </c>
      <c r="J945" s="146">
        <v>2.29893321433494E-3</v>
      </c>
      <c r="K945" s="146">
        <v>1.74391307241282E-3</v>
      </c>
      <c r="L945" s="147">
        <v>5.1349430918684803E-2</v>
      </c>
      <c r="M945" s="146">
        <v>-5.5502014192212003E-4</v>
      </c>
      <c r="N945" s="146">
        <f t="shared" si="44"/>
        <v>0.229893321433494</v>
      </c>
      <c r="O945" s="146">
        <f t="shared" si="44"/>
        <v>0.17439130724128199</v>
      </c>
      <c r="P945" s="146">
        <f t="shared" si="43"/>
        <v>-5.5502014192212012E-2</v>
      </c>
      <c r="Q945" s="148">
        <f t="shared" si="45"/>
        <v>0.75857491706966251</v>
      </c>
    </row>
    <row r="946" spans="2:17" ht="18">
      <c r="B946" s="141" t="s">
        <v>1507</v>
      </c>
      <c r="C946" s="142" t="s">
        <v>85</v>
      </c>
      <c r="D946" s="143">
        <v>5.2952829917692398E-3</v>
      </c>
      <c r="E946" s="144">
        <f>-LOG10(Table1[[#This Row],[pvalue]])</f>
        <v>2.2761108252676059</v>
      </c>
      <c r="F946" s="145">
        <v>942</v>
      </c>
      <c r="G946" s="145">
        <v>56</v>
      </c>
      <c r="H946" s="146">
        <v>9.4585828348759698E-2</v>
      </c>
      <c r="I946" s="146">
        <v>-0.26158237428301401</v>
      </c>
      <c r="J946" s="146">
        <v>2.2991010719254699E-3</v>
      </c>
      <c r="K946" s="146">
        <v>1.7699226303463499E-3</v>
      </c>
      <c r="L946" s="147">
        <v>4.7994519479944799E-2</v>
      </c>
      <c r="M946" s="146">
        <v>-5.2917844157912E-4</v>
      </c>
      <c r="N946" s="146">
        <f t="shared" si="44"/>
        <v>0.22991010719254698</v>
      </c>
      <c r="O946" s="146">
        <f t="shared" si="44"/>
        <v>0.176992263034635</v>
      </c>
      <c r="P946" s="146">
        <f t="shared" si="43"/>
        <v>-5.2917844157911981E-2</v>
      </c>
      <c r="Q946" s="148">
        <f t="shared" si="45"/>
        <v>0.76983245841561065</v>
      </c>
    </row>
    <row r="947" spans="2:17" ht="18">
      <c r="B947" s="141" t="s">
        <v>1508</v>
      </c>
      <c r="C947" s="142" t="s">
        <v>85</v>
      </c>
      <c r="D947" s="143">
        <v>5.1694093722207896E-3</v>
      </c>
      <c r="E947" s="144">
        <f>-LOG10(Table1[[#This Row],[pvalue]])</f>
        <v>2.2865590741281667</v>
      </c>
      <c r="F947" s="145">
        <v>943</v>
      </c>
      <c r="G947" s="145">
        <v>55</v>
      </c>
      <c r="H947" s="146">
        <v>0.164584873671067</v>
      </c>
      <c r="I947" s="146">
        <v>-0.44350061810062502</v>
      </c>
      <c r="J947" s="146">
        <v>2.2991123820317902E-3</v>
      </c>
      <c r="K947" s="146">
        <v>1.4755377645649301E-3</v>
      </c>
      <c r="L947" s="147">
        <v>4.7935921243705402E-2</v>
      </c>
      <c r="M947" s="146">
        <v>-8.2357461746685996E-4</v>
      </c>
      <c r="N947" s="146">
        <f t="shared" si="44"/>
        <v>0.22991123820317902</v>
      </c>
      <c r="O947" s="146">
        <f t="shared" si="44"/>
        <v>0.14755377645649301</v>
      </c>
      <c r="P947" s="146">
        <f t="shared" si="43"/>
        <v>-8.2357461746686011E-2</v>
      </c>
      <c r="Q947" s="148">
        <f t="shared" si="45"/>
        <v>0.64178583704592806</v>
      </c>
    </row>
    <row r="948" spans="2:17" ht="18">
      <c r="B948" s="141" t="s">
        <v>1509</v>
      </c>
      <c r="C948" s="142" t="s">
        <v>85</v>
      </c>
      <c r="D948" s="143">
        <v>5.1502187860574204E-3</v>
      </c>
      <c r="E948" s="144">
        <f>-LOG10(Table1[[#This Row],[pvalue]])</f>
        <v>2.2881743213356618</v>
      </c>
      <c r="F948" s="145">
        <v>944</v>
      </c>
      <c r="G948" s="145">
        <v>54</v>
      </c>
      <c r="H948" s="146">
        <v>0.102664880149431</v>
      </c>
      <c r="I948" s="146">
        <v>-0.290981263018676</v>
      </c>
      <c r="J948" s="146">
        <v>2.2985724735869102E-3</v>
      </c>
      <c r="K948" s="146">
        <v>1.7182511556052399E-3</v>
      </c>
      <c r="L948" s="147">
        <v>4.7935921243705402E-2</v>
      </c>
      <c r="M948" s="146">
        <v>-5.8032131798167004E-4</v>
      </c>
      <c r="N948" s="146">
        <f t="shared" si="44"/>
        <v>0.22985724735869101</v>
      </c>
      <c r="O948" s="146">
        <f t="shared" si="44"/>
        <v>0.17182511556052399</v>
      </c>
      <c r="P948" s="146">
        <f t="shared" si="43"/>
        <v>-5.8032131798167019E-2</v>
      </c>
      <c r="Q948" s="148">
        <f t="shared" si="45"/>
        <v>0.74752968433660838</v>
      </c>
    </row>
    <row r="949" spans="2:17" ht="18">
      <c r="B949" s="149" t="s">
        <v>1510</v>
      </c>
      <c r="C949" s="150" t="s">
        <v>84</v>
      </c>
      <c r="D949" s="151">
        <v>4.94552367697301E-3</v>
      </c>
      <c r="E949" s="152">
        <f>-LOG10(Table1[[#This Row],[pvalue]])</f>
        <v>2.3057877145869079</v>
      </c>
      <c r="F949" s="153">
        <v>945</v>
      </c>
      <c r="G949" s="153">
        <v>53</v>
      </c>
      <c r="H949" s="154">
        <v>0.101066022269501</v>
      </c>
      <c r="I949" s="154">
        <v>-0.27867508876390101</v>
      </c>
      <c r="J949" s="154">
        <v>2.2989555730703599E-3</v>
      </c>
      <c r="K949" s="154">
        <v>1.7398168209562801E-3</v>
      </c>
      <c r="L949" s="155">
        <v>4.6958924818496103E-2</v>
      </c>
      <c r="M949" s="154">
        <v>-5.5913875211408004E-4</v>
      </c>
      <c r="N949" s="154">
        <f t="shared" si="44"/>
        <v>0.22989555730703598</v>
      </c>
      <c r="O949" s="154">
        <f t="shared" si="44"/>
        <v>0.173981682095628</v>
      </c>
      <c r="P949" s="154">
        <f t="shared" si="43"/>
        <v>-5.5913875211407976E-2</v>
      </c>
      <c r="Q949" s="156">
        <f t="shared" si="45"/>
        <v>0.75678575146742633</v>
      </c>
    </row>
    <row r="950" spans="2:17" ht="18">
      <c r="B950" s="149" t="s">
        <v>1511</v>
      </c>
      <c r="C950" s="150" t="s">
        <v>84</v>
      </c>
      <c r="D950" s="151">
        <v>4.5673863915129701E-3</v>
      </c>
      <c r="E950" s="152">
        <f>-LOG10(Table1[[#This Row],[pvalue]])</f>
        <v>2.3403322464171632</v>
      </c>
      <c r="F950" s="153">
        <v>946</v>
      </c>
      <c r="G950" s="153">
        <v>52</v>
      </c>
      <c r="H950" s="154">
        <v>0.101961191909942</v>
      </c>
      <c r="I950" s="154">
        <v>-0.29075871943062698</v>
      </c>
      <c r="J950" s="154">
        <v>2.29892785475259E-3</v>
      </c>
      <c r="K950" s="154">
        <v>1.71889930103214E-3</v>
      </c>
      <c r="L950" s="155">
        <v>4.4210526527557602E-2</v>
      </c>
      <c r="M950" s="154">
        <v>-5.8002855372045004E-4</v>
      </c>
      <c r="N950" s="154">
        <f t="shared" si="44"/>
        <v>0.22989278547525899</v>
      </c>
      <c r="O950" s="154">
        <f t="shared" si="44"/>
        <v>0.17188993010321402</v>
      </c>
      <c r="P950" s="154">
        <f t="shared" si="43"/>
        <v>-5.800285537204497E-2</v>
      </c>
      <c r="Q950" s="156">
        <f t="shared" si="45"/>
        <v>0.74769606078705231</v>
      </c>
    </row>
    <row r="951" spans="2:17" ht="18">
      <c r="B951" s="149" t="s">
        <v>1512</v>
      </c>
      <c r="C951" s="150" t="s">
        <v>84</v>
      </c>
      <c r="D951" s="151">
        <v>4.41549810031607E-3</v>
      </c>
      <c r="E951" s="152">
        <f>-LOG10(Table1[[#This Row],[pvalue]])</f>
        <v>2.3550202977451025</v>
      </c>
      <c r="F951" s="153">
        <v>947</v>
      </c>
      <c r="G951" s="153">
        <v>51</v>
      </c>
      <c r="H951" s="154">
        <v>9.4778784003119801E-2</v>
      </c>
      <c r="I951" s="154">
        <v>-0.26803576175256899</v>
      </c>
      <c r="J951" s="154">
        <v>2.29903936597259E-3</v>
      </c>
      <c r="K951" s="154">
        <v>1.7584902122778801E-3</v>
      </c>
      <c r="L951" s="155">
        <v>4.3586649564506197E-2</v>
      </c>
      <c r="M951" s="154">
        <v>-5.4054915369471004E-4</v>
      </c>
      <c r="N951" s="154">
        <f t="shared" si="44"/>
        <v>0.229903936597259</v>
      </c>
      <c r="O951" s="154">
        <f t="shared" si="44"/>
        <v>0.175849021227788</v>
      </c>
      <c r="P951" s="154">
        <f t="shared" si="43"/>
        <v>-5.4054915369470991E-2</v>
      </c>
      <c r="Q951" s="156">
        <f t="shared" si="45"/>
        <v>0.7648804271491737</v>
      </c>
    </row>
    <row r="952" spans="2:17" ht="18">
      <c r="B952" s="149" t="s">
        <v>1513</v>
      </c>
      <c r="C952" s="150" t="s">
        <v>84</v>
      </c>
      <c r="D952" s="151">
        <v>4.2605131473494803E-3</v>
      </c>
      <c r="E952" s="152">
        <f>-LOG10(Table1[[#This Row],[pvalue]])</f>
        <v>2.3705380901834312</v>
      </c>
      <c r="F952" s="153">
        <v>948</v>
      </c>
      <c r="G952" s="153">
        <v>50</v>
      </c>
      <c r="H952" s="154">
        <v>0.12765001923417901</v>
      </c>
      <c r="I952" s="154">
        <v>-0.37221689267417402</v>
      </c>
      <c r="J952" s="154">
        <v>2.2987467882742501E-3</v>
      </c>
      <c r="K952" s="154">
        <v>1.5843071890953E-3</v>
      </c>
      <c r="L952" s="155">
        <v>4.3344200080688101E-2</v>
      </c>
      <c r="M952" s="154">
        <v>-7.1443959917895004E-4</v>
      </c>
      <c r="N952" s="154">
        <f t="shared" si="44"/>
        <v>0.22987467882742502</v>
      </c>
      <c r="O952" s="154">
        <f t="shared" si="44"/>
        <v>0.15843071890953001</v>
      </c>
      <c r="P952" s="154">
        <f t="shared" si="43"/>
        <v>-7.1443959917895011E-2</v>
      </c>
      <c r="Q952" s="156">
        <f t="shared" si="45"/>
        <v>0.68920474285238476</v>
      </c>
    </row>
    <row r="953" spans="2:17" ht="18">
      <c r="B953" s="149" t="s">
        <v>1514</v>
      </c>
      <c r="C953" s="150" t="s">
        <v>84</v>
      </c>
      <c r="D953" s="151">
        <v>4.2147682240846196E-3</v>
      </c>
      <c r="E953" s="152">
        <f>-LOG10(Table1[[#This Row],[pvalue]])</f>
        <v>2.3752263028349034</v>
      </c>
      <c r="F953" s="153">
        <v>949</v>
      </c>
      <c r="G953" s="153">
        <v>49</v>
      </c>
      <c r="H953" s="154">
        <v>9.1227250608556396E-2</v>
      </c>
      <c r="I953" s="154">
        <v>-0.25857812116954798</v>
      </c>
      <c r="J953" s="154">
        <v>2.29915451460018E-3</v>
      </c>
      <c r="K953" s="154">
        <v>1.7752891868668399E-3</v>
      </c>
      <c r="L953" s="155">
        <v>4.3320865148581099E-2</v>
      </c>
      <c r="M953" s="154">
        <v>-5.2386532773334002E-4</v>
      </c>
      <c r="N953" s="154">
        <f t="shared" si="44"/>
        <v>0.22991545146001802</v>
      </c>
      <c r="O953" s="154">
        <f t="shared" si="44"/>
        <v>0.177528918686684</v>
      </c>
      <c r="P953" s="154">
        <f t="shared" si="43"/>
        <v>-5.2386532773334021E-2</v>
      </c>
      <c r="Q953" s="156">
        <f t="shared" si="45"/>
        <v>0.77214870753284726</v>
      </c>
    </row>
    <row r="954" spans="2:17" ht="18">
      <c r="B954" s="149" t="s">
        <v>1515</v>
      </c>
      <c r="C954" s="150" t="s">
        <v>84</v>
      </c>
      <c r="D954" s="151">
        <v>4.0903559742598702E-3</v>
      </c>
      <c r="E954" s="152">
        <f>-LOG10(Table1[[#This Row],[pvalue]])</f>
        <v>2.3882388946993998</v>
      </c>
      <c r="F954" s="153">
        <v>950</v>
      </c>
      <c r="G954" s="153">
        <v>48</v>
      </c>
      <c r="H954" s="154">
        <v>9.9959242643430896E-2</v>
      </c>
      <c r="I954" s="154">
        <v>-0.28920802082965902</v>
      </c>
      <c r="J954" s="154">
        <v>2.2990136375986001E-3</v>
      </c>
      <c r="K954" s="154">
        <v>1.7216311025658501E-3</v>
      </c>
      <c r="L954" s="155">
        <v>4.2585470502771498E-2</v>
      </c>
      <c r="M954" s="154">
        <v>-5.7738253503274997E-4</v>
      </c>
      <c r="N954" s="154">
        <f t="shared" si="44"/>
        <v>0.22990136375986001</v>
      </c>
      <c r="O954" s="154">
        <f t="shared" si="44"/>
        <v>0.17216311025658501</v>
      </c>
      <c r="P954" s="154">
        <f t="shared" si="43"/>
        <v>-5.7738253503274994E-2</v>
      </c>
      <c r="Q954" s="156">
        <f t="shared" si="45"/>
        <v>0.74885641146702975</v>
      </c>
    </row>
    <row r="955" spans="2:17" ht="18">
      <c r="B955" s="149" t="s">
        <v>1516</v>
      </c>
      <c r="C955" s="150" t="s">
        <v>84</v>
      </c>
      <c r="D955" s="151">
        <v>4.0527472373538698E-3</v>
      </c>
      <c r="E955" s="152">
        <f>-LOG10(Table1[[#This Row],[pvalue]])</f>
        <v>2.3922504815890648</v>
      </c>
      <c r="F955" s="153">
        <v>951</v>
      </c>
      <c r="G955" s="153">
        <v>47</v>
      </c>
      <c r="H955" s="154">
        <v>8.6986654412467904E-2</v>
      </c>
      <c r="I955" s="154">
        <v>-0.24223503230788801</v>
      </c>
      <c r="J955" s="154">
        <v>2.2998513795298098E-3</v>
      </c>
      <c r="K955" s="154">
        <v>1.8050882290379499E-3</v>
      </c>
      <c r="L955" s="155">
        <v>4.2585470502771498E-2</v>
      </c>
      <c r="M955" s="154">
        <v>-4.9476315049186003E-4</v>
      </c>
      <c r="N955" s="154">
        <f t="shared" si="44"/>
        <v>0.22998513795298098</v>
      </c>
      <c r="O955" s="154">
        <f t="shared" si="44"/>
        <v>0.180508822903795</v>
      </c>
      <c r="P955" s="154">
        <f t="shared" si="43"/>
        <v>-4.9476315049185982E-2</v>
      </c>
      <c r="Q955" s="156">
        <f t="shared" si="45"/>
        <v>0.78487168566822307</v>
      </c>
    </row>
    <row r="956" spans="2:17" ht="18">
      <c r="B956" s="149" t="s">
        <v>1517</v>
      </c>
      <c r="C956" s="150" t="s">
        <v>84</v>
      </c>
      <c r="D956" s="151">
        <v>3.8522279586623398E-3</v>
      </c>
      <c r="E956" s="152">
        <f>-LOG10(Table1[[#This Row],[pvalue]])</f>
        <v>2.4142880210646731</v>
      </c>
      <c r="F956" s="153">
        <v>952</v>
      </c>
      <c r="G956" s="153">
        <v>46</v>
      </c>
      <c r="H956" s="154">
        <v>9.0165542951354496E-2</v>
      </c>
      <c r="I956" s="154">
        <v>-0.25299473133107298</v>
      </c>
      <c r="J956" s="154">
        <v>2.2993923683566498E-3</v>
      </c>
      <c r="K956" s="154">
        <v>1.7854137284686101E-3</v>
      </c>
      <c r="L956" s="155">
        <v>4.1297540589100602E-2</v>
      </c>
      <c r="M956" s="154">
        <v>-5.1397863988804002E-4</v>
      </c>
      <c r="N956" s="154">
        <f t="shared" si="44"/>
        <v>0.22993923683566497</v>
      </c>
      <c r="O956" s="154">
        <f t="shared" si="44"/>
        <v>0.178541372846861</v>
      </c>
      <c r="P956" s="154">
        <f t="shared" si="43"/>
        <v>-5.1397863988803971E-2</v>
      </c>
      <c r="Q956" s="156">
        <f t="shared" si="45"/>
        <v>0.77647197278671731</v>
      </c>
    </row>
    <row r="957" spans="2:17" ht="18">
      <c r="B957" s="149" t="s">
        <v>1518</v>
      </c>
      <c r="C957" s="150" t="s">
        <v>84</v>
      </c>
      <c r="D957" s="151">
        <v>3.7056642724267101E-3</v>
      </c>
      <c r="E957" s="152">
        <f>-LOG10(Table1[[#This Row],[pvalue]])</f>
        <v>2.4311339296574728</v>
      </c>
      <c r="F957" s="153">
        <v>953</v>
      </c>
      <c r="G957" s="153">
        <v>45</v>
      </c>
      <c r="H957" s="154">
        <v>9.3426362303219504E-2</v>
      </c>
      <c r="I957" s="154">
        <v>-0.26823564912022901</v>
      </c>
      <c r="J957" s="154">
        <v>2.2990474469559001E-3</v>
      </c>
      <c r="K957" s="154">
        <v>1.75814492717674E-3</v>
      </c>
      <c r="L957" s="155">
        <v>4.0230425453700702E-2</v>
      </c>
      <c r="M957" s="154">
        <v>-5.4090251977916004E-4</v>
      </c>
      <c r="N957" s="154">
        <f t="shared" si="44"/>
        <v>0.22990474469559</v>
      </c>
      <c r="O957" s="154">
        <f t="shared" si="44"/>
        <v>0.17581449271767399</v>
      </c>
      <c r="P957" s="154">
        <f t="shared" si="43"/>
        <v>-5.4090251977916004E-2</v>
      </c>
      <c r="Q957" s="156">
        <f t="shared" si="45"/>
        <v>0.76472755249338031</v>
      </c>
    </row>
    <row r="958" spans="2:17" ht="18">
      <c r="B958" s="149" t="s">
        <v>1519</v>
      </c>
      <c r="C958" s="150" t="s">
        <v>84</v>
      </c>
      <c r="D958" s="151">
        <v>3.54938809597028E-3</v>
      </c>
      <c r="E958" s="152">
        <f>-LOG10(Table1[[#This Row],[pvalue]])</f>
        <v>2.4498465115784849</v>
      </c>
      <c r="F958" s="153">
        <v>954</v>
      </c>
      <c r="G958" s="153">
        <v>44</v>
      </c>
      <c r="H958" s="154">
        <v>9.8389761254490296E-2</v>
      </c>
      <c r="I958" s="154">
        <v>-0.28216440340461901</v>
      </c>
      <c r="J958" s="154">
        <v>2.29915396011912E-3</v>
      </c>
      <c r="K958" s="154">
        <v>1.73390624528417E-3</v>
      </c>
      <c r="L958" s="155">
        <v>3.9319332574248501E-2</v>
      </c>
      <c r="M958" s="154">
        <v>-5.6524771483494997E-4</v>
      </c>
      <c r="N958" s="154">
        <f t="shared" si="44"/>
        <v>0.22991539601191199</v>
      </c>
      <c r="O958" s="154">
        <f t="shared" si="44"/>
        <v>0.173390624528417</v>
      </c>
      <c r="P958" s="154">
        <f t="shared" si="43"/>
        <v>-5.6524771483494995E-2</v>
      </c>
      <c r="Q958" s="156">
        <f t="shared" si="45"/>
        <v>0.75414968956421502</v>
      </c>
    </row>
    <row r="959" spans="2:17" ht="18">
      <c r="B959" s="149" t="s">
        <v>1520</v>
      </c>
      <c r="C959" s="150" t="s">
        <v>84</v>
      </c>
      <c r="D959" s="151">
        <v>3.2672422021093502E-3</v>
      </c>
      <c r="E959" s="152">
        <f>-LOG10(Table1[[#This Row],[pvalue]])</f>
        <v>2.4858186698892033</v>
      </c>
      <c r="F959" s="153">
        <v>955</v>
      </c>
      <c r="G959" s="153">
        <v>43</v>
      </c>
      <c r="H959" s="154">
        <v>0.10131350208826601</v>
      </c>
      <c r="I959" s="154">
        <v>-0.30141986959702199</v>
      </c>
      <c r="J959" s="154">
        <v>2.2989431200568298E-3</v>
      </c>
      <c r="K959" s="154">
        <v>1.7006824891635901E-3</v>
      </c>
      <c r="L959" s="155">
        <v>3.78772148314305E-2</v>
      </c>
      <c r="M959" s="154">
        <v>-5.9826063089323997E-4</v>
      </c>
      <c r="N959" s="154">
        <f t="shared" si="44"/>
        <v>0.22989431200568297</v>
      </c>
      <c r="O959" s="154">
        <f t="shared" si="44"/>
        <v>0.17006824891635902</v>
      </c>
      <c r="P959" s="154">
        <f t="shared" si="43"/>
        <v>-5.982606308932395E-2</v>
      </c>
      <c r="Q959" s="156">
        <f t="shared" si="45"/>
        <v>0.73976710181570282</v>
      </c>
    </row>
    <row r="960" spans="2:17" ht="18">
      <c r="B960" s="149" t="s">
        <v>1521</v>
      </c>
      <c r="C960" s="150" t="s">
        <v>84</v>
      </c>
      <c r="D960" s="151">
        <v>3.0355446100009099E-3</v>
      </c>
      <c r="E960" s="152">
        <f>-LOG10(Table1[[#This Row],[pvalue]])</f>
        <v>2.5177633804043169</v>
      </c>
      <c r="F960" s="153">
        <v>956</v>
      </c>
      <c r="G960" s="153">
        <v>42</v>
      </c>
      <c r="H960" s="154">
        <v>0.100203636145706</v>
      </c>
      <c r="I960" s="154">
        <v>-0.29975142126944598</v>
      </c>
      <c r="J960" s="154">
        <v>2.2987998722243399E-3</v>
      </c>
      <c r="K960" s="154">
        <v>1.70341621146018E-3</v>
      </c>
      <c r="L960" s="155">
        <v>3.6029023525844098E-2</v>
      </c>
      <c r="M960" s="154">
        <v>-5.9538366076415997E-4</v>
      </c>
      <c r="N960" s="154">
        <f t="shared" si="44"/>
        <v>0.229879987222434</v>
      </c>
      <c r="O960" s="154">
        <f t="shared" si="44"/>
        <v>0.170341621146018</v>
      </c>
      <c r="P960" s="154">
        <f t="shared" si="43"/>
        <v>-5.9538366076415994E-2</v>
      </c>
      <c r="Q960" s="156">
        <f t="shared" si="45"/>
        <v>0.74100239522457378</v>
      </c>
    </row>
    <row r="961" spans="2:19" ht="18">
      <c r="B961" s="149" t="s">
        <v>1522</v>
      </c>
      <c r="C961" s="150" t="s">
        <v>84</v>
      </c>
      <c r="D961" s="151">
        <v>2.8783423217249499E-3</v>
      </c>
      <c r="E961" s="152">
        <f>-LOG10(Table1[[#This Row],[pvalue]])</f>
        <v>2.5408575566137115</v>
      </c>
      <c r="F961" s="153">
        <v>957</v>
      </c>
      <c r="G961" s="153">
        <v>41</v>
      </c>
      <c r="H961" s="154">
        <v>9.3564761496364196E-2</v>
      </c>
      <c r="I961" s="154">
        <v>-0.27627491749025901</v>
      </c>
      <c r="J961" s="154">
        <v>2.29896160741953E-3</v>
      </c>
      <c r="K961" s="154">
        <v>1.7440022723943E-3</v>
      </c>
      <c r="L961" s="155">
        <v>3.45747866838527E-2</v>
      </c>
      <c r="M961" s="154">
        <v>-5.5495933502523005E-4</v>
      </c>
      <c r="N961" s="154">
        <f t="shared" si="44"/>
        <v>0.22989616074195302</v>
      </c>
      <c r="O961" s="154">
        <f t="shared" si="44"/>
        <v>0.17440022723942999</v>
      </c>
      <c r="P961" s="154">
        <f t="shared" si="43"/>
        <v>-5.549593350252302E-2</v>
      </c>
      <c r="Q961" s="156">
        <f t="shared" si="45"/>
        <v>0.75860434848751368</v>
      </c>
    </row>
    <row r="962" spans="2:19" ht="18">
      <c r="B962" s="149" t="s">
        <v>1523</v>
      </c>
      <c r="C962" s="150" t="s">
        <v>84</v>
      </c>
      <c r="D962" s="151">
        <v>2.6335513393962299E-3</v>
      </c>
      <c r="E962" s="152">
        <f>-LOG10(Table1[[#This Row],[pvalue]])</f>
        <v>2.579458210931274</v>
      </c>
      <c r="F962" s="153">
        <v>958</v>
      </c>
      <c r="G962" s="153">
        <v>40</v>
      </c>
      <c r="H962" s="154">
        <v>0.139934991544794</v>
      </c>
      <c r="I962" s="154">
        <v>-0.42154211058397201</v>
      </c>
      <c r="J962" s="154">
        <v>2.2991539703993598E-3</v>
      </c>
      <c r="K962" s="154">
        <v>1.50832400770098E-3</v>
      </c>
      <c r="L962" s="155">
        <v>3.2415440560222698E-2</v>
      </c>
      <c r="M962" s="154">
        <v>-7.9082996269838005E-4</v>
      </c>
      <c r="N962" s="154">
        <f t="shared" si="44"/>
        <v>0.22991539703993596</v>
      </c>
      <c r="O962" s="154">
        <f t="shared" si="44"/>
        <v>0.15083240077009799</v>
      </c>
      <c r="P962" s="154">
        <f t="shared" si="43"/>
        <v>-7.9082996269837974E-2</v>
      </c>
      <c r="Q962" s="156">
        <f t="shared" si="45"/>
        <v>0.65603436182179053</v>
      </c>
    </row>
    <row r="963" spans="2:19" ht="18">
      <c r="B963" s="149" t="s">
        <v>1524</v>
      </c>
      <c r="C963" s="150" t="s">
        <v>84</v>
      </c>
      <c r="D963" s="151">
        <v>2.5166815326940102E-3</v>
      </c>
      <c r="E963" s="152">
        <f>-LOG10(Table1[[#This Row],[pvalue]])</f>
        <v>2.5991717377071994</v>
      </c>
      <c r="F963" s="153">
        <v>959</v>
      </c>
      <c r="G963" s="153">
        <v>39</v>
      </c>
      <c r="H963" s="154">
        <v>0.106313240828759</v>
      </c>
      <c r="I963" s="154">
        <v>-0.32003609702805402</v>
      </c>
      <c r="J963" s="154">
        <v>2.2990346466722602E-3</v>
      </c>
      <c r="K963" s="154">
        <v>1.66938153408044E-3</v>
      </c>
      <c r="L963" s="155">
        <v>3.18288973403342E-2</v>
      </c>
      <c r="M963" s="154">
        <v>-6.2965311259181997E-4</v>
      </c>
      <c r="N963" s="154">
        <f t="shared" si="44"/>
        <v>0.22990346466722603</v>
      </c>
      <c r="O963" s="154">
        <f t="shared" si="44"/>
        <v>0.16693815340804399</v>
      </c>
      <c r="P963" s="154">
        <f t="shared" si="43"/>
        <v>-6.2965311259182033E-2</v>
      </c>
      <c r="Q963" s="156">
        <f t="shared" si="45"/>
        <v>0.72612282572460907</v>
      </c>
    </row>
    <row r="964" spans="2:19" ht="18">
      <c r="B964" s="149" t="s">
        <v>1525</v>
      </c>
      <c r="C964" s="150" t="s">
        <v>84</v>
      </c>
      <c r="D964" s="151">
        <v>2.4409623608955102E-3</v>
      </c>
      <c r="E964" s="152">
        <f>-LOG10(Table1[[#This Row],[pvalue]])</f>
        <v>2.6124389172568847</v>
      </c>
      <c r="F964" s="153">
        <v>960</v>
      </c>
      <c r="G964" s="153">
        <v>38</v>
      </c>
      <c r="H964" s="154">
        <v>0.121239878140701</v>
      </c>
      <c r="I964" s="154">
        <v>-0.38233211890130198</v>
      </c>
      <c r="J964" s="154">
        <v>2.2988707242301201E-3</v>
      </c>
      <c r="K964" s="154">
        <v>1.56844689987287E-3</v>
      </c>
      <c r="L964" s="155">
        <v>3.18288973403342E-2</v>
      </c>
      <c r="M964" s="154">
        <v>-7.3042382435725001E-4</v>
      </c>
      <c r="N964" s="154">
        <f t="shared" si="44"/>
        <v>0.22988707242301201</v>
      </c>
      <c r="O964" s="154">
        <f t="shared" si="44"/>
        <v>0.15684468998728701</v>
      </c>
      <c r="P964" s="154">
        <f t="shared" si="43"/>
        <v>-7.3042382435725001E-2</v>
      </c>
      <c r="Q964" s="156">
        <f t="shared" si="45"/>
        <v>0.68226842133462495</v>
      </c>
    </row>
    <row r="965" spans="2:19" ht="18">
      <c r="B965" s="149" t="s">
        <v>1526</v>
      </c>
      <c r="C965" s="150" t="s">
        <v>84</v>
      </c>
      <c r="D965" s="151">
        <v>2.2487859946620698E-3</v>
      </c>
      <c r="E965" s="152">
        <f>-LOG10(Table1[[#This Row],[pvalue]])</f>
        <v>2.6480518721586739</v>
      </c>
      <c r="F965" s="153">
        <v>961</v>
      </c>
      <c r="G965" s="153">
        <v>37</v>
      </c>
      <c r="H965" s="154">
        <v>0.100489715330179</v>
      </c>
      <c r="I965" s="154">
        <v>-0.31005075760422202</v>
      </c>
      <c r="J965" s="154">
        <v>2.2989156495807298E-3</v>
      </c>
      <c r="K965" s="154">
        <v>1.6860471039178201E-3</v>
      </c>
      <c r="L965" s="155">
        <v>2.9893861822374398E-2</v>
      </c>
      <c r="M965" s="154">
        <v>-6.1286854566290996E-4</v>
      </c>
      <c r="N965" s="154">
        <f t="shared" si="44"/>
        <v>0.22989156495807297</v>
      </c>
      <c r="O965" s="154">
        <f t="shared" si="44"/>
        <v>0.16860471039178201</v>
      </c>
      <c r="P965" s="154">
        <f t="shared" ref="P965:P1001" si="46">O965-N965</f>
        <v>-6.128685456629096E-2</v>
      </c>
      <c r="Q965" s="156">
        <f t="shared" si="45"/>
        <v>0.73340972915875235</v>
      </c>
    </row>
    <row r="966" spans="2:19" ht="18">
      <c r="B966" s="149" t="s">
        <v>1527</v>
      </c>
      <c r="C966" s="150" t="s">
        <v>84</v>
      </c>
      <c r="D966" s="151">
        <v>2.18177167470419E-3</v>
      </c>
      <c r="E966" s="152">
        <f>-LOG10(Table1[[#This Row],[pvalue]])</f>
        <v>2.6611907008624809</v>
      </c>
      <c r="F966" s="153">
        <v>962</v>
      </c>
      <c r="G966" s="153">
        <v>36</v>
      </c>
      <c r="H966" s="154">
        <v>0.121310462906157</v>
      </c>
      <c r="I966" s="154">
        <v>-0.361288890071915</v>
      </c>
      <c r="J966" s="154">
        <v>2.2991049505430802E-3</v>
      </c>
      <c r="K966" s="154">
        <v>1.60196500715921E-3</v>
      </c>
      <c r="L966" s="155">
        <v>2.9394950806487501E-2</v>
      </c>
      <c r="M966" s="154">
        <v>-6.9713994338386999E-4</v>
      </c>
      <c r="N966" s="154">
        <f t="shared" ref="N966:O1002" si="47">J966*100</f>
        <v>0.22991049505430802</v>
      </c>
      <c r="O966" s="154">
        <f t="shared" si="47"/>
        <v>0.16019650071592101</v>
      </c>
      <c r="P966" s="154">
        <f t="shared" si="46"/>
        <v>-6.9713994338387014E-2</v>
      </c>
      <c r="Q966" s="156">
        <f t="shared" ref="Q966:Q1002" si="48">O966/N966</f>
        <v>0.69677767723513617</v>
      </c>
    </row>
    <row r="967" spans="2:19" ht="18">
      <c r="B967" s="149" t="s">
        <v>1528</v>
      </c>
      <c r="C967" s="150" t="s">
        <v>84</v>
      </c>
      <c r="D967" s="151">
        <v>2.1436533929217998E-3</v>
      </c>
      <c r="E967" s="152">
        <f>-LOG10(Table1[[#This Row],[pvalue]])</f>
        <v>2.6688454343292429</v>
      </c>
      <c r="F967" s="153">
        <v>963</v>
      </c>
      <c r="G967" s="153">
        <v>35</v>
      </c>
      <c r="H967" s="154">
        <v>0.101585742913423</v>
      </c>
      <c r="I967" s="154">
        <v>-0.31582846103422102</v>
      </c>
      <c r="J967" s="154">
        <v>2.2988996135350202E-3</v>
      </c>
      <c r="K967" s="154">
        <v>1.6763220181177101E-3</v>
      </c>
      <c r="L967" s="155">
        <v>2.9277019626616899E-2</v>
      </c>
      <c r="M967" s="154">
        <v>-6.2257759541730999E-4</v>
      </c>
      <c r="N967" s="154">
        <f t="shared" si="47"/>
        <v>0.22988996135350201</v>
      </c>
      <c r="O967" s="154">
        <f t="shared" si="47"/>
        <v>0.16763220181177102</v>
      </c>
      <c r="P967" s="154">
        <f t="shared" si="46"/>
        <v>-6.2257759541730989E-2</v>
      </c>
      <c r="Q967" s="156">
        <f t="shared" si="48"/>
        <v>0.72918452299882219</v>
      </c>
    </row>
    <row r="968" spans="2:19" ht="18">
      <c r="B968" s="149" t="s">
        <v>1529</v>
      </c>
      <c r="C968" s="150" t="s">
        <v>84</v>
      </c>
      <c r="D968" s="151">
        <v>2.0316592969812802E-3</v>
      </c>
      <c r="E968" s="152">
        <f>-LOG10(Table1[[#This Row],[pvalue]])</f>
        <v>2.6921491201317105</v>
      </c>
      <c r="F968" s="153">
        <v>964</v>
      </c>
      <c r="G968" s="153">
        <v>34</v>
      </c>
      <c r="H968" s="154">
        <v>0.116677774867552</v>
      </c>
      <c r="I968" s="154">
        <v>-0.353901743847225</v>
      </c>
      <c r="J968" s="154">
        <v>2.2995278899612102E-3</v>
      </c>
      <c r="K968" s="154">
        <v>1.61413965406038E-3</v>
      </c>
      <c r="L968" s="155">
        <v>2.8132837765143599E-2</v>
      </c>
      <c r="M968" s="154">
        <v>-6.8538823590083E-4</v>
      </c>
      <c r="N968" s="154">
        <f t="shared" si="47"/>
        <v>0.22995278899612101</v>
      </c>
      <c r="O968" s="154">
        <f t="shared" si="47"/>
        <v>0.161413965406038</v>
      </c>
      <c r="P968" s="154">
        <f t="shared" si="46"/>
        <v>-6.8538823590083009E-2</v>
      </c>
      <c r="Q968" s="156">
        <f t="shared" si="48"/>
        <v>0.70194393427757396</v>
      </c>
    </row>
    <row r="969" spans="2:19" ht="18">
      <c r="B969" s="149" t="s">
        <v>1530</v>
      </c>
      <c r="C969" s="150" t="s">
        <v>84</v>
      </c>
      <c r="D969" s="151">
        <v>1.95155023538241E-3</v>
      </c>
      <c r="E969" s="152">
        <f>-LOG10(Table1[[#This Row],[pvalue]])</f>
        <v>2.709620264947131</v>
      </c>
      <c r="F969" s="153">
        <v>965</v>
      </c>
      <c r="G969" s="153">
        <v>33</v>
      </c>
      <c r="H969" s="154">
        <v>0.100960998291777</v>
      </c>
      <c r="I969" s="154">
        <v>-0.31544799490168002</v>
      </c>
      <c r="J969" s="154">
        <v>2.29913213045938E-3</v>
      </c>
      <c r="K969" s="154">
        <v>1.67712953547781E-3</v>
      </c>
      <c r="L969" s="155">
        <v>2.7795651209660901E-2</v>
      </c>
      <c r="M969" s="154">
        <v>-6.2200259498156995E-4</v>
      </c>
      <c r="N969" s="154">
        <f t="shared" si="47"/>
        <v>0.22991321304593801</v>
      </c>
      <c r="O969" s="154">
        <f t="shared" si="47"/>
        <v>0.16771295354778099</v>
      </c>
      <c r="P969" s="154">
        <f t="shared" si="46"/>
        <v>-6.2200259498157023E-2</v>
      </c>
      <c r="Q969" s="156">
        <f t="shared" si="48"/>
        <v>0.72946200579725251</v>
      </c>
      <c r="S969" s="117" t="s">
        <v>1531</v>
      </c>
    </row>
    <row r="970" spans="2:19" ht="18">
      <c r="B970" s="149" t="s">
        <v>1532</v>
      </c>
      <c r="C970" s="150" t="s">
        <v>84</v>
      </c>
      <c r="D970" s="151">
        <v>1.8478754849298199E-3</v>
      </c>
      <c r="E970" s="152">
        <f>-LOG10(Table1[[#This Row],[pvalue]])</f>
        <v>2.7333272961190267</v>
      </c>
      <c r="F970" s="153">
        <v>966</v>
      </c>
      <c r="G970" s="153">
        <v>32</v>
      </c>
      <c r="H970" s="154">
        <v>0.100811807608401</v>
      </c>
      <c r="I970" s="154">
        <v>-0.31734730526438698</v>
      </c>
      <c r="J970" s="154">
        <v>2.2989444159435702E-3</v>
      </c>
      <c r="K970" s="154">
        <v>1.6738104982985599E-3</v>
      </c>
      <c r="L970" s="155">
        <v>2.6700461717029399E-2</v>
      </c>
      <c r="M970" s="154">
        <v>-6.2513391764501005E-4</v>
      </c>
      <c r="N970" s="154">
        <f t="shared" si="47"/>
        <v>0.22989444159435701</v>
      </c>
      <c r="O970" s="154">
        <f t="shared" si="47"/>
        <v>0.16738104982985599</v>
      </c>
      <c r="P970" s="154">
        <f t="shared" si="46"/>
        <v>-6.251339176450102E-2</v>
      </c>
      <c r="Q970" s="156">
        <f t="shared" si="48"/>
        <v>0.72807784594111968</v>
      </c>
    </row>
    <row r="971" spans="2:19" ht="18">
      <c r="B971" s="149" t="s">
        <v>1533</v>
      </c>
      <c r="C971" s="150" t="s">
        <v>84</v>
      </c>
      <c r="D971" s="151">
        <v>1.8040293822914201E-3</v>
      </c>
      <c r="E971" s="152">
        <f>-LOG10(Table1[[#This Row],[pvalue]])</f>
        <v>2.7437563933666307</v>
      </c>
      <c r="F971" s="153">
        <v>967</v>
      </c>
      <c r="G971" s="153">
        <v>31</v>
      </c>
      <c r="H971" s="154">
        <v>0.101032813576052</v>
      </c>
      <c r="I971" s="154">
        <v>-0.31889507485983998</v>
      </c>
      <c r="J971" s="154">
        <v>2.29905226306368E-3</v>
      </c>
      <c r="K971" s="154">
        <v>1.67130022880956E-3</v>
      </c>
      <c r="L971" s="155">
        <v>2.6593892287873799E-2</v>
      </c>
      <c r="M971" s="154">
        <v>-6.2775203425412002E-4</v>
      </c>
      <c r="N971" s="154">
        <f t="shared" si="47"/>
        <v>0.229905226306368</v>
      </c>
      <c r="O971" s="154">
        <f t="shared" si="47"/>
        <v>0.16713002288095599</v>
      </c>
      <c r="P971" s="154">
        <f t="shared" si="46"/>
        <v>-6.2775203425412013E-2</v>
      </c>
      <c r="Q971" s="156">
        <f t="shared" si="48"/>
        <v>0.72695182082655752</v>
      </c>
    </row>
    <row r="972" spans="2:19" ht="18">
      <c r="B972" s="149" t="s">
        <v>1534</v>
      </c>
      <c r="C972" s="150" t="s">
        <v>84</v>
      </c>
      <c r="D972" s="151">
        <v>1.50671591868325E-3</v>
      </c>
      <c r="E972" s="152">
        <f>-LOG10(Table1[[#This Row],[pvalue]])</f>
        <v>2.8219686233179564</v>
      </c>
      <c r="F972" s="153">
        <v>968</v>
      </c>
      <c r="G972" s="153">
        <v>30</v>
      </c>
      <c r="H972" s="154">
        <v>0.100904340870678</v>
      </c>
      <c r="I972" s="154">
        <v>-0.32355778087424703</v>
      </c>
      <c r="J972" s="154">
        <v>2.2991553783624401E-3</v>
      </c>
      <c r="K972" s="154">
        <v>1.66360019785366E-3</v>
      </c>
      <c r="L972" s="155">
        <v>2.3844377316304802E-2</v>
      </c>
      <c r="M972" s="154">
        <v>-6.3555518050878001E-4</v>
      </c>
      <c r="N972" s="154">
        <f t="shared" si="47"/>
        <v>0.22991553783624402</v>
      </c>
      <c r="O972" s="154">
        <f t="shared" si="47"/>
        <v>0.16636001978536599</v>
      </c>
      <c r="P972" s="154">
        <f t="shared" si="46"/>
        <v>-6.3555518050878029E-2</v>
      </c>
      <c r="Q972" s="156">
        <f t="shared" si="48"/>
        <v>0.72357014819874821</v>
      </c>
    </row>
    <row r="973" spans="2:19" ht="18">
      <c r="B973" s="149" t="s">
        <v>1535</v>
      </c>
      <c r="C973" s="150" t="s">
        <v>84</v>
      </c>
      <c r="D973" s="151">
        <v>1.29950540531893E-3</v>
      </c>
      <c r="E973" s="152">
        <f>-LOG10(Table1[[#This Row],[pvalue]])</f>
        <v>2.8862219097025594</v>
      </c>
      <c r="F973" s="153">
        <v>969</v>
      </c>
      <c r="G973" s="153">
        <v>29</v>
      </c>
      <c r="H973" s="154">
        <v>9.5907057233168405E-2</v>
      </c>
      <c r="I973" s="154">
        <v>-0.30577672681861701</v>
      </c>
      <c r="J973" s="154">
        <v>2.2994674776123298E-3</v>
      </c>
      <c r="K973" s="154">
        <v>1.6936751924241399E-3</v>
      </c>
      <c r="L973" s="155">
        <v>2.12394571984094E-2</v>
      </c>
      <c r="M973" s="154">
        <v>-6.0579228518818997E-4</v>
      </c>
      <c r="N973" s="154">
        <f t="shared" si="47"/>
        <v>0.22994674776123297</v>
      </c>
      <c r="O973" s="154">
        <f t="shared" si="47"/>
        <v>0.169367519242414</v>
      </c>
      <c r="P973" s="154">
        <f t="shared" si="46"/>
        <v>-6.0579228518818973E-2</v>
      </c>
      <c r="Q973" s="156">
        <f t="shared" si="48"/>
        <v>0.73655105319549075</v>
      </c>
    </row>
    <row r="974" spans="2:19" ht="18">
      <c r="B974" s="149" t="s">
        <v>1536</v>
      </c>
      <c r="C974" s="150" t="s">
        <v>84</v>
      </c>
      <c r="D974" s="151">
        <v>1.2147250399727901E-3</v>
      </c>
      <c r="E974" s="152">
        <f>-LOG10(Table1[[#This Row],[pvalue]])</f>
        <v>2.9155220160051942</v>
      </c>
      <c r="F974" s="153">
        <v>970</v>
      </c>
      <c r="G974" s="153">
        <v>28</v>
      </c>
      <c r="H974" s="154">
        <v>0.12196536601487901</v>
      </c>
      <c r="I974" s="154">
        <v>-0.412833194374289</v>
      </c>
      <c r="J974" s="154">
        <v>2.2987246565093402E-3</v>
      </c>
      <c r="K974" s="154">
        <v>1.52123313290091E-3</v>
      </c>
      <c r="L974" s="155">
        <v>2.08807045664288E-2</v>
      </c>
      <c r="M974" s="154">
        <v>-7.7749152360843E-4</v>
      </c>
      <c r="N974" s="154">
        <f t="shared" si="47"/>
        <v>0.22987246565093403</v>
      </c>
      <c r="O974" s="154">
        <f t="shared" si="47"/>
        <v>0.15212331329009099</v>
      </c>
      <c r="P974" s="154">
        <f t="shared" si="46"/>
        <v>-7.7749152360843038E-2</v>
      </c>
      <c r="Q974" s="156">
        <f t="shared" si="48"/>
        <v>0.66177266102454091</v>
      </c>
    </row>
    <row r="975" spans="2:19" ht="18">
      <c r="B975" s="157" t="s">
        <v>1537</v>
      </c>
      <c r="C975" s="158" t="s">
        <v>83</v>
      </c>
      <c r="D975" s="159">
        <v>9.6123116753376496E-4</v>
      </c>
      <c r="E975" s="160">
        <f>-LOG10(Table1[[#This Row],[pvalue]])</f>
        <v>3.0171721558160378</v>
      </c>
      <c r="F975" s="161">
        <v>971</v>
      </c>
      <c r="G975" s="161">
        <v>27</v>
      </c>
      <c r="H975" s="162">
        <v>0.10181627419394899</v>
      </c>
      <c r="I975" s="162">
        <v>-0.34096297010193199</v>
      </c>
      <c r="J975" s="162">
        <v>2.2989976130796601E-3</v>
      </c>
      <c r="K975" s="162">
        <v>1.6347832674625199E-3</v>
      </c>
      <c r="L975" s="163">
        <v>1.71133477505565E-2</v>
      </c>
      <c r="M975" s="162">
        <v>-6.6421434561714004E-4</v>
      </c>
      <c r="N975" s="162">
        <f t="shared" si="47"/>
        <v>0.22989976130796599</v>
      </c>
      <c r="O975" s="162">
        <f t="shared" si="47"/>
        <v>0.16347832674625198</v>
      </c>
      <c r="P975" s="162">
        <f t="shared" si="46"/>
        <v>-6.642143456171401E-2</v>
      </c>
      <c r="Q975" s="164">
        <f t="shared" si="48"/>
        <v>0.71108523913281452</v>
      </c>
    </row>
    <row r="976" spans="2:19" ht="18">
      <c r="B976" s="157" t="s">
        <v>1538</v>
      </c>
      <c r="C976" s="158" t="s">
        <v>83</v>
      </c>
      <c r="D976" s="159">
        <v>8.7664094428302301E-4</v>
      </c>
      <c r="E976" s="160">
        <f>-LOG10(Table1[[#This Row],[pvalue]])</f>
        <v>3.0571782491042399</v>
      </c>
      <c r="F976" s="161">
        <v>972</v>
      </c>
      <c r="G976" s="161">
        <v>26</v>
      </c>
      <c r="H976" s="162">
        <v>0.100276461084326</v>
      </c>
      <c r="I976" s="162">
        <v>-0.331968838133056</v>
      </c>
      <c r="J976" s="162">
        <v>2.2990225844569099E-3</v>
      </c>
      <c r="K976" s="162">
        <v>1.6495709622138201E-3</v>
      </c>
      <c r="L976" s="163">
        <v>1.58911094809123E-2</v>
      </c>
      <c r="M976" s="162">
        <v>-6.4945162224308995E-4</v>
      </c>
      <c r="N976" s="162">
        <f t="shared" si="47"/>
        <v>0.22990225844569098</v>
      </c>
      <c r="O976" s="162">
        <f t="shared" si="47"/>
        <v>0.16495709622138199</v>
      </c>
      <c r="P976" s="162">
        <f t="shared" si="46"/>
        <v>-6.4945162224308989E-2</v>
      </c>
      <c r="Q976" s="164">
        <f t="shared" si="48"/>
        <v>0.71750968144729743</v>
      </c>
    </row>
    <row r="977" spans="2:23" ht="18">
      <c r="B977" s="157" t="s">
        <v>1539</v>
      </c>
      <c r="C977" s="158" t="s">
        <v>83</v>
      </c>
      <c r="D977" s="159">
        <v>6.8948417793211801E-4</v>
      </c>
      <c r="E977" s="160">
        <f>-LOG10(Table1[[#This Row],[pvalue]])</f>
        <v>3.1614756954281091</v>
      </c>
      <c r="F977" s="161">
        <v>973</v>
      </c>
      <c r="G977" s="161">
        <v>25</v>
      </c>
      <c r="H977" s="162">
        <v>0.10871709049172699</v>
      </c>
      <c r="I977" s="162">
        <v>-0.370841852138943</v>
      </c>
      <c r="J977" s="162">
        <v>2.2988699391008399E-3</v>
      </c>
      <c r="K977" s="162">
        <v>1.58657216706316E-3</v>
      </c>
      <c r="L977" s="163">
        <v>1.29701080263834E-2</v>
      </c>
      <c r="M977" s="162">
        <v>-7.1229777203767996E-4</v>
      </c>
      <c r="N977" s="162">
        <f t="shared" si="47"/>
        <v>0.22988699391008399</v>
      </c>
      <c r="O977" s="162">
        <f t="shared" si="47"/>
        <v>0.158657216706316</v>
      </c>
      <c r="P977" s="162">
        <f t="shared" si="46"/>
        <v>-7.1229777203767997E-2</v>
      </c>
      <c r="Q977" s="164">
        <f t="shared" si="48"/>
        <v>0.69015307916189383</v>
      </c>
    </row>
    <row r="978" spans="2:23" ht="18">
      <c r="B978" s="157" t="s">
        <v>1540</v>
      </c>
      <c r="C978" s="158" t="s">
        <v>83</v>
      </c>
      <c r="D978" s="159">
        <v>6.1926140163602898E-4</v>
      </c>
      <c r="E978" s="160">
        <f>-LOG10(Table1[[#This Row],[pvalue]])</f>
        <v>3.2081259885822102</v>
      </c>
      <c r="F978" s="161">
        <v>974</v>
      </c>
      <c r="G978" s="161">
        <v>24</v>
      </c>
      <c r="H978" s="162">
        <v>7.9788831800045104E-2</v>
      </c>
      <c r="I978" s="162">
        <v>-0.26145248969548401</v>
      </c>
      <c r="J978" s="162">
        <v>2.29847130776243E-3</v>
      </c>
      <c r="K978" s="162">
        <v>1.7696676550794301E-3</v>
      </c>
      <c r="L978" s="163">
        <v>1.187314648906E-2</v>
      </c>
      <c r="M978" s="162">
        <v>-5.2880365268299998E-4</v>
      </c>
      <c r="N978" s="162">
        <f t="shared" si="47"/>
        <v>0.229847130776243</v>
      </c>
      <c r="O978" s="162">
        <f t="shared" si="47"/>
        <v>0.17696676550794302</v>
      </c>
      <c r="P978" s="162">
        <f t="shared" si="46"/>
        <v>-5.2880365268299978E-2</v>
      </c>
      <c r="Q978" s="164">
        <f t="shared" si="48"/>
        <v>0.76993245428075763</v>
      </c>
    </row>
    <row r="979" spans="2:23" ht="18">
      <c r="B979" s="157" t="s">
        <v>1541</v>
      </c>
      <c r="C979" s="158" t="s">
        <v>83</v>
      </c>
      <c r="D979" s="159">
        <v>6.1195153714420803E-4</v>
      </c>
      <c r="E979" s="160">
        <f>-LOG10(Table1[[#This Row],[pvalue]])</f>
        <v>3.2132829699855323</v>
      </c>
      <c r="F979" s="161">
        <v>975</v>
      </c>
      <c r="G979" s="161">
        <v>23</v>
      </c>
      <c r="H979" s="162">
        <v>8.7053126069578393E-2</v>
      </c>
      <c r="I979" s="162">
        <v>-0.28761884769241702</v>
      </c>
      <c r="J979" s="162">
        <v>2.30073866227044E-3</v>
      </c>
      <c r="K979" s="162">
        <v>1.72566309788795E-3</v>
      </c>
      <c r="L979" s="163">
        <v>1.187314648906E-2</v>
      </c>
      <c r="M979" s="162">
        <v>-5.7507556438249005E-4</v>
      </c>
      <c r="N979" s="162">
        <f t="shared" si="47"/>
        <v>0.23007386622704401</v>
      </c>
      <c r="O979" s="162">
        <f t="shared" si="47"/>
        <v>0.172566309788795</v>
      </c>
      <c r="P979" s="162">
        <f t="shared" si="46"/>
        <v>-5.7507556438249008E-2</v>
      </c>
      <c r="Q979" s="164">
        <f t="shared" si="48"/>
        <v>0.75004742006856717</v>
      </c>
    </row>
    <row r="980" spans="2:23" ht="18">
      <c r="B980" s="157" t="s">
        <v>1542</v>
      </c>
      <c r="C980" s="158" t="s">
        <v>83</v>
      </c>
      <c r="D980" s="159">
        <v>4.1933069384290499E-4</v>
      </c>
      <c r="E980" s="160">
        <f>-LOG10(Table1[[#This Row],[pvalue]])</f>
        <v>3.3774433472822785</v>
      </c>
      <c r="F980" s="161">
        <v>976</v>
      </c>
      <c r="G980" s="161">
        <v>22</v>
      </c>
      <c r="H980" s="162">
        <v>9.3338382022826696E-2</v>
      </c>
      <c r="I980" s="162">
        <v>-0.32668696732956098</v>
      </c>
      <c r="J980" s="162">
        <v>2.29899065686576E-3</v>
      </c>
      <c r="K980" s="162">
        <v>1.65828380380473E-3</v>
      </c>
      <c r="L980" s="163">
        <v>8.36145403522753E-3</v>
      </c>
      <c r="M980" s="162">
        <v>-6.4070685306103002E-4</v>
      </c>
      <c r="N980" s="162">
        <f t="shared" si="47"/>
        <v>0.229899065686576</v>
      </c>
      <c r="O980" s="162">
        <f t="shared" si="47"/>
        <v>0.16582838038047301</v>
      </c>
      <c r="P980" s="162">
        <f t="shared" si="46"/>
        <v>-6.4070685306102992E-2</v>
      </c>
      <c r="Q980" s="164">
        <f t="shared" si="48"/>
        <v>0.7213095011292856</v>
      </c>
    </row>
    <row r="981" spans="2:23" ht="18">
      <c r="B981" s="157" t="s">
        <v>1543</v>
      </c>
      <c r="C981" s="158" t="s">
        <v>83</v>
      </c>
      <c r="D981" s="159">
        <v>3.4455660593002901E-4</v>
      </c>
      <c r="E981" s="160">
        <f>-LOG10(Table1[[#This Row],[pvalue]])</f>
        <v>3.4627394192612431</v>
      </c>
      <c r="F981" s="161">
        <v>977</v>
      </c>
      <c r="G981" s="161">
        <v>21</v>
      </c>
      <c r="H981" s="162">
        <v>9.4467629659257493E-2</v>
      </c>
      <c r="I981" s="162">
        <v>-0.33687337905405301</v>
      </c>
      <c r="J981" s="162">
        <v>2.29906405417808E-3</v>
      </c>
      <c r="K981" s="162">
        <v>1.64152999070188E-3</v>
      </c>
      <c r="L981" s="163">
        <v>7.1567278356716403E-3</v>
      </c>
      <c r="M981" s="162">
        <v>-6.5753406347619997E-4</v>
      </c>
      <c r="N981" s="162">
        <f t="shared" si="47"/>
        <v>0.22990640541780799</v>
      </c>
      <c r="O981" s="162">
        <f t="shared" si="47"/>
        <v>0.16415299907018799</v>
      </c>
      <c r="P981" s="162">
        <f t="shared" si="46"/>
        <v>-6.5753406347620003E-2</v>
      </c>
      <c r="Q981" s="164">
        <f t="shared" si="48"/>
        <v>0.71399924143859061</v>
      </c>
    </row>
    <row r="982" spans="2:23" ht="18">
      <c r="B982" s="157" t="s">
        <v>1544</v>
      </c>
      <c r="C982" s="158" t="s">
        <v>83</v>
      </c>
      <c r="D982" s="159">
        <v>3.2644946433688001E-4</v>
      </c>
      <c r="E982" s="160">
        <f>-LOG10(Table1[[#This Row],[pvalue]])</f>
        <v>3.4861840396823638</v>
      </c>
      <c r="F982" s="161">
        <v>978</v>
      </c>
      <c r="G982" s="161">
        <v>20</v>
      </c>
      <c r="H982" s="162">
        <v>0.10230059210202599</v>
      </c>
      <c r="I982" s="162">
        <v>-0.37375018714771102</v>
      </c>
      <c r="J982" s="162">
        <v>2.2989435039128302E-3</v>
      </c>
      <c r="K982" s="162">
        <v>1.5820152106635101E-3</v>
      </c>
      <c r="L982" s="163">
        <v>6.9248960839121097E-3</v>
      </c>
      <c r="M982" s="162">
        <v>-7.1692829324932004E-4</v>
      </c>
      <c r="N982" s="162">
        <f t="shared" si="47"/>
        <v>0.22989435039128303</v>
      </c>
      <c r="O982" s="162">
        <f t="shared" si="47"/>
        <v>0.15820152106635099</v>
      </c>
      <c r="P982" s="162">
        <f t="shared" si="46"/>
        <v>-7.1692829324932039E-2</v>
      </c>
      <c r="Q982" s="164">
        <f t="shared" si="48"/>
        <v>0.68814879877252333</v>
      </c>
    </row>
    <row r="983" spans="2:23" ht="18">
      <c r="B983" s="157" t="s">
        <v>1545</v>
      </c>
      <c r="C983" s="158" t="s">
        <v>83</v>
      </c>
      <c r="D983" s="159">
        <v>3.25876806236083E-4</v>
      </c>
      <c r="E983" s="160">
        <f>-LOG10(Table1[[#This Row],[pvalue]])</f>
        <v>3.4869465486546392</v>
      </c>
      <c r="F983" s="161">
        <v>979</v>
      </c>
      <c r="G983" s="161">
        <v>19</v>
      </c>
      <c r="H983" s="162">
        <v>0.10220725110591</v>
      </c>
      <c r="I983" s="162">
        <v>-0.37336861372808799</v>
      </c>
      <c r="J983" s="162">
        <v>2.2988895944001E-3</v>
      </c>
      <c r="K983" s="162">
        <v>1.5825818688766701E-3</v>
      </c>
      <c r="L983" s="163">
        <v>6.9248960839121097E-3</v>
      </c>
      <c r="M983" s="162">
        <v>-7.1630772552342997E-4</v>
      </c>
      <c r="N983" s="162">
        <f t="shared" si="47"/>
        <v>0.22988895944001</v>
      </c>
      <c r="O983" s="162">
        <f t="shared" si="47"/>
        <v>0.15825818688766702</v>
      </c>
      <c r="P983" s="162">
        <f t="shared" si="46"/>
        <v>-7.1630772552342986E-2</v>
      </c>
      <c r="Q983" s="164">
        <f t="shared" si="48"/>
        <v>0.6884114281658873</v>
      </c>
    </row>
    <row r="984" spans="2:23" ht="18">
      <c r="B984" s="157" t="s">
        <v>1546</v>
      </c>
      <c r="C984" s="158" t="s">
        <v>83</v>
      </c>
      <c r="D984" s="159">
        <v>3.15687526775388E-4</v>
      </c>
      <c r="E984" s="160">
        <f>-LOG10(Table1[[#This Row],[pvalue]])</f>
        <v>3.5007425773084053</v>
      </c>
      <c r="F984" s="161">
        <v>980</v>
      </c>
      <c r="G984" s="161">
        <v>18</v>
      </c>
      <c r="H984" s="162">
        <v>0.10218094074917</v>
      </c>
      <c r="I984" s="162">
        <v>-0.37404833226815398</v>
      </c>
      <c r="J984" s="162">
        <v>2.2988612534099698E-3</v>
      </c>
      <c r="K984" s="162">
        <v>1.5814870271419999E-3</v>
      </c>
      <c r="L984" s="163">
        <v>6.9248960839121097E-3</v>
      </c>
      <c r="M984" s="162">
        <v>-7.1737422626796997E-4</v>
      </c>
      <c r="N984" s="162">
        <f t="shared" si="47"/>
        <v>0.22988612534099698</v>
      </c>
      <c r="O984" s="162">
        <f t="shared" si="47"/>
        <v>0.15814870271420001</v>
      </c>
      <c r="P984" s="162">
        <f t="shared" si="46"/>
        <v>-7.1737422626796971E-2</v>
      </c>
      <c r="Q984" s="164">
        <f t="shared" si="48"/>
        <v>0.68794366114794137</v>
      </c>
    </row>
    <row r="985" spans="2:23" ht="18">
      <c r="B985" s="157" t="s">
        <v>1547</v>
      </c>
      <c r="C985" s="158" t="s">
        <v>83</v>
      </c>
      <c r="D985" s="159">
        <v>2.6678128575384399E-4</v>
      </c>
      <c r="E985" s="160">
        <f>-LOG10(Table1[[#This Row],[pvalue]])</f>
        <v>3.5738446386943816</v>
      </c>
      <c r="F985" s="161">
        <v>981</v>
      </c>
      <c r="G985" s="161">
        <v>17</v>
      </c>
      <c r="H985" s="162">
        <v>9.7025838824407198E-2</v>
      </c>
      <c r="I985" s="162">
        <v>-0.35224116434534902</v>
      </c>
      <c r="J985" s="162">
        <v>2.2989683160075098E-3</v>
      </c>
      <c r="K985" s="162">
        <v>1.6164288456874099E-3</v>
      </c>
      <c r="L985" s="163">
        <v>6.3298727049574902E-3</v>
      </c>
      <c r="M985" s="162">
        <v>-6.8253947032010005E-4</v>
      </c>
      <c r="N985" s="162">
        <f t="shared" si="47"/>
        <v>0.22989683160075097</v>
      </c>
      <c r="O985" s="162">
        <f t="shared" si="47"/>
        <v>0.16164288456874099</v>
      </c>
      <c r="P985" s="162">
        <f t="shared" si="46"/>
        <v>-6.8253947032009987E-2</v>
      </c>
      <c r="Q985" s="164">
        <f t="shared" si="48"/>
        <v>0.70311053633595599</v>
      </c>
    </row>
    <row r="986" spans="2:23" ht="18">
      <c r="B986" s="157" t="s">
        <v>1548</v>
      </c>
      <c r="C986" s="158" t="s">
        <v>83</v>
      </c>
      <c r="D986" s="159">
        <v>2.1286831409793899E-4</v>
      </c>
      <c r="E986" s="160">
        <f>-LOG10(Table1[[#This Row],[pvalue]])</f>
        <v>3.6718889794097112</v>
      </c>
      <c r="F986" s="161">
        <v>982</v>
      </c>
      <c r="G986" s="161">
        <v>16</v>
      </c>
      <c r="H986" s="162">
        <v>0.10754805497268501</v>
      </c>
      <c r="I986" s="162">
        <v>-0.40010759489009501</v>
      </c>
      <c r="J986" s="162">
        <v>2.2989807072031701E-3</v>
      </c>
      <c r="K986" s="162">
        <v>1.5408870529948801E-3</v>
      </c>
      <c r="L986" s="163">
        <v>5.3057427288911302E-3</v>
      </c>
      <c r="M986" s="162">
        <v>-7.5809365420829002E-4</v>
      </c>
      <c r="N986" s="162">
        <f t="shared" si="47"/>
        <v>0.22989807072031701</v>
      </c>
      <c r="O986" s="162">
        <f t="shared" si="47"/>
        <v>0.15408870529948801</v>
      </c>
      <c r="P986" s="162">
        <f t="shared" si="46"/>
        <v>-7.5809365420829E-2</v>
      </c>
      <c r="Q986" s="164">
        <f t="shared" si="48"/>
        <v>0.6702479269038536</v>
      </c>
    </row>
    <row r="987" spans="2:23" ht="18">
      <c r="B987" s="157" t="s">
        <v>1549</v>
      </c>
      <c r="C987" s="158" t="s">
        <v>83</v>
      </c>
      <c r="D987" s="159">
        <v>2.0479916515426201E-4</v>
      </c>
      <c r="E987" s="160">
        <f>-LOG10(Table1[[#This Row],[pvalue]])</f>
        <v>3.6886718180557589</v>
      </c>
      <c r="F987" s="161">
        <v>983</v>
      </c>
      <c r="G987" s="161">
        <v>15</v>
      </c>
      <c r="H987" s="162">
        <v>9.7940963164242903E-2</v>
      </c>
      <c r="I987" s="162">
        <v>-0.36342474984921702</v>
      </c>
      <c r="J987" s="162">
        <v>2.29908478747841E-3</v>
      </c>
      <c r="K987" s="162">
        <v>1.59853306673703E-3</v>
      </c>
      <c r="L987" s="163">
        <v>5.2355068630461302E-3</v>
      </c>
      <c r="M987" s="162">
        <v>-7.0055172074137998E-4</v>
      </c>
      <c r="N987" s="162">
        <f t="shared" si="47"/>
        <v>0.22990847874784101</v>
      </c>
      <c r="O987" s="162">
        <f t="shared" si="47"/>
        <v>0.15985330667370301</v>
      </c>
      <c r="P987" s="162">
        <f t="shared" si="46"/>
        <v>-7.0055172074138E-2</v>
      </c>
      <c r="Q987" s="164">
        <f t="shared" si="48"/>
        <v>0.69529104600368785</v>
      </c>
    </row>
    <row r="988" spans="2:23" ht="18">
      <c r="B988" s="157" t="s">
        <v>1550</v>
      </c>
      <c r="C988" s="158" t="s">
        <v>83</v>
      </c>
      <c r="D988" s="159">
        <v>2.0162452011522101E-4</v>
      </c>
      <c r="E988" s="160">
        <f>-LOG10(Table1[[#This Row],[pvalue]])</f>
        <v>3.6954566532622977</v>
      </c>
      <c r="F988" s="161">
        <v>984</v>
      </c>
      <c r="G988" s="161">
        <v>14</v>
      </c>
      <c r="H988" s="162">
        <v>0.107106927098579</v>
      </c>
      <c r="I988" s="162">
        <v>-0.40156068810928702</v>
      </c>
      <c r="J988" s="162">
        <v>2.2997658847143301E-3</v>
      </c>
      <c r="K988" s="162">
        <v>1.53917512589935E-3</v>
      </c>
      <c r="L988" s="163">
        <v>5.2355068630461302E-3</v>
      </c>
      <c r="M988" s="162">
        <v>-7.6059075881498004E-4</v>
      </c>
      <c r="N988" s="162">
        <f t="shared" si="47"/>
        <v>0.22997658847143301</v>
      </c>
      <c r="O988" s="162">
        <f t="shared" si="47"/>
        <v>0.153917512589935</v>
      </c>
      <c r="P988" s="162">
        <f t="shared" si="46"/>
        <v>-7.6059075881498017E-2</v>
      </c>
      <c r="Q988" s="164">
        <f t="shared" si="48"/>
        <v>0.66927470145098777</v>
      </c>
    </row>
    <row r="989" spans="2:23" ht="18">
      <c r="B989" s="157" t="s">
        <v>1551</v>
      </c>
      <c r="C989" s="158" t="s">
        <v>83</v>
      </c>
      <c r="D989" s="159">
        <v>1.9107472082258601E-4</v>
      </c>
      <c r="E989" s="160">
        <f>-LOG10(Table1[[#This Row],[pvalue]])</f>
        <v>3.7187967662859633</v>
      </c>
      <c r="F989" s="161">
        <v>985</v>
      </c>
      <c r="G989" s="161">
        <v>13</v>
      </c>
      <c r="H989" s="162">
        <v>0.107803489634858</v>
      </c>
      <c r="I989" s="162">
        <v>-0.40405177590163699</v>
      </c>
      <c r="J989" s="162">
        <v>2.2991251944656701E-3</v>
      </c>
      <c r="K989" s="162">
        <v>1.5349179463282801E-3</v>
      </c>
      <c r="L989" s="163">
        <v>5.1595194151667998E-3</v>
      </c>
      <c r="M989" s="162">
        <v>-7.6420724813739001E-4</v>
      </c>
      <c r="N989" s="162">
        <f t="shared" si="47"/>
        <v>0.22991251944656702</v>
      </c>
      <c r="O989" s="162">
        <f t="shared" si="47"/>
        <v>0.153491794632828</v>
      </c>
      <c r="P989" s="162">
        <f t="shared" si="46"/>
        <v>-7.6420724813739016E-2</v>
      </c>
      <c r="Q989" s="164">
        <f t="shared" si="48"/>
        <v>0.66760955428745306</v>
      </c>
      <c r="S989" s="117"/>
      <c r="T989" s="117"/>
      <c r="U989" s="117"/>
      <c r="V989" s="117"/>
      <c r="W989" s="117"/>
    </row>
    <row r="990" spans="2:23" ht="18">
      <c r="B990" s="157" t="s">
        <v>1552</v>
      </c>
      <c r="C990" s="158" t="s">
        <v>83</v>
      </c>
      <c r="D990" s="159">
        <v>1.6218660972687699E-4</v>
      </c>
      <c r="E990" s="160">
        <f>-LOG10(Table1[[#This Row],[pvalue]])</f>
        <v>3.7899850043898504</v>
      </c>
      <c r="F990" s="161">
        <v>986</v>
      </c>
      <c r="G990" s="161">
        <v>12</v>
      </c>
      <c r="H990" s="162">
        <v>0.103033286072315</v>
      </c>
      <c r="I990" s="162">
        <v>-0.39635456423555399</v>
      </c>
      <c r="J990" s="162">
        <v>2.2988732107331799E-3</v>
      </c>
      <c r="K990" s="162">
        <v>1.5466085946124E-3</v>
      </c>
      <c r="L990" s="163">
        <v>4.6200014256484699E-3</v>
      </c>
      <c r="M990" s="162">
        <v>-7.5226461612078004E-4</v>
      </c>
      <c r="N990" s="162">
        <f t="shared" si="47"/>
        <v>0.229887321073318</v>
      </c>
      <c r="O990" s="162">
        <f t="shared" si="47"/>
        <v>0.15466085946124</v>
      </c>
      <c r="P990" s="162">
        <f t="shared" si="46"/>
        <v>-7.5226461612077994E-2</v>
      </c>
      <c r="Q990" s="164">
        <f t="shared" si="48"/>
        <v>0.67276811413150528</v>
      </c>
      <c r="S990" s="117"/>
      <c r="T990" s="117"/>
      <c r="U990" s="117"/>
      <c r="V990" s="117"/>
      <c r="W990" s="117"/>
    </row>
    <row r="991" spans="2:23" ht="18">
      <c r="B991" s="157" t="s">
        <v>1553</v>
      </c>
      <c r="C991" s="158" t="s">
        <v>83</v>
      </c>
      <c r="D991" s="159">
        <v>1.5152920570039001E-4</v>
      </c>
      <c r="E991" s="160">
        <f>-LOG10(Table1[[#This Row],[pvalue]])</f>
        <v>3.8195036532864446</v>
      </c>
      <c r="F991" s="161">
        <v>987</v>
      </c>
      <c r="G991" s="161">
        <v>11</v>
      </c>
      <c r="H991" s="162">
        <v>9.7863241614117399E-2</v>
      </c>
      <c r="I991" s="162">
        <v>-0.36986774346326601</v>
      </c>
      <c r="J991" s="162">
        <v>2.2991959592070302E-3</v>
      </c>
      <c r="K991" s="162">
        <v>1.58834363682465E-3</v>
      </c>
      <c r="L991" s="163">
        <v>4.4433711200967301E-3</v>
      </c>
      <c r="M991" s="162">
        <v>-7.1085232238238E-4</v>
      </c>
      <c r="N991" s="162">
        <f t="shared" si="47"/>
        <v>0.22991959592070302</v>
      </c>
      <c r="O991" s="162">
        <f t="shared" si="47"/>
        <v>0.15883436368246501</v>
      </c>
      <c r="P991" s="162">
        <f t="shared" si="46"/>
        <v>-7.1085232238238011E-2</v>
      </c>
      <c r="Q991" s="164">
        <f t="shared" si="48"/>
        <v>0.69082569080908351</v>
      </c>
      <c r="S991" s="117"/>
      <c r="T991" s="117"/>
      <c r="U991" s="117"/>
      <c r="V991" s="117"/>
      <c r="W991" s="117"/>
    </row>
    <row r="992" spans="2:23" ht="18">
      <c r="B992" s="157" t="s">
        <v>1554</v>
      </c>
      <c r="C992" s="158" t="s">
        <v>83</v>
      </c>
      <c r="D992" s="159">
        <v>1.22087835027717E-4</v>
      </c>
      <c r="E992" s="160">
        <f>-LOG10(Table1[[#This Row],[pvalue]])</f>
        <v>3.91332760750096</v>
      </c>
      <c r="F992" s="161">
        <v>988</v>
      </c>
      <c r="G992" s="161">
        <v>10</v>
      </c>
      <c r="H992" s="162">
        <v>0.10256586996490499</v>
      </c>
      <c r="I992" s="162">
        <v>-0.38821879280183003</v>
      </c>
      <c r="J992" s="162">
        <v>2.2993090687884101E-3</v>
      </c>
      <c r="K992" s="162">
        <v>1.55953840013852E-3</v>
      </c>
      <c r="L992" s="163">
        <v>3.8037991100823101E-3</v>
      </c>
      <c r="M992" s="162">
        <v>-7.3977066864988996E-4</v>
      </c>
      <c r="N992" s="162">
        <f t="shared" si="47"/>
        <v>0.22993090687884102</v>
      </c>
      <c r="O992" s="162">
        <f t="shared" si="47"/>
        <v>0.15595384001385201</v>
      </c>
      <c r="P992" s="162">
        <f t="shared" si="46"/>
        <v>-7.3977066864989005E-2</v>
      </c>
      <c r="Q992" s="164">
        <f t="shared" si="48"/>
        <v>0.67826392776343802</v>
      </c>
      <c r="S992" s="117" t="s">
        <v>1555</v>
      </c>
      <c r="T992" s="117"/>
      <c r="U992" s="117"/>
      <c r="V992" s="117"/>
      <c r="W992" s="117"/>
    </row>
    <row r="993" spans="2:23" ht="18">
      <c r="B993" s="157" t="s">
        <v>1556</v>
      </c>
      <c r="C993" s="158" t="s">
        <v>83</v>
      </c>
      <c r="D993" s="159">
        <v>1.11859536032212E-4</v>
      </c>
      <c r="E993" s="160">
        <f>-LOG10(Table1[[#This Row],[pvalue]])</f>
        <v>3.9513269863582803</v>
      </c>
      <c r="F993" s="161">
        <v>989</v>
      </c>
      <c r="G993" s="161">
        <v>9</v>
      </c>
      <c r="H993" s="162">
        <v>9.7243531301147698E-2</v>
      </c>
      <c r="I993" s="162">
        <v>-0.37282354326124201</v>
      </c>
      <c r="J993" s="162">
        <v>2.2988905467343501E-3</v>
      </c>
      <c r="K993" s="162">
        <v>1.58344537860668E-3</v>
      </c>
      <c r="L993" s="163">
        <v>3.59754701368114E-3</v>
      </c>
      <c r="M993" s="162">
        <v>-7.1544516812766998E-4</v>
      </c>
      <c r="N993" s="162">
        <f t="shared" si="47"/>
        <v>0.22988905467343501</v>
      </c>
      <c r="O993" s="162">
        <f t="shared" si="47"/>
        <v>0.15834453786066799</v>
      </c>
      <c r="P993" s="162">
        <f t="shared" si="46"/>
        <v>-7.1544516812767023E-2</v>
      </c>
      <c r="Q993" s="164">
        <f t="shared" si="48"/>
        <v>0.68878676318714538</v>
      </c>
      <c r="S993" s="117"/>
      <c r="T993" s="117"/>
      <c r="U993" s="117"/>
      <c r="V993" s="117"/>
      <c r="W993" s="117"/>
    </row>
    <row r="994" spans="2:23" ht="18">
      <c r="B994" s="157" t="s">
        <v>1557</v>
      </c>
      <c r="C994" s="158" t="s">
        <v>83</v>
      </c>
      <c r="D994" s="159">
        <v>1.1065158697277799E-4</v>
      </c>
      <c r="E994" s="160">
        <f>-LOG10(Table1[[#This Row],[pvalue]])</f>
        <v>3.9560423530103064</v>
      </c>
      <c r="F994" s="161">
        <v>990</v>
      </c>
      <c r="G994" s="161">
        <v>8</v>
      </c>
      <c r="H994" s="162">
        <v>9.7346921960888205E-2</v>
      </c>
      <c r="I994" s="162">
        <v>-0.37420543069707002</v>
      </c>
      <c r="J994" s="162">
        <v>2.2988716347494202E-3</v>
      </c>
      <c r="K994" s="162">
        <v>1.58124573818394E-3</v>
      </c>
      <c r="L994" s="163">
        <v>3.59754701368114E-3</v>
      </c>
      <c r="M994" s="162">
        <v>-7.1762589656548001E-4</v>
      </c>
      <c r="N994" s="162">
        <f t="shared" si="47"/>
        <v>0.22988716347494201</v>
      </c>
      <c r="O994" s="162">
        <f t="shared" si="47"/>
        <v>0.15812457381839401</v>
      </c>
      <c r="P994" s="162">
        <f t="shared" si="46"/>
        <v>-7.1762589656547998E-2</v>
      </c>
      <c r="Q994" s="164">
        <f t="shared" si="48"/>
        <v>0.68783559476834288</v>
      </c>
      <c r="S994" s="117"/>
      <c r="T994" s="117"/>
      <c r="U994" s="117"/>
      <c r="V994" s="117"/>
      <c r="W994" s="117"/>
    </row>
    <row r="995" spans="2:23" ht="18">
      <c r="B995" s="157" t="s">
        <v>1558</v>
      </c>
      <c r="C995" s="158" t="s">
        <v>83</v>
      </c>
      <c r="D995" s="159">
        <v>9.4321495743137005E-5</v>
      </c>
      <c r="E995" s="160">
        <f>-LOG10(Table1[[#This Row],[pvalue]])</f>
        <v>4.025389320849353</v>
      </c>
      <c r="F995" s="161">
        <v>991</v>
      </c>
      <c r="G995" s="161">
        <v>7</v>
      </c>
      <c r="H995" s="162">
        <v>9.7909383677237102E-2</v>
      </c>
      <c r="I995" s="162">
        <v>-0.380886034285222</v>
      </c>
      <c r="J995" s="162">
        <v>2.29906874112479E-3</v>
      </c>
      <c r="K995" s="162">
        <v>1.57085194371642E-3</v>
      </c>
      <c r="L995" s="163">
        <v>3.3585189734252701E-3</v>
      </c>
      <c r="M995" s="162">
        <v>-7.2821679740836997E-4</v>
      </c>
      <c r="N995" s="162">
        <f t="shared" si="47"/>
        <v>0.22990687411247901</v>
      </c>
      <c r="O995" s="162">
        <f t="shared" si="47"/>
        <v>0.15708519437164201</v>
      </c>
      <c r="P995" s="162">
        <f t="shared" si="46"/>
        <v>-7.2821679740837003E-2</v>
      </c>
      <c r="Q995" s="164">
        <f t="shared" si="48"/>
        <v>0.6832557529131994</v>
      </c>
      <c r="S995" s="117"/>
      <c r="T995" s="117"/>
      <c r="U995" s="117"/>
      <c r="V995" s="117"/>
      <c r="W995" s="117"/>
    </row>
    <row r="996" spans="2:23" ht="18">
      <c r="B996" s="157" t="s">
        <v>1559</v>
      </c>
      <c r="C996" s="158" t="s">
        <v>83</v>
      </c>
      <c r="D996" s="159">
        <v>8.4719231077047606E-5</v>
      </c>
      <c r="E996" s="160">
        <f>-LOG10(Table1[[#This Row],[pvalue]])</f>
        <v>4.0720179945968731</v>
      </c>
      <c r="F996" s="161">
        <v>992</v>
      </c>
      <c r="G996" s="161">
        <v>6</v>
      </c>
      <c r="H996" s="162">
        <v>0.113016157367805</v>
      </c>
      <c r="I996" s="162">
        <v>-0.42981238753090201</v>
      </c>
      <c r="J996" s="162">
        <v>2.29892345339702E-3</v>
      </c>
      <c r="K996" s="162">
        <v>1.49575120976271E-3</v>
      </c>
      <c r="L996" s="163">
        <v>3.12833605125246E-3</v>
      </c>
      <c r="M996" s="162">
        <v>-8.0317224363430999E-4</v>
      </c>
      <c r="N996" s="162">
        <f t="shared" si="47"/>
        <v>0.22989234533970201</v>
      </c>
      <c r="O996" s="162">
        <f t="shared" si="47"/>
        <v>0.14957512097627101</v>
      </c>
      <c r="P996" s="162">
        <f t="shared" si="46"/>
        <v>-8.0317224363431E-2</v>
      </c>
      <c r="Q996" s="164">
        <f t="shared" si="48"/>
        <v>0.6506311497899171</v>
      </c>
      <c r="S996" s="117"/>
      <c r="T996" s="117"/>
      <c r="U996" s="117"/>
      <c r="V996" s="117"/>
      <c r="W996" s="117"/>
    </row>
    <row r="997" spans="2:23" ht="18">
      <c r="B997" s="157" t="s">
        <v>1560</v>
      </c>
      <c r="C997" s="158" t="s">
        <v>83</v>
      </c>
      <c r="D997" s="159">
        <v>6.7048643168468299E-5</v>
      </c>
      <c r="E997" s="160">
        <f>-LOG10(Table1[[#This Row],[pvalue]])</f>
        <v>4.1736100063345205</v>
      </c>
      <c r="F997" s="161">
        <v>993</v>
      </c>
      <c r="G997" s="161">
        <v>5</v>
      </c>
      <c r="H997" s="162">
        <v>0.103657637129711</v>
      </c>
      <c r="I997" s="162">
        <v>-0.42194744839062498</v>
      </c>
      <c r="J997" s="162">
        <v>2.29904471448222E-3</v>
      </c>
      <c r="K997" s="162">
        <v>1.5076411042581901E-3</v>
      </c>
      <c r="L997" s="163">
        <v>2.5710575861139602E-3</v>
      </c>
      <c r="M997" s="162">
        <v>-7.9140361022403004E-4</v>
      </c>
      <c r="N997" s="162">
        <f t="shared" si="47"/>
        <v>0.22990447144822201</v>
      </c>
      <c r="O997" s="162">
        <f t="shared" si="47"/>
        <v>0.150764110425819</v>
      </c>
      <c r="P997" s="162">
        <f t="shared" si="46"/>
        <v>-7.9140361022403016E-2</v>
      </c>
      <c r="Q997" s="164">
        <f t="shared" si="48"/>
        <v>0.65576850017801136</v>
      </c>
      <c r="S997" s="117"/>
      <c r="T997" s="117"/>
      <c r="U997" s="117"/>
      <c r="V997" s="117"/>
      <c r="W997" s="117"/>
    </row>
    <row r="998" spans="2:23" ht="18">
      <c r="B998" s="157" t="s">
        <v>1561</v>
      </c>
      <c r="C998" s="158" t="s">
        <v>83</v>
      </c>
      <c r="D998" s="159">
        <v>6.3720486656261804E-5</v>
      </c>
      <c r="E998" s="160">
        <f>-LOG10(Table1[[#This Row],[pvalue]])</f>
        <v>4.1957209159951683</v>
      </c>
      <c r="F998" s="161">
        <v>994</v>
      </c>
      <c r="G998" s="161">
        <v>4</v>
      </c>
      <c r="H998" s="162">
        <v>0.121895647018334</v>
      </c>
      <c r="I998" s="162">
        <v>-0.46210132789288899</v>
      </c>
      <c r="J998" s="162">
        <v>2.2990976682085102E-3</v>
      </c>
      <c r="K998" s="162">
        <v>1.4483361283960999E-3</v>
      </c>
      <c r="L998" s="163">
        <v>2.54117300785172E-3</v>
      </c>
      <c r="M998" s="162">
        <v>-8.5076153981240995E-4</v>
      </c>
      <c r="N998" s="162">
        <f t="shared" si="47"/>
        <v>0.22990976682085101</v>
      </c>
      <c r="O998" s="162">
        <f t="shared" si="47"/>
        <v>0.14483361283960999</v>
      </c>
      <c r="P998" s="162">
        <f t="shared" si="46"/>
        <v>-8.5076153981241021E-2</v>
      </c>
      <c r="Q998" s="164">
        <f t="shared" si="48"/>
        <v>0.62995850433995015</v>
      </c>
      <c r="S998" s="117"/>
      <c r="T998" s="117"/>
      <c r="U998" s="117"/>
      <c r="V998" s="117"/>
      <c r="W998" s="117"/>
    </row>
    <row r="999" spans="2:23" ht="18">
      <c r="B999" s="157" t="s">
        <v>1562</v>
      </c>
      <c r="C999" s="158" t="s">
        <v>83</v>
      </c>
      <c r="D999" s="159">
        <v>4.8482616297914301E-5</v>
      </c>
      <c r="E999" s="160">
        <f>-LOG10(Table1[[#This Row],[pvalue]])</f>
        <v>4.3144139521031413</v>
      </c>
      <c r="F999" s="161">
        <v>995</v>
      </c>
      <c r="G999" s="161">
        <v>3</v>
      </c>
      <c r="H999" s="162">
        <v>9.7643221429210905E-2</v>
      </c>
      <c r="I999" s="162">
        <v>-0.39671183038483199</v>
      </c>
      <c r="J999" s="162">
        <v>2.2992316238288802E-3</v>
      </c>
      <c r="K999" s="162">
        <v>1.54629718517814E-3</v>
      </c>
      <c r="L999" s="163">
        <v>2.0140486853758599E-3</v>
      </c>
      <c r="M999" s="162">
        <v>-7.5293443865074E-4</v>
      </c>
      <c r="N999" s="162">
        <f t="shared" si="47"/>
        <v>0.22992316238288801</v>
      </c>
      <c r="O999" s="162">
        <f t="shared" si="47"/>
        <v>0.15462971851781401</v>
      </c>
      <c r="P999" s="162">
        <f t="shared" si="46"/>
        <v>-7.5293443865074E-2</v>
      </c>
      <c r="Q999" s="164">
        <f t="shared" si="48"/>
        <v>0.67252779978865795</v>
      </c>
      <c r="S999" s="117"/>
      <c r="T999" s="117"/>
      <c r="U999" s="117"/>
      <c r="V999" s="117"/>
      <c r="W999" s="117"/>
    </row>
    <row r="1000" spans="2:23" ht="18">
      <c r="B1000" s="157" t="s">
        <v>1563</v>
      </c>
      <c r="C1000" s="158" t="s">
        <v>83</v>
      </c>
      <c r="D1000" s="159">
        <v>3.8763577903250403E-7</v>
      </c>
      <c r="E1000" s="160">
        <f>-LOG10(Table1[[#This Row],[pvalue]])</f>
        <v>6.4115761441103096</v>
      </c>
      <c r="F1000" s="161">
        <v>996</v>
      </c>
      <c r="G1000" s="161">
        <v>2</v>
      </c>
      <c r="H1000" s="162">
        <v>0.102362858169586</v>
      </c>
      <c r="I1000" s="162">
        <v>-0.52667578808817705</v>
      </c>
      <c r="J1000" s="162">
        <v>2.2992612826046202E-3</v>
      </c>
      <c r="K1000" s="162">
        <v>1.35786294756732E-3</v>
      </c>
      <c r="L1000" s="163">
        <v>2.9728682438108201E-5</v>
      </c>
      <c r="M1000" s="162">
        <v>-9.4139833503729996E-4</v>
      </c>
      <c r="N1000" s="162">
        <f t="shared" si="47"/>
        <v>0.22992612826046202</v>
      </c>
      <c r="O1000" s="162">
        <f t="shared" si="47"/>
        <v>0.13578629475673201</v>
      </c>
      <c r="P1000" s="162">
        <f t="shared" si="46"/>
        <v>-9.4139833503730008E-2</v>
      </c>
      <c r="Q1000" s="164">
        <f t="shared" si="48"/>
        <v>0.59056487309224936</v>
      </c>
      <c r="S1000" s="117" t="s">
        <v>1564</v>
      </c>
      <c r="T1000" s="117"/>
      <c r="U1000" s="117"/>
      <c r="V1000" s="117"/>
      <c r="W1000" s="117"/>
    </row>
    <row r="1001" spans="2:23" ht="18">
      <c r="B1001" s="157" t="s">
        <v>1565</v>
      </c>
      <c r="C1001" s="158" t="s">
        <v>83</v>
      </c>
      <c r="D1001" s="159">
        <v>2.0085986165012402E-9</v>
      </c>
      <c r="E1001" s="160">
        <f>-LOG10(Table1[[#This Row],[pvalue]])</f>
        <v>8.6971068407802488</v>
      </c>
      <c r="F1001" s="161">
        <v>997</v>
      </c>
      <c r="G1001" s="161">
        <v>1</v>
      </c>
      <c r="H1001" s="162">
        <v>0.1212579228105</v>
      </c>
      <c r="I1001" s="162">
        <v>-0.74902093869685105</v>
      </c>
      <c r="J1001" s="162">
        <v>2.2989443886651702E-3</v>
      </c>
      <c r="K1001" s="162">
        <v>1.0870081626334501E-3</v>
      </c>
      <c r="L1001" s="163">
        <v>2.5032160258146702E-7</v>
      </c>
      <c r="M1001" s="162">
        <v>-1.2119362260317201E-3</v>
      </c>
      <c r="N1001" s="162">
        <f t="shared" si="47"/>
        <v>0.229894438866517</v>
      </c>
      <c r="O1001" s="162">
        <f t="shared" si="47"/>
        <v>0.108700816263345</v>
      </c>
      <c r="P1001" s="162">
        <f t="shared" si="46"/>
        <v>-0.121193622603172</v>
      </c>
      <c r="Q1001" s="164">
        <f t="shared" si="48"/>
        <v>0.47282925502369227</v>
      </c>
      <c r="S1001" s="117"/>
      <c r="T1001" s="117"/>
      <c r="U1001" s="117"/>
      <c r="V1001" s="117"/>
      <c r="W1001" s="117"/>
    </row>
    <row r="1002" spans="2:23" ht="18">
      <c r="S1002" s="117"/>
      <c r="T1002" s="117"/>
      <c r="U1002" s="117"/>
      <c r="V1002" s="117"/>
      <c r="W1002" s="117"/>
    </row>
    <row r="1003" spans="2:23" ht="18">
      <c r="S1003" s="117"/>
      <c r="T1003" s="117"/>
      <c r="U1003" s="117"/>
      <c r="V1003" s="117"/>
      <c r="W1003" s="117"/>
    </row>
    <row r="1004" spans="2:23" ht="18">
      <c r="S1004" s="117"/>
      <c r="T1004" s="117"/>
      <c r="U1004" s="117"/>
      <c r="V1004" s="117"/>
      <c r="W1004" s="117"/>
    </row>
    <row r="1005" spans="2:23" ht="18">
      <c r="S1005" s="117"/>
      <c r="T1005" s="117"/>
      <c r="U1005" s="117"/>
      <c r="V1005" s="117"/>
      <c r="W1005" s="117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F0D8A-7FBE-C646-BB1A-CB41B09B3BD8}">
  <dimension ref="B1:Z37"/>
  <sheetViews>
    <sheetView workbookViewId="0">
      <selection activeCell="H5" sqref="H5"/>
    </sheetView>
  </sheetViews>
  <sheetFormatPr baseColWidth="10" defaultRowHeight="15"/>
  <cols>
    <col min="1" max="16384" width="10.83203125" style="2"/>
  </cols>
  <sheetData>
    <row r="1" spans="2:26">
      <c r="B1" s="2" t="s">
        <v>538</v>
      </c>
    </row>
    <row r="3" spans="2:26">
      <c r="B3" s="32"/>
      <c r="C3" s="32"/>
      <c r="D3" s="92" t="s">
        <v>78</v>
      </c>
      <c r="E3" s="93"/>
    </row>
    <row r="4" spans="2:26" ht="48">
      <c r="B4" s="33" t="s">
        <v>79</v>
      </c>
      <c r="C4" s="35" t="s">
        <v>80</v>
      </c>
      <c r="D4" s="36" t="s">
        <v>81</v>
      </c>
      <c r="E4" s="34" t="s">
        <v>82</v>
      </c>
      <c r="F4" s="37"/>
      <c r="G4" s="38"/>
    </row>
    <row r="5" spans="2:26">
      <c r="B5" s="39" t="s">
        <v>83</v>
      </c>
      <c r="C5" s="40">
        <v>53</v>
      </c>
      <c r="D5" s="41">
        <v>49</v>
      </c>
      <c r="E5" s="42">
        <v>6.5073000000000006E-2</v>
      </c>
    </row>
    <row r="6" spans="2:26">
      <c r="B6" s="39" t="s">
        <v>84</v>
      </c>
      <c r="C6" s="40">
        <v>45</v>
      </c>
      <c r="D6" s="43">
        <v>42</v>
      </c>
      <c r="E6" s="44">
        <v>0.15811</v>
      </c>
    </row>
    <row r="7" spans="2:26">
      <c r="B7" s="39" t="s">
        <v>85</v>
      </c>
      <c r="C7" s="40">
        <v>39</v>
      </c>
      <c r="D7" s="43">
        <v>34</v>
      </c>
      <c r="E7" s="44">
        <v>0.23533999999999999</v>
      </c>
    </row>
    <row r="8" spans="2:26">
      <c r="B8" s="39" t="s">
        <v>86</v>
      </c>
      <c r="C8" s="40">
        <v>789</v>
      </c>
      <c r="D8" s="43">
        <v>700</v>
      </c>
      <c r="E8" s="44">
        <v>0.2409</v>
      </c>
    </row>
    <row r="9" spans="2:26">
      <c r="B9" s="39" t="s">
        <v>87</v>
      </c>
      <c r="C9" s="40">
        <v>137</v>
      </c>
      <c r="D9" s="43">
        <v>125</v>
      </c>
      <c r="E9" s="89">
        <v>2.8212999999999998E-2</v>
      </c>
    </row>
    <row r="10" spans="2:26">
      <c r="B10" s="45" t="s">
        <v>88</v>
      </c>
      <c r="C10" s="46">
        <v>927</v>
      </c>
      <c r="D10" s="47">
        <v>825</v>
      </c>
      <c r="E10" s="48">
        <v>6.3406000000000004E-2</v>
      </c>
    </row>
    <row r="14" spans="2:26">
      <c r="B14" s="49" t="s">
        <v>539</v>
      </c>
      <c r="C14" s="50"/>
      <c r="D14" s="50"/>
      <c r="E14" s="50"/>
      <c r="F14" s="50"/>
      <c r="G14" s="50"/>
      <c r="H14" s="50"/>
      <c r="I14" s="50"/>
      <c r="J14" s="50"/>
      <c r="K14" s="51"/>
      <c r="L14" s="51"/>
      <c r="M14" s="51"/>
      <c r="N14" s="50"/>
      <c r="O14" s="50"/>
      <c r="P14" s="50"/>
      <c r="Q14" s="50"/>
      <c r="R14" s="50"/>
      <c r="S14" s="50"/>
      <c r="T14" s="51"/>
      <c r="U14" s="50"/>
      <c r="V14" s="50"/>
      <c r="W14" s="50"/>
      <c r="X14" s="50"/>
      <c r="Y14" s="50"/>
      <c r="Z14" s="50"/>
    </row>
    <row r="15" spans="2:26">
      <c r="B15" s="50"/>
      <c r="C15" s="50"/>
      <c r="D15" s="50"/>
      <c r="E15" s="50"/>
      <c r="F15" s="50"/>
      <c r="G15" s="50"/>
      <c r="H15" s="50"/>
      <c r="I15" s="50"/>
      <c r="J15" s="50"/>
      <c r="K15" s="51"/>
      <c r="L15" s="51"/>
      <c r="M15" s="51"/>
      <c r="N15" s="50"/>
      <c r="O15" s="50"/>
      <c r="P15" s="50"/>
      <c r="Q15" s="50"/>
      <c r="R15" s="50"/>
      <c r="S15" s="50"/>
      <c r="T15" s="51"/>
      <c r="U15" s="50"/>
      <c r="V15" s="50"/>
      <c r="W15" s="50"/>
      <c r="X15" s="50"/>
      <c r="Y15" s="50"/>
      <c r="Z15" s="50"/>
    </row>
    <row r="16" spans="2:26" s="19" customFormat="1" ht="16">
      <c r="B16" s="32" t="s">
        <v>89</v>
      </c>
      <c r="C16" s="32" t="s">
        <v>90</v>
      </c>
      <c r="D16" s="32" t="s">
        <v>91</v>
      </c>
      <c r="E16" s="32" t="s">
        <v>92</v>
      </c>
      <c r="F16" s="32" t="s">
        <v>93</v>
      </c>
      <c r="G16" s="32" t="s">
        <v>94</v>
      </c>
      <c r="H16" s="32" t="s">
        <v>95</v>
      </c>
      <c r="I16" s="32" t="s">
        <v>96</v>
      </c>
      <c r="J16" s="32" t="s">
        <v>97</v>
      </c>
      <c r="K16" s="52" t="s">
        <v>98</v>
      </c>
      <c r="L16" s="52" t="s">
        <v>99</v>
      </c>
      <c r="M16" s="52" t="s">
        <v>100</v>
      </c>
      <c r="N16" s="32" t="s">
        <v>101</v>
      </c>
      <c r="O16" s="32" t="s">
        <v>102</v>
      </c>
      <c r="P16" s="32" t="s">
        <v>103</v>
      </c>
      <c r="Q16" s="53" t="s">
        <v>104</v>
      </c>
      <c r="R16" s="32" t="s">
        <v>105</v>
      </c>
      <c r="S16" s="53" t="s">
        <v>106</v>
      </c>
      <c r="T16" s="52" t="s">
        <v>107</v>
      </c>
      <c r="U16" s="32" t="s">
        <v>108</v>
      </c>
      <c r="V16" s="32" t="s">
        <v>109</v>
      </c>
      <c r="W16" s="32" t="s">
        <v>110</v>
      </c>
      <c r="X16" s="32" t="s">
        <v>111</v>
      </c>
      <c r="Y16" s="32" t="s">
        <v>112</v>
      </c>
      <c r="Z16" s="32" t="s">
        <v>113</v>
      </c>
    </row>
    <row r="17" spans="2:26" ht="16">
      <c r="B17" s="90" t="s">
        <v>114</v>
      </c>
      <c r="C17" s="38">
        <v>3</v>
      </c>
      <c r="D17" s="38">
        <v>10</v>
      </c>
      <c r="E17" s="38">
        <v>64926984</v>
      </c>
      <c r="F17" s="38">
        <v>65281650</v>
      </c>
      <c r="G17" s="38" t="s">
        <v>115</v>
      </c>
      <c r="H17" s="38">
        <v>65255514</v>
      </c>
      <c r="I17" s="38" t="s">
        <v>116</v>
      </c>
      <c r="J17" s="38" t="s">
        <v>117</v>
      </c>
      <c r="K17" s="54">
        <v>0.56009600000000004</v>
      </c>
      <c r="L17" s="54">
        <v>-1.2253E-2</v>
      </c>
      <c r="M17" s="54">
        <v>1.56653E-3</v>
      </c>
      <c r="N17" s="55">
        <v>1.7E-15</v>
      </c>
      <c r="O17" s="38">
        <v>205011</v>
      </c>
      <c r="P17" s="55">
        <v>3.9349E-10</v>
      </c>
      <c r="Q17" s="56">
        <v>4.367739E-8</v>
      </c>
      <c r="R17" s="55">
        <v>3.8392819999999997E-6</v>
      </c>
      <c r="S17" s="57">
        <v>1.4077367333333301E-5</v>
      </c>
      <c r="T17" s="54">
        <v>5.1155260000000001E-2</v>
      </c>
      <c r="U17" s="38" t="s">
        <v>118</v>
      </c>
      <c r="V17" s="38" t="s">
        <v>119</v>
      </c>
      <c r="W17" s="38" t="s">
        <v>120</v>
      </c>
      <c r="X17" s="38" t="s">
        <v>120</v>
      </c>
      <c r="Y17" s="38" t="s">
        <v>120</v>
      </c>
      <c r="Z17" s="38" t="s">
        <v>120</v>
      </c>
    </row>
    <row r="18" spans="2:26" ht="16">
      <c r="B18" s="90" t="s">
        <v>121</v>
      </c>
      <c r="C18" s="38">
        <v>2</v>
      </c>
      <c r="D18" s="38">
        <v>20</v>
      </c>
      <c r="E18" s="38">
        <v>25176305</v>
      </c>
      <c r="F18" s="38">
        <v>25208711</v>
      </c>
      <c r="G18" s="38" t="s">
        <v>120</v>
      </c>
      <c r="H18" s="38" t="s">
        <v>120</v>
      </c>
      <c r="I18" s="38" t="s">
        <v>120</v>
      </c>
      <c r="J18" s="38" t="s">
        <v>120</v>
      </c>
      <c r="K18" s="54" t="s">
        <v>120</v>
      </c>
      <c r="L18" s="54" t="s">
        <v>120</v>
      </c>
      <c r="M18" s="54" t="s">
        <v>120</v>
      </c>
      <c r="N18" s="38" t="s">
        <v>120</v>
      </c>
      <c r="O18" s="38" t="s">
        <v>120</v>
      </c>
      <c r="P18" s="55">
        <v>1.4453E-6</v>
      </c>
      <c r="Q18" s="56">
        <v>5.3476100000000001E-5</v>
      </c>
      <c r="R18" s="55">
        <v>2.0315059999999999E-5</v>
      </c>
      <c r="S18" s="57">
        <v>4.4693132000000002E-5</v>
      </c>
      <c r="T18" s="54">
        <v>2.1798209999999998E-2</v>
      </c>
      <c r="U18" s="38" t="s">
        <v>122</v>
      </c>
      <c r="V18" s="38" t="s">
        <v>119</v>
      </c>
      <c r="W18" s="38" t="s">
        <v>120</v>
      </c>
      <c r="X18" s="38" t="s">
        <v>120</v>
      </c>
      <c r="Y18" s="38" t="s">
        <v>120</v>
      </c>
      <c r="Z18" s="38" t="s">
        <v>120</v>
      </c>
    </row>
    <row r="19" spans="2:26" ht="16">
      <c r="B19" s="90" t="s">
        <v>123</v>
      </c>
      <c r="C19" s="38">
        <v>2</v>
      </c>
      <c r="D19" s="38">
        <v>3</v>
      </c>
      <c r="E19" s="38">
        <v>47021155</v>
      </c>
      <c r="F19" s="38">
        <v>47051191</v>
      </c>
      <c r="G19" s="38" t="s">
        <v>124</v>
      </c>
      <c r="H19" s="38">
        <v>47087837</v>
      </c>
      <c r="I19" s="38" t="s">
        <v>125</v>
      </c>
      <c r="J19" s="38" t="s">
        <v>126</v>
      </c>
      <c r="K19" s="54">
        <v>0.59947399999999995</v>
      </c>
      <c r="L19" s="54">
        <v>-1.38459E-2</v>
      </c>
      <c r="M19" s="54">
        <v>1.54798E-3</v>
      </c>
      <c r="N19" s="55">
        <v>1.0999999999999999E-19</v>
      </c>
      <c r="O19" s="38">
        <v>205011</v>
      </c>
      <c r="P19" s="55">
        <v>8.0958999999999997E-9</v>
      </c>
      <c r="Q19" s="56">
        <v>4.4932245E-7</v>
      </c>
      <c r="R19" s="38" t="s">
        <v>120</v>
      </c>
      <c r="S19" s="57" t="s">
        <v>120</v>
      </c>
      <c r="T19" s="54" t="s">
        <v>120</v>
      </c>
      <c r="U19" s="38" t="s">
        <v>120</v>
      </c>
      <c r="V19" s="38" t="s">
        <v>120</v>
      </c>
      <c r="W19" s="38" t="s">
        <v>120</v>
      </c>
      <c r="X19" s="38" t="s">
        <v>120</v>
      </c>
      <c r="Y19" s="38" t="s">
        <v>120</v>
      </c>
      <c r="Z19" s="38" t="s">
        <v>120</v>
      </c>
    </row>
    <row r="20" spans="2:26" ht="16">
      <c r="B20" s="90" t="s">
        <v>127</v>
      </c>
      <c r="C20" s="38">
        <v>2</v>
      </c>
      <c r="D20" s="38">
        <v>16</v>
      </c>
      <c r="E20" s="38">
        <v>3631181</v>
      </c>
      <c r="F20" s="38">
        <v>3661607</v>
      </c>
      <c r="G20" s="38" t="s">
        <v>120</v>
      </c>
      <c r="H20" s="38" t="s">
        <v>120</v>
      </c>
      <c r="I20" s="38" t="s">
        <v>120</v>
      </c>
      <c r="J20" s="38" t="s">
        <v>120</v>
      </c>
      <c r="K20" s="54" t="s">
        <v>120</v>
      </c>
      <c r="L20" s="54" t="s">
        <v>120</v>
      </c>
      <c r="M20" s="54" t="s">
        <v>120</v>
      </c>
      <c r="N20" s="38" t="s">
        <v>120</v>
      </c>
      <c r="O20" s="38" t="s">
        <v>120</v>
      </c>
      <c r="P20" s="55">
        <v>1.3223E-5</v>
      </c>
      <c r="Q20" s="56">
        <v>3.6693825000000001E-4</v>
      </c>
      <c r="R20" s="55">
        <v>2.7600200000000002E-4</v>
      </c>
      <c r="S20" s="57">
        <v>3.3014839000000001E-4</v>
      </c>
      <c r="T20" s="54">
        <v>0.13816690000000001</v>
      </c>
      <c r="U20" s="38" t="s">
        <v>128</v>
      </c>
      <c r="V20" s="38" t="s">
        <v>119</v>
      </c>
      <c r="W20" s="38" t="s">
        <v>120</v>
      </c>
      <c r="X20" s="38" t="s">
        <v>120</v>
      </c>
      <c r="Y20" s="38" t="s">
        <v>120</v>
      </c>
      <c r="Z20" s="38" t="s">
        <v>120</v>
      </c>
    </row>
    <row r="21" spans="2:26" ht="16">
      <c r="B21" s="90" t="s">
        <v>129</v>
      </c>
      <c r="C21" s="38">
        <v>1</v>
      </c>
      <c r="D21" s="38">
        <v>12</v>
      </c>
      <c r="E21" s="38">
        <v>112204736</v>
      </c>
      <c r="F21" s="38">
        <v>112255336</v>
      </c>
      <c r="G21" s="38" t="s">
        <v>120</v>
      </c>
      <c r="H21" s="38" t="s">
        <v>120</v>
      </c>
      <c r="I21" s="38" t="s">
        <v>120</v>
      </c>
      <c r="J21" s="38" t="s">
        <v>120</v>
      </c>
      <c r="K21" s="54" t="s">
        <v>120</v>
      </c>
      <c r="L21" s="54" t="s">
        <v>120</v>
      </c>
      <c r="M21" s="54" t="s">
        <v>120</v>
      </c>
      <c r="N21" s="38" t="s">
        <v>120</v>
      </c>
      <c r="O21" s="38" t="s">
        <v>120</v>
      </c>
      <c r="P21" s="54">
        <v>0.25849</v>
      </c>
      <c r="Q21" s="51">
        <v>0.65209977272727304</v>
      </c>
      <c r="R21" s="38" t="s">
        <v>120</v>
      </c>
      <c r="S21" s="57" t="s">
        <v>120</v>
      </c>
      <c r="T21" s="54" t="s">
        <v>120</v>
      </c>
      <c r="U21" s="38" t="s">
        <v>120</v>
      </c>
      <c r="V21" s="38" t="s">
        <v>120</v>
      </c>
      <c r="W21" s="55">
        <v>2.151566E-4</v>
      </c>
      <c r="X21" s="54">
        <v>0.66656879999999996</v>
      </c>
      <c r="Y21" s="38" t="s">
        <v>130</v>
      </c>
      <c r="Z21" s="38" t="s">
        <v>131</v>
      </c>
    </row>
    <row r="22" spans="2:26" ht="16">
      <c r="B22" s="90" t="s">
        <v>132</v>
      </c>
      <c r="C22" s="38">
        <v>1</v>
      </c>
      <c r="D22" s="38">
        <v>11</v>
      </c>
      <c r="E22" s="38">
        <v>94501521</v>
      </c>
      <c r="F22" s="38">
        <v>94609913</v>
      </c>
      <c r="G22" s="38" t="s">
        <v>133</v>
      </c>
      <c r="H22" s="38">
        <v>94964343</v>
      </c>
      <c r="I22" s="38" t="s">
        <v>126</v>
      </c>
      <c r="J22" s="38" t="s">
        <v>134</v>
      </c>
      <c r="K22" s="54">
        <v>0.69576800000000005</v>
      </c>
      <c r="L22" s="54">
        <v>-1.0021499999999999E-2</v>
      </c>
      <c r="M22" s="54">
        <v>1.67319E-3</v>
      </c>
      <c r="N22" s="55">
        <v>2.0000000000000001E-9</v>
      </c>
      <c r="O22" s="38">
        <v>205011</v>
      </c>
      <c r="P22" s="54">
        <v>0.31064000000000003</v>
      </c>
      <c r="Q22" s="51">
        <v>0.71579764705882298</v>
      </c>
      <c r="R22" s="38" t="s">
        <v>120</v>
      </c>
      <c r="S22" s="57" t="s">
        <v>120</v>
      </c>
      <c r="T22" s="54" t="s">
        <v>120</v>
      </c>
      <c r="U22" s="38" t="s">
        <v>120</v>
      </c>
      <c r="V22" s="38" t="s">
        <v>120</v>
      </c>
      <c r="W22" s="38" t="s">
        <v>120</v>
      </c>
      <c r="X22" s="38" t="s">
        <v>120</v>
      </c>
      <c r="Y22" s="38" t="s">
        <v>120</v>
      </c>
      <c r="Z22" s="38" t="s">
        <v>120</v>
      </c>
    </row>
    <row r="23" spans="2:26" ht="16">
      <c r="B23" s="90" t="s">
        <v>135</v>
      </c>
      <c r="C23" s="38">
        <v>1</v>
      </c>
      <c r="D23" s="38">
        <v>16</v>
      </c>
      <c r="E23" s="38">
        <v>50349867</v>
      </c>
      <c r="F23" s="38">
        <v>50402899</v>
      </c>
      <c r="G23" s="38" t="s">
        <v>136</v>
      </c>
      <c r="H23" s="38">
        <v>50056698</v>
      </c>
      <c r="I23" s="38" t="s">
        <v>134</v>
      </c>
      <c r="J23" s="38" t="s">
        <v>126</v>
      </c>
      <c r="K23" s="54">
        <v>0.31847900000000001</v>
      </c>
      <c r="L23" s="54">
        <v>-1.08182E-2</v>
      </c>
      <c r="M23" s="54">
        <v>1.6418400000000001E-3</v>
      </c>
      <c r="N23" s="55">
        <v>2.4999999999999998E-12</v>
      </c>
      <c r="O23" s="38">
        <v>205011</v>
      </c>
      <c r="P23" s="54">
        <v>0.49</v>
      </c>
      <c r="Q23" s="51">
        <v>0.78669708333333299</v>
      </c>
      <c r="R23" s="38" t="s">
        <v>120</v>
      </c>
      <c r="S23" s="57" t="s">
        <v>120</v>
      </c>
      <c r="T23" s="54" t="s">
        <v>120</v>
      </c>
      <c r="U23" s="38" t="s">
        <v>120</v>
      </c>
      <c r="V23" s="38" t="s">
        <v>120</v>
      </c>
      <c r="W23" s="38" t="s">
        <v>120</v>
      </c>
      <c r="X23" s="38" t="s">
        <v>120</v>
      </c>
      <c r="Y23" s="38" t="s">
        <v>120</v>
      </c>
      <c r="Z23" s="38" t="s">
        <v>120</v>
      </c>
    </row>
    <row r="24" spans="2:26" ht="16">
      <c r="B24" s="90" t="s">
        <v>137</v>
      </c>
      <c r="C24" s="38">
        <v>1</v>
      </c>
      <c r="D24" s="38">
        <v>1</v>
      </c>
      <c r="E24" s="38">
        <v>207495022</v>
      </c>
      <c r="F24" s="38">
        <v>207534311</v>
      </c>
      <c r="G24" s="38" t="s">
        <v>120</v>
      </c>
      <c r="H24" s="38" t="s">
        <v>120</v>
      </c>
      <c r="I24" s="38" t="s">
        <v>120</v>
      </c>
      <c r="J24" s="38" t="s">
        <v>120</v>
      </c>
      <c r="K24" s="54" t="s">
        <v>120</v>
      </c>
      <c r="L24" s="54" t="s">
        <v>120</v>
      </c>
      <c r="M24" s="54" t="s">
        <v>120</v>
      </c>
      <c r="N24" s="38" t="s">
        <v>120</v>
      </c>
      <c r="O24" s="38" t="s">
        <v>120</v>
      </c>
      <c r="P24" s="54">
        <v>0.27094000000000001</v>
      </c>
      <c r="Q24" s="51">
        <v>0.66831866666666695</v>
      </c>
      <c r="R24" s="55">
        <v>1.3639540000000001E-4</v>
      </c>
      <c r="S24" s="57">
        <v>2.14335628571429E-4</v>
      </c>
      <c r="T24" s="54">
        <v>4.2803170000000001E-2</v>
      </c>
      <c r="U24" s="38" t="s">
        <v>138</v>
      </c>
      <c r="V24" s="38" t="s">
        <v>119</v>
      </c>
      <c r="W24" s="38" t="s">
        <v>120</v>
      </c>
      <c r="X24" s="38" t="s">
        <v>120</v>
      </c>
      <c r="Y24" s="38" t="s">
        <v>120</v>
      </c>
      <c r="Z24" s="38" t="s">
        <v>120</v>
      </c>
    </row>
    <row r="25" spans="2:26" ht="16">
      <c r="B25" s="90" t="s">
        <v>139</v>
      </c>
      <c r="C25" s="38">
        <v>1</v>
      </c>
      <c r="D25" s="38">
        <v>11</v>
      </c>
      <c r="E25" s="38">
        <v>65343508</v>
      </c>
      <c r="F25" s="38">
        <v>65360121</v>
      </c>
      <c r="G25" s="38" t="s">
        <v>120</v>
      </c>
      <c r="H25" s="38" t="s">
        <v>120</v>
      </c>
      <c r="I25" s="38" t="s">
        <v>120</v>
      </c>
      <c r="J25" s="38" t="s">
        <v>120</v>
      </c>
      <c r="K25" s="54" t="s">
        <v>120</v>
      </c>
      <c r="L25" s="54" t="s">
        <v>120</v>
      </c>
      <c r="M25" s="54" t="s">
        <v>120</v>
      </c>
      <c r="N25" s="38" t="s">
        <v>120</v>
      </c>
      <c r="O25" s="38" t="s">
        <v>120</v>
      </c>
      <c r="P25" s="55">
        <v>1.3143E-3</v>
      </c>
      <c r="Q25" s="56">
        <v>2.9177459999999999E-2</v>
      </c>
      <c r="R25" s="38" t="s">
        <v>120</v>
      </c>
      <c r="S25" s="57" t="s">
        <v>120</v>
      </c>
      <c r="T25" s="54" t="s">
        <v>120</v>
      </c>
      <c r="U25" s="38" t="s">
        <v>120</v>
      </c>
      <c r="V25" s="38" t="s">
        <v>120</v>
      </c>
      <c r="W25" s="38" t="s">
        <v>120</v>
      </c>
      <c r="X25" s="38" t="s">
        <v>120</v>
      </c>
      <c r="Y25" s="38" t="s">
        <v>120</v>
      </c>
      <c r="Z25" s="38" t="s">
        <v>120</v>
      </c>
    </row>
    <row r="26" spans="2:26" ht="16">
      <c r="B26" s="90" t="s">
        <v>140</v>
      </c>
      <c r="C26" s="38">
        <v>1</v>
      </c>
      <c r="D26" s="38">
        <v>23</v>
      </c>
      <c r="E26" s="38">
        <v>118108576</v>
      </c>
      <c r="F26" s="38">
        <v>118152318</v>
      </c>
      <c r="G26" s="38" t="s">
        <v>141</v>
      </c>
      <c r="H26" s="38">
        <v>118601473</v>
      </c>
      <c r="I26" s="38" t="s">
        <v>125</v>
      </c>
      <c r="J26" s="38" t="s">
        <v>116</v>
      </c>
      <c r="K26" s="54">
        <v>0.25062200000000001</v>
      </c>
      <c r="L26" s="54">
        <v>8.6472200000000006E-3</v>
      </c>
      <c r="M26" s="54">
        <v>1.2388E-3</v>
      </c>
      <c r="N26" s="55">
        <v>9.9999999999999998E-13</v>
      </c>
      <c r="O26" s="38">
        <v>205011</v>
      </c>
      <c r="P26" s="54">
        <v>0.41785</v>
      </c>
      <c r="Q26" s="51">
        <v>0.76458983606557396</v>
      </c>
      <c r="R26" s="38" t="s">
        <v>120</v>
      </c>
      <c r="S26" s="57" t="s">
        <v>120</v>
      </c>
      <c r="T26" s="54" t="s">
        <v>120</v>
      </c>
      <c r="U26" s="38" t="s">
        <v>120</v>
      </c>
      <c r="V26" s="38" t="s">
        <v>120</v>
      </c>
      <c r="W26" s="38" t="s">
        <v>120</v>
      </c>
      <c r="X26" s="38" t="s">
        <v>120</v>
      </c>
      <c r="Y26" s="38" t="s">
        <v>120</v>
      </c>
      <c r="Z26" s="38" t="s">
        <v>120</v>
      </c>
    </row>
    <row r="27" spans="2:26" ht="16">
      <c r="B27" s="90" t="s">
        <v>142</v>
      </c>
      <c r="C27" s="38">
        <v>1</v>
      </c>
      <c r="D27" s="38">
        <v>19</v>
      </c>
      <c r="E27" s="38">
        <v>4090318</v>
      </c>
      <c r="F27" s="38">
        <v>4124126</v>
      </c>
      <c r="G27" s="38" t="s">
        <v>143</v>
      </c>
      <c r="H27" s="38">
        <v>4012097</v>
      </c>
      <c r="I27" s="38" t="s">
        <v>134</v>
      </c>
      <c r="J27" s="38" t="s">
        <v>126</v>
      </c>
      <c r="K27" s="54">
        <v>0.89505599999999996</v>
      </c>
      <c r="L27" s="54">
        <v>1.5102600000000001E-2</v>
      </c>
      <c r="M27" s="54">
        <v>2.4924600000000002E-3</v>
      </c>
      <c r="N27" s="55">
        <v>1.0000000000000001E-9</v>
      </c>
      <c r="O27" s="38">
        <v>205011</v>
      </c>
      <c r="P27" s="54">
        <v>0.61</v>
      </c>
      <c r="Q27" s="51">
        <v>0.81159499999999996</v>
      </c>
      <c r="R27" s="38" t="s">
        <v>120</v>
      </c>
      <c r="S27" s="57" t="s">
        <v>120</v>
      </c>
      <c r="T27" s="54" t="s">
        <v>120</v>
      </c>
      <c r="U27" s="38" t="s">
        <v>120</v>
      </c>
      <c r="V27" s="38" t="s">
        <v>120</v>
      </c>
      <c r="W27" s="38" t="s">
        <v>120</v>
      </c>
      <c r="X27" s="38" t="s">
        <v>120</v>
      </c>
      <c r="Y27" s="38" t="s">
        <v>120</v>
      </c>
      <c r="Z27" s="38" t="s">
        <v>120</v>
      </c>
    </row>
    <row r="28" spans="2:26" ht="16">
      <c r="B28" s="90" t="s">
        <v>144</v>
      </c>
      <c r="C28" s="38">
        <v>1</v>
      </c>
      <c r="D28" s="38">
        <v>11</v>
      </c>
      <c r="E28" s="38">
        <v>63678701</v>
      </c>
      <c r="F28" s="38">
        <v>63684636</v>
      </c>
      <c r="G28" s="38" t="s">
        <v>145</v>
      </c>
      <c r="H28" s="38">
        <v>63963378</v>
      </c>
      <c r="I28" s="38" t="s">
        <v>125</v>
      </c>
      <c r="J28" s="38" t="s">
        <v>134</v>
      </c>
      <c r="K28" s="54">
        <v>0.93619799999999997</v>
      </c>
      <c r="L28" s="54">
        <v>-1.8514800000000001E-2</v>
      </c>
      <c r="M28" s="54">
        <v>3.1093499999999999E-3</v>
      </c>
      <c r="N28" s="55">
        <v>1.9000000000000001E-8</v>
      </c>
      <c r="O28" s="38">
        <v>205011</v>
      </c>
      <c r="P28" s="54">
        <v>0.44950000000000001</v>
      </c>
      <c r="Q28" s="51">
        <v>0.77865671641791001</v>
      </c>
      <c r="R28" s="38" t="s">
        <v>120</v>
      </c>
      <c r="S28" s="57" t="s">
        <v>120</v>
      </c>
      <c r="T28" s="54" t="s">
        <v>120</v>
      </c>
      <c r="U28" s="38" t="s">
        <v>120</v>
      </c>
      <c r="V28" s="38" t="s">
        <v>120</v>
      </c>
      <c r="W28" s="38" t="s">
        <v>120</v>
      </c>
      <c r="X28" s="38" t="s">
        <v>120</v>
      </c>
      <c r="Y28" s="38" t="s">
        <v>120</v>
      </c>
      <c r="Z28" s="38" t="s">
        <v>120</v>
      </c>
    </row>
    <row r="29" spans="2:26" ht="16">
      <c r="B29" s="90" t="s">
        <v>146</v>
      </c>
      <c r="C29" s="38">
        <v>1</v>
      </c>
      <c r="D29" s="38">
        <v>13</v>
      </c>
      <c r="E29" s="38">
        <v>42031685</v>
      </c>
      <c r="F29" s="38">
        <v>42045007</v>
      </c>
      <c r="G29" s="38" t="s">
        <v>147</v>
      </c>
      <c r="H29" s="38">
        <v>41583105</v>
      </c>
      <c r="I29" s="38" t="s">
        <v>126</v>
      </c>
      <c r="J29" s="38" t="s">
        <v>125</v>
      </c>
      <c r="K29" s="54">
        <v>0.204564</v>
      </c>
      <c r="L29" s="54">
        <v>-2.2420099999999998E-2</v>
      </c>
      <c r="M29" s="54">
        <v>1.90657E-3</v>
      </c>
      <c r="N29" s="55">
        <v>1.2000000000000001E-32</v>
      </c>
      <c r="O29" s="38">
        <v>205011</v>
      </c>
      <c r="P29" s="38" t="s">
        <v>120</v>
      </c>
      <c r="Q29" s="38" t="s">
        <v>120</v>
      </c>
      <c r="R29" s="38" t="s">
        <v>120</v>
      </c>
      <c r="S29" s="57" t="s">
        <v>120</v>
      </c>
      <c r="T29" s="54" t="s">
        <v>120</v>
      </c>
      <c r="U29" s="38" t="s">
        <v>120</v>
      </c>
      <c r="V29" s="38" t="s">
        <v>120</v>
      </c>
      <c r="W29" s="38" t="s">
        <v>120</v>
      </c>
      <c r="X29" s="38" t="s">
        <v>120</v>
      </c>
      <c r="Y29" s="38" t="s">
        <v>120</v>
      </c>
      <c r="Z29" s="38" t="s">
        <v>120</v>
      </c>
    </row>
    <row r="30" spans="2:26">
      <c r="B30" s="91" t="s">
        <v>148</v>
      </c>
      <c r="C30" s="50">
        <v>1</v>
      </c>
      <c r="D30" s="50">
        <v>23</v>
      </c>
      <c r="E30" s="50">
        <v>119243008</v>
      </c>
      <c r="F30" s="50">
        <v>119249823</v>
      </c>
      <c r="G30" s="50" t="s">
        <v>149</v>
      </c>
      <c r="H30" s="50">
        <v>119619039</v>
      </c>
      <c r="I30" s="50" t="s">
        <v>116</v>
      </c>
      <c r="J30" s="50" t="s">
        <v>125</v>
      </c>
      <c r="K30" s="50">
        <v>0.37714900000000001</v>
      </c>
      <c r="L30" s="50">
        <v>6.35229E-3</v>
      </c>
      <c r="M30" s="50">
        <v>1.12273E-3</v>
      </c>
      <c r="N30" s="56">
        <v>5.7999999999999998E-9</v>
      </c>
      <c r="O30" s="50">
        <v>205011</v>
      </c>
      <c r="P30" s="51">
        <v>0.32</v>
      </c>
      <c r="Q30" s="51">
        <v>0.71579764705882298</v>
      </c>
      <c r="R30" s="50" t="s">
        <v>120</v>
      </c>
      <c r="S30" s="50" t="s">
        <v>120</v>
      </c>
      <c r="T30" s="50" t="s">
        <v>120</v>
      </c>
      <c r="U30" s="50" t="s">
        <v>120</v>
      </c>
      <c r="V30" s="50" t="s">
        <v>120</v>
      </c>
      <c r="W30" s="50" t="s">
        <v>120</v>
      </c>
      <c r="X30" s="50" t="s">
        <v>120</v>
      </c>
      <c r="Y30" s="50" t="s">
        <v>120</v>
      </c>
      <c r="Z30" s="50" t="s">
        <v>120</v>
      </c>
    </row>
    <row r="31" spans="2:26" ht="16">
      <c r="B31" s="90" t="s">
        <v>150</v>
      </c>
      <c r="C31" s="38">
        <v>1</v>
      </c>
      <c r="D31" s="38">
        <v>16</v>
      </c>
      <c r="E31" s="38">
        <v>30969074</v>
      </c>
      <c r="F31" s="38">
        <v>30995985</v>
      </c>
      <c r="G31" s="38" t="s">
        <v>151</v>
      </c>
      <c r="H31" s="38">
        <v>30846134</v>
      </c>
      <c r="I31" s="38" t="s">
        <v>134</v>
      </c>
      <c r="J31" s="38" t="s">
        <v>126</v>
      </c>
      <c r="K31" s="54">
        <v>0.38703900000000002</v>
      </c>
      <c r="L31" s="54">
        <v>-8.5134300000000006E-3</v>
      </c>
      <c r="M31" s="54">
        <v>1.57256E-3</v>
      </c>
      <c r="N31" s="55">
        <v>2.0999999999999999E-8</v>
      </c>
      <c r="O31" s="38">
        <v>205011</v>
      </c>
      <c r="P31" s="54">
        <v>0.46666999999999997</v>
      </c>
      <c r="Q31" s="51">
        <v>0.77865671641791001</v>
      </c>
      <c r="R31" s="38" t="s">
        <v>120</v>
      </c>
      <c r="S31" s="57" t="s">
        <v>120</v>
      </c>
      <c r="T31" s="54" t="s">
        <v>120</v>
      </c>
      <c r="U31" s="38" t="s">
        <v>120</v>
      </c>
      <c r="V31" s="38" t="s">
        <v>120</v>
      </c>
      <c r="W31" s="38" t="s">
        <v>120</v>
      </c>
      <c r="X31" s="38" t="s">
        <v>120</v>
      </c>
      <c r="Y31" s="38" t="s">
        <v>120</v>
      </c>
      <c r="Z31" s="38" t="s">
        <v>120</v>
      </c>
    </row>
    <row r="32" spans="2:26" ht="16">
      <c r="B32" s="90" t="s">
        <v>152</v>
      </c>
      <c r="C32" s="38">
        <v>1</v>
      </c>
      <c r="D32" s="38">
        <v>3</v>
      </c>
      <c r="E32" s="38">
        <v>48507228</v>
      </c>
      <c r="F32" s="38">
        <v>48509044</v>
      </c>
      <c r="G32" s="38" t="s">
        <v>153</v>
      </c>
      <c r="H32" s="38">
        <v>48638801</v>
      </c>
      <c r="I32" s="38" t="s">
        <v>116</v>
      </c>
      <c r="J32" s="38" t="s">
        <v>125</v>
      </c>
      <c r="K32" s="54">
        <v>0.96851200000000004</v>
      </c>
      <c r="L32" s="54">
        <v>5.3356399999999998E-2</v>
      </c>
      <c r="M32" s="54">
        <v>4.47497E-3</v>
      </c>
      <c r="N32" s="55">
        <v>1.9E-32</v>
      </c>
      <c r="O32" s="38">
        <v>205011</v>
      </c>
      <c r="P32" s="54">
        <v>0.47</v>
      </c>
      <c r="Q32" s="51">
        <v>0.77865671641791001</v>
      </c>
      <c r="R32" s="38" t="s">
        <v>120</v>
      </c>
      <c r="S32" s="57" t="s">
        <v>120</v>
      </c>
      <c r="T32" s="54" t="s">
        <v>120</v>
      </c>
      <c r="U32" s="38" t="s">
        <v>120</v>
      </c>
      <c r="V32" s="38" t="s">
        <v>120</v>
      </c>
      <c r="W32" s="38" t="s">
        <v>120</v>
      </c>
      <c r="X32" s="38" t="s">
        <v>120</v>
      </c>
      <c r="Y32" s="38" t="s">
        <v>120</v>
      </c>
      <c r="Z32" s="38" t="s">
        <v>120</v>
      </c>
    </row>
    <row r="33" spans="2:26" ht="16">
      <c r="B33" s="90" t="s">
        <v>154</v>
      </c>
      <c r="C33" s="38">
        <v>1</v>
      </c>
      <c r="D33" s="38">
        <v>21</v>
      </c>
      <c r="E33" s="38">
        <v>43824010</v>
      </c>
      <c r="F33" s="38">
        <v>43867794</v>
      </c>
      <c r="G33" s="38" t="s">
        <v>120</v>
      </c>
      <c r="H33" s="38" t="s">
        <v>120</v>
      </c>
      <c r="I33" s="38" t="s">
        <v>120</v>
      </c>
      <c r="J33" s="38" t="s">
        <v>120</v>
      </c>
      <c r="K33" s="54" t="s">
        <v>120</v>
      </c>
      <c r="L33" s="54" t="s">
        <v>120</v>
      </c>
      <c r="M33" s="54" t="s">
        <v>120</v>
      </c>
      <c r="N33" s="38" t="s">
        <v>120</v>
      </c>
      <c r="O33" s="38" t="s">
        <v>120</v>
      </c>
      <c r="P33" s="54">
        <v>0.74517999999999995</v>
      </c>
      <c r="Q33" s="51">
        <v>0.87994659574468104</v>
      </c>
      <c r="R33" s="55">
        <v>3.0013490000000001E-4</v>
      </c>
      <c r="S33" s="57">
        <v>3.3014839000000001E-4</v>
      </c>
      <c r="T33" s="54">
        <v>0.2485716</v>
      </c>
      <c r="U33" s="38" t="s">
        <v>155</v>
      </c>
      <c r="V33" s="38" t="s">
        <v>119</v>
      </c>
      <c r="W33" s="38" t="s">
        <v>120</v>
      </c>
      <c r="X33" s="38" t="s">
        <v>120</v>
      </c>
      <c r="Y33" s="38" t="s">
        <v>120</v>
      </c>
      <c r="Z33" s="38" t="s">
        <v>120</v>
      </c>
    </row>
    <row r="34" spans="2:26" ht="16">
      <c r="B34" s="90" t="s">
        <v>156</v>
      </c>
      <c r="C34" s="38">
        <v>1</v>
      </c>
      <c r="D34" s="38">
        <v>9</v>
      </c>
      <c r="E34" s="38">
        <v>99148222</v>
      </c>
      <c r="F34" s="38">
        <v>99180652</v>
      </c>
      <c r="G34" s="38" t="s">
        <v>157</v>
      </c>
      <c r="H34" s="38">
        <v>99204326</v>
      </c>
      <c r="I34" s="38" t="s">
        <v>158</v>
      </c>
      <c r="J34" s="38" t="s">
        <v>126</v>
      </c>
      <c r="K34" s="54">
        <v>0.96778600000000004</v>
      </c>
      <c r="L34" s="54">
        <v>2.6012400000000001E-2</v>
      </c>
      <c r="M34" s="54">
        <v>4.3077899999999997E-3</v>
      </c>
      <c r="N34" s="55">
        <v>8.9000000000000003E-9</v>
      </c>
      <c r="O34" s="38">
        <v>205011</v>
      </c>
      <c r="P34" s="54">
        <v>0.14000000000000001</v>
      </c>
      <c r="Q34" s="51">
        <v>0.51371516129032302</v>
      </c>
      <c r="R34" s="38" t="s">
        <v>120</v>
      </c>
      <c r="S34" s="57" t="s">
        <v>120</v>
      </c>
      <c r="T34" s="54" t="s">
        <v>120</v>
      </c>
      <c r="U34" s="38" t="s">
        <v>120</v>
      </c>
      <c r="V34" s="38" t="s">
        <v>120</v>
      </c>
      <c r="W34" s="38" t="s">
        <v>120</v>
      </c>
      <c r="X34" s="38" t="s">
        <v>120</v>
      </c>
      <c r="Y34" s="38" t="s">
        <v>120</v>
      </c>
      <c r="Z34" s="38" t="s">
        <v>120</v>
      </c>
    </row>
    <row r="35" spans="2:26" ht="16">
      <c r="B35" s="91" t="s">
        <v>159</v>
      </c>
      <c r="C35" s="38">
        <v>1</v>
      </c>
      <c r="D35" s="50">
        <v>19</v>
      </c>
      <c r="E35" s="50">
        <v>12721733</v>
      </c>
      <c r="F35" s="50">
        <v>12744648</v>
      </c>
      <c r="G35" s="50" t="s">
        <v>160</v>
      </c>
      <c r="H35" s="50">
        <v>13171897</v>
      </c>
      <c r="I35" s="50" t="s">
        <v>116</v>
      </c>
      <c r="J35" s="50" t="s">
        <v>126</v>
      </c>
      <c r="K35" s="51">
        <v>0.98575400000000002</v>
      </c>
      <c r="L35" s="51">
        <v>-3.4698800000000002E-2</v>
      </c>
      <c r="M35" s="51">
        <v>6.5192100000000001E-3</v>
      </c>
      <c r="N35" s="56">
        <v>2.7999999999999999E-8</v>
      </c>
      <c r="O35" s="50">
        <v>205011</v>
      </c>
      <c r="P35" s="51">
        <v>0.24493000000000001</v>
      </c>
      <c r="Q35" s="51">
        <v>0.63765627906976696</v>
      </c>
      <c r="R35" s="38" t="s">
        <v>120</v>
      </c>
      <c r="S35" s="57" t="s">
        <v>120</v>
      </c>
      <c r="T35" s="54" t="s">
        <v>120</v>
      </c>
      <c r="U35" s="38" t="s">
        <v>120</v>
      </c>
      <c r="V35" s="38" t="s">
        <v>120</v>
      </c>
      <c r="W35" s="38" t="s">
        <v>120</v>
      </c>
      <c r="X35" s="38" t="s">
        <v>120</v>
      </c>
      <c r="Y35" s="38" t="s">
        <v>120</v>
      </c>
      <c r="Z35" s="38" t="s">
        <v>120</v>
      </c>
    </row>
    <row r="36" spans="2:26">
      <c r="B36" s="38"/>
      <c r="C36" s="38"/>
      <c r="D36" s="38"/>
      <c r="E36" s="38"/>
      <c r="F36" s="38"/>
      <c r="G36" s="38"/>
      <c r="H36" s="38"/>
      <c r="I36" s="38"/>
      <c r="J36" s="38"/>
      <c r="K36" s="54"/>
      <c r="L36" s="54"/>
      <c r="M36" s="54"/>
      <c r="N36" s="38"/>
      <c r="O36" s="38"/>
      <c r="P36" s="38"/>
      <c r="Q36" s="54"/>
      <c r="R36" s="38"/>
      <c r="S36" s="38"/>
      <c r="T36" s="54"/>
      <c r="U36" s="38"/>
      <c r="V36" s="38"/>
      <c r="W36" s="38"/>
      <c r="X36" s="38"/>
      <c r="Y36" s="38"/>
      <c r="Z36" s="38"/>
    </row>
    <row r="37" spans="2:26">
      <c r="B37" s="38"/>
      <c r="C37" s="38"/>
      <c r="D37" s="38"/>
      <c r="E37" s="38"/>
      <c r="F37" s="38"/>
      <c r="G37" s="38"/>
      <c r="H37" s="38"/>
      <c r="I37" s="38"/>
      <c r="J37" s="38"/>
      <c r="K37" s="54"/>
      <c r="L37" s="54"/>
      <c r="M37" s="54"/>
      <c r="N37" s="38"/>
      <c r="O37" s="38"/>
      <c r="P37" s="38"/>
      <c r="Q37" s="38"/>
      <c r="R37" s="38"/>
      <c r="S37" s="38"/>
      <c r="T37" s="54"/>
      <c r="U37" s="38"/>
      <c r="V37" s="38"/>
      <c r="W37" s="38"/>
      <c r="X37" s="38"/>
      <c r="Y37" s="38"/>
      <c r="Z37" s="38"/>
    </row>
  </sheetData>
  <mergeCells count="1">
    <mergeCell ref="D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49751-CB7E-8843-B81C-D545405DC7EA}">
  <dimension ref="B2:N75"/>
  <sheetViews>
    <sheetView workbookViewId="0">
      <selection activeCell="B2" sqref="B2"/>
    </sheetView>
  </sheetViews>
  <sheetFormatPr baseColWidth="10" defaultRowHeight="16"/>
  <cols>
    <col min="1" max="1" width="5.1640625" style="2" customWidth="1"/>
    <col min="2" max="2" width="23.6640625" style="3" bestFit="1" customWidth="1"/>
    <col min="3" max="3" width="18.6640625" style="2" bestFit="1" customWidth="1"/>
    <col min="4" max="4" width="25.83203125" style="3" bestFit="1" customWidth="1"/>
    <col min="5" max="5" width="26" style="2" bestFit="1" customWidth="1"/>
    <col min="6" max="6" width="11.6640625" style="2" bestFit="1" customWidth="1"/>
    <col min="7" max="7" width="12" style="2" bestFit="1" customWidth="1"/>
    <col min="8" max="8" width="17.1640625" style="2" bestFit="1" customWidth="1"/>
    <col min="9" max="9" width="14.5" style="2" bestFit="1" customWidth="1"/>
    <col min="10" max="10" width="9.83203125" style="2" bestFit="1" customWidth="1"/>
    <col min="11" max="11" width="10.83203125" style="2" bestFit="1"/>
    <col min="12" max="12" width="11.6640625" style="2" bestFit="1" customWidth="1"/>
    <col min="13" max="13" width="30.1640625" style="2" bestFit="1" customWidth="1"/>
    <col min="14" max="14" width="35.1640625" style="2" bestFit="1" customWidth="1"/>
    <col min="15" max="16384" width="10.83203125" style="2"/>
  </cols>
  <sheetData>
    <row r="2" spans="2:14" ht="18">
      <c r="B2" s="1" t="s">
        <v>532</v>
      </c>
    </row>
    <row r="3" spans="2:14" ht="17" thickBot="1">
      <c r="B3" s="4"/>
      <c r="C3" s="5"/>
      <c r="D3" s="4"/>
      <c r="E3" s="5"/>
      <c r="F3" s="5"/>
      <c r="G3" s="5"/>
      <c r="H3" s="5"/>
      <c r="I3" s="5"/>
      <c r="J3" s="5"/>
      <c r="K3" s="5"/>
      <c r="L3" s="5"/>
      <c r="M3" s="5"/>
      <c r="N3" s="5"/>
    </row>
    <row r="4" spans="2:14" s="7" customFormat="1" ht="19" thickBot="1">
      <c r="B4" s="6" t="s">
        <v>161</v>
      </c>
      <c r="C4" s="6" t="s">
        <v>162</v>
      </c>
      <c r="D4" s="6" t="s">
        <v>163</v>
      </c>
      <c r="E4" s="6" t="s">
        <v>164</v>
      </c>
      <c r="F4" s="6" t="s">
        <v>165</v>
      </c>
      <c r="G4" s="6" t="s">
        <v>166</v>
      </c>
      <c r="H4" s="6" t="s">
        <v>167</v>
      </c>
      <c r="I4" s="6" t="s">
        <v>168</v>
      </c>
      <c r="J4" s="6" t="s">
        <v>169</v>
      </c>
      <c r="K4" s="6" t="s">
        <v>170</v>
      </c>
      <c r="L4" s="6" t="s">
        <v>171</v>
      </c>
      <c r="M4" s="6" t="s">
        <v>172</v>
      </c>
      <c r="N4" s="6" t="s">
        <v>173</v>
      </c>
    </row>
    <row r="5" spans="2:14" ht="18">
      <c r="B5" s="8" t="s">
        <v>22</v>
      </c>
      <c r="C5" s="9" t="b">
        <v>0</v>
      </c>
      <c r="D5" s="8" t="s">
        <v>22</v>
      </c>
      <c r="E5" s="9" t="s">
        <v>174</v>
      </c>
      <c r="F5" s="9">
        <v>24453</v>
      </c>
      <c r="G5" s="9">
        <v>79075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1</v>
      </c>
      <c r="N5" s="9">
        <v>2</v>
      </c>
    </row>
    <row r="6" spans="2:14" ht="18">
      <c r="B6" s="8" t="s">
        <v>42</v>
      </c>
      <c r="C6" s="9" t="b">
        <v>0</v>
      </c>
      <c r="D6" s="8" t="s">
        <v>42</v>
      </c>
      <c r="E6" s="9" t="s">
        <v>175</v>
      </c>
      <c r="F6" s="9">
        <v>6954</v>
      </c>
      <c r="G6" s="9">
        <v>79648</v>
      </c>
      <c r="H6" s="9">
        <v>0</v>
      </c>
      <c r="I6" s="9">
        <v>0</v>
      </c>
      <c r="J6" s="9">
        <v>1</v>
      </c>
      <c r="K6" s="9">
        <v>0</v>
      </c>
      <c r="L6" s="9">
        <v>0</v>
      </c>
      <c r="M6" s="9">
        <v>1</v>
      </c>
      <c r="N6" s="9">
        <v>48</v>
      </c>
    </row>
    <row r="7" spans="2:14" ht="18">
      <c r="B7" s="8" t="s">
        <v>19</v>
      </c>
      <c r="C7" s="9" t="b">
        <v>0</v>
      </c>
      <c r="D7" s="8" t="s">
        <v>19</v>
      </c>
      <c r="E7" s="9" t="s">
        <v>176</v>
      </c>
      <c r="F7" s="9">
        <v>13723</v>
      </c>
      <c r="G7" s="9">
        <v>10664</v>
      </c>
      <c r="H7" s="9">
        <v>1</v>
      </c>
      <c r="I7" s="9">
        <v>0</v>
      </c>
      <c r="J7" s="9">
        <v>1</v>
      </c>
      <c r="K7" s="9">
        <v>0</v>
      </c>
      <c r="L7" s="9">
        <v>0</v>
      </c>
      <c r="M7" s="9">
        <v>1</v>
      </c>
      <c r="N7" s="9">
        <v>6</v>
      </c>
    </row>
    <row r="8" spans="2:14" ht="18">
      <c r="B8" s="8" t="s">
        <v>38</v>
      </c>
      <c r="C8" s="9" t="b">
        <v>0</v>
      </c>
      <c r="D8" s="8" t="s">
        <v>38</v>
      </c>
      <c r="E8" s="9" t="s">
        <v>177</v>
      </c>
      <c r="F8" s="9">
        <v>17562</v>
      </c>
      <c r="G8" s="9">
        <v>84967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2</v>
      </c>
    </row>
    <row r="9" spans="2:14" ht="18">
      <c r="B9" s="8" t="s">
        <v>7</v>
      </c>
      <c r="C9" s="9" t="b">
        <v>0</v>
      </c>
      <c r="D9" s="8" t="s">
        <v>7</v>
      </c>
      <c r="E9" s="9" t="s">
        <v>129</v>
      </c>
      <c r="F9" s="9">
        <v>404</v>
      </c>
      <c r="G9" s="9">
        <v>217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113</v>
      </c>
    </row>
    <row r="10" spans="2:14" ht="18">
      <c r="B10" s="8" t="s">
        <v>70</v>
      </c>
      <c r="C10" s="9" t="b">
        <v>0</v>
      </c>
      <c r="D10" s="8" t="s">
        <v>70</v>
      </c>
      <c r="E10" s="9" t="s">
        <v>178</v>
      </c>
      <c r="F10" s="9">
        <v>11894</v>
      </c>
      <c r="G10" s="9">
        <v>7126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1</v>
      </c>
      <c r="N10" s="9">
        <v>4</v>
      </c>
    </row>
    <row r="11" spans="2:14" ht="18">
      <c r="B11" s="8" t="s">
        <v>63</v>
      </c>
      <c r="C11" s="9" t="b">
        <v>0</v>
      </c>
      <c r="D11" s="8" t="s">
        <v>63</v>
      </c>
      <c r="E11" s="9" t="s">
        <v>127</v>
      </c>
      <c r="F11" s="9">
        <v>23845</v>
      </c>
      <c r="G11" s="9">
        <v>84464</v>
      </c>
      <c r="H11" s="9">
        <v>0</v>
      </c>
      <c r="I11" s="9">
        <v>1</v>
      </c>
      <c r="J11" s="9">
        <v>1</v>
      </c>
      <c r="K11" s="9">
        <v>0</v>
      </c>
      <c r="L11" s="9">
        <v>0</v>
      </c>
      <c r="M11" s="9">
        <v>1</v>
      </c>
      <c r="N11" s="9">
        <v>5</v>
      </c>
    </row>
    <row r="12" spans="2:14" ht="18">
      <c r="B12" s="8" t="s">
        <v>15</v>
      </c>
      <c r="C12" s="9" t="b">
        <v>0</v>
      </c>
      <c r="D12" s="8" t="s">
        <v>15</v>
      </c>
      <c r="E12" s="9" t="s">
        <v>179</v>
      </c>
      <c r="F12" s="9">
        <v>14629</v>
      </c>
      <c r="G12" s="9">
        <v>55143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2:14" ht="18">
      <c r="B13" s="8" t="s">
        <v>71</v>
      </c>
      <c r="C13" s="9" t="b">
        <v>0</v>
      </c>
      <c r="D13" s="8" t="s">
        <v>71</v>
      </c>
      <c r="E13" s="9" t="s">
        <v>152</v>
      </c>
      <c r="F13" s="9">
        <v>12269</v>
      </c>
      <c r="G13" s="9">
        <v>11277</v>
      </c>
      <c r="H13" s="9">
        <v>0</v>
      </c>
      <c r="I13" s="9">
        <v>0</v>
      </c>
      <c r="J13" s="9">
        <v>1</v>
      </c>
      <c r="K13" s="9">
        <v>1</v>
      </c>
      <c r="L13" s="9">
        <v>0</v>
      </c>
      <c r="M13" s="9">
        <v>1</v>
      </c>
      <c r="N13" s="9">
        <v>1</v>
      </c>
    </row>
    <row r="14" spans="2:14" ht="18">
      <c r="B14" s="8" t="s">
        <v>49</v>
      </c>
      <c r="C14" s="9" t="b">
        <v>0</v>
      </c>
      <c r="D14" s="8" t="s">
        <v>49</v>
      </c>
      <c r="E14" s="9" t="s">
        <v>180</v>
      </c>
      <c r="F14" s="9">
        <v>25557</v>
      </c>
      <c r="G14" s="9">
        <v>54496</v>
      </c>
      <c r="H14" s="9">
        <v>0</v>
      </c>
      <c r="I14" s="9">
        <v>0</v>
      </c>
      <c r="J14" s="9">
        <v>1</v>
      </c>
      <c r="K14" s="9">
        <v>0</v>
      </c>
      <c r="L14" s="9">
        <v>0</v>
      </c>
      <c r="M14" s="9">
        <v>1</v>
      </c>
      <c r="N14" s="9">
        <v>19</v>
      </c>
    </row>
    <row r="15" spans="2:14" ht="18">
      <c r="B15" s="8" t="s">
        <v>51</v>
      </c>
      <c r="C15" s="9" t="b">
        <v>0</v>
      </c>
      <c r="D15" s="8" t="s">
        <v>51</v>
      </c>
      <c r="E15" s="9" t="s">
        <v>181</v>
      </c>
      <c r="F15" s="9">
        <v>18278</v>
      </c>
      <c r="G15" s="9">
        <v>56852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1</v>
      </c>
      <c r="N15" s="9">
        <v>19</v>
      </c>
    </row>
    <row r="16" spans="2:14" ht="18">
      <c r="B16" s="8" t="s">
        <v>57</v>
      </c>
      <c r="C16" s="9" t="b">
        <v>0</v>
      </c>
      <c r="D16" s="8" t="s">
        <v>57</v>
      </c>
      <c r="E16" s="9" t="s">
        <v>150</v>
      </c>
      <c r="F16" s="9">
        <v>29010</v>
      </c>
      <c r="G16" s="9">
        <v>9739</v>
      </c>
      <c r="H16" s="9">
        <v>0</v>
      </c>
      <c r="I16" s="9">
        <v>0</v>
      </c>
      <c r="J16" s="9">
        <v>1</v>
      </c>
      <c r="K16" s="9">
        <v>0</v>
      </c>
      <c r="L16" s="9">
        <v>0</v>
      </c>
      <c r="M16" s="9">
        <v>1</v>
      </c>
      <c r="N16" s="9">
        <v>13</v>
      </c>
    </row>
    <row r="17" spans="2:14" ht="18">
      <c r="B17" s="8" t="s">
        <v>10</v>
      </c>
      <c r="C17" s="9" t="b">
        <v>1</v>
      </c>
      <c r="D17" s="8" t="s">
        <v>11</v>
      </c>
      <c r="E17" s="9" t="s">
        <v>182</v>
      </c>
      <c r="F17" s="9">
        <v>16839</v>
      </c>
      <c r="G17" s="9">
        <v>9473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1</v>
      </c>
      <c r="N17" s="9">
        <v>21</v>
      </c>
    </row>
    <row r="18" spans="2:14" ht="18">
      <c r="B18" s="8" t="s">
        <v>69</v>
      </c>
      <c r="C18" s="9" t="b">
        <v>0</v>
      </c>
      <c r="D18" s="8" t="s">
        <v>69</v>
      </c>
      <c r="E18" s="9" t="s">
        <v>183</v>
      </c>
      <c r="F18" s="9">
        <v>24529</v>
      </c>
      <c r="G18" s="9">
        <v>26022</v>
      </c>
      <c r="H18" s="9">
        <v>0</v>
      </c>
      <c r="I18" s="9">
        <v>0</v>
      </c>
      <c r="J18" s="9">
        <v>0</v>
      </c>
      <c r="K18" s="9">
        <v>1</v>
      </c>
      <c r="L18" s="9">
        <v>0</v>
      </c>
      <c r="M18" s="9">
        <v>1</v>
      </c>
      <c r="N18" s="9">
        <v>12</v>
      </c>
    </row>
    <row r="19" spans="2:14" ht="18">
      <c r="B19" s="8" t="s">
        <v>44</v>
      </c>
      <c r="C19" s="9" t="b">
        <v>0</v>
      </c>
      <c r="D19" s="8" t="s">
        <v>44</v>
      </c>
      <c r="E19" s="9" t="s">
        <v>184</v>
      </c>
      <c r="F19" s="9">
        <v>37207</v>
      </c>
      <c r="G19" s="9">
        <v>388931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1</v>
      </c>
      <c r="N19" s="9">
        <v>44</v>
      </c>
    </row>
    <row r="20" spans="2:14" ht="18">
      <c r="B20" s="8" t="s">
        <v>45</v>
      </c>
      <c r="C20" s="9" t="b">
        <v>0</v>
      </c>
      <c r="D20" s="8" t="s">
        <v>45</v>
      </c>
      <c r="E20" s="9" t="s">
        <v>185</v>
      </c>
      <c r="F20" s="9">
        <v>29401</v>
      </c>
      <c r="G20" s="9">
        <v>114803</v>
      </c>
      <c r="H20" s="9">
        <v>0</v>
      </c>
      <c r="I20" s="9">
        <v>0</v>
      </c>
      <c r="J20" s="9">
        <v>1</v>
      </c>
      <c r="K20" s="9">
        <v>0</v>
      </c>
      <c r="L20" s="9">
        <v>0</v>
      </c>
      <c r="M20" s="9">
        <v>1</v>
      </c>
      <c r="N20" s="9">
        <v>3</v>
      </c>
    </row>
    <row r="21" spans="2:14" ht="18">
      <c r="B21" s="8" t="s">
        <v>27</v>
      </c>
      <c r="C21" s="9" t="b">
        <v>0</v>
      </c>
      <c r="D21" s="8" t="s">
        <v>27</v>
      </c>
      <c r="E21" s="9" t="s">
        <v>186</v>
      </c>
      <c r="F21" s="9">
        <v>24645</v>
      </c>
      <c r="G21" s="9">
        <v>114799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1</v>
      </c>
      <c r="N21" s="9">
        <v>6</v>
      </c>
    </row>
    <row r="22" spans="2:14" ht="18">
      <c r="B22" s="8" t="s">
        <v>8</v>
      </c>
      <c r="C22" s="9" t="b">
        <v>0</v>
      </c>
      <c r="D22" s="8" t="s">
        <v>8</v>
      </c>
      <c r="E22" s="9" t="s">
        <v>132</v>
      </c>
      <c r="F22" s="9">
        <v>17811</v>
      </c>
      <c r="G22" s="9">
        <v>154810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1</v>
      </c>
      <c r="N22" s="9">
        <v>7</v>
      </c>
    </row>
    <row r="23" spans="2:14" ht="18">
      <c r="B23" s="8" t="s">
        <v>1</v>
      </c>
      <c r="C23" s="9" t="b">
        <v>1</v>
      </c>
      <c r="D23" s="8" t="s">
        <v>2</v>
      </c>
      <c r="E23" s="9" t="s">
        <v>146</v>
      </c>
      <c r="F23" s="9">
        <v>20369</v>
      </c>
      <c r="G23" s="9">
        <v>28984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1</v>
      </c>
      <c r="N23" s="9">
        <v>8</v>
      </c>
    </row>
    <row r="24" spans="2:14" ht="18">
      <c r="B24" s="8" t="s">
        <v>40</v>
      </c>
      <c r="C24" s="9" t="b">
        <v>0</v>
      </c>
      <c r="D24" s="8" t="s">
        <v>40</v>
      </c>
      <c r="E24" s="9" t="s">
        <v>187</v>
      </c>
      <c r="F24" s="9">
        <v>6764</v>
      </c>
      <c r="G24" s="9">
        <v>10459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1</v>
      </c>
    </row>
    <row r="25" spans="2:14" ht="18">
      <c r="B25" s="8" t="s">
        <v>39</v>
      </c>
      <c r="C25" s="9" t="b">
        <v>0</v>
      </c>
      <c r="D25" s="8" t="s">
        <v>39</v>
      </c>
      <c r="E25" s="9" t="s">
        <v>188</v>
      </c>
      <c r="F25" s="9">
        <v>30860</v>
      </c>
      <c r="G25" s="9">
        <v>134353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1</v>
      </c>
      <c r="N25" s="9">
        <v>2</v>
      </c>
    </row>
    <row r="26" spans="2:14" ht="18">
      <c r="B26" s="8" t="s">
        <v>4</v>
      </c>
      <c r="C26" s="9" t="b">
        <v>1</v>
      </c>
      <c r="D26" s="8" t="s">
        <v>5</v>
      </c>
      <c r="E26" s="9" t="s">
        <v>189</v>
      </c>
      <c r="F26" s="9">
        <v>33504</v>
      </c>
      <c r="G26" s="9">
        <v>388325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1</v>
      </c>
      <c r="N26" s="9">
        <v>5</v>
      </c>
    </row>
    <row r="27" spans="2:14" ht="18">
      <c r="B27" s="8" t="s">
        <v>16</v>
      </c>
      <c r="C27" s="9" t="b">
        <v>0</v>
      </c>
      <c r="D27" s="8" t="s">
        <v>16</v>
      </c>
      <c r="E27" s="9" t="s">
        <v>190</v>
      </c>
      <c r="F27" s="9">
        <v>18672</v>
      </c>
      <c r="G27" s="9">
        <v>55755</v>
      </c>
      <c r="H27" s="9">
        <v>0</v>
      </c>
      <c r="I27" s="9">
        <v>0</v>
      </c>
      <c r="J27" s="9">
        <v>1</v>
      </c>
      <c r="K27" s="9">
        <v>0</v>
      </c>
      <c r="L27" s="9">
        <v>0</v>
      </c>
      <c r="M27" s="9">
        <v>1</v>
      </c>
      <c r="N27" s="9">
        <v>11</v>
      </c>
    </row>
    <row r="28" spans="2:14" ht="18">
      <c r="B28" s="8" t="s">
        <v>37</v>
      </c>
      <c r="C28" s="9" t="b">
        <v>0</v>
      </c>
      <c r="D28" s="8" t="s">
        <v>37</v>
      </c>
      <c r="E28" s="9" t="s">
        <v>191</v>
      </c>
      <c r="F28" s="9">
        <v>26789</v>
      </c>
      <c r="G28" s="9">
        <v>144811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12</v>
      </c>
    </row>
    <row r="29" spans="2:14" ht="18">
      <c r="B29" s="8" t="s">
        <v>17</v>
      </c>
      <c r="C29" s="9" t="b">
        <v>0</v>
      </c>
      <c r="D29" s="8" t="s">
        <v>17</v>
      </c>
      <c r="E29" s="9" t="s">
        <v>192</v>
      </c>
      <c r="F29" s="9">
        <v>17272</v>
      </c>
      <c r="G29" s="9">
        <v>55835</v>
      </c>
      <c r="H29" s="9">
        <v>0</v>
      </c>
      <c r="I29" s="9">
        <v>0</v>
      </c>
      <c r="J29" s="9">
        <v>1</v>
      </c>
      <c r="K29" s="9">
        <v>0</v>
      </c>
      <c r="L29" s="9">
        <v>0</v>
      </c>
      <c r="M29" s="9">
        <v>1</v>
      </c>
      <c r="N29" s="9">
        <v>0</v>
      </c>
    </row>
    <row r="30" spans="2:14" ht="18">
      <c r="B30" s="8" t="s">
        <v>36</v>
      </c>
      <c r="C30" s="9" t="b">
        <v>0</v>
      </c>
      <c r="D30" s="8" t="s">
        <v>36</v>
      </c>
      <c r="E30" s="9" t="s">
        <v>193</v>
      </c>
      <c r="F30" s="9">
        <v>29173</v>
      </c>
      <c r="G30" s="9">
        <v>23254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1</v>
      </c>
      <c r="N30" s="9">
        <v>42</v>
      </c>
    </row>
    <row r="31" spans="2:14" ht="18">
      <c r="B31" s="8" t="s">
        <v>52</v>
      </c>
      <c r="C31" s="9" t="b">
        <v>0</v>
      </c>
      <c r="D31" s="8" t="s">
        <v>52</v>
      </c>
      <c r="E31" s="9" t="s">
        <v>144</v>
      </c>
      <c r="F31" s="9">
        <v>27455</v>
      </c>
      <c r="G31" s="9">
        <v>283248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1</v>
      </c>
      <c r="N31" s="9">
        <v>4</v>
      </c>
    </row>
    <row r="32" spans="2:14" ht="18">
      <c r="B32" s="8" t="s">
        <v>66</v>
      </c>
      <c r="C32" s="9" t="b">
        <v>0</v>
      </c>
      <c r="D32" s="8" t="s">
        <v>66</v>
      </c>
      <c r="E32" s="9" t="s">
        <v>194</v>
      </c>
      <c r="F32" s="9">
        <v>11123</v>
      </c>
      <c r="G32" s="9">
        <v>6611</v>
      </c>
      <c r="H32" s="9">
        <v>0</v>
      </c>
      <c r="I32" s="9">
        <v>0</v>
      </c>
      <c r="J32" s="9">
        <v>1</v>
      </c>
      <c r="K32" s="9">
        <v>0</v>
      </c>
      <c r="L32" s="9">
        <v>0</v>
      </c>
      <c r="M32" s="9">
        <v>1</v>
      </c>
      <c r="N32" s="9">
        <v>1</v>
      </c>
    </row>
    <row r="33" spans="2:14" ht="18">
      <c r="B33" s="8" t="s">
        <v>54</v>
      </c>
      <c r="C33" s="9" t="b">
        <v>0</v>
      </c>
      <c r="D33" s="8" t="s">
        <v>54</v>
      </c>
      <c r="E33" s="9" t="s">
        <v>195</v>
      </c>
      <c r="F33" s="9">
        <v>10055</v>
      </c>
      <c r="G33" s="9">
        <v>9921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1</v>
      </c>
      <c r="N33" s="9">
        <v>13</v>
      </c>
    </row>
    <row r="34" spans="2:14" ht="18">
      <c r="B34" s="8" t="s">
        <v>73</v>
      </c>
      <c r="C34" s="9" t="b">
        <v>0</v>
      </c>
      <c r="D34" s="8" t="s">
        <v>73</v>
      </c>
      <c r="E34" s="9" t="s">
        <v>196</v>
      </c>
      <c r="F34" s="9">
        <v>12627</v>
      </c>
      <c r="G34" s="9">
        <v>7375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1</v>
      </c>
      <c r="N34" s="9">
        <v>39</v>
      </c>
    </row>
    <row r="35" spans="2:14" ht="18">
      <c r="B35" s="8" t="s">
        <v>72</v>
      </c>
      <c r="C35" s="9" t="b">
        <v>0</v>
      </c>
      <c r="D35" s="8" t="s">
        <v>72</v>
      </c>
      <c r="E35" s="9" t="s">
        <v>197</v>
      </c>
      <c r="F35" s="9">
        <v>20059</v>
      </c>
      <c r="G35" s="9">
        <v>23032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1</v>
      </c>
      <c r="N35" s="9">
        <v>3</v>
      </c>
    </row>
    <row r="36" spans="2:14" ht="18">
      <c r="B36" s="8" t="s">
        <v>6</v>
      </c>
      <c r="C36" s="9" t="b">
        <v>0</v>
      </c>
      <c r="D36" s="8" t="s">
        <v>6</v>
      </c>
      <c r="E36" s="9" t="s">
        <v>198</v>
      </c>
      <c r="F36" s="9">
        <v>225</v>
      </c>
      <c r="G36" s="9">
        <v>103</v>
      </c>
      <c r="H36" s="9">
        <v>0</v>
      </c>
      <c r="I36" s="9">
        <v>0</v>
      </c>
      <c r="J36" s="9">
        <v>1</v>
      </c>
      <c r="K36" s="9">
        <v>0</v>
      </c>
      <c r="L36" s="9">
        <v>0</v>
      </c>
      <c r="M36" s="9">
        <v>1</v>
      </c>
      <c r="N36" s="9">
        <v>33</v>
      </c>
    </row>
    <row r="37" spans="2:14" ht="18">
      <c r="B37" s="8" t="s">
        <v>28</v>
      </c>
      <c r="C37" s="9" t="b">
        <v>0</v>
      </c>
      <c r="D37" s="8" t="s">
        <v>28</v>
      </c>
      <c r="E37" s="9" t="s">
        <v>199</v>
      </c>
      <c r="F37" s="9">
        <v>24252</v>
      </c>
      <c r="G37" s="9">
        <v>51011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1</v>
      </c>
    </row>
    <row r="38" spans="2:14" ht="18">
      <c r="B38" s="8" t="s">
        <v>41</v>
      </c>
      <c r="C38" s="9" t="b">
        <v>0</v>
      </c>
      <c r="D38" s="8" t="s">
        <v>41</v>
      </c>
      <c r="E38" s="9" t="s">
        <v>142</v>
      </c>
      <c r="F38" s="9">
        <v>6842</v>
      </c>
      <c r="G38" s="9">
        <v>5605</v>
      </c>
      <c r="H38" s="9">
        <v>1</v>
      </c>
      <c r="I38" s="9">
        <v>0</v>
      </c>
      <c r="J38" s="9">
        <v>1</v>
      </c>
      <c r="K38" s="9">
        <v>0</v>
      </c>
      <c r="L38" s="9">
        <v>0</v>
      </c>
      <c r="M38" s="9">
        <v>1</v>
      </c>
      <c r="N38" s="9">
        <v>30</v>
      </c>
    </row>
    <row r="39" spans="2:14" ht="18">
      <c r="B39" s="8" t="s">
        <v>68</v>
      </c>
      <c r="C39" s="9" t="b">
        <v>0</v>
      </c>
      <c r="D39" s="8" t="s">
        <v>68</v>
      </c>
      <c r="E39" s="9" t="s">
        <v>200</v>
      </c>
      <c r="F39" s="9">
        <v>16255</v>
      </c>
      <c r="G39" s="9">
        <v>343641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1</v>
      </c>
      <c r="N39" s="9">
        <v>3</v>
      </c>
    </row>
    <row r="40" spans="2:14" ht="18">
      <c r="B40" s="8" t="s">
        <v>31</v>
      </c>
      <c r="C40" s="9" t="b">
        <v>1</v>
      </c>
      <c r="D40" s="8" t="s">
        <v>32</v>
      </c>
      <c r="E40" s="9" t="s">
        <v>201</v>
      </c>
      <c r="F40" s="9">
        <v>4268</v>
      </c>
      <c r="G40" s="9">
        <v>2694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1</v>
      </c>
      <c r="N40" s="9">
        <v>2</v>
      </c>
    </row>
    <row r="41" spans="2:14" ht="18">
      <c r="B41" s="8" t="s">
        <v>23</v>
      </c>
      <c r="C41" s="9" t="b">
        <v>0</v>
      </c>
      <c r="D41" s="8" t="s">
        <v>23</v>
      </c>
      <c r="E41" s="9" t="s">
        <v>202</v>
      </c>
      <c r="F41" s="9">
        <v>3070</v>
      </c>
      <c r="G41" s="9">
        <v>1846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10</v>
      </c>
    </row>
    <row r="42" spans="2:14" ht="18">
      <c r="B42" s="8" t="s">
        <v>43</v>
      </c>
      <c r="C42" s="9" t="b">
        <v>0</v>
      </c>
      <c r="D42" s="8" t="s">
        <v>43</v>
      </c>
      <c r="E42" s="9" t="s">
        <v>203</v>
      </c>
      <c r="F42" s="9">
        <v>18121</v>
      </c>
      <c r="G42" s="9">
        <v>83552</v>
      </c>
      <c r="H42" s="9">
        <v>0</v>
      </c>
      <c r="I42" s="9">
        <v>0</v>
      </c>
      <c r="J42" s="9">
        <v>1</v>
      </c>
      <c r="K42" s="9">
        <v>1</v>
      </c>
      <c r="L42" s="9">
        <v>0</v>
      </c>
      <c r="M42" s="9">
        <v>1</v>
      </c>
      <c r="N42" s="9">
        <v>3</v>
      </c>
    </row>
    <row r="43" spans="2:14" ht="18">
      <c r="B43" s="8" t="s">
        <v>35</v>
      </c>
      <c r="C43" s="9" t="b">
        <v>0</v>
      </c>
      <c r="D43" s="8" t="s">
        <v>35</v>
      </c>
      <c r="E43" s="9" t="s">
        <v>204</v>
      </c>
      <c r="F43" s="9">
        <v>6116</v>
      </c>
      <c r="G43" s="9">
        <v>3659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131</v>
      </c>
    </row>
    <row r="44" spans="2:14" ht="18">
      <c r="B44" s="8" t="s">
        <v>75</v>
      </c>
      <c r="C44" s="9" t="b">
        <v>0</v>
      </c>
      <c r="D44" s="8" t="s">
        <v>75</v>
      </c>
      <c r="E44" s="9" t="s">
        <v>205</v>
      </c>
      <c r="F44" s="9">
        <v>24523</v>
      </c>
      <c r="G44" s="9">
        <v>26009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1</v>
      </c>
      <c r="N44" s="9">
        <v>28</v>
      </c>
    </row>
    <row r="45" spans="2:14" ht="18">
      <c r="B45" s="8" t="s">
        <v>74</v>
      </c>
      <c r="C45" s="9" t="b">
        <v>0</v>
      </c>
      <c r="D45" s="8" t="s">
        <v>74</v>
      </c>
      <c r="E45" s="9" t="s">
        <v>206</v>
      </c>
      <c r="F45" s="9">
        <v>13187</v>
      </c>
      <c r="G45" s="9">
        <v>22917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1</v>
      </c>
      <c r="N45" s="9">
        <v>1</v>
      </c>
    </row>
    <row r="46" spans="2:14" ht="18">
      <c r="B46" s="8" t="s">
        <v>3</v>
      </c>
      <c r="C46" s="9" t="b">
        <v>0</v>
      </c>
      <c r="D46" s="8" t="s">
        <v>3</v>
      </c>
      <c r="E46" s="9" t="s">
        <v>207</v>
      </c>
      <c r="F46" s="9">
        <v>29876</v>
      </c>
      <c r="G46" s="9">
        <v>25912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2:14" ht="18">
      <c r="B47" s="8" t="s">
        <v>47</v>
      </c>
      <c r="C47" s="9" t="b">
        <v>0</v>
      </c>
      <c r="D47" s="8" t="s">
        <v>47</v>
      </c>
      <c r="E47" s="9" t="s">
        <v>208</v>
      </c>
      <c r="F47" s="9">
        <v>9003</v>
      </c>
      <c r="G47" s="9">
        <v>9600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1</v>
      </c>
      <c r="N47" s="9">
        <v>0</v>
      </c>
    </row>
    <row r="48" spans="2:14" ht="18">
      <c r="B48" s="8" t="s">
        <v>209</v>
      </c>
      <c r="C48" s="9" t="b">
        <v>1</v>
      </c>
      <c r="D48" s="8" t="s">
        <v>59</v>
      </c>
      <c r="E48" s="9" t="s">
        <v>210</v>
      </c>
      <c r="F48" s="9">
        <v>16087</v>
      </c>
      <c r="G48" s="9">
        <v>81855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2:14" ht="18">
      <c r="B49" s="8" t="s">
        <v>46</v>
      </c>
      <c r="C49" s="9" t="b">
        <v>0</v>
      </c>
      <c r="D49" s="8" t="s">
        <v>46</v>
      </c>
      <c r="E49" s="9" t="s">
        <v>211</v>
      </c>
      <c r="F49" s="9">
        <v>20418</v>
      </c>
      <c r="G49" s="9">
        <v>23047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1</v>
      </c>
      <c r="N49" s="9">
        <v>54</v>
      </c>
    </row>
    <row r="50" spans="2:14" ht="18">
      <c r="B50" s="8" t="s">
        <v>24</v>
      </c>
      <c r="C50" s="9" t="b">
        <v>0</v>
      </c>
      <c r="D50" s="8" t="s">
        <v>24</v>
      </c>
      <c r="E50" s="9" t="s">
        <v>212</v>
      </c>
      <c r="F50" s="9">
        <v>2964</v>
      </c>
      <c r="G50" s="9">
        <v>1781</v>
      </c>
      <c r="H50" s="9">
        <v>0</v>
      </c>
      <c r="I50" s="9">
        <v>0</v>
      </c>
      <c r="J50" s="9">
        <v>1</v>
      </c>
      <c r="K50" s="9">
        <v>0</v>
      </c>
      <c r="L50" s="9">
        <v>0</v>
      </c>
      <c r="M50" s="9">
        <v>1</v>
      </c>
      <c r="N50" s="9">
        <v>16</v>
      </c>
    </row>
    <row r="51" spans="2:14" ht="18">
      <c r="B51" s="8" t="s">
        <v>18</v>
      </c>
      <c r="C51" s="9" t="b">
        <v>0</v>
      </c>
      <c r="D51" s="8" t="s">
        <v>18</v>
      </c>
      <c r="E51" s="9" t="s">
        <v>213</v>
      </c>
      <c r="F51" s="9">
        <v>2084</v>
      </c>
      <c r="G51" s="9">
        <v>8192</v>
      </c>
      <c r="H51" s="9">
        <v>0</v>
      </c>
      <c r="I51" s="9">
        <v>0</v>
      </c>
      <c r="J51" s="9">
        <v>1</v>
      </c>
      <c r="K51" s="9">
        <v>0</v>
      </c>
      <c r="L51" s="9">
        <v>0</v>
      </c>
      <c r="M51" s="9">
        <v>1</v>
      </c>
      <c r="N51" s="9">
        <v>1</v>
      </c>
    </row>
    <row r="52" spans="2:14" ht="18">
      <c r="B52" s="8" t="s">
        <v>64</v>
      </c>
      <c r="C52" s="9" t="b">
        <v>0</v>
      </c>
      <c r="D52" s="8" t="s">
        <v>64</v>
      </c>
      <c r="E52" s="9" t="s">
        <v>214</v>
      </c>
      <c r="F52" s="9">
        <v>11102</v>
      </c>
      <c r="G52" s="9">
        <v>50485</v>
      </c>
      <c r="H52" s="9">
        <v>0</v>
      </c>
      <c r="I52" s="9">
        <v>0</v>
      </c>
      <c r="J52" s="9">
        <v>1</v>
      </c>
      <c r="K52" s="9">
        <v>0</v>
      </c>
      <c r="L52" s="9">
        <v>1</v>
      </c>
      <c r="M52" s="9">
        <v>1</v>
      </c>
      <c r="N52" s="9">
        <v>9</v>
      </c>
    </row>
    <row r="53" spans="2:14" ht="18">
      <c r="B53" s="8" t="s">
        <v>9</v>
      </c>
      <c r="C53" s="9" t="b">
        <v>0</v>
      </c>
      <c r="D53" s="8" t="s">
        <v>9</v>
      </c>
      <c r="E53" s="9" t="s">
        <v>215</v>
      </c>
      <c r="F53" s="9">
        <v>25464</v>
      </c>
      <c r="G53" s="9">
        <v>89849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1</v>
      </c>
      <c r="N53" s="9">
        <v>7</v>
      </c>
    </row>
    <row r="54" spans="2:14" ht="18">
      <c r="B54" s="8" t="s">
        <v>55</v>
      </c>
      <c r="C54" s="9" t="b">
        <v>0</v>
      </c>
      <c r="D54" s="8" t="s">
        <v>55</v>
      </c>
      <c r="E54" s="9" t="s">
        <v>216</v>
      </c>
      <c r="F54" s="9">
        <v>29168</v>
      </c>
      <c r="G54" s="9">
        <v>23322</v>
      </c>
      <c r="H54" s="9">
        <v>0</v>
      </c>
      <c r="I54" s="9">
        <v>0</v>
      </c>
      <c r="J54" s="9">
        <v>1</v>
      </c>
      <c r="K54" s="9">
        <v>1</v>
      </c>
      <c r="L54" s="9">
        <v>0</v>
      </c>
      <c r="M54" s="9">
        <v>1</v>
      </c>
      <c r="N54" s="9">
        <v>23</v>
      </c>
    </row>
    <row r="55" spans="2:14" ht="18">
      <c r="B55" s="8" t="s">
        <v>67</v>
      </c>
      <c r="C55" s="9" t="b">
        <v>0</v>
      </c>
      <c r="D55" s="8" t="s">
        <v>67</v>
      </c>
      <c r="E55" s="9" t="s">
        <v>217</v>
      </c>
      <c r="F55" s="9">
        <v>15584</v>
      </c>
      <c r="G55" s="9">
        <v>84958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1</v>
      </c>
      <c r="N55" s="9">
        <v>0</v>
      </c>
    </row>
    <row r="56" spans="2:14" ht="18">
      <c r="B56" s="8" t="s">
        <v>26</v>
      </c>
      <c r="C56" s="9" t="b">
        <v>0</v>
      </c>
      <c r="D56" s="8" t="s">
        <v>26</v>
      </c>
      <c r="E56" s="9" t="s">
        <v>218</v>
      </c>
      <c r="F56" s="9">
        <v>16286</v>
      </c>
      <c r="G56" s="9">
        <v>9844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1</v>
      </c>
      <c r="N56" s="9">
        <v>81</v>
      </c>
    </row>
    <row r="57" spans="2:14" ht="18">
      <c r="B57" s="8" t="s">
        <v>62</v>
      </c>
      <c r="C57" s="9" t="b">
        <v>0</v>
      </c>
      <c r="D57" s="8" t="s">
        <v>62</v>
      </c>
      <c r="E57" s="9" t="s">
        <v>219</v>
      </c>
      <c r="F57" s="9">
        <v>10886</v>
      </c>
      <c r="G57" s="9">
        <v>22933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1</v>
      </c>
    </row>
    <row r="58" spans="2:14" ht="18">
      <c r="B58" s="8" t="s">
        <v>20</v>
      </c>
      <c r="C58" s="9" t="b">
        <v>0</v>
      </c>
      <c r="D58" s="8" t="s">
        <v>20</v>
      </c>
      <c r="E58" s="9" t="s">
        <v>220</v>
      </c>
      <c r="F58" s="9">
        <v>26563</v>
      </c>
      <c r="G58" s="9">
        <v>118611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1</v>
      </c>
      <c r="N58" s="9">
        <v>30</v>
      </c>
    </row>
    <row r="59" spans="2:14" ht="18">
      <c r="B59" s="8" t="s">
        <v>58</v>
      </c>
      <c r="C59" s="9" t="b">
        <v>0</v>
      </c>
      <c r="D59" s="8" t="s">
        <v>58</v>
      </c>
      <c r="E59" s="9" t="s">
        <v>221</v>
      </c>
      <c r="F59" s="9">
        <v>1258</v>
      </c>
      <c r="G59" s="9">
        <v>54093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1</v>
      </c>
      <c r="N59" s="9">
        <v>13</v>
      </c>
    </row>
    <row r="60" spans="2:14" ht="18">
      <c r="B60" s="8" t="s">
        <v>34</v>
      </c>
      <c r="C60" s="9" t="b">
        <v>0</v>
      </c>
      <c r="D60" s="8" t="s">
        <v>34</v>
      </c>
      <c r="E60" s="9" t="s">
        <v>222</v>
      </c>
      <c r="F60" s="9">
        <v>4616</v>
      </c>
      <c r="G60" s="9">
        <v>2931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1</v>
      </c>
      <c r="N60" s="9">
        <v>0</v>
      </c>
    </row>
    <row r="61" spans="2:14" ht="18">
      <c r="B61" s="8" t="s">
        <v>30</v>
      </c>
      <c r="C61" s="9" t="b">
        <v>0</v>
      </c>
      <c r="D61" s="8" t="s">
        <v>30</v>
      </c>
      <c r="E61" s="9" t="s">
        <v>223</v>
      </c>
      <c r="F61" s="9">
        <v>29280</v>
      </c>
      <c r="G61" s="9">
        <v>57600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1</v>
      </c>
      <c r="N61" s="9">
        <v>14</v>
      </c>
    </row>
    <row r="62" spans="2:14" ht="18">
      <c r="B62" s="8" t="s">
        <v>50</v>
      </c>
      <c r="C62" s="9" t="b">
        <v>0</v>
      </c>
      <c r="D62" s="8" t="s">
        <v>50</v>
      </c>
      <c r="E62" s="9" t="s">
        <v>224</v>
      </c>
      <c r="F62" s="9">
        <v>30500</v>
      </c>
      <c r="G62" s="9">
        <v>112476</v>
      </c>
      <c r="H62" s="9">
        <v>0</v>
      </c>
      <c r="I62" s="9">
        <v>0</v>
      </c>
      <c r="J62" s="9">
        <v>1</v>
      </c>
      <c r="K62" s="9">
        <v>0</v>
      </c>
      <c r="L62" s="9">
        <v>0</v>
      </c>
      <c r="M62" s="9">
        <v>0</v>
      </c>
      <c r="N62" s="9">
        <v>1</v>
      </c>
    </row>
    <row r="63" spans="2:14" ht="18">
      <c r="B63" s="10" t="s">
        <v>225</v>
      </c>
      <c r="C63" s="9" t="b">
        <v>1</v>
      </c>
      <c r="D63" s="8" t="s">
        <v>0</v>
      </c>
      <c r="E63" s="9" t="s">
        <v>77</v>
      </c>
      <c r="F63" s="9">
        <v>26025</v>
      </c>
      <c r="G63" s="9">
        <v>54708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6</v>
      </c>
    </row>
    <row r="64" spans="2:14" ht="18">
      <c r="B64" s="8" t="s">
        <v>65</v>
      </c>
      <c r="C64" s="9" t="b">
        <v>0</v>
      </c>
      <c r="D64" s="8" t="s">
        <v>65</v>
      </c>
      <c r="E64" s="9" t="s">
        <v>226</v>
      </c>
      <c r="F64" s="9">
        <v>2468</v>
      </c>
      <c r="G64" s="9">
        <v>9126</v>
      </c>
      <c r="H64" s="9">
        <v>0</v>
      </c>
      <c r="I64" s="9">
        <v>0</v>
      </c>
      <c r="J64" s="9">
        <v>1</v>
      </c>
      <c r="K64" s="9">
        <v>0</v>
      </c>
      <c r="L64" s="9">
        <v>0</v>
      </c>
      <c r="M64" s="9">
        <v>1</v>
      </c>
      <c r="N64" s="9">
        <v>2</v>
      </c>
    </row>
    <row r="65" spans="2:14" ht="18">
      <c r="B65" s="8" t="s">
        <v>25</v>
      </c>
      <c r="C65" s="9" t="b">
        <v>0</v>
      </c>
      <c r="D65" s="8" t="s">
        <v>25</v>
      </c>
      <c r="E65" s="9" t="s">
        <v>227</v>
      </c>
      <c r="F65" s="9">
        <v>15476</v>
      </c>
      <c r="G65" s="9">
        <v>8655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22</v>
      </c>
    </row>
    <row r="66" spans="2:14" ht="18">
      <c r="B66" s="8" t="s">
        <v>56</v>
      </c>
      <c r="C66" s="9" t="b">
        <v>0</v>
      </c>
      <c r="D66" s="8" t="s">
        <v>56</v>
      </c>
      <c r="E66" s="9" t="s">
        <v>228</v>
      </c>
      <c r="F66" s="9">
        <v>28996</v>
      </c>
      <c r="G66" s="9">
        <v>23168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1</v>
      </c>
      <c r="N66" s="9">
        <v>21</v>
      </c>
    </row>
    <row r="67" spans="2:14" ht="18">
      <c r="B67" s="8" t="s">
        <v>53</v>
      </c>
      <c r="C67" s="9" t="b">
        <v>0</v>
      </c>
      <c r="D67" s="8" t="s">
        <v>53</v>
      </c>
      <c r="E67" s="9" t="s">
        <v>229</v>
      </c>
      <c r="F67" s="9">
        <v>3047</v>
      </c>
      <c r="G67" s="9">
        <v>53820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3</v>
      </c>
    </row>
    <row r="68" spans="2:14" ht="18">
      <c r="B68" s="8" t="s">
        <v>14</v>
      </c>
      <c r="C68" s="9" t="b">
        <v>0</v>
      </c>
      <c r="D68" s="8" t="s">
        <v>14</v>
      </c>
      <c r="E68" s="9" t="s">
        <v>230</v>
      </c>
      <c r="F68" s="9">
        <v>33451</v>
      </c>
      <c r="G68" s="9">
        <v>339230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1</v>
      </c>
      <c r="N68" s="9">
        <v>1</v>
      </c>
    </row>
    <row r="69" spans="2:14" ht="18">
      <c r="B69" s="8" t="s">
        <v>48</v>
      </c>
      <c r="C69" s="9" t="b">
        <v>0</v>
      </c>
      <c r="D69" s="8" t="s">
        <v>48</v>
      </c>
      <c r="E69" s="9" t="s">
        <v>231</v>
      </c>
      <c r="F69" s="9">
        <v>30260</v>
      </c>
      <c r="G69" s="9">
        <v>55163</v>
      </c>
      <c r="H69" s="9">
        <v>0</v>
      </c>
      <c r="I69" s="9">
        <v>0</v>
      </c>
      <c r="J69" s="9">
        <v>1</v>
      </c>
      <c r="K69" s="9">
        <v>0</v>
      </c>
      <c r="L69" s="9">
        <v>0</v>
      </c>
      <c r="M69" s="9">
        <v>1</v>
      </c>
      <c r="N69" s="9">
        <v>3</v>
      </c>
    </row>
    <row r="70" spans="2:14" ht="18">
      <c r="B70" s="8" t="s">
        <v>29</v>
      </c>
      <c r="C70" s="9" t="b">
        <v>0</v>
      </c>
      <c r="D70" s="8" t="s">
        <v>29</v>
      </c>
      <c r="E70" s="9" t="s">
        <v>232</v>
      </c>
      <c r="F70" s="9">
        <v>25918</v>
      </c>
      <c r="G70" s="9">
        <v>84923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17</v>
      </c>
    </row>
    <row r="71" spans="2:14" ht="18">
      <c r="B71" s="8" t="s">
        <v>60</v>
      </c>
      <c r="C71" s="9" t="b">
        <v>1</v>
      </c>
      <c r="D71" s="8" t="s">
        <v>61</v>
      </c>
      <c r="E71" s="9" t="s">
        <v>233</v>
      </c>
      <c r="F71" s="9">
        <v>25088</v>
      </c>
      <c r="G71" s="9">
        <v>151648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1</v>
      </c>
      <c r="N71" s="9">
        <v>2</v>
      </c>
    </row>
    <row r="72" spans="2:14" ht="18">
      <c r="B72" s="8" t="s">
        <v>12</v>
      </c>
      <c r="C72" s="9" t="b">
        <v>1</v>
      </c>
      <c r="D72" s="8" t="s">
        <v>13</v>
      </c>
      <c r="E72" s="9" t="s">
        <v>234</v>
      </c>
      <c r="F72" s="9">
        <v>28672</v>
      </c>
      <c r="G72" s="9">
        <v>79415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1</v>
      </c>
      <c r="N72" s="9">
        <v>2</v>
      </c>
    </row>
    <row r="73" spans="2:14" ht="18">
      <c r="B73" s="8" t="s">
        <v>33</v>
      </c>
      <c r="C73" s="9" t="b">
        <v>0</v>
      </c>
      <c r="D73" s="8" t="s">
        <v>33</v>
      </c>
      <c r="E73" s="9" t="s">
        <v>235</v>
      </c>
      <c r="F73" s="9">
        <v>4584</v>
      </c>
      <c r="G73" s="9">
        <v>2902</v>
      </c>
      <c r="H73" s="9">
        <v>0</v>
      </c>
      <c r="I73" s="9">
        <v>0</v>
      </c>
      <c r="J73" s="9">
        <v>1</v>
      </c>
      <c r="K73" s="9">
        <v>0</v>
      </c>
      <c r="L73" s="9">
        <v>0</v>
      </c>
      <c r="M73" s="9">
        <v>1</v>
      </c>
      <c r="N73" s="9">
        <v>0</v>
      </c>
    </row>
    <row r="74" spans="2:14" ht="18">
      <c r="B74" s="8" t="s">
        <v>76</v>
      </c>
      <c r="C74" s="9" t="b">
        <v>1</v>
      </c>
      <c r="D74" s="8" t="s">
        <v>236</v>
      </c>
      <c r="E74" s="9" t="s">
        <v>237</v>
      </c>
      <c r="F74" s="9">
        <v>27880</v>
      </c>
      <c r="G74" s="9">
        <v>338692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1</v>
      </c>
      <c r="N74" s="9">
        <v>0</v>
      </c>
    </row>
    <row r="75" spans="2:14" ht="19" thickBot="1">
      <c r="B75" s="11" t="s">
        <v>238</v>
      </c>
      <c r="C75" s="12" t="b">
        <v>1</v>
      </c>
      <c r="D75" s="11" t="s">
        <v>21</v>
      </c>
      <c r="E75" s="12" t="s">
        <v>239</v>
      </c>
      <c r="F75" s="12">
        <v>31702</v>
      </c>
      <c r="G75" s="12">
        <v>55894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C192C-8A3B-134D-8B8A-96A50B6EE72A}">
  <dimension ref="A1:W65"/>
  <sheetViews>
    <sheetView workbookViewId="0">
      <selection activeCell="F11" sqref="F11"/>
    </sheetView>
  </sheetViews>
  <sheetFormatPr baseColWidth="10" defaultColWidth="30" defaultRowHeight="15"/>
  <cols>
    <col min="1" max="16384" width="30" style="2"/>
  </cols>
  <sheetData>
    <row r="1" spans="1:23" ht="18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</row>
    <row r="2" spans="1:23" ht="18">
      <c r="A2" s="59" t="s">
        <v>536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</row>
    <row r="3" spans="1:23" ht="18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</row>
    <row r="4" spans="1:23" ht="18">
      <c r="A4" s="58"/>
      <c r="B4" s="94" t="s">
        <v>240</v>
      </c>
      <c r="C4" s="95"/>
      <c r="D4" s="95"/>
      <c r="E4" s="95"/>
      <c r="F4" s="95"/>
      <c r="G4" s="95"/>
      <c r="H4" s="95"/>
      <c r="I4" s="96"/>
      <c r="J4" s="94" t="s">
        <v>241</v>
      </c>
      <c r="K4" s="95"/>
      <c r="L4" s="95"/>
      <c r="M4" s="95"/>
      <c r="N4" s="96"/>
      <c r="O4" s="94" t="s">
        <v>242</v>
      </c>
      <c r="P4" s="95"/>
      <c r="Q4" s="95"/>
      <c r="R4" s="95"/>
      <c r="S4" s="95"/>
      <c r="T4" s="96"/>
      <c r="U4" s="58"/>
      <c r="V4" s="58"/>
      <c r="W4" s="58"/>
    </row>
    <row r="5" spans="1:23" ht="18">
      <c r="A5" s="60" t="s">
        <v>243</v>
      </c>
      <c r="B5" s="61" t="s">
        <v>244</v>
      </c>
      <c r="C5" s="62" t="s">
        <v>245</v>
      </c>
      <c r="D5" s="62" t="s">
        <v>246</v>
      </c>
      <c r="E5" s="62" t="s">
        <v>247</v>
      </c>
      <c r="F5" s="62" t="s">
        <v>248</v>
      </c>
      <c r="G5" s="62" t="s">
        <v>249</v>
      </c>
      <c r="H5" s="62" t="s">
        <v>250</v>
      </c>
      <c r="I5" s="63" t="s">
        <v>251</v>
      </c>
      <c r="J5" s="61" t="s">
        <v>252</v>
      </c>
      <c r="K5" s="62" t="s">
        <v>253</v>
      </c>
      <c r="L5" s="62" t="s">
        <v>254</v>
      </c>
      <c r="M5" s="62" t="s">
        <v>255</v>
      </c>
      <c r="N5" s="63" t="s">
        <v>256</v>
      </c>
      <c r="O5" s="64" t="s">
        <v>257</v>
      </c>
      <c r="P5" s="65" t="s">
        <v>258</v>
      </c>
      <c r="Q5" s="65" t="s">
        <v>259</v>
      </c>
      <c r="R5" s="65" t="s">
        <v>260</v>
      </c>
      <c r="S5" s="65" t="s">
        <v>261</v>
      </c>
      <c r="T5" s="66" t="s">
        <v>262</v>
      </c>
      <c r="U5" s="58"/>
      <c r="V5" s="58"/>
      <c r="W5" s="58"/>
    </row>
    <row r="6" spans="1:23" ht="18">
      <c r="A6" s="67" t="s">
        <v>263</v>
      </c>
      <c r="B6" s="97">
        <v>8</v>
      </c>
      <c r="C6" s="99">
        <v>120846181</v>
      </c>
      <c r="D6" s="99">
        <v>120868170</v>
      </c>
      <c r="E6" s="58">
        <v>98</v>
      </c>
      <c r="F6" s="58">
        <v>20</v>
      </c>
      <c r="G6" s="58">
        <v>426739</v>
      </c>
      <c r="H6" s="68">
        <v>5.4626999999999999</v>
      </c>
      <c r="I6" s="69">
        <v>2.3447000000000001E-8</v>
      </c>
      <c r="J6" s="70">
        <v>5.5112969999999997E-5</v>
      </c>
      <c r="K6" s="71">
        <v>3.6698409999999997E-4</v>
      </c>
      <c r="L6" s="58" t="s">
        <v>264</v>
      </c>
      <c r="M6" s="58" t="s">
        <v>119</v>
      </c>
      <c r="N6" s="69">
        <v>9.3999999999999998E-6</v>
      </c>
      <c r="O6" s="97" t="s">
        <v>265</v>
      </c>
      <c r="P6" s="99" t="s">
        <v>266</v>
      </c>
      <c r="Q6" s="72">
        <v>91</v>
      </c>
      <c r="R6" s="73">
        <v>-2.7775399999999999E-2</v>
      </c>
      <c r="S6" s="73">
        <v>1.17059E-2</v>
      </c>
      <c r="T6" s="74">
        <v>1.7999999999999999E-2</v>
      </c>
      <c r="U6" s="58"/>
      <c r="V6" s="58"/>
      <c r="W6" s="58"/>
    </row>
    <row r="7" spans="1:23" ht="18">
      <c r="A7" s="67" t="s">
        <v>267</v>
      </c>
      <c r="B7" s="97"/>
      <c r="C7" s="99"/>
      <c r="D7" s="99"/>
      <c r="E7" s="58">
        <v>141</v>
      </c>
      <c r="F7" s="58">
        <v>25</v>
      </c>
      <c r="G7" s="58">
        <v>450706</v>
      </c>
      <c r="H7" s="68">
        <v>2.5303</v>
      </c>
      <c r="I7" s="75">
        <v>5.6984000000000002E-3</v>
      </c>
      <c r="J7" s="70">
        <v>4.2892819999999998E-5</v>
      </c>
      <c r="K7" s="68">
        <v>8.5901080000000005E-2</v>
      </c>
      <c r="L7" s="58" t="s">
        <v>268</v>
      </c>
      <c r="M7" s="58" t="s">
        <v>119</v>
      </c>
      <c r="N7" s="69">
        <v>1.1E-5</v>
      </c>
      <c r="O7" s="97"/>
      <c r="P7" s="99"/>
      <c r="Q7" s="72">
        <v>143</v>
      </c>
      <c r="R7" s="73">
        <v>0.271453</v>
      </c>
      <c r="S7" s="73">
        <v>0.36770999999999998</v>
      </c>
      <c r="T7" s="74">
        <v>0.46</v>
      </c>
      <c r="U7" s="58"/>
      <c r="V7" s="58"/>
      <c r="W7" s="58"/>
    </row>
    <row r="8" spans="1:23" ht="18">
      <c r="A8" s="67" t="s">
        <v>269</v>
      </c>
      <c r="B8" s="97"/>
      <c r="C8" s="99"/>
      <c r="D8" s="99"/>
      <c r="E8" s="58">
        <v>141</v>
      </c>
      <c r="F8" s="58">
        <v>25</v>
      </c>
      <c r="G8" s="58">
        <v>205011</v>
      </c>
      <c r="H8" s="68">
        <v>0.59440000000000004</v>
      </c>
      <c r="I8" s="75">
        <v>0.27611999999999998</v>
      </c>
      <c r="J8" s="76" t="s">
        <v>120</v>
      </c>
      <c r="K8" s="77" t="s">
        <v>120</v>
      </c>
      <c r="L8" s="77" t="s">
        <v>120</v>
      </c>
      <c r="M8" s="77" t="s">
        <v>120</v>
      </c>
      <c r="N8" s="78" t="s">
        <v>120</v>
      </c>
      <c r="O8" s="97"/>
      <c r="P8" s="99"/>
      <c r="Q8" s="72">
        <v>54</v>
      </c>
      <c r="R8" s="73">
        <v>3.9072099999999998E-2</v>
      </c>
      <c r="S8" s="73">
        <v>6.5979800000000005E-2</v>
      </c>
      <c r="T8" s="74">
        <v>0.55000000000000004</v>
      </c>
      <c r="U8" s="58"/>
      <c r="V8" s="58"/>
      <c r="W8" s="58"/>
    </row>
    <row r="9" spans="1:23" ht="18">
      <c r="A9" s="79" t="s">
        <v>270</v>
      </c>
      <c r="B9" s="98"/>
      <c r="C9" s="100"/>
      <c r="D9" s="100"/>
      <c r="E9" s="80">
        <v>141</v>
      </c>
      <c r="F9" s="80">
        <v>25</v>
      </c>
      <c r="G9" s="80">
        <v>450080</v>
      </c>
      <c r="H9" s="81">
        <v>4.7786000000000002E-2</v>
      </c>
      <c r="I9" s="82">
        <v>0.48093999999999998</v>
      </c>
      <c r="J9" s="83" t="s">
        <v>120</v>
      </c>
      <c r="K9" s="84" t="s">
        <v>120</v>
      </c>
      <c r="L9" s="84" t="s">
        <v>120</v>
      </c>
      <c r="M9" s="84" t="s">
        <v>120</v>
      </c>
      <c r="N9" s="85" t="s">
        <v>120</v>
      </c>
      <c r="O9" s="98"/>
      <c r="P9" s="100"/>
      <c r="Q9" s="86">
        <v>144</v>
      </c>
      <c r="R9" s="87">
        <v>2.1161599999999999E-2</v>
      </c>
      <c r="S9" s="87">
        <v>9.7094600000000003E-2</v>
      </c>
      <c r="T9" s="88">
        <v>0.83</v>
      </c>
      <c r="U9" s="58"/>
      <c r="V9" s="58"/>
      <c r="W9" s="58"/>
    </row>
    <row r="10" spans="1:23" ht="18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</row>
    <row r="11" spans="1:23" ht="18">
      <c r="A11" s="58"/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</row>
    <row r="12" spans="1:23" ht="18">
      <c r="A12" s="58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</row>
    <row r="13" spans="1:23" ht="18">
      <c r="A13" s="1" t="s">
        <v>537</v>
      </c>
      <c r="B13" s="13"/>
      <c r="C13" s="13"/>
      <c r="D13" s="13"/>
      <c r="E13" s="13"/>
      <c r="F13" s="13"/>
      <c r="G13" s="13"/>
      <c r="H13" s="13"/>
      <c r="I13" s="14"/>
      <c r="J13" s="14"/>
      <c r="K13" s="14"/>
      <c r="L13" s="14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</row>
    <row r="14" spans="1:23" ht="18">
      <c r="A14" s="13"/>
      <c r="B14" s="13"/>
      <c r="C14" s="13"/>
      <c r="D14" s="13"/>
      <c r="E14" s="13"/>
      <c r="F14" s="13"/>
      <c r="G14" s="13"/>
      <c r="H14" s="13"/>
      <c r="I14" s="14"/>
      <c r="J14" s="14"/>
      <c r="K14" s="14"/>
      <c r="L14" s="14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</row>
    <row r="15" spans="1:23" ht="18">
      <c r="A15" s="15" t="s">
        <v>271</v>
      </c>
      <c r="B15" s="15" t="s">
        <v>272</v>
      </c>
      <c r="C15" s="15" t="s">
        <v>273</v>
      </c>
      <c r="D15" s="15" t="s">
        <v>274</v>
      </c>
      <c r="E15" s="15" t="s">
        <v>275</v>
      </c>
      <c r="F15" s="15" t="s">
        <v>276</v>
      </c>
      <c r="G15" s="15" t="s">
        <v>277</v>
      </c>
      <c r="H15" s="15" t="s">
        <v>262</v>
      </c>
      <c r="I15" s="16" t="s">
        <v>260</v>
      </c>
      <c r="J15" s="16" t="s">
        <v>278</v>
      </c>
      <c r="K15" s="16" t="s">
        <v>279</v>
      </c>
      <c r="L15" s="16" t="s">
        <v>280</v>
      </c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</row>
    <row r="16" spans="1:23" ht="18">
      <c r="A16" s="13" t="s">
        <v>281</v>
      </c>
      <c r="B16" s="13" t="s">
        <v>282</v>
      </c>
      <c r="C16" s="13" t="s">
        <v>283</v>
      </c>
      <c r="D16" s="17">
        <v>43313</v>
      </c>
      <c r="E16" s="13">
        <v>360388</v>
      </c>
      <c r="F16" s="13" t="s">
        <v>284</v>
      </c>
      <c r="G16" s="13" t="s">
        <v>285</v>
      </c>
      <c r="H16" s="18">
        <v>2.7517000000000001E-31</v>
      </c>
      <c r="I16" s="14">
        <v>-0.20211899999999999</v>
      </c>
      <c r="J16" s="14">
        <v>-0.236165768</v>
      </c>
      <c r="K16" s="14">
        <v>-0.16807223199999999</v>
      </c>
      <c r="L16" s="14">
        <v>8.8662160560488701E-3</v>
      </c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</row>
    <row r="17" spans="1:23" ht="18">
      <c r="A17" s="13" t="s">
        <v>281</v>
      </c>
      <c r="B17" s="13" t="s">
        <v>282</v>
      </c>
      <c r="C17" s="13" t="s">
        <v>283</v>
      </c>
      <c r="D17" s="17">
        <v>43313</v>
      </c>
      <c r="E17" s="13">
        <v>360388</v>
      </c>
      <c r="F17" s="13" t="s">
        <v>286</v>
      </c>
      <c r="G17" s="13" t="s">
        <v>287</v>
      </c>
      <c r="H17" s="18">
        <v>8.31422E-24</v>
      </c>
      <c r="I17" s="14">
        <v>0.18249499999999999</v>
      </c>
      <c r="J17" s="14">
        <v>0.14694138400000001</v>
      </c>
      <c r="K17" s="14">
        <v>0.218048615999999</v>
      </c>
      <c r="L17" s="14">
        <v>1.2460586614906699E-2</v>
      </c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</row>
    <row r="18" spans="1:23" ht="18">
      <c r="A18" s="13" t="s">
        <v>288</v>
      </c>
      <c r="B18" s="13" t="s">
        <v>289</v>
      </c>
      <c r="C18" s="13" t="s">
        <v>283</v>
      </c>
      <c r="D18" s="17">
        <v>43313</v>
      </c>
      <c r="E18" s="13">
        <v>360066</v>
      </c>
      <c r="F18" s="13" t="s">
        <v>284</v>
      </c>
      <c r="G18" s="13" t="s">
        <v>285</v>
      </c>
      <c r="H18" s="18">
        <v>2.6059199999999901E-20</v>
      </c>
      <c r="I18" s="14">
        <v>-9.2720899999999995E-2</v>
      </c>
      <c r="J18" s="14">
        <v>-0.112400476</v>
      </c>
      <c r="K18" s="14">
        <v>-7.3041323999999894E-2</v>
      </c>
      <c r="L18" s="14">
        <v>7.9990085214376398E-3</v>
      </c>
    </row>
    <row r="19" spans="1:23" ht="18">
      <c r="A19" s="13" t="s">
        <v>290</v>
      </c>
      <c r="B19" s="13" t="s">
        <v>291</v>
      </c>
      <c r="C19" s="13" t="s">
        <v>283</v>
      </c>
      <c r="D19" s="17">
        <v>43313</v>
      </c>
      <c r="E19" s="13">
        <v>354494</v>
      </c>
      <c r="F19" s="13" t="s">
        <v>292</v>
      </c>
      <c r="G19" s="13" t="s">
        <v>293</v>
      </c>
      <c r="H19" s="18">
        <v>2.6274099999999901E-19</v>
      </c>
      <c r="I19" s="14">
        <v>-7.5225899999999998E-2</v>
      </c>
      <c r="J19" s="14">
        <v>-9.1637920799999995E-2</v>
      </c>
      <c r="K19" s="14">
        <v>-5.8813879200000002E-2</v>
      </c>
      <c r="L19" s="14">
        <v>8.0886250361800194E-3</v>
      </c>
    </row>
    <row r="20" spans="1:23" ht="18">
      <c r="A20" s="13" t="s">
        <v>294</v>
      </c>
      <c r="B20" s="13" t="s">
        <v>295</v>
      </c>
      <c r="C20" s="13" t="s">
        <v>283</v>
      </c>
      <c r="D20" s="17">
        <v>43313</v>
      </c>
      <c r="E20" s="13">
        <v>354530</v>
      </c>
      <c r="F20" s="13" t="s">
        <v>292</v>
      </c>
      <c r="G20" s="13" t="s">
        <v>293</v>
      </c>
      <c r="H20" s="18">
        <v>5.1512699999999997E-19</v>
      </c>
      <c r="I20" s="14">
        <v>-7.78002E-2</v>
      </c>
      <c r="J20" s="14">
        <v>-9.4915527599999994E-2</v>
      </c>
      <c r="K20" s="14">
        <v>-6.0684872399999999E-2</v>
      </c>
      <c r="L20" s="14">
        <v>7.3298322968184896E-3</v>
      </c>
    </row>
    <row r="21" spans="1:23" ht="18">
      <c r="A21" s="13" t="s">
        <v>296</v>
      </c>
      <c r="B21" s="13" t="s">
        <v>297</v>
      </c>
      <c r="C21" s="13" t="s">
        <v>283</v>
      </c>
      <c r="D21" s="17">
        <v>43313</v>
      </c>
      <c r="E21" s="13">
        <v>340162</v>
      </c>
      <c r="F21" s="13" t="s">
        <v>298</v>
      </c>
      <c r="G21" s="13" t="s">
        <v>299</v>
      </c>
      <c r="H21" s="18">
        <v>6.1492199999999999E-18</v>
      </c>
      <c r="I21" s="14">
        <v>-0.24973299999999901</v>
      </c>
      <c r="J21" s="14">
        <v>-0.30644971599999998</v>
      </c>
      <c r="K21" s="14">
        <v>-0.19301628399999901</v>
      </c>
      <c r="L21" s="14">
        <v>7.4014090932905596E-3</v>
      </c>
    </row>
    <row r="22" spans="1:23" ht="18">
      <c r="A22" s="13" t="s">
        <v>281</v>
      </c>
      <c r="B22" s="13" t="s">
        <v>282</v>
      </c>
      <c r="C22" s="13" t="s">
        <v>283</v>
      </c>
      <c r="D22" s="17">
        <v>43313</v>
      </c>
      <c r="E22" s="13">
        <v>360388</v>
      </c>
      <c r="F22" s="13" t="s">
        <v>300</v>
      </c>
      <c r="G22" s="13" t="s">
        <v>301</v>
      </c>
      <c r="H22" s="18">
        <v>1.3493099999999999E-17</v>
      </c>
      <c r="I22" s="14">
        <v>0.155357</v>
      </c>
      <c r="J22" s="14">
        <v>0.11970068</v>
      </c>
      <c r="K22" s="14">
        <v>0.19101331999999999</v>
      </c>
      <c r="L22" s="14">
        <v>0.39477795362472501</v>
      </c>
    </row>
    <row r="23" spans="1:23" ht="18">
      <c r="A23" s="13" t="s">
        <v>288</v>
      </c>
      <c r="B23" s="13" t="s">
        <v>289</v>
      </c>
      <c r="C23" s="13" t="s">
        <v>283</v>
      </c>
      <c r="D23" s="17">
        <v>43313</v>
      </c>
      <c r="E23" s="13">
        <v>360066</v>
      </c>
      <c r="F23" s="13" t="s">
        <v>302</v>
      </c>
      <c r="G23" s="13" t="s">
        <v>303</v>
      </c>
      <c r="H23" s="18">
        <v>1.85989E-17</v>
      </c>
      <c r="I23" s="14">
        <v>0.15987799999999999</v>
      </c>
      <c r="J23" s="14">
        <v>0.12302353199999901</v>
      </c>
      <c r="K23" s="14">
        <v>0.19673246799999999</v>
      </c>
      <c r="L23" s="14">
        <v>1.1796132661402199E-2</v>
      </c>
    </row>
    <row r="24" spans="1:23" ht="18">
      <c r="A24" s="13" t="s">
        <v>304</v>
      </c>
      <c r="B24" s="13" t="s">
        <v>305</v>
      </c>
      <c r="C24" s="13" t="s">
        <v>283</v>
      </c>
      <c r="D24" s="17">
        <v>43313</v>
      </c>
      <c r="E24" s="13">
        <v>272338</v>
      </c>
      <c r="F24" s="13" t="s">
        <v>302</v>
      </c>
      <c r="G24" s="13" t="s">
        <v>303</v>
      </c>
      <c r="H24" s="18">
        <v>3.5610100000000001E-17</v>
      </c>
      <c r="I24" s="14">
        <v>3.44017E-2</v>
      </c>
      <c r="J24" s="14">
        <v>2.6400431200000001E-2</v>
      </c>
      <c r="K24" s="14">
        <v>4.2402968799999899E-2</v>
      </c>
      <c r="L24" s="14">
        <v>1.1796132661402199E-2</v>
      </c>
    </row>
    <row r="25" spans="1:23" ht="18">
      <c r="A25" s="13" t="s">
        <v>306</v>
      </c>
      <c r="B25" s="13" t="s">
        <v>307</v>
      </c>
      <c r="C25" s="13" t="s">
        <v>283</v>
      </c>
      <c r="D25" s="17">
        <v>43313</v>
      </c>
      <c r="E25" s="13">
        <v>354808</v>
      </c>
      <c r="F25" s="13" t="s">
        <v>292</v>
      </c>
      <c r="G25" s="13" t="s">
        <v>293</v>
      </c>
      <c r="H25" s="18">
        <v>4.9647699999999998E-17</v>
      </c>
      <c r="I25" s="14">
        <v>-0.14194299999999899</v>
      </c>
      <c r="J25" s="14">
        <v>-0.175110707999999</v>
      </c>
      <c r="K25" s="14">
        <v>-0.108775292</v>
      </c>
      <c r="L25" s="14">
        <v>7.3298322968184896E-3</v>
      </c>
    </row>
    <row r="26" spans="1:23" ht="18">
      <c r="A26" s="13" t="s">
        <v>308</v>
      </c>
      <c r="B26" s="13" t="s">
        <v>309</v>
      </c>
      <c r="C26" s="13" t="s">
        <v>283</v>
      </c>
      <c r="D26" s="17">
        <v>43313</v>
      </c>
      <c r="E26" s="13">
        <v>329404</v>
      </c>
      <c r="F26" s="13" t="s">
        <v>302</v>
      </c>
      <c r="G26" s="13" t="s">
        <v>303</v>
      </c>
      <c r="H26" s="18">
        <v>5.0568799999999903E-17</v>
      </c>
      <c r="I26" s="14">
        <v>3.3621100000000001E-2</v>
      </c>
      <c r="J26" s="14">
        <v>2.5762911199999999E-2</v>
      </c>
      <c r="K26" s="14">
        <v>4.14792888E-2</v>
      </c>
      <c r="L26" s="14">
        <v>1.1796132661402199E-2</v>
      </c>
    </row>
    <row r="27" spans="1:23" ht="18">
      <c r="A27" s="13" t="s">
        <v>310</v>
      </c>
      <c r="B27" s="13" t="s">
        <v>311</v>
      </c>
      <c r="C27" s="13" t="s">
        <v>283</v>
      </c>
      <c r="D27" s="17">
        <v>43313</v>
      </c>
      <c r="E27" s="13">
        <v>354834</v>
      </c>
      <c r="F27" s="13" t="s">
        <v>292</v>
      </c>
      <c r="G27" s="13" t="s">
        <v>293</v>
      </c>
      <c r="H27" s="18">
        <v>8.5939200000000006E-17</v>
      </c>
      <c r="I27" s="14">
        <v>-0.10373199999999901</v>
      </c>
      <c r="J27" s="14">
        <v>-0.12815947999999999</v>
      </c>
      <c r="K27" s="14">
        <v>-7.9304519999999906E-2</v>
      </c>
      <c r="L27" s="14">
        <v>7.3298322968184896E-3</v>
      </c>
    </row>
    <row r="28" spans="1:23" ht="18">
      <c r="A28" s="13" t="s">
        <v>290</v>
      </c>
      <c r="B28" s="13" t="s">
        <v>291</v>
      </c>
      <c r="C28" s="13" t="s">
        <v>283</v>
      </c>
      <c r="D28" s="17">
        <v>43313</v>
      </c>
      <c r="E28" s="13">
        <v>354494</v>
      </c>
      <c r="F28" s="13" t="s">
        <v>302</v>
      </c>
      <c r="G28" s="13" t="s">
        <v>303</v>
      </c>
      <c r="H28" s="18">
        <v>3.24965E-16</v>
      </c>
      <c r="I28" s="14">
        <v>0.13081999999999999</v>
      </c>
      <c r="J28" s="14">
        <v>9.9413351999999997E-2</v>
      </c>
      <c r="K28" s="14">
        <v>0.162226648</v>
      </c>
      <c r="L28" s="14">
        <v>1.1796132661402199E-2</v>
      </c>
    </row>
    <row r="29" spans="1:23" ht="18">
      <c r="A29" s="13" t="s">
        <v>294</v>
      </c>
      <c r="B29" s="13" t="s">
        <v>295</v>
      </c>
      <c r="C29" s="13" t="s">
        <v>283</v>
      </c>
      <c r="D29" s="17">
        <v>43313</v>
      </c>
      <c r="E29" s="13">
        <v>354530</v>
      </c>
      <c r="F29" s="13" t="s">
        <v>302</v>
      </c>
      <c r="G29" s="13" t="s">
        <v>303</v>
      </c>
      <c r="H29" s="18">
        <v>7.1295499999999997E-16</v>
      </c>
      <c r="I29" s="14">
        <v>0.13483000000000001</v>
      </c>
      <c r="J29" s="14">
        <v>0.102077812</v>
      </c>
      <c r="K29" s="14">
        <v>0.16758218799999999</v>
      </c>
      <c r="L29" s="14">
        <v>1.1796132661402199E-2</v>
      </c>
    </row>
    <row r="30" spans="1:23" ht="18">
      <c r="A30" s="13" t="s">
        <v>281</v>
      </c>
      <c r="B30" s="13" t="s">
        <v>282</v>
      </c>
      <c r="C30" s="13" t="s">
        <v>283</v>
      </c>
      <c r="D30" s="17">
        <v>43313</v>
      </c>
      <c r="E30" s="13">
        <v>360388</v>
      </c>
      <c r="F30" s="13" t="s">
        <v>302</v>
      </c>
      <c r="G30" s="13" t="s">
        <v>303</v>
      </c>
      <c r="H30" s="18">
        <v>8.7762699999999899E-16</v>
      </c>
      <c r="I30" s="14">
        <v>0.26166800000000001</v>
      </c>
      <c r="J30" s="14">
        <v>0.19790371200000001</v>
      </c>
      <c r="K30" s="14">
        <v>0.32543228800000001</v>
      </c>
      <c r="L30" s="14">
        <v>9.7495242953300407E-3</v>
      </c>
    </row>
    <row r="31" spans="1:23" ht="18">
      <c r="A31" s="13" t="s">
        <v>306</v>
      </c>
      <c r="B31" s="13" t="s">
        <v>307</v>
      </c>
      <c r="C31" s="13" t="s">
        <v>283</v>
      </c>
      <c r="D31" s="17">
        <v>43313</v>
      </c>
      <c r="E31" s="13">
        <v>354808</v>
      </c>
      <c r="F31" s="13" t="s">
        <v>302</v>
      </c>
      <c r="G31" s="13" t="s">
        <v>303</v>
      </c>
      <c r="H31" s="18">
        <v>2.0000000000000002E-15</v>
      </c>
      <c r="I31" s="14">
        <v>0.25811800000000001</v>
      </c>
      <c r="J31" s="14">
        <v>0.194647712</v>
      </c>
      <c r="K31" s="14">
        <v>0.321588288</v>
      </c>
      <c r="L31" s="14">
        <v>1.1796132661402199E-2</v>
      </c>
    </row>
    <row r="32" spans="1:23" ht="18">
      <c r="A32" s="13" t="s">
        <v>312</v>
      </c>
      <c r="B32" s="13" t="s">
        <v>313</v>
      </c>
      <c r="C32" s="13" t="s">
        <v>283</v>
      </c>
      <c r="D32" s="17">
        <v>43313</v>
      </c>
      <c r="E32" s="13">
        <v>355331</v>
      </c>
      <c r="F32" s="13" t="s">
        <v>284</v>
      </c>
      <c r="G32" s="13" t="s">
        <v>285</v>
      </c>
      <c r="H32" s="18">
        <v>2.9999999999999998E-15</v>
      </c>
      <c r="I32" s="14">
        <v>-1.47788E-2</v>
      </c>
      <c r="J32" s="14">
        <v>-1.8448037600000002E-2</v>
      </c>
      <c r="K32" s="14">
        <v>-1.11095624E-2</v>
      </c>
      <c r="L32" s="14">
        <v>7.9990085214376398E-3</v>
      </c>
    </row>
    <row r="33" spans="1:12" ht="18">
      <c r="A33" s="13" t="s">
        <v>310</v>
      </c>
      <c r="B33" s="13" t="s">
        <v>311</v>
      </c>
      <c r="C33" s="13" t="s">
        <v>283</v>
      </c>
      <c r="D33" s="17">
        <v>43313</v>
      </c>
      <c r="E33" s="13">
        <v>354834</v>
      </c>
      <c r="F33" s="13" t="s">
        <v>302</v>
      </c>
      <c r="G33" s="13" t="s">
        <v>303</v>
      </c>
      <c r="H33" s="18">
        <v>4.0000000000000003E-15</v>
      </c>
      <c r="I33" s="14">
        <v>0.187694</v>
      </c>
      <c r="J33" s="14">
        <v>0.14094996000000001</v>
      </c>
      <c r="K33" s="14">
        <v>0.23443803999999999</v>
      </c>
      <c r="L33" s="14">
        <v>1.1796132661402199E-2</v>
      </c>
    </row>
    <row r="34" spans="1:12" ht="18">
      <c r="A34" s="13" t="s">
        <v>314</v>
      </c>
      <c r="B34" s="13" t="s">
        <v>315</v>
      </c>
      <c r="C34" s="13" t="s">
        <v>283</v>
      </c>
      <c r="D34" s="17">
        <v>43313</v>
      </c>
      <c r="E34" s="13">
        <v>354668</v>
      </c>
      <c r="F34" s="13" t="s">
        <v>292</v>
      </c>
      <c r="G34" s="13" t="s">
        <v>293</v>
      </c>
      <c r="H34" s="18">
        <v>4E-14</v>
      </c>
      <c r="I34" s="14">
        <v>-9.6413000000000002E-3</v>
      </c>
      <c r="J34" s="14">
        <v>-1.2140064799999999E-2</v>
      </c>
      <c r="K34" s="14">
        <v>-7.1425352000000003E-3</v>
      </c>
      <c r="L34" s="14">
        <v>7.5361626222729596E-3</v>
      </c>
    </row>
    <row r="35" spans="1:12" ht="18">
      <c r="A35" s="13" t="s">
        <v>316</v>
      </c>
      <c r="B35" s="13" t="s">
        <v>317</v>
      </c>
      <c r="C35" s="13" t="s">
        <v>283</v>
      </c>
      <c r="D35" s="17">
        <v>43313</v>
      </c>
      <c r="E35" s="13">
        <v>354825</v>
      </c>
      <c r="F35" s="13" t="s">
        <v>292</v>
      </c>
      <c r="G35" s="13" t="s">
        <v>293</v>
      </c>
      <c r="H35" s="18">
        <v>6.4000000000000005E-14</v>
      </c>
      <c r="I35" s="14">
        <v>-17.003399999999999</v>
      </c>
      <c r="J35" s="14">
        <v>-21.4468964</v>
      </c>
      <c r="K35" s="14">
        <v>-12.559903599999901</v>
      </c>
      <c r="L35" s="14">
        <v>7.4014090932905596E-3</v>
      </c>
    </row>
    <row r="36" spans="1:12" ht="18">
      <c r="A36" s="13" t="s">
        <v>288</v>
      </c>
      <c r="B36" s="13" t="s">
        <v>289</v>
      </c>
      <c r="C36" s="13" t="s">
        <v>283</v>
      </c>
      <c r="D36" s="17">
        <v>43313</v>
      </c>
      <c r="E36" s="13">
        <v>360066</v>
      </c>
      <c r="F36" s="13" t="s">
        <v>318</v>
      </c>
      <c r="G36" s="13" t="s">
        <v>319</v>
      </c>
      <c r="H36" s="18">
        <v>7.4E-14</v>
      </c>
      <c r="I36" s="14">
        <v>0.16539299999999901</v>
      </c>
      <c r="J36" s="14">
        <v>0.122059163999999</v>
      </c>
      <c r="K36" s="14">
        <v>0.208726835999999</v>
      </c>
      <c r="L36" s="14">
        <v>1.0027979500591699E-2</v>
      </c>
    </row>
    <row r="37" spans="1:12" ht="18">
      <c r="A37" s="13" t="s">
        <v>320</v>
      </c>
      <c r="B37" s="13" t="s">
        <v>321</v>
      </c>
      <c r="C37" s="13" t="s">
        <v>283</v>
      </c>
      <c r="D37" s="17">
        <v>43313</v>
      </c>
      <c r="E37" s="13">
        <v>354798</v>
      </c>
      <c r="F37" s="13" t="s">
        <v>302</v>
      </c>
      <c r="G37" s="13" t="s">
        <v>303</v>
      </c>
      <c r="H37" s="18">
        <v>1.07E-13</v>
      </c>
      <c r="I37" s="14">
        <v>4.3519799999999997E-2</v>
      </c>
      <c r="J37" s="14">
        <v>3.2042765199999997E-2</v>
      </c>
      <c r="K37" s="14">
        <v>5.4996834799999998E-2</v>
      </c>
      <c r="L37" s="14">
        <v>1.1796132661402199E-2</v>
      </c>
    </row>
    <row r="38" spans="1:12" ht="18">
      <c r="A38" s="13" t="s">
        <v>322</v>
      </c>
      <c r="B38" s="13" t="s">
        <v>323</v>
      </c>
      <c r="C38" s="13" t="s">
        <v>283</v>
      </c>
      <c r="D38" s="17">
        <v>43313</v>
      </c>
      <c r="E38" s="13">
        <v>272338</v>
      </c>
      <c r="F38" s="13" t="s">
        <v>302</v>
      </c>
      <c r="G38" s="13" t="s">
        <v>303</v>
      </c>
      <c r="H38" s="18">
        <v>1.09E-13</v>
      </c>
      <c r="I38" s="14">
        <v>2.48068E-2</v>
      </c>
      <c r="J38" s="14">
        <v>1.8262948000000001E-2</v>
      </c>
      <c r="K38" s="14">
        <v>3.1350652E-2</v>
      </c>
      <c r="L38" s="14">
        <v>1.1796132661402199E-2</v>
      </c>
    </row>
    <row r="39" spans="1:12" ht="18">
      <c r="A39" s="13" t="s">
        <v>324</v>
      </c>
      <c r="B39" s="13" t="s">
        <v>325</v>
      </c>
      <c r="C39" s="13" t="s">
        <v>283</v>
      </c>
      <c r="D39" s="17">
        <v>43313</v>
      </c>
      <c r="E39" s="13">
        <v>354798</v>
      </c>
      <c r="F39" s="13" t="s">
        <v>302</v>
      </c>
      <c r="G39" s="13" t="s">
        <v>303</v>
      </c>
      <c r="H39" s="18">
        <v>1.3299999999999999E-13</v>
      </c>
      <c r="I39" s="14">
        <v>4.6233199999999898E-2</v>
      </c>
      <c r="J39" s="14">
        <v>3.3992960799999902E-2</v>
      </c>
      <c r="K39" s="14">
        <v>5.8473439199999998E-2</v>
      </c>
      <c r="L39" s="14">
        <v>1.1796132661402199E-2</v>
      </c>
    </row>
    <row r="40" spans="1:12" ht="18">
      <c r="A40" s="13" t="s">
        <v>326</v>
      </c>
      <c r="B40" s="13" t="s">
        <v>327</v>
      </c>
      <c r="C40" s="13" t="s">
        <v>283</v>
      </c>
      <c r="D40" s="17">
        <v>43313</v>
      </c>
      <c r="E40" s="13">
        <v>354653</v>
      </c>
      <c r="F40" s="13" t="s">
        <v>292</v>
      </c>
      <c r="G40" s="13" t="s">
        <v>293</v>
      </c>
      <c r="H40" s="18">
        <v>1.5899999999999899E-13</v>
      </c>
      <c r="I40" s="14">
        <v>-8.8487400000000008E-3</v>
      </c>
      <c r="J40" s="14">
        <v>-1.1198995600000001E-2</v>
      </c>
      <c r="K40" s="14">
        <v>-6.4984843999999998E-3</v>
      </c>
      <c r="L40" s="14">
        <v>7.5361626222729596E-3</v>
      </c>
    </row>
    <row r="41" spans="1:12" ht="18">
      <c r="A41" s="13" t="s">
        <v>328</v>
      </c>
      <c r="B41" s="13" t="s">
        <v>329</v>
      </c>
      <c r="C41" s="13" t="s">
        <v>283</v>
      </c>
      <c r="D41" s="17">
        <v>43313</v>
      </c>
      <c r="E41" s="13">
        <v>354732</v>
      </c>
      <c r="F41" s="13" t="s">
        <v>292</v>
      </c>
      <c r="G41" s="13" t="s">
        <v>293</v>
      </c>
      <c r="H41" s="18">
        <v>2.3099999999999997E-13</v>
      </c>
      <c r="I41" s="14">
        <v>-8.6809599999999997E-3</v>
      </c>
      <c r="J41" s="14">
        <v>-1.1002246800000001E-2</v>
      </c>
      <c r="K41" s="14">
        <v>-6.3596731999999998E-3</v>
      </c>
      <c r="L41" s="14">
        <v>7.5361626222729596E-3</v>
      </c>
    </row>
    <row r="42" spans="1:12" ht="18">
      <c r="A42" s="13" t="s">
        <v>330</v>
      </c>
      <c r="B42" s="13" t="s">
        <v>331</v>
      </c>
      <c r="C42" s="13" t="s">
        <v>283</v>
      </c>
      <c r="D42" s="17">
        <v>43313</v>
      </c>
      <c r="E42" s="13">
        <v>354726</v>
      </c>
      <c r="F42" s="13" t="s">
        <v>292</v>
      </c>
      <c r="G42" s="13" t="s">
        <v>293</v>
      </c>
      <c r="H42" s="18">
        <v>2.8599999999999999E-13</v>
      </c>
      <c r="I42" s="14">
        <v>-8.1488299999999993E-3</v>
      </c>
      <c r="J42" s="14">
        <v>-1.0336425200000001E-2</v>
      </c>
      <c r="K42" s="14">
        <v>-5.9612348000000004E-3</v>
      </c>
      <c r="L42" s="14">
        <v>7.5361626222729596E-3</v>
      </c>
    </row>
    <row r="43" spans="1:12" ht="18">
      <c r="A43" s="13" t="s">
        <v>332</v>
      </c>
      <c r="B43" s="13" t="s">
        <v>333</v>
      </c>
      <c r="C43" s="13" t="s">
        <v>283</v>
      </c>
      <c r="D43" s="17">
        <v>43313</v>
      </c>
      <c r="E43" s="13">
        <v>329404</v>
      </c>
      <c r="F43" s="13" t="s">
        <v>302</v>
      </c>
      <c r="G43" s="13" t="s">
        <v>303</v>
      </c>
      <c r="H43" s="18">
        <v>4.7100000000000001E-13</v>
      </c>
      <c r="I43" s="14">
        <v>2.2366E-2</v>
      </c>
      <c r="J43" s="14">
        <v>1.6305778E-2</v>
      </c>
      <c r="K43" s="14">
        <v>2.8426222000000001E-2</v>
      </c>
      <c r="L43" s="14">
        <v>1.1796132661402199E-2</v>
      </c>
    </row>
    <row r="44" spans="1:12" ht="18">
      <c r="A44" s="13" t="s">
        <v>316</v>
      </c>
      <c r="B44" s="13" t="s">
        <v>317</v>
      </c>
      <c r="C44" s="13" t="s">
        <v>283</v>
      </c>
      <c r="D44" s="17">
        <v>43313</v>
      </c>
      <c r="E44" s="13">
        <v>354825</v>
      </c>
      <c r="F44" s="13" t="s">
        <v>302</v>
      </c>
      <c r="G44" s="13" t="s">
        <v>303</v>
      </c>
      <c r="H44" s="18">
        <v>1.00299999999999E-12</v>
      </c>
      <c r="I44" s="14">
        <v>30.932700000000001</v>
      </c>
      <c r="J44" s="14">
        <v>22.429808399999999</v>
      </c>
      <c r="K44" s="14">
        <v>39.435591600000002</v>
      </c>
      <c r="L44" s="14">
        <v>1.1796132661402199E-2</v>
      </c>
    </row>
    <row r="45" spans="1:12" ht="18">
      <c r="A45" s="13" t="s">
        <v>314</v>
      </c>
      <c r="B45" s="13" t="s">
        <v>315</v>
      </c>
      <c r="C45" s="13" t="s">
        <v>283</v>
      </c>
      <c r="D45" s="17">
        <v>43313</v>
      </c>
      <c r="E45" s="13">
        <v>354668</v>
      </c>
      <c r="F45" s="13" t="s">
        <v>302</v>
      </c>
      <c r="G45" s="13" t="s">
        <v>303</v>
      </c>
      <c r="H45" s="18">
        <v>1.05099999999999E-12</v>
      </c>
      <c r="I45" s="14">
        <v>1.7379499999999999E-2</v>
      </c>
      <c r="J45" s="14">
        <v>1.2597884E-2</v>
      </c>
      <c r="K45" s="14">
        <v>2.2161115999999901E-2</v>
      </c>
      <c r="L45" s="14">
        <v>1.1796132661402199E-2</v>
      </c>
    </row>
    <row r="46" spans="1:12" ht="18">
      <c r="A46" s="13" t="s">
        <v>330</v>
      </c>
      <c r="B46" s="13" t="s">
        <v>331</v>
      </c>
      <c r="C46" s="13" t="s">
        <v>283</v>
      </c>
      <c r="D46" s="17">
        <v>43313</v>
      </c>
      <c r="E46" s="13">
        <v>354726</v>
      </c>
      <c r="F46" s="13" t="s">
        <v>302</v>
      </c>
      <c r="G46" s="13" t="s">
        <v>303</v>
      </c>
      <c r="H46" s="18">
        <v>1.524E-12</v>
      </c>
      <c r="I46" s="14">
        <v>1.51049999999999E-2</v>
      </c>
      <c r="J46" s="14">
        <v>1.0919008399999999E-2</v>
      </c>
      <c r="K46" s="14">
        <v>1.9290991599999901E-2</v>
      </c>
      <c r="L46" s="14">
        <v>1.1796132661402199E-2</v>
      </c>
    </row>
    <row r="47" spans="1:12" ht="18">
      <c r="A47" s="13" t="s">
        <v>326</v>
      </c>
      <c r="B47" s="13" t="s">
        <v>327</v>
      </c>
      <c r="C47" s="13" t="s">
        <v>283</v>
      </c>
      <c r="D47" s="17">
        <v>43313</v>
      </c>
      <c r="E47" s="13">
        <v>354653</v>
      </c>
      <c r="F47" s="13" t="s">
        <v>302</v>
      </c>
      <c r="G47" s="13" t="s">
        <v>303</v>
      </c>
      <c r="H47" s="18">
        <v>1.62E-12</v>
      </c>
      <c r="I47" s="14">
        <v>1.6208999999999901E-2</v>
      </c>
      <c r="J47" s="14">
        <v>1.1711623199999899E-2</v>
      </c>
      <c r="K47" s="14">
        <v>2.0706376799999999E-2</v>
      </c>
      <c r="L47" s="14">
        <v>1.1796132661402199E-2</v>
      </c>
    </row>
    <row r="48" spans="1:12" ht="18">
      <c r="A48" s="13" t="s">
        <v>328</v>
      </c>
      <c r="B48" s="13" t="s">
        <v>329</v>
      </c>
      <c r="C48" s="13" t="s">
        <v>283</v>
      </c>
      <c r="D48" s="17">
        <v>43313</v>
      </c>
      <c r="E48" s="13">
        <v>354732</v>
      </c>
      <c r="F48" s="13" t="s">
        <v>302</v>
      </c>
      <c r="G48" s="13" t="s">
        <v>303</v>
      </c>
      <c r="H48" s="18">
        <v>1.787E-12</v>
      </c>
      <c r="I48" s="14">
        <v>1.59778E-2</v>
      </c>
      <c r="J48" s="14">
        <v>1.1536008800000001E-2</v>
      </c>
      <c r="K48" s="14">
        <v>2.04195912E-2</v>
      </c>
      <c r="L48" s="14">
        <v>1.1796132661402199E-2</v>
      </c>
    </row>
    <row r="49" spans="1:12" ht="18">
      <c r="A49" s="13" t="s">
        <v>334</v>
      </c>
      <c r="B49" s="13" t="s">
        <v>335</v>
      </c>
      <c r="C49" s="13" t="s">
        <v>283</v>
      </c>
      <c r="D49" s="17">
        <v>43313</v>
      </c>
      <c r="E49" s="13">
        <v>354766</v>
      </c>
      <c r="F49" s="13" t="s">
        <v>292</v>
      </c>
      <c r="G49" s="13" t="s">
        <v>293</v>
      </c>
      <c r="H49" s="18">
        <v>5.291E-12</v>
      </c>
      <c r="I49" s="14">
        <v>-2.11556E-2</v>
      </c>
      <c r="J49" s="14">
        <v>-2.71669592E-2</v>
      </c>
      <c r="K49" s="14">
        <v>-1.51442408E-2</v>
      </c>
      <c r="L49" s="14">
        <v>7.6365275308489799E-3</v>
      </c>
    </row>
    <row r="50" spans="1:12" ht="18">
      <c r="A50" s="13" t="s">
        <v>336</v>
      </c>
      <c r="B50" s="13" t="s">
        <v>337</v>
      </c>
      <c r="C50" s="13" t="s">
        <v>283</v>
      </c>
      <c r="D50" s="17">
        <v>43313</v>
      </c>
      <c r="E50" s="13">
        <v>340159</v>
      </c>
      <c r="F50" s="13" t="s">
        <v>338</v>
      </c>
      <c r="G50" s="13" t="s">
        <v>339</v>
      </c>
      <c r="H50" s="18">
        <v>6.9810000000000002E-12</v>
      </c>
      <c r="I50" s="14">
        <v>0.35025000000000001</v>
      </c>
      <c r="J50" s="14">
        <v>0.25015358399999998</v>
      </c>
      <c r="K50" s="14">
        <v>0.45034641600000003</v>
      </c>
      <c r="L50" s="14">
        <v>7.4014090932905596E-3</v>
      </c>
    </row>
    <row r="51" spans="1:12" ht="18">
      <c r="A51" s="13" t="s">
        <v>340</v>
      </c>
      <c r="B51" s="13" t="s">
        <v>341</v>
      </c>
      <c r="C51" s="13" t="s">
        <v>283</v>
      </c>
      <c r="D51" s="17">
        <v>43313</v>
      </c>
      <c r="E51" s="13">
        <v>354771</v>
      </c>
      <c r="F51" s="13" t="s">
        <v>292</v>
      </c>
      <c r="G51" s="13" t="s">
        <v>293</v>
      </c>
      <c r="H51" s="18">
        <v>8.8699999999999895E-12</v>
      </c>
      <c r="I51" s="14">
        <v>-2.2321199999999999E-2</v>
      </c>
      <c r="J51" s="14">
        <v>-2.87323404E-2</v>
      </c>
      <c r="K51" s="14">
        <v>-1.5910059599999998E-2</v>
      </c>
      <c r="L51" s="14">
        <v>9.7827306017279608E-3</v>
      </c>
    </row>
    <row r="52" spans="1:12" ht="18">
      <c r="A52" s="13" t="s">
        <v>340</v>
      </c>
      <c r="B52" s="13" t="s">
        <v>341</v>
      </c>
      <c r="C52" s="13" t="s">
        <v>283</v>
      </c>
      <c r="D52" s="17">
        <v>43313</v>
      </c>
      <c r="E52" s="13">
        <v>354771</v>
      </c>
      <c r="F52" s="13" t="s">
        <v>302</v>
      </c>
      <c r="G52" s="13" t="s">
        <v>303</v>
      </c>
      <c r="H52" s="18">
        <v>1.2538E-11</v>
      </c>
      <c r="I52" s="14">
        <v>4.2400500000000001E-2</v>
      </c>
      <c r="J52" s="14">
        <v>3.0132448400000001E-2</v>
      </c>
      <c r="K52" s="14">
        <v>5.4668551599999997E-2</v>
      </c>
      <c r="L52" s="14">
        <v>1.1796132661402199E-2</v>
      </c>
    </row>
    <row r="53" spans="1:12" ht="18">
      <c r="A53" s="13" t="s">
        <v>334</v>
      </c>
      <c r="B53" s="13" t="s">
        <v>335</v>
      </c>
      <c r="C53" s="13" t="s">
        <v>283</v>
      </c>
      <c r="D53" s="17">
        <v>43313</v>
      </c>
      <c r="E53" s="13">
        <v>354766</v>
      </c>
      <c r="F53" s="13" t="s">
        <v>302</v>
      </c>
      <c r="G53" s="13" t="s">
        <v>303</v>
      </c>
      <c r="H53" s="18">
        <v>1.4365E-11</v>
      </c>
      <c r="I53" s="14">
        <v>3.96409E-2</v>
      </c>
      <c r="J53" s="14">
        <v>2.8137855999999999E-2</v>
      </c>
      <c r="K53" s="14">
        <v>5.1143943999999997E-2</v>
      </c>
      <c r="L53" s="14">
        <v>1.1796132661402199E-2</v>
      </c>
    </row>
    <row r="54" spans="1:12" ht="18">
      <c r="A54" s="13" t="s">
        <v>320</v>
      </c>
      <c r="B54" s="13" t="s">
        <v>321</v>
      </c>
      <c r="C54" s="13" t="s">
        <v>283</v>
      </c>
      <c r="D54" s="17">
        <v>43313</v>
      </c>
      <c r="E54" s="13">
        <v>354798</v>
      </c>
      <c r="F54" s="13" t="s">
        <v>292</v>
      </c>
      <c r="G54" s="13" t="s">
        <v>293</v>
      </c>
      <c r="H54" s="18">
        <v>1.8765999999999901E-11</v>
      </c>
      <c r="I54" s="14">
        <v>-2.05501999999999E-2</v>
      </c>
      <c r="J54" s="14">
        <v>-2.65479959999999E-2</v>
      </c>
      <c r="K54" s="14">
        <v>-1.4552403999999901E-2</v>
      </c>
      <c r="L54" s="14">
        <v>9.2175360769033397E-3</v>
      </c>
    </row>
    <row r="55" spans="1:12" ht="18">
      <c r="A55" s="13" t="s">
        <v>324</v>
      </c>
      <c r="B55" s="13" t="s">
        <v>325</v>
      </c>
      <c r="C55" s="13" t="s">
        <v>283</v>
      </c>
      <c r="D55" s="17">
        <v>43313</v>
      </c>
      <c r="E55" s="13">
        <v>354798</v>
      </c>
      <c r="F55" s="13" t="s">
        <v>292</v>
      </c>
      <c r="G55" s="13" t="s">
        <v>293</v>
      </c>
      <c r="H55" s="18">
        <v>1.8843999999999998E-11</v>
      </c>
      <c r="I55" s="14">
        <v>-2.1914799999999901E-2</v>
      </c>
      <c r="J55" s="14">
        <v>-2.83114363999999E-2</v>
      </c>
      <c r="K55" s="14">
        <v>-1.55181635999999E-2</v>
      </c>
      <c r="L55" s="14">
        <v>9.2175360769033397E-3</v>
      </c>
    </row>
    <row r="56" spans="1:12" ht="18">
      <c r="A56" s="13" t="s">
        <v>342</v>
      </c>
      <c r="B56" s="13" t="s">
        <v>343</v>
      </c>
      <c r="C56" s="13" t="s">
        <v>283</v>
      </c>
      <c r="D56" s="17">
        <v>43313</v>
      </c>
      <c r="E56" s="13">
        <v>350471</v>
      </c>
      <c r="F56" s="13" t="s">
        <v>344</v>
      </c>
      <c r="G56" s="13"/>
      <c r="H56" s="18">
        <v>2.8407999999999901E-11</v>
      </c>
      <c r="I56" s="14">
        <v>-8.1157699999999996E-4</v>
      </c>
      <c r="J56" s="14">
        <v>-1.0506048800000001E-3</v>
      </c>
      <c r="K56" s="14">
        <v>-5.7254911999999995E-4</v>
      </c>
      <c r="L56" s="14">
        <v>0.268604516983032</v>
      </c>
    </row>
    <row r="57" spans="1:12" ht="18">
      <c r="A57" s="13" t="s">
        <v>345</v>
      </c>
      <c r="B57" s="13" t="s">
        <v>346</v>
      </c>
      <c r="C57" s="13" t="s">
        <v>283</v>
      </c>
      <c r="D57" s="17">
        <v>43313</v>
      </c>
      <c r="E57" s="13">
        <v>117241</v>
      </c>
      <c r="F57" s="13" t="s">
        <v>292</v>
      </c>
      <c r="G57" s="13" t="s">
        <v>293</v>
      </c>
      <c r="H57" s="18">
        <v>3.8553999999999897E-11</v>
      </c>
      <c r="I57" s="14">
        <v>-6.6910999999999004E-3</v>
      </c>
      <c r="J57" s="14">
        <v>-8.6751099999999998E-3</v>
      </c>
      <c r="K57" s="14">
        <v>-4.7070899999999E-3</v>
      </c>
      <c r="L57" s="14">
        <v>1.90264005213975E-2</v>
      </c>
    </row>
    <row r="58" spans="1:12" ht="18">
      <c r="A58" s="13" t="s">
        <v>308</v>
      </c>
      <c r="B58" s="13" t="s">
        <v>309</v>
      </c>
      <c r="C58" s="13" t="s">
        <v>283</v>
      </c>
      <c r="D58" s="17">
        <v>43313</v>
      </c>
      <c r="E58" s="13">
        <v>329404</v>
      </c>
      <c r="F58" s="13" t="s">
        <v>347</v>
      </c>
      <c r="G58" s="13" t="s">
        <v>348</v>
      </c>
      <c r="H58" s="18">
        <v>4.5308999999999898E-11</v>
      </c>
      <c r="I58" s="14">
        <v>-1.4157899999999999E-2</v>
      </c>
      <c r="J58" s="14">
        <v>-1.8371409999999901E-2</v>
      </c>
      <c r="K58" s="14">
        <v>-9.9443899999999991E-3</v>
      </c>
      <c r="L58" s="14">
        <v>9.1607719659805298E-3</v>
      </c>
    </row>
    <row r="59" spans="1:12" ht="18">
      <c r="A59" s="13" t="s">
        <v>314</v>
      </c>
      <c r="B59" s="13" t="s">
        <v>315</v>
      </c>
      <c r="C59" s="13" t="s">
        <v>283</v>
      </c>
      <c r="D59" s="17">
        <v>43313</v>
      </c>
      <c r="E59" s="13">
        <v>354668</v>
      </c>
      <c r="F59" s="13" t="s">
        <v>349</v>
      </c>
      <c r="G59" s="13" t="s">
        <v>350</v>
      </c>
      <c r="H59" s="18">
        <v>2.5246099999999998E-10</v>
      </c>
      <c r="I59" s="14">
        <v>-8.6328099999999994E-3</v>
      </c>
      <c r="J59" s="14">
        <v>-1.13076807999999E-2</v>
      </c>
      <c r="K59" s="14">
        <v>-5.9579391999999998E-3</v>
      </c>
      <c r="L59" s="14">
        <v>1.7817085608839899E-2</v>
      </c>
    </row>
    <row r="60" spans="1:12" ht="18">
      <c r="A60" s="13" t="s">
        <v>351</v>
      </c>
      <c r="B60" s="13" t="s">
        <v>352</v>
      </c>
      <c r="C60" s="13" t="s">
        <v>283</v>
      </c>
      <c r="D60" s="17">
        <v>43313</v>
      </c>
      <c r="E60" s="13">
        <v>354817</v>
      </c>
      <c r="F60" s="13" t="s">
        <v>302</v>
      </c>
      <c r="G60" s="13" t="s">
        <v>303</v>
      </c>
      <c r="H60" s="18">
        <v>4.3143799999999999E-10</v>
      </c>
      <c r="I60" s="14">
        <v>-1.0436399999999999</v>
      </c>
      <c r="J60" s="14">
        <v>-1.37132651999999</v>
      </c>
      <c r="K60" s="14">
        <v>-0.71595347999999903</v>
      </c>
      <c r="L60" s="14">
        <v>1.02219758555293E-2</v>
      </c>
    </row>
    <row r="61" spans="1:12" ht="18">
      <c r="A61" s="13" t="s">
        <v>326</v>
      </c>
      <c r="B61" s="13" t="s">
        <v>327</v>
      </c>
      <c r="C61" s="13" t="s">
        <v>283</v>
      </c>
      <c r="D61" s="17">
        <v>43313</v>
      </c>
      <c r="E61" s="13">
        <v>354653</v>
      </c>
      <c r="F61" s="13" t="s">
        <v>349</v>
      </c>
      <c r="G61" s="13" t="s">
        <v>350</v>
      </c>
      <c r="H61" s="18">
        <v>4.7724200000000002E-10</v>
      </c>
      <c r="I61" s="14">
        <v>-7.9924200000000001E-3</v>
      </c>
      <c r="J61" s="14">
        <v>-1.0508276E-2</v>
      </c>
      <c r="K61" s="14">
        <v>-5.4765639999999997E-3</v>
      </c>
      <c r="L61" s="14">
        <v>1.70493200421333E-2</v>
      </c>
    </row>
    <row r="62" spans="1:12" ht="18">
      <c r="A62" s="13" t="s">
        <v>353</v>
      </c>
      <c r="B62" s="13" t="s">
        <v>354</v>
      </c>
      <c r="C62" s="13" t="s">
        <v>283</v>
      </c>
      <c r="D62" s="17">
        <v>43313</v>
      </c>
      <c r="E62" s="13">
        <v>350474</v>
      </c>
      <c r="F62" s="13" t="s">
        <v>355</v>
      </c>
      <c r="G62" s="13" t="s">
        <v>356</v>
      </c>
      <c r="H62" s="18">
        <v>6.3191199999999996E-10</v>
      </c>
      <c r="I62" s="14">
        <v>-0.98202999999999996</v>
      </c>
      <c r="J62" s="14">
        <v>-1.2933603199999999</v>
      </c>
      <c r="K62" s="14">
        <v>-0.67069968000000002</v>
      </c>
      <c r="L62" s="14">
        <v>4.7975700348615598E-2</v>
      </c>
    </row>
    <row r="63" spans="1:12" ht="18">
      <c r="A63" s="13" t="s">
        <v>281</v>
      </c>
      <c r="B63" s="13" t="s">
        <v>282</v>
      </c>
      <c r="C63" s="13" t="s">
        <v>283</v>
      </c>
      <c r="D63" s="17">
        <v>43313</v>
      </c>
      <c r="E63" s="13">
        <v>360388</v>
      </c>
      <c r="F63" s="13" t="s">
        <v>357</v>
      </c>
      <c r="G63" s="13" t="s">
        <v>358</v>
      </c>
      <c r="H63" s="18">
        <v>7.3561300000000003E-10</v>
      </c>
      <c r="I63" s="14">
        <v>0.12031799999999999</v>
      </c>
      <c r="J63" s="14">
        <v>8.2024891999999905E-2</v>
      </c>
      <c r="K63" s="14">
        <v>0.158611108</v>
      </c>
      <c r="L63" s="14">
        <v>1.6800180077552698E-2</v>
      </c>
    </row>
    <row r="64" spans="1:12" ht="18">
      <c r="A64" s="13" t="s">
        <v>304</v>
      </c>
      <c r="B64" s="13" t="s">
        <v>305</v>
      </c>
      <c r="C64" s="13" t="s">
        <v>283</v>
      </c>
      <c r="D64" s="17">
        <v>43313</v>
      </c>
      <c r="E64" s="13">
        <v>272338</v>
      </c>
      <c r="F64" s="13" t="s">
        <v>347</v>
      </c>
      <c r="G64" s="13" t="s">
        <v>348</v>
      </c>
      <c r="H64" s="18">
        <v>2.9425300000000002E-9</v>
      </c>
      <c r="I64" s="14">
        <v>-1.29859E-2</v>
      </c>
      <c r="J64" s="14">
        <v>-1.7274458399999901E-2</v>
      </c>
      <c r="K64" s="14">
        <v>-8.6973416000000001E-3</v>
      </c>
      <c r="L64" s="14">
        <v>9.2036630958318693E-3</v>
      </c>
    </row>
    <row r="65" spans="1:12" ht="18">
      <c r="A65" s="13" t="s">
        <v>359</v>
      </c>
      <c r="B65" s="13" t="s">
        <v>360</v>
      </c>
      <c r="C65" s="13" t="s">
        <v>283</v>
      </c>
      <c r="D65" s="17">
        <v>43313</v>
      </c>
      <c r="E65" s="13">
        <v>354811</v>
      </c>
      <c r="F65" s="13" t="s">
        <v>302</v>
      </c>
      <c r="G65" s="13" t="s">
        <v>303</v>
      </c>
      <c r="H65" s="18">
        <v>5.4839099999999999E-9</v>
      </c>
      <c r="I65" s="14">
        <v>-0.97382400000000002</v>
      </c>
      <c r="J65" s="14">
        <v>-1.30110871999999</v>
      </c>
      <c r="K65" s="14">
        <v>-0.64653927999999905</v>
      </c>
      <c r="L65" s="14">
        <v>1.4142703264951701E-2</v>
      </c>
    </row>
  </sheetData>
  <mergeCells count="8">
    <mergeCell ref="B4:I4"/>
    <mergeCell ref="J4:N4"/>
    <mergeCell ref="O4:T4"/>
    <mergeCell ref="B6:B9"/>
    <mergeCell ref="C6:C9"/>
    <mergeCell ref="D6:D9"/>
    <mergeCell ref="O6:O9"/>
    <mergeCell ref="P6:P9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8E6B2-604C-F641-BF94-F8A4556823E5}">
  <dimension ref="B1:B50"/>
  <sheetViews>
    <sheetView workbookViewId="0">
      <selection activeCell="L5" sqref="L5"/>
    </sheetView>
  </sheetViews>
  <sheetFormatPr baseColWidth="10" defaultRowHeight="15"/>
  <cols>
    <col min="1" max="16384" width="10.83203125" style="2"/>
  </cols>
  <sheetData>
    <row r="1" spans="2:2">
      <c r="B1" s="19" t="s">
        <v>534</v>
      </c>
    </row>
    <row r="42" spans="2:2">
      <c r="B42" s="2" t="s">
        <v>523</v>
      </c>
    </row>
    <row r="43" spans="2:2">
      <c r="B43" s="2" t="s">
        <v>524</v>
      </c>
    </row>
    <row r="44" spans="2:2">
      <c r="B44" s="2" t="s">
        <v>525</v>
      </c>
    </row>
    <row r="45" spans="2:2">
      <c r="B45" s="2" t="s">
        <v>526</v>
      </c>
    </row>
    <row r="46" spans="2:2">
      <c r="B46" s="2" t="s">
        <v>527</v>
      </c>
    </row>
    <row r="47" spans="2:2">
      <c r="B47" s="2" t="s">
        <v>528</v>
      </c>
    </row>
    <row r="48" spans="2:2">
      <c r="B48" s="2" t="s">
        <v>529</v>
      </c>
    </row>
    <row r="49" spans="2:2">
      <c r="B49" s="2" t="s">
        <v>530</v>
      </c>
    </row>
    <row r="50" spans="2:2">
      <c r="B50" s="2" t="s">
        <v>531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4E5B7-7319-FF40-A994-4C787C8A29B7}">
  <dimension ref="A1:E49"/>
  <sheetViews>
    <sheetView workbookViewId="0">
      <selection activeCell="H12" sqref="H12"/>
    </sheetView>
  </sheetViews>
  <sheetFormatPr baseColWidth="10" defaultRowHeight="15"/>
  <cols>
    <col min="1" max="1" width="18.5" style="2" bestFit="1" customWidth="1"/>
    <col min="2" max="2" width="16.33203125" style="2" bestFit="1" customWidth="1"/>
    <col min="3" max="3" width="40.83203125" style="2" bestFit="1" customWidth="1"/>
    <col min="4" max="5" width="25.83203125" style="2" bestFit="1" customWidth="1"/>
    <col min="6" max="16384" width="10.83203125" style="2"/>
  </cols>
  <sheetData>
    <row r="1" spans="1:5">
      <c r="A1" s="2" t="s">
        <v>533</v>
      </c>
    </row>
    <row r="5" spans="1:5" ht="16" thickBot="1">
      <c r="B5" s="20" t="s">
        <v>361</v>
      </c>
      <c r="C5" s="20" t="s">
        <v>362</v>
      </c>
      <c r="D5" s="20" t="s">
        <v>363</v>
      </c>
      <c r="E5" s="20" t="s">
        <v>364</v>
      </c>
    </row>
    <row r="6" spans="1:5">
      <c r="B6" s="21" t="s">
        <v>365</v>
      </c>
      <c r="C6" s="21" t="s">
        <v>366</v>
      </c>
      <c r="D6" s="21" t="s">
        <v>367</v>
      </c>
      <c r="E6" s="22" t="s">
        <v>368</v>
      </c>
    </row>
    <row r="7" spans="1:5">
      <c r="B7" s="21" t="s">
        <v>369</v>
      </c>
      <c r="C7" s="21" t="s">
        <v>370</v>
      </c>
      <c r="D7" s="21" t="s">
        <v>367</v>
      </c>
      <c r="E7" s="22" t="s">
        <v>371</v>
      </c>
    </row>
    <row r="8" spans="1:5">
      <c r="B8" s="21" t="s">
        <v>372</v>
      </c>
      <c r="C8" s="21" t="s">
        <v>373</v>
      </c>
      <c r="D8" s="21" t="s">
        <v>367</v>
      </c>
      <c r="E8" s="22" t="s">
        <v>374</v>
      </c>
    </row>
    <row r="9" spans="1:5">
      <c r="B9" s="21" t="s">
        <v>375</v>
      </c>
      <c r="C9" s="21" t="s">
        <v>376</v>
      </c>
      <c r="D9" s="21" t="s">
        <v>367</v>
      </c>
      <c r="E9" s="21" t="s">
        <v>377</v>
      </c>
    </row>
    <row r="10" spans="1:5">
      <c r="B10" s="21" t="s">
        <v>378</v>
      </c>
      <c r="C10" s="21" t="s">
        <v>376</v>
      </c>
      <c r="D10" s="21" t="s">
        <v>367</v>
      </c>
      <c r="E10" s="21" t="s">
        <v>379</v>
      </c>
    </row>
    <row r="11" spans="1:5">
      <c r="B11" s="21" t="s">
        <v>380</v>
      </c>
      <c r="C11" s="21" t="s">
        <v>376</v>
      </c>
      <c r="D11" s="21" t="s">
        <v>367</v>
      </c>
      <c r="E11" s="21" t="s">
        <v>381</v>
      </c>
    </row>
    <row r="12" spans="1:5">
      <c r="B12" s="21" t="s">
        <v>382</v>
      </c>
      <c r="C12" s="21" t="s">
        <v>376</v>
      </c>
      <c r="D12" s="21" t="s">
        <v>367</v>
      </c>
      <c r="E12" s="22" t="s">
        <v>383</v>
      </c>
    </row>
    <row r="13" spans="1:5" ht="16" thickBot="1">
      <c r="B13" s="23" t="s">
        <v>384</v>
      </c>
      <c r="C13" s="23" t="s">
        <v>376</v>
      </c>
      <c r="D13" s="23" t="s">
        <v>367</v>
      </c>
      <c r="E13" s="24" t="s">
        <v>385</v>
      </c>
    </row>
    <row r="18" spans="2:5" ht="16" thickBot="1">
      <c r="B18" s="25" t="s">
        <v>535</v>
      </c>
      <c r="C18" s="25" t="s">
        <v>387</v>
      </c>
      <c r="D18" s="25" t="s">
        <v>388</v>
      </c>
      <c r="E18" s="25" t="s">
        <v>389</v>
      </c>
    </row>
    <row r="19" spans="2:5">
      <c r="B19" s="2" t="s">
        <v>390</v>
      </c>
      <c r="C19" s="2" t="s">
        <v>174</v>
      </c>
      <c r="D19" s="2" t="s">
        <v>391</v>
      </c>
      <c r="E19" s="2" t="s">
        <v>392</v>
      </c>
    </row>
    <row r="20" spans="2:5">
      <c r="B20" s="2" t="s">
        <v>393</v>
      </c>
      <c r="C20" s="2" t="s">
        <v>394</v>
      </c>
      <c r="D20" s="2" t="s">
        <v>395</v>
      </c>
      <c r="E20" s="2" t="s">
        <v>396</v>
      </c>
    </row>
    <row r="21" spans="2:5">
      <c r="B21" s="2" t="s">
        <v>397</v>
      </c>
      <c r="C21" s="2" t="s">
        <v>398</v>
      </c>
      <c r="D21" s="2" t="s">
        <v>399</v>
      </c>
      <c r="E21" s="2" t="s">
        <v>400</v>
      </c>
    </row>
    <row r="22" spans="2:5">
      <c r="B22" s="2" t="s">
        <v>401</v>
      </c>
      <c r="C22" s="2" t="s">
        <v>176</v>
      </c>
      <c r="D22" s="2" t="s">
        <v>402</v>
      </c>
      <c r="E22" s="2" t="s">
        <v>403</v>
      </c>
    </row>
    <row r="23" spans="2:5">
      <c r="B23" s="2" t="s">
        <v>404</v>
      </c>
      <c r="C23" s="2" t="s">
        <v>114</v>
      </c>
      <c r="D23" s="2" t="s">
        <v>405</v>
      </c>
      <c r="E23" s="2" t="s">
        <v>406</v>
      </c>
    </row>
    <row r="24" spans="2:5">
      <c r="B24" s="2" t="s">
        <v>407</v>
      </c>
      <c r="C24" s="2" t="s">
        <v>408</v>
      </c>
      <c r="D24" s="2" t="s">
        <v>409</v>
      </c>
      <c r="E24" s="2" t="s">
        <v>410</v>
      </c>
    </row>
    <row r="25" spans="2:5">
      <c r="B25" s="2" t="s">
        <v>411</v>
      </c>
      <c r="C25" s="2" t="s">
        <v>412</v>
      </c>
      <c r="D25" s="2" t="s">
        <v>413</v>
      </c>
      <c r="E25" s="2" t="s">
        <v>414</v>
      </c>
    </row>
    <row r="26" spans="2:5">
      <c r="B26" s="2" t="s">
        <v>415</v>
      </c>
      <c r="C26" s="2" t="s">
        <v>416</v>
      </c>
      <c r="D26" s="2" t="s">
        <v>417</v>
      </c>
      <c r="E26" s="2" t="s">
        <v>418</v>
      </c>
    </row>
    <row r="27" spans="2:5">
      <c r="B27" s="2" t="s">
        <v>419</v>
      </c>
      <c r="C27" s="2" t="s">
        <v>420</v>
      </c>
      <c r="D27" s="2" t="s">
        <v>421</v>
      </c>
      <c r="E27" s="2" t="s">
        <v>422</v>
      </c>
    </row>
    <row r="28" spans="2:5">
      <c r="B28" s="2" t="s">
        <v>423</v>
      </c>
      <c r="C28" s="2" t="s">
        <v>424</v>
      </c>
      <c r="D28" s="2" t="s">
        <v>425</v>
      </c>
      <c r="E28" s="2" t="s">
        <v>426</v>
      </c>
    </row>
    <row r="29" spans="2:5">
      <c r="B29" s="2" t="s">
        <v>427</v>
      </c>
      <c r="C29" s="2" t="s">
        <v>121</v>
      </c>
      <c r="D29" s="2" t="s">
        <v>428</v>
      </c>
      <c r="E29" s="2" t="s">
        <v>429</v>
      </c>
    </row>
    <row r="30" spans="2:5">
      <c r="B30" s="2" t="s">
        <v>430</v>
      </c>
      <c r="C30" s="2" t="s">
        <v>431</v>
      </c>
      <c r="D30" s="2" t="s">
        <v>432</v>
      </c>
      <c r="E30" s="2" t="s">
        <v>433</v>
      </c>
    </row>
    <row r="31" spans="2:5">
      <c r="B31" s="2" t="s">
        <v>434</v>
      </c>
      <c r="C31" s="2" t="s">
        <v>435</v>
      </c>
      <c r="D31" s="2" t="s">
        <v>436</v>
      </c>
      <c r="E31" s="2" t="s">
        <v>437</v>
      </c>
    </row>
    <row r="32" spans="2:5">
      <c r="B32" s="2" t="s">
        <v>438</v>
      </c>
      <c r="C32" s="2" t="s">
        <v>439</v>
      </c>
      <c r="D32" s="2" t="s">
        <v>440</v>
      </c>
      <c r="E32" s="2" t="s">
        <v>441</v>
      </c>
    </row>
    <row r="33" spans="2:5">
      <c r="B33" s="2" t="s">
        <v>442</v>
      </c>
      <c r="C33" s="2" t="s">
        <v>226</v>
      </c>
      <c r="D33" s="2" t="s">
        <v>443</v>
      </c>
      <c r="E33" s="2" t="s">
        <v>444</v>
      </c>
    </row>
    <row r="34" spans="2:5">
      <c r="B34" s="2" t="s">
        <v>445</v>
      </c>
      <c r="C34" s="2" t="s">
        <v>446</v>
      </c>
      <c r="D34" s="2" t="s">
        <v>447</v>
      </c>
      <c r="E34" s="2" t="s">
        <v>448</v>
      </c>
    </row>
    <row r="35" spans="2:5">
      <c r="B35" s="2" t="s">
        <v>449</v>
      </c>
      <c r="C35" s="2" t="s">
        <v>450</v>
      </c>
      <c r="D35" s="2" t="s">
        <v>451</v>
      </c>
      <c r="E35" s="2" t="s">
        <v>452</v>
      </c>
    </row>
    <row r="36" spans="2:5">
      <c r="B36" s="2" t="s">
        <v>453</v>
      </c>
      <c r="C36" s="2" t="s">
        <v>454</v>
      </c>
      <c r="D36" s="2" t="s">
        <v>455</v>
      </c>
      <c r="E36" s="2" t="s">
        <v>456</v>
      </c>
    </row>
    <row r="37" spans="2:5">
      <c r="B37" s="2" t="s">
        <v>457</v>
      </c>
      <c r="C37" s="2" t="s">
        <v>458</v>
      </c>
      <c r="D37" s="2" t="s">
        <v>459</v>
      </c>
      <c r="E37" s="2" t="s">
        <v>460</v>
      </c>
    </row>
    <row r="38" spans="2:5">
      <c r="B38" s="2" t="s">
        <v>461</v>
      </c>
      <c r="C38" s="2" t="s">
        <v>462</v>
      </c>
      <c r="D38" s="2" t="s">
        <v>463</v>
      </c>
      <c r="E38" s="2" t="s">
        <v>464</v>
      </c>
    </row>
    <row r="39" spans="2:5">
      <c r="B39" s="2" t="s">
        <v>465</v>
      </c>
      <c r="C39" s="2" t="s">
        <v>466</v>
      </c>
      <c r="D39" s="2" t="s">
        <v>467</v>
      </c>
      <c r="E39" s="2" t="s">
        <v>468</v>
      </c>
    </row>
    <row r="40" spans="2:5">
      <c r="B40" s="2" t="s">
        <v>469</v>
      </c>
      <c r="C40" s="2" t="s">
        <v>470</v>
      </c>
      <c r="D40" s="2" t="s">
        <v>471</v>
      </c>
      <c r="E40" s="2" t="s">
        <v>472</v>
      </c>
    </row>
    <row r="41" spans="2:5">
      <c r="B41" s="2" t="s">
        <v>473</v>
      </c>
      <c r="C41" s="2" t="s">
        <v>175</v>
      </c>
      <c r="D41" s="2" t="s">
        <v>474</v>
      </c>
      <c r="E41" s="2" t="s">
        <v>475</v>
      </c>
    </row>
    <row r="42" spans="2:5">
      <c r="B42" s="2" t="s">
        <v>476</v>
      </c>
      <c r="C42" s="2" t="s">
        <v>477</v>
      </c>
      <c r="D42" s="2" t="s">
        <v>478</v>
      </c>
      <c r="E42" s="2" t="s">
        <v>479</v>
      </c>
    </row>
    <row r="43" spans="2:5">
      <c r="B43" s="2" t="s">
        <v>480</v>
      </c>
      <c r="C43" s="2" t="s">
        <v>481</v>
      </c>
      <c r="D43" s="2" t="s">
        <v>482</v>
      </c>
      <c r="E43" s="2" t="s">
        <v>483</v>
      </c>
    </row>
    <row r="44" spans="2:5">
      <c r="B44" s="2" t="s">
        <v>484</v>
      </c>
      <c r="C44" s="2" t="s">
        <v>485</v>
      </c>
      <c r="D44" s="2" t="s">
        <v>486</v>
      </c>
      <c r="E44" s="2" t="s">
        <v>487</v>
      </c>
    </row>
    <row r="45" spans="2:5">
      <c r="B45" s="2" t="s">
        <v>488</v>
      </c>
      <c r="C45" s="2" t="s">
        <v>489</v>
      </c>
      <c r="D45" s="2" t="s">
        <v>490</v>
      </c>
      <c r="E45" s="2" t="s">
        <v>491</v>
      </c>
    </row>
    <row r="46" spans="2:5">
      <c r="B46" s="2" t="s">
        <v>492</v>
      </c>
      <c r="C46" s="2" t="s">
        <v>493</v>
      </c>
      <c r="D46" s="2" t="s">
        <v>494</v>
      </c>
      <c r="E46" s="2" t="s">
        <v>495</v>
      </c>
    </row>
    <row r="47" spans="2:5">
      <c r="B47" s="2" t="s">
        <v>496</v>
      </c>
      <c r="C47" s="2" t="s">
        <v>497</v>
      </c>
      <c r="D47" s="2" t="s">
        <v>498</v>
      </c>
      <c r="E47" s="2" t="s">
        <v>499</v>
      </c>
    </row>
    <row r="48" spans="2:5">
      <c r="B48" s="2" t="s">
        <v>500</v>
      </c>
      <c r="C48" s="2" t="s">
        <v>501</v>
      </c>
      <c r="D48" s="2" t="s">
        <v>502</v>
      </c>
      <c r="E48" s="2" t="s">
        <v>503</v>
      </c>
    </row>
    <row r="49" spans="2:5" ht="16" thickBot="1">
      <c r="B49" s="5" t="s">
        <v>504</v>
      </c>
      <c r="C49" s="5" t="s">
        <v>505</v>
      </c>
      <c r="D49" s="5" t="s">
        <v>506</v>
      </c>
      <c r="E49" s="5" t="s">
        <v>507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F72B5-2301-474B-90A7-09F38A23CB37}">
  <dimension ref="A1:N55"/>
  <sheetViews>
    <sheetView workbookViewId="0">
      <selection activeCell="Q20" sqref="Q20"/>
    </sheetView>
  </sheetViews>
  <sheetFormatPr baseColWidth="10" defaultRowHeight="15"/>
  <cols>
    <col min="1" max="16384" width="10.83203125" style="2"/>
  </cols>
  <sheetData>
    <row r="1" spans="1:14">
      <c r="A1" s="2" t="s">
        <v>386</v>
      </c>
    </row>
    <row r="4" spans="1:14" ht="16">
      <c r="B4" s="26" t="s">
        <v>508</v>
      </c>
      <c r="C4" s="26" t="s">
        <v>509</v>
      </c>
      <c r="D4" s="26" t="s">
        <v>510</v>
      </c>
      <c r="E4" s="26" t="s">
        <v>511</v>
      </c>
      <c r="F4" s="26" t="s">
        <v>512</v>
      </c>
      <c r="I4" s="26">
        <v>0</v>
      </c>
      <c r="J4" s="26">
        <v>6.5</v>
      </c>
      <c r="K4" s="26">
        <v>12.5</v>
      </c>
      <c r="L4" s="26">
        <v>25</v>
      </c>
      <c r="M4" s="26">
        <v>50</v>
      </c>
      <c r="N4" s="26">
        <v>100</v>
      </c>
    </row>
    <row r="5" spans="1:14">
      <c r="B5" s="2" t="s">
        <v>513</v>
      </c>
      <c r="C5" s="2" t="s">
        <v>514</v>
      </c>
      <c r="D5" s="2">
        <v>3810</v>
      </c>
      <c r="E5" s="2">
        <v>262</v>
      </c>
      <c r="F5" s="27">
        <f>E5/D5*100</f>
        <v>6.8766404199475062</v>
      </c>
      <c r="H5" s="2" t="s">
        <v>514</v>
      </c>
      <c r="I5" s="27">
        <f>AVERAGE(F15:F16)</f>
        <v>10.843865785175264</v>
      </c>
      <c r="J5" s="27">
        <f>AVERAGE(F13:F14)</f>
        <v>4.8661207030893152</v>
      </c>
      <c r="K5" s="27">
        <f>AVERAGE(F11:F12)</f>
        <v>5.9350344998242219</v>
      </c>
      <c r="L5" s="27">
        <f>AVERAGE(F9:F10)</f>
        <v>6.6900386624098029</v>
      </c>
      <c r="M5" s="27">
        <f>AVERAGE(F7:F8)</f>
        <v>10.155119503081494</v>
      </c>
      <c r="N5" s="27">
        <f>AVERAGE(F5:F6)</f>
        <v>7.5089614925388837</v>
      </c>
    </row>
    <row r="6" spans="1:14">
      <c r="B6" s="2" t="s">
        <v>513</v>
      </c>
      <c r="C6" s="2" t="s">
        <v>514</v>
      </c>
      <c r="D6" s="2">
        <v>3992</v>
      </c>
      <c r="E6" s="2">
        <v>325</v>
      </c>
      <c r="F6" s="27">
        <f t="shared" ref="F6:F55" si="0">E6/D6*100</f>
        <v>8.1412825651302612</v>
      </c>
      <c r="H6" s="2" t="s">
        <v>515</v>
      </c>
      <c r="I6" s="27">
        <f>AVERAGE(F28:F29)</f>
        <v>7.8335002064357226</v>
      </c>
      <c r="J6" s="27">
        <f>AVERAGE(F26:F27)</f>
        <v>7.5956578032687556</v>
      </c>
      <c r="K6" s="27">
        <f>AVERAGE(F24:F25)</f>
        <v>6.515382444347372</v>
      </c>
      <c r="L6" s="27">
        <f>AVERAGE(F22:F23)</f>
        <v>10.435869868285732</v>
      </c>
      <c r="M6" s="27">
        <f>AVERAGE(F20:F21)</f>
        <v>11.908228001662522</v>
      </c>
      <c r="N6" s="27">
        <f>AVERAGE(F18:F19)</f>
        <v>3.6325612423786398</v>
      </c>
    </row>
    <row r="7" spans="1:14">
      <c r="B7" s="2" t="s">
        <v>516</v>
      </c>
      <c r="C7" s="2" t="s">
        <v>514</v>
      </c>
      <c r="D7" s="2">
        <v>4139</v>
      </c>
      <c r="E7" s="2">
        <v>475</v>
      </c>
      <c r="F7" s="27">
        <f t="shared" si="0"/>
        <v>11.476201981154869</v>
      </c>
      <c r="H7" s="2" t="s">
        <v>517</v>
      </c>
      <c r="I7" s="27">
        <f>AVERAGE(F41:F42)</f>
        <v>5.5551744171672972</v>
      </c>
      <c r="J7" s="27">
        <f>AVERAGE(F39:F40)</f>
        <v>4.4435344544144808</v>
      </c>
      <c r="K7" s="27">
        <f>AVERAGE(F37:F38)</f>
        <v>5.3711088634847766</v>
      </c>
      <c r="L7" s="27">
        <f>AVERAGE(F37:F38)</f>
        <v>5.3711088634847766</v>
      </c>
      <c r="M7" s="27">
        <f>AVERAGE(F33:F34)</f>
        <v>1.4727204461504533</v>
      </c>
      <c r="N7" s="27">
        <f>AVERAGE(F31:F32)</f>
        <v>7.6412937205108369</v>
      </c>
    </row>
    <row r="8" spans="1:14">
      <c r="B8" s="2" t="s">
        <v>516</v>
      </c>
      <c r="C8" s="2" t="s">
        <v>514</v>
      </c>
      <c r="D8" s="2">
        <v>6158</v>
      </c>
      <c r="E8" s="2">
        <v>544</v>
      </c>
      <c r="F8" s="27">
        <f t="shared" si="0"/>
        <v>8.8340370250081186</v>
      </c>
      <c r="H8" s="2" t="s">
        <v>518</v>
      </c>
      <c r="I8" s="27">
        <f>AVERAGE(F54:F55)</f>
        <v>3.3654806892171818</v>
      </c>
      <c r="J8" s="27">
        <f>AVERAGE(F52:F53)</f>
        <v>7.5956578032687556</v>
      </c>
      <c r="K8" s="27">
        <f>AVERAGE(F50:F51)</f>
        <v>6.515382444347372</v>
      </c>
      <c r="L8" s="27">
        <f>AVERAGE(F48:F49)</f>
        <v>4.8158060678163332</v>
      </c>
      <c r="M8" s="27">
        <f>AVERAGE(F46:F47)</f>
        <v>6.7878383978339327</v>
      </c>
      <c r="N8" s="27">
        <f>AVERAGE(F44:F45)</f>
        <v>16.081801992426207</v>
      </c>
    </row>
    <row r="9" spans="1:14">
      <c r="B9" s="2" t="s">
        <v>519</v>
      </c>
      <c r="C9" s="2" t="s">
        <v>514</v>
      </c>
      <c r="D9" s="2">
        <v>7280</v>
      </c>
      <c r="E9" s="2">
        <v>533</v>
      </c>
      <c r="F9" s="27">
        <f t="shared" si="0"/>
        <v>7.3214285714285721</v>
      </c>
    </row>
    <row r="10" spans="1:14">
      <c r="B10" s="2" t="s">
        <v>519</v>
      </c>
      <c r="C10" s="2" t="s">
        <v>514</v>
      </c>
      <c r="D10" s="2">
        <v>7741</v>
      </c>
      <c r="E10" s="2">
        <v>469</v>
      </c>
      <c r="F10" s="27">
        <f t="shared" si="0"/>
        <v>6.0586487533910347</v>
      </c>
    </row>
    <row r="11" spans="1:14">
      <c r="B11" s="2" t="s">
        <v>520</v>
      </c>
      <c r="C11" s="2" t="s">
        <v>514</v>
      </c>
      <c r="D11" s="2">
        <v>7241</v>
      </c>
      <c r="E11" s="2">
        <v>409</v>
      </c>
      <c r="F11" s="27">
        <f t="shared" si="0"/>
        <v>5.6483911062008012</v>
      </c>
    </row>
    <row r="12" spans="1:14">
      <c r="B12" s="2" t="s">
        <v>520</v>
      </c>
      <c r="C12" s="2" t="s">
        <v>514</v>
      </c>
      <c r="D12" s="2">
        <v>8165</v>
      </c>
      <c r="E12" s="2">
        <v>508</v>
      </c>
      <c r="F12" s="27">
        <f t="shared" si="0"/>
        <v>6.2216778934476427</v>
      </c>
    </row>
    <row r="13" spans="1:14">
      <c r="B13" s="2" t="s">
        <v>521</v>
      </c>
      <c r="C13" s="2" t="s">
        <v>514</v>
      </c>
      <c r="D13" s="2">
        <v>7130</v>
      </c>
      <c r="E13" s="2">
        <v>365</v>
      </c>
      <c r="F13" s="27">
        <f t="shared" si="0"/>
        <v>5.1192145862552589</v>
      </c>
    </row>
    <row r="14" spans="1:14">
      <c r="B14" s="2" t="s">
        <v>521</v>
      </c>
      <c r="C14" s="2" t="s">
        <v>514</v>
      </c>
      <c r="D14" s="2">
        <v>6525</v>
      </c>
      <c r="E14" s="2">
        <v>301</v>
      </c>
      <c r="F14" s="27">
        <f t="shared" si="0"/>
        <v>4.6130268199233715</v>
      </c>
    </row>
    <row r="15" spans="1:14">
      <c r="B15" s="2" t="s">
        <v>522</v>
      </c>
      <c r="C15" s="2" t="s">
        <v>514</v>
      </c>
      <c r="D15" s="2">
        <v>1972</v>
      </c>
      <c r="E15" s="2">
        <v>220</v>
      </c>
      <c r="F15" s="27">
        <f t="shared" si="0"/>
        <v>11.156186612576064</v>
      </c>
    </row>
    <row r="16" spans="1:14">
      <c r="B16" s="28" t="s">
        <v>522</v>
      </c>
      <c r="C16" s="28" t="s">
        <v>514</v>
      </c>
      <c r="D16" s="28">
        <v>2013</v>
      </c>
      <c r="E16" s="28">
        <v>212</v>
      </c>
      <c r="F16" s="29">
        <f t="shared" si="0"/>
        <v>10.531544957774466</v>
      </c>
    </row>
    <row r="17" spans="2:6">
      <c r="B17" s="30"/>
      <c r="C17" s="30"/>
      <c r="D17" s="30"/>
      <c r="E17" s="30"/>
      <c r="F17" s="31"/>
    </row>
    <row r="18" spans="2:6">
      <c r="B18" s="2" t="s">
        <v>513</v>
      </c>
      <c r="C18" s="2" t="s">
        <v>515</v>
      </c>
      <c r="D18" s="2">
        <v>1075</v>
      </c>
      <c r="E18" s="2">
        <v>53</v>
      </c>
      <c r="F18" s="27">
        <f t="shared" si="0"/>
        <v>4.9302325581395348</v>
      </c>
    </row>
    <row r="19" spans="2:6">
      <c r="B19" s="2" t="s">
        <v>513</v>
      </c>
      <c r="C19" s="2" t="s">
        <v>515</v>
      </c>
      <c r="D19" s="2">
        <v>1499</v>
      </c>
      <c r="E19" s="2">
        <v>35</v>
      </c>
      <c r="F19" s="27">
        <f t="shared" si="0"/>
        <v>2.3348899266177452</v>
      </c>
    </row>
    <row r="20" spans="2:6">
      <c r="B20" s="2" t="s">
        <v>516</v>
      </c>
      <c r="C20" s="2" t="s">
        <v>515</v>
      </c>
      <c r="D20" s="2">
        <v>2981</v>
      </c>
      <c r="E20" s="2">
        <v>335</v>
      </c>
      <c r="F20" s="27">
        <f t="shared" si="0"/>
        <v>11.237839651123783</v>
      </c>
    </row>
    <row r="21" spans="2:6">
      <c r="B21" s="2" t="s">
        <v>516</v>
      </c>
      <c r="C21" s="2" t="s">
        <v>515</v>
      </c>
      <c r="D21" s="2">
        <v>2544</v>
      </c>
      <c r="E21" s="2">
        <v>320</v>
      </c>
      <c r="F21" s="27">
        <f t="shared" si="0"/>
        <v>12.578616352201259</v>
      </c>
    </row>
    <row r="22" spans="2:6">
      <c r="B22" s="2" t="s">
        <v>519</v>
      </c>
      <c r="C22" s="2" t="s">
        <v>515</v>
      </c>
      <c r="D22" s="2">
        <v>4611</v>
      </c>
      <c r="E22" s="2">
        <v>506</v>
      </c>
      <c r="F22" s="27">
        <f t="shared" si="0"/>
        <v>10.973758403816959</v>
      </c>
    </row>
    <row r="23" spans="2:6">
      <c r="B23" s="2" t="s">
        <v>519</v>
      </c>
      <c r="C23" s="2" t="s">
        <v>515</v>
      </c>
      <c r="D23" s="2">
        <v>4607</v>
      </c>
      <c r="E23" s="2">
        <v>456</v>
      </c>
      <c r="F23" s="27">
        <f t="shared" si="0"/>
        <v>9.8979813327545045</v>
      </c>
    </row>
    <row r="24" spans="2:6">
      <c r="B24" s="2" t="s">
        <v>520</v>
      </c>
      <c r="C24" s="2" t="s">
        <v>515</v>
      </c>
      <c r="D24" s="2">
        <v>7231</v>
      </c>
      <c r="E24" s="2">
        <v>409</v>
      </c>
      <c r="F24" s="27">
        <f t="shared" si="0"/>
        <v>5.6562024616235655</v>
      </c>
    </row>
    <row r="25" spans="2:6">
      <c r="B25" s="2" t="s">
        <v>520</v>
      </c>
      <c r="C25" s="2" t="s">
        <v>515</v>
      </c>
      <c r="D25" s="2">
        <v>4285</v>
      </c>
      <c r="E25" s="2">
        <v>316</v>
      </c>
      <c r="F25" s="27">
        <f t="shared" si="0"/>
        <v>7.3745624270711785</v>
      </c>
    </row>
    <row r="26" spans="2:6">
      <c r="B26" s="2" t="s">
        <v>521</v>
      </c>
      <c r="C26" s="2" t="s">
        <v>515</v>
      </c>
      <c r="D26" s="2">
        <v>5766</v>
      </c>
      <c r="E26" s="2">
        <v>464</v>
      </c>
      <c r="F26" s="27">
        <f t="shared" si="0"/>
        <v>8.0471730835934778</v>
      </c>
    </row>
    <row r="27" spans="2:6">
      <c r="B27" s="2" t="s">
        <v>521</v>
      </c>
      <c r="C27" s="2" t="s">
        <v>515</v>
      </c>
      <c r="D27" s="2">
        <v>5557</v>
      </c>
      <c r="E27" s="2">
        <v>397</v>
      </c>
      <c r="F27" s="27">
        <f t="shared" si="0"/>
        <v>7.1441425229440343</v>
      </c>
    </row>
    <row r="28" spans="2:6">
      <c r="B28" s="2" t="s">
        <v>522</v>
      </c>
      <c r="C28" s="2" t="s">
        <v>515</v>
      </c>
      <c r="D28" s="2">
        <v>2601</v>
      </c>
      <c r="E28" s="2">
        <v>149</v>
      </c>
      <c r="F28" s="27">
        <f t="shared" si="0"/>
        <v>5.7285659361783932</v>
      </c>
    </row>
    <row r="29" spans="2:6">
      <c r="B29" s="28" t="s">
        <v>522</v>
      </c>
      <c r="C29" s="28" t="s">
        <v>515</v>
      </c>
      <c r="D29" s="28">
        <v>2274</v>
      </c>
      <c r="E29" s="28">
        <v>226</v>
      </c>
      <c r="F29" s="29">
        <f t="shared" si="0"/>
        <v>9.9384344766930521</v>
      </c>
    </row>
    <row r="30" spans="2:6">
      <c r="B30" s="30"/>
      <c r="C30" s="30"/>
      <c r="D30" s="30"/>
      <c r="E30" s="30"/>
      <c r="F30" s="31"/>
    </row>
    <row r="31" spans="2:6">
      <c r="B31" s="2" t="s">
        <v>513</v>
      </c>
      <c r="C31" s="2" t="s">
        <v>517</v>
      </c>
      <c r="D31" s="2">
        <v>3242</v>
      </c>
      <c r="E31" s="2">
        <v>335</v>
      </c>
      <c r="F31" s="27">
        <f t="shared" si="0"/>
        <v>10.333127698951266</v>
      </c>
    </row>
    <row r="32" spans="2:6">
      <c r="B32" s="2" t="s">
        <v>513</v>
      </c>
      <c r="C32" s="2" t="s">
        <v>517</v>
      </c>
      <c r="D32" s="2">
        <v>2869</v>
      </c>
      <c r="E32" s="2">
        <v>142</v>
      </c>
      <c r="F32" s="27">
        <f t="shared" si="0"/>
        <v>4.9494597420704078</v>
      </c>
    </row>
    <row r="33" spans="2:6">
      <c r="B33" s="2" t="s">
        <v>516</v>
      </c>
      <c r="C33" s="2" t="s">
        <v>517</v>
      </c>
      <c r="D33" s="2">
        <v>7883</v>
      </c>
      <c r="E33" s="2">
        <v>98</v>
      </c>
      <c r="F33" s="27">
        <f t="shared" si="0"/>
        <v>1.2431815298744133</v>
      </c>
    </row>
    <row r="34" spans="2:6">
      <c r="B34" s="2" t="s">
        <v>516</v>
      </c>
      <c r="C34" s="2" t="s">
        <v>517</v>
      </c>
      <c r="D34" s="2">
        <v>6462</v>
      </c>
      <c r="E34" s="2">
        <v>110</v>
      </c>
      <c r="F34" s="27">
        <f t="shared" si="0"/>
        <v>1.7022593624264934</v>
      </c>
    </row>
    <row r="35" spans="2:6">
      <c r="B35" s="2" t="s">
        <v>519</v>
      </c>
      <c r="C35" s="2" t="s">
        <v>517</v>
      </c>
      <c r="D35" s="2">
        <v>4112</v>
      </c>
      <c r="E35" s="2">
        <v>132</v>
      </c>
      <c r="F35" s="27">
        <f t="shared" si="0"/>
        <v>3.2101167315175094</v>
      </c>
    </row>
    <row r="36" spans="2:6">
      <c r="B36" s="2" t="s">
        <v>519</v>
      </c>
      <c r="C36" s="2" t="s">
        <v>517</v>
      </c>
      <c r="D36" s="2">
        <v>2748</v>
      </c>
      <c r="E36" s="2">
        <v>187</v>
      </c>
      <c r="F36" s="27">
        <f t="shared" si="0"/>
        <v>6.8049490538573512</v>
      </c>
    </row>
    <row r="37" spans="2:6">
      <c r="B37" s="2" t="s">
        <v>520</v>
      </c>
      <c r="C37" s="2" t="s">
        <v>517</v>
      </c>
      <c r="D37" s="2">
        <v>3754</v>
      </c>
      <c r="E37" s="2">
        <v>238</v>
      </c>
      <c r="F37" s="27">
        <f t="shared" si="0"/>
        <v>6.3399041022908902</v>
      </c>
    </row>
    <row r="38" spans="2:6">
      <c r="B38" s="2" t="s">
        <v>520</v>
      </c>
      <c r="C38" s="2" t="s">
        <v>517</v>
      </c>
      <c r="D38" s="2">
        <v>3112</v>
      </c>
      <c r="E38" s="2">
        <v>137</v>
      </c>
      <c r="F38" s="27">
        <f t="shared" si="0"/>
        <v>4.4023136246786629</v>
      </c>
    </row>
    <row r="39" spans="2:6">
      <c r="B39" s="2" t="s">
        <v>521</v>
      </c>
      <c r="C39" s="2" t="s">
        <v>517</v>
      </c>
      <c r="D39" s="2">
        <v>2415</v>
      </c>
      <c r="E39" s="2">
        <v>117</v>
      </c>
      <c r="F39" s="27">
        <f t="shared" si="0"/>
        <v>4.8447204968944098</v>
      </c>
    </row>
    <row r="40" spans="2:6">
      <c r="B40" s="2" t="s">
        <v>521</v>
      </c>
      <c r="C40" s="2" t="s">
        <v>517</v>
      </c>
      <c r="D40" s="2">
        <v>4156</v>
      </c>
      <c r="E40" s="2">
        <v>168</v>
      </c>
      <c r="F40" s="27">
        <f t="shared" si="0"/>
        <v>4.0423484119345519</v>
      </c>
    </row>
    <row r="41" spans="2:6">
      <c r="B41" s="2" t="s">
        <v>522</v>
      </c>
      <c r="C41" s="2" t="s">
        <v>517</v>
      </c>
      <c r="D41" s="2">
        <v>2910</v>
      </c>
      <c r="E41" s="2">
        <v>141</v>
      </c>
      <c r="F41" s="27">
        <f t="shared" si="0"/>
        <v>4.8453608247422686</v>
      </c>
    </row>
    <row r="42" spans="2:6">
      <c r="B42" s="28" t="s">
        <v>522</v>
      </c>
      <c r="C42" s="28" t="s">
        <v>517</v>
      </c>
      <c r="D42" s="28">
        <v>3336</v>
      </c>
      <c r="E42" s="28">
        <v>209</v>
      </c>
      <c r="F42" s="29">
        <f t="shared" si="0"/>
        <v>6.2649880095923258</v>
      </c>
    </row>
    <row r="43" spans="2:6">
      <c r="B43" s="30"/>
      <c r="C43" s="30"/>
      <c r="D43" s="30"/>
      <c r="E43" s="30"/>
      <c r="F43" s="31"/>
    </row>
    <row r="44" spans="2:6">
      <c r="B44" s="2" t="s">
        <v>513</v>
      </c>
      <c r="C44" s="2" t="s">
        <v>518</v>
      </c>
      <c r="D44" s="2">
        <v>12905</v>
      </c>
      <c r="E44" s="2">
        <v>2829</v>
      </c>
      <c r="F44" s="27">
        <f t="shared" si="0"/>
        <v>21.921735761332815</v>
      </c>
    </row>
    <row r="45" spans="2:6">
      <c r="B45" s="2" t="s">
        <v>513</v>
      </c>
      <c r="C45" s="2" t="s">
        <v>518</v>
      </c>
      <c r="D45" s="2">
        <v>17985</v>
      </c>
      <c r="E45" s="2">
        <v>1842</v>
      </c>
      <c r="F45" s="27">
        <f t="shared" si="0"/>
        <v>10.241868223519599</v>
      </c>
    </row>
    <row r="46" spans="2:6">
      <c r="B46" s="2" t="s">
        <v>516</v>
      </c>
      <c r="C46" s="2" t="s">
        <v>518</v>
      </c>
      <c r="D46" s="2">
        <v>22910</v>
      </c>
      <c r="E46" s="2">
        <v>1394</v>
      </c>
      <c r="F46" s="27">
        <f t="shared" si="0"/>
        <v>6.0846791793976429</v>
      </c>
    </row>
    <row r="47" spans="2:6">
      <c r="B47" s="2" t="s">
        <v>516</v>
      </c>
      <c r="C47" s="2" t="s">
        <v>518</v>
      </c>
      <c r="D47" s="2">
        <v>19717</v>
      </c>
      <c r="E47" s="2">
        <v>1477</v>
      </c>
      <c r="F47" s="27">
        <f t="shared" si="0"/>
        <v>7.4909976162702225</v>
      </c>
    </row>
    <row r="48" spans="2:6">
      <c r="B48" s="2" t="s">
        <v>519</v>
      </c>
      <c r="C48" s="2" t="s">
        <v>518</v>
      </c>
      <c r="D48" s="2">
        <v>30523</v>
      </c>
      <c r="E48" s="2">
        <v>1605</v>
      </c>
      <c r="F48" s="27">
        <f t="shared" si="0"/>
        <v>5.2583297840972385</v>
      </c>
    </row>
    <row r="49" spans="2:6">
      <c r="B49" s="2" t="s">
        <v>519</v>
      </c>
      <c r="C49" s="2" t="s">
        <v>518</v>
      </c>
      <c r="D49" s="2">
        <v>25107</v>
      </c>
      <c r="E49" s="2">
        <v>1098</v>
      </c>
      <c r="F49" s="27">
        <f t="shared" si="0"/>
        <v>4.373282351535428</v>
      </c>
    </row>
    <row r="50" spans="2:6">
      <c r="B50" s="2" t="s">
        <v>520</v>
      </c>
      <c r="C50" s="2" t="s">
        <v>518</v>
      </c>
      <c r="D50" s="2">
        <v>7231</v>
      </c>
      <c r="E50" s="2">
        <v>409</v>
      </c>
      <c r="F50" s="27">
        <f t="shared" si="0"/>
        <v>5.6562024616235655</v>
      </c>
    </row>
    <row r="51" spans="2:6">
      <c r="B51" s="2" t="s">
        <v>520</v>
      </c>
      <c r="C51" s="2" t="s">
        <v>518</v>
      </c>
      <c r="D51" s="2">
        <v>4285</v>
      </c>
      <c r="E51" s="2">
        <v>316</v>
      </c>
      <c r="F51" s="27">
        <f t="shared" si="0"/>
        <v>7.3745624270711785</v>
      </c>
    </row>
    <row r="52" spans="2:6">
      <c r="B52" s="2" t="s">
        <v>521</v>
      </c>
      <c r="C52" s="2" t="s">
        <v>518</v>
      </c>
      <c r="D52" s="2">
        <v>5766</v>
      </c>
      <c r="E52" s="2">
        <v>464</v>
      </c>
      <c r="F52" s="27">
        <f t="shared" si="0"/>
        <v>8.0471730835934778</v>
      </c>
    </row>
    <row r="53" spans="2:6">
      <c r="B53" s="2" t="s">
        <v>521</v>
      </c>
      <c r="C53" s="2" t="s">
        <v>518</v>
      </c>
      <c r="D53" s="2">
        <v>5557</v>
      </c>
      <c r="E53" s="2">
        <v>397</v>
      </c>
      <c r="F53" s="27">
        <f t="shared" si="0"/>
        <v>7.1441425229440343</v>
      </c>
    </row>
    <row r="54" spans="2:6">
      <c r="B54" s="2" t="s">
        <v>522</v>
      </c>
      <c r="C54" s="2" t="s">
        <v>518</v>
      </c>
      <c r="D54" s="2">
        <v>22459</v>
      </c>
      <c r="E54" s="2">
        <v>775</v>
      </c>
      <c r="F54" s="27">
        <f t="shared" si="0"/>
        <v>3.4507324457901065</v>
      </c>
    </row>
    <row r="55" spans="2:6">
      <c r="B55" s="28" t="s">
        <v>522</v>
      </c>
      <c r="C55" s="28" t="s">
        <v>518</v>
      </c>
      <c r="D55" s="28">
        <v>23413</v>
      </c>
      <c r="E55" s="28">
        <v>768</v>
      </c>
      <c r="F55" s="29">
        <f t="shared" si="0"/>
        <v>3.2802289326442571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Adams</cp:lastModifiedBy>
  <dcterms:created xsi:type="dcterms:W3CDTF">2022-02-18T16:34:13Z</dcterms:created>
  <dcterms:modified xsi:type="dcterms:W3CDTF">2023-12-05T22:35:01Z</dcterms:modified>
</cp:coreProperties>
</file>