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xb/Desktop/table-20230914/bjx-20230914/Supplementary table-source data-bjx-20230914/Supplementary table 1-7/"/>
    </mc:Choice>
  </mc:AlternateContent>
  <xr:revisionPtr revIDLastSave="0" documentId="13_ncr:1_{3C476443-DD96-6840-8615-DB5ECE144207}" xr6:coauthVersionLast="47" xr6:coauthVersionMax="47" xr10:uidLastSave="{00000000-0000-0000-0000-000000000000}"/>
  <bookViews>
    <workbookView xWindow="-36460" yWindow="600" windowWidth="30260" windowHeight="17160" activeTab="1" xr2:uid="{00000000-000D-0000-FFFF-FFFF00000000}"/>
  </bookViews>
  <sheets>
    <sheet name="Table 6a" sheetId="13" r:id="rId1"/>
    <sheet name="Table 6b" sheetId="12" r:id="rId2"/>
  </sheets>
  <definedNames>
    <definedName name="_xlnm._FilterDatabase" localSheetId="0" hidden="1">'Table 6a'!$A$3:$M$75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" i="13" l="1"/>
  <c r="D53" i="13" l="1"/>
  <c r="D83" i="13"/>
  <c r="D82" i="13"/>
  <c r="D81" i="13"/>
  <c r="D24" i="13"/>
  <c r="D79" i="13"/>
  <c r="D78" i="13"/>
  <c r="D23" i="13"/>
  <c r="D77" i="13"/>
  <c r="D76" i="13"/>
  <c r="D75" i="13"/>
  <c r="D74" i="13"/>
  <c r="D73" i="13"/>
  <c r="D67" i="13"/>
  <c r="D66" i="13"/>
  <c r="D22" i="13"/>
  <c r="D65" i="13"/>
  <c r="D52" i="13"/>
  <c r="D56" i="13"/>
  <c r="D55" i="13"/>
  <c r="D54" i="13"/>
  <c r="D64" i="13"/>
  <c r="D71" i="13"/>
  <c r="D63" i="13"/>
  <c r="D21" i="13"/>
  <c r="D51" i="13"/>
  <c r="D20" i="13"/>
  <c r="D50" i="13"/>
  <c r="D49" i="13"/>
  <c r="D48" i="13"/>
  <c r="D47" i="13"/>
  <c r="D46" i="13"/>
  <c r="D62" i="13"/>
  <c r="D61" i="13"/>
  <c r="D36" i="13"/>
  <c r="D35" i="13"/>
  <c r="D60" i="13"/>
  <c r="D70" i="13"/>
  <c r="D69" i="13"/>
  <c r="D34" i="13"/>
  <c r="D19" i="13"/>
  <c r="D33" i="13"/>
  <c r="D32" i="13"/>
  <c r="D31" i="13"/>
  <c r="D59" i="13"/>
  <c r="D18" i="13"/>
  <c r="D17" i="13"/>
  <c r="D16" i="13"/>
  <c r="D58" i="13"/>
  <c r="D45" i="13"/>
  <c r="D15" i="13"/>
  <c r="D25" i="13"/>
  <c r="D30" i="13"/>
  <c r="D44" i="13"/>
  <c r="D43" i="13"/>
  <c r="D57" i="13"/>
  <c r="D42" i="13"/>
  <c r="D41" i="13"/>
  <c r="D40" i="13"/>
  <c r="D39" i="13"/>
  <c r="D38" i="13"/>
  <c r="D29" i="13"/>
  <c r="D28" i="13"/>
  <c r="D14" i="13"/>
  <c r="D27" i="13"/>
  <c r="D26" i="13"/>
  <c r="D13" i="13"/>
  <c r="D12" i="13"/>
  <c r="D11" i="13"/>
  <c r="D84" i="13"/>
  <c r="D10" i="13"/>
  <c r="D9" i="13"/>
  <c r="D8" i="13"/>
  <c r="D7" i="13"/>
  <c r="D6" i="13"/>
  <c r="D5" i="13"/>
  <c r="D4" i="13"/>
  <c r="D37" i="13"/>
  <c r="D68" i="13"/>
  <c r="D72" i="13"/>
  <c r="D5" i="12"/>
  <c r="D6" i="12"/>
  <c r="D7" i="12"/>
  <c r="D8" i="12"/>
  <c r="D9" i="12"/>
  <c r="D10" i="12"/>
  <c r="D11" i="12"/>
  <c r="D12" i="12"/>
  <c r="D4" i="12"/>
</calcChain>
</file>

<file path=xl/sharedStrings.xml><?xml version="1.0" encoding="utf-8"?>
<sst xmlns="http://schemas.openxmlformats.org/spreadsheetml/2006/main" count="279" uniqueCount="140">
  <si>
    <t>KCNJ12</t>
  </si>
  <si>
    <t>MET</t>
  </si>
  <si>
    <t>RB1</t>
  </si>
  <si>
    <t>CDKN2A</t>
  </si>
  <si>
    <t>AXIN1</t>
  </si>
  <si>
    <t>PTEN</t>
  </si>
  <si>
    <t>SERPINA1</t>
  </si>
  <si>
    <t>ACVR2A</t>
  </si>
  <si>
    <t>LRP1B</t>
  </si>
  <si>
    <t>Signaling pathway</t>
    <phoneticPr fontId="19" type="noConversion"/>
  </si>
  <si>
    <t>Gene</t>
    <phoneticPr fontId="19" type="noConversion"/>
  </si>
  <si>
    <t>ALL</t>
    <phoneticPr fontId="19" type="noConversion"/>
  </si>
  <si>
    <t>TERT</t>
  </si>
  <si>
    <t>KMT2B</t>
  </si>
  <si>
    <t>CCNA2</t>
  </si>
  <si>
    <t>CCNE1</t>
  </si>
  <si>
    <t>CCND1</t>
  </si>
  <si>
    <t>ARID2</t>
  </si>
  <si>
    <t>NEAT1</t>
  </si>
  <si>
    <t>SV</t>
    <phoneticPr fontId="19" type="noConversion"/>
  </si>
  <si>
    <t>Cell Cycle</t>
  </si>
  <si>
    <t>Circular</t>
  </si>
  <si>
    <t>MYC</t>
  </si>
  <si>
    <t>RAD21</t>
  </si>
  <si>
    <t>COX6C</t>
  </si>
  <si>
    <t>TPM3</t>
  </si>
  <si>
    <t>NTRK1</t>
    <phoneticPr fontId="19" type="noConversion"/>
  </si>
  <si>
    <t>PBX1</t>
  </si>
  <si>
    <t>PRCC</t>
  </si>
  <si>
    <t>ARNT</t>
  </si>
  <si>
    <t>PLAG1</t>
  </si>
  <si>
    <t>ABL2</t>
  </si>
  <si>
    <t>EZH2</t>
  </si>
  <si>
    <t>NF2</t>
  </si>
  <si>
    <t>NFE2L2</t>
    <phoneticPr fontId="19" type="noConversion"/>
  </si>
  <si>
    <t>RPL22</t>
  </si>
  <si>
    <t>JAK1</t>
  </si>
  <si>
    <t>CPS1</t>
  </si>
  <si>
    <t>ALB</t>
  </si>
  <si>
    <t>CTNNB1</t>
  </si>
  <si>
    <t>PPP1R12B</t>
  </si>
  <si>
    <t>TP53</t>
  </si>
  <si>
    <t>SMARCA4</t>
  </si>
  <si>
    <t>TSC1</t>
  </si>
  <si>
    <t>TSC2</t>
  </si>
  <si>
    <t>ADH1B</t>
  </si>
  <si>
    <t>BRD7</t>
  </si>
  <si>
    <t>KEAP1</t>
  </si>
  <si>
    <t>FGA</t>
  </si>
  <si>
    <t>HNF1A</t>
  </si>
  <si>
    <t>BMP5</t>
  </si>
  <si>
    <t>ECHS1</t>
  </si>
  <si>
    <t>KCTD6</t>
  </si>
  <si>
    <t>POLR2A</t>
  </si>
  <si>
    <t>SEC14L2</t>
  </si>
  <si>
    <t>SERBP1</t>
  </si>
  <si>
    <t>exonic</t>
  </si>
  <si>
    <t>ADH4</t>
  </si>
  <si>
    <t>PRDM11</t>
  </si>
  <si>
    <t>SourceOfGene</t>
    <phoneticPr fontId="19" type="noConversion"/>
  </si>
  <si>
    <t>CDKN1B</t>
  </si>
  <si>
    <t>ZNF595</t>
  </si>
  <si>
    <t>KHNYN</t>
  </si>
  <si>
    <t>OR2A7</t>
  </si>
  <si>
    <t>G035338</t>
    <phoneticPr fontId="20" type="noConversion"/>
  </si>
  <si>
    <t>Z95704.4</t>
  </si>
  <si>
    <t>RMRP</t>
  </si>
  <si>
    <t>G085970</t>
  </si>
  <si>
    <t>RN7SK</t>
  </si>
  <si>
    <t>RNU12</t>
  </si>
  <si>
    <t>G032906</t>
  </si>
  <si>
    <t>RP11-1151B14.3</t>
  </si>
  <si>
    <t>RABGEF1</t>
    <phoneticPr fontId="20" type="noConversion"/>
  </si>
  <si>
    <t>PPP1R10</t>
  </si>
  <si>
    <t>HIST1H4C</t>
  </si>
  <si>
    <t>HIST1H1E</t>
  </si>
  <si>
    <t>promoter</t>
  </si>
  <si>
    <t>lncrna</t>
  </si>
  <si>
    <t>lncrna.prom</t>
  </si>
  <si>
    <t>3utr</t>
  </si>
  <si>
    <t>5utr</t>
  </si>
  <si>
    <t>HBV</t>
    <phoneticPr fontId="19" type="noConversion"/>
  </si>
  <si>
    <t>CHEK2</t>
    <phoneticPr fontId="19" type="noConversion"/>
  </si>
  <si>
    <t>Epigenetic regulation</t>
    <phoneticPr fontId="19" type="noConversion"/>
  </si>
  <si>
    <t>Unclassified</t>
    <phoneticPr fontId="19" type="noConversion"/>
  </si>
  <si>
    <t>Telomere maintenance</t>
  </si>
  <si>
    <t>JAK-STAT</t>
    <phoneticPr fontId="19" type="noConversion"/>
  </si>
  <si>
    <t>Metabolism</t>
    <phoneticPr fontId="19" type="noConversion"/>
  </si>
  <si>
    <t>Cell Cycle</t>
    <phoneticPr fontId="19" type="noConversion"/>
  </si>
  <si>
    <t>3utr</t>
    <phoneticPr fontId="19" type="noConversion"/>
  </si>
  <si>
    <t>PI3K-Akt-mTOR</t>
    <phoneticPr fontId="19" type="noConversion"/>
  </si>
  <si>
    <t>Cell cycle</t>
    <phoneticPr fontId="19" type="noConversion"/>
  </si>
  <si>
    <t>KRAS</t>
    <phoneticPr fontId="19" type="noConversion"/>
  </si>
  <si>
    <t>IL6ST</t>
    <phoneticPr fontId="19" type="noConversion"/>
  </si>
  <si>
    <t>APOB</t>
    <phoneticPr fontId="19" type="noConversion"/>
  </si>
  <si>
    <t>Cytokine Signaling in Immune system</t>
  </si>
  <si>
    <t>cdSNV</t>
  </si>
  <si>
    <t>Promoter</t>
  </si>
  <si>
    <t>LncRNA</t>
  </si>
  <si>
    <t>LncRNA.prom</t>
  </si>
  <si>
    <t>5'UTR</t>
  </si>
  <si>
    <t>3'UTR</t>
  </si>
  <si>
    <t>ecDNA</t>
  </si>
  <si>
    <t>SV</t>
  </si>
  <si>
    <t>HBV_integration</t>
  </si>
  <si>
    <t>Epigenetic</t>
  </si>
  <si>
    <t>JAK-STAT</t>
  </si>
  <si>
    <t>Metabolism</t>
  </si>
  <si>
    <t>PI3K-PTEN-mTOR</t>
  </si>
  <si>
    <t>RTK-RAS-MAPK</t>
  </si>
  <si>
    <t>Telomere</t>
  </si>
  <si>
    <t>Unclassified</t>
  </si>
  <si>
    <t>cd and nc</t>
    <phoneticPr fontId="19" type="noConversion"/>
  </si>
  <si>
    <t>cd or nc</t>
    <phoneticPr fontId="19" type="noConversion"/>
  </si>
  <si>
    <t>RECQL4</t>
    <phoneticPr fontId="19" type="noConversion"/>
  </si>
  <si>
    <t>TPR</t>
    <phoneticPr fontId="19" type="noConversion"/>
  </si>
  <si>
    <t>H3F3B</t>
    <phoneticPr fontId="19" type="noConversion"/>
  </si>
  <si>
    <t>NCOA2</t>
    <phoneticPr fontId="19" type="noConversion"/>
  </si>
  <si>
    <t>RPS6KA3</t>
    <phoneticPr fontId="19" type="noConversion"/>
  </si>
  <si>
    <t>NDRG1</t>
    <phoneticPr fontId="19" type="noConversion"/>
  </si>
  <si>
    <t>TCEA1</t>
    <phoneticPr fontId="19" type="noConversion"/>
  </si>
  <si>
    <t>UBR5</t>
    <phoneticPr fontId="19" type="noConversion"/>
  </si>
  <si>
    <t>Major signaling pathways altered by different types of driver events</t>
    <phoneticPr fontId="22" type="noConversion"/>
  </si>
  <si>
    <t>Wnt/β-catenin pathway</t>
    <phoneticPr fontId="19" type="noConversion"/>
  </si>
  <si>
    <t>ARID1A</t>
    <phoneticPr fontId="19" type="noConversion"/>
  </si>
  <si>
    <t>RTK-RAS-MAPK</t>
    <phoneticPr fontId="19" type="noConversion"/>
  </si>
  <si>
    <t>cdSNV</t>
    <phoneticPr fontId="19" type="noConversion"/>
  </si>
  <si>
    <t>ncSNV only</t>
    <phoneticPr fontId="19" type="noConversion"/>
  </si>
  <si>
    <t>All</t>
    <phoneticPr fontId="19" type="noConversion"/>
  </si>
  <si>
    <t xml:space="preserve">Frequency of pathways </t>
    <phoneticPr fontId="19" type="noConversion"/>
  </si>
  <si>
    <t>ncSNV</t>
    <phoneticPr fontId="19" type="noConversion"/>
  </si>
  <si>
    <t>cdSNV only</t>
    <phoneticPr fontId="19" type="noConversion"/>
  </si>
  <si>
    <t xml:space="preserve">cd: coding </t>
    <phoneticPr fontId="19" type="noConversion"/>
  </si>
  <si>
    <t>nc:noncoding</t>
    <phoneticPr fontId="19" type="noConversion"/>
  </si>
  <si>
    <t>Cell Cycle</t>
    <phoneticPr fontId="19" type="noConversion"/>
  </si>
  <si>
    <t>Supplementary Table 6</t>
    <phoneticPr fontId="22" type="noConversion"/>
  </si>
  <si>
    <t xml:space="preserve">Supplementary Table 6a. </t>
    <phoneticPr fontId="22" type="noConversion"/>
  </si>
  <si>
    <t>Signaling pathways and genes</t>
  </si>
  <si>
    <t xml:space="preserve">Supplementary Table 6b. </t>
    <phoneticPr fontId="22" type="noConversion"/>
  </si>
  <si>
    <t>Summary of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</si>
</sst>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10" fontId="0" fillId="0" borderId="0" xfId="1" applyNumberFormat="1" applyFont="1">
      <alignment vertical="center"/>
    </xf>
    <xf numFmtId="10" fontId="0" fillId="0" borderId="0" xfId="0" applyNumberForma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10" fontId="25" fillId="0" borderId="0" xfId="0" applyNumberFormat="1" applyFont="1">
      <alignment vertical="center"/>
    </xf>
    <xf numFmtId="10" fontId="25" fillId="0" borderId="0" xfId="1" applyNumberFormat="1" applyFont="1" applyFill="1" applyBorder="1">
      <alignment vertical="center"/>
    </xf>
    <xf numFmtId="0" fontId="25" fillId="0" borderId="10" xfId="0" applyFont="1" applyBorder="1">
      <alignment vertical="center"/>
    </xf>
    <xf numFmtId="10" fontId="25" fillId="0" borderId="10" xfId="0" applyNumberFormat="1" applyFont="1" applyBorder="1">
      <alignment vertical="center"/>
    </xf>
    <xf numFmtId="10" fontId="25" fillId="0" borderId="10" xfId="1" applyNumberFormat="1" applyFont="1" applyFill="1" applyBorder="1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0" fontId="24" fillId="0" borderId="10" xfId="0" applyFont="1" applyBorder="1">
      <alignment vertical="center"/>
    </xf>
    <xf numFmtId="0" fontId="21" fillId="0" borderId="11" xfId="0" applyFont="1" applyBorder="1">
      <alignment vertical="center"/>
    </xf>
    <xf numFmtId="0" fontId="23" fillId="0" borderId="11" xfId="0" applyFont="1" applyBorder="1">
      <alignment vertical="center"/>
    </xf>
    <xf numFmtId="0" fontId="21" fillId="0" borderId="12" xfId="0" applyFont="1" applyBorder="1">
      <alignment vertical="center"/>
    </xf>
    <xf numFmtId="0" fontId="23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6" fillId="0" borderId="13" xfId="0" applyFont="1" applyBorder="1">
      <alignment vertical="center"/>
    </xf>
  </cellXfs>
  <cellStyles count="44">
    <cellStyle name="20% - 着色 1" xfId="20" builtinId="30" customBuiltin="1"/>
    <cellStyle name="20% - 着色 2" xfId="24" builtinId="34" customBuiltin="1"/>
    <cellStyle name="20% - 着色 3" xfId="28" builtinId="38" customBuiltin="1"/>
    <cellStyle name="20% - 着色 4" xfId="32" builtinId="42" customBuiltin="1"/>
    <cellStyle name="20% - 着色 5" xfId="36" builtinId="46" customBuiltin="1"/>
    <cellStyle name="20% - 着色 6" xfId="40" builtinId="50" customBuiltin="1"/>
    <cellStyle name="40% - 着色 1" xfId="21" builtinId="31" customBuiltin="1"/>
    <cellStyle name="40% - 着色 2" xfId="25" builtinId="35" customBuiltin="1"/>
    <cellStyle name="40% - 着色 3" xfId="29" builtinId="39" customBuiltin="1"/>
    <cellStyle name="40% - 着色 4" xfId="33" builtinId="43" customBuiltin="1"/>
    <cellStyle name="40% - 着色 5" xfId="37" builtinId="47" customBuiltin="1"/>
    <cellStyle name="40% - 着色 6" xfId="41" builtinId="51" customBuiltin="1"/>
    <cellStyle name="60% - 着色 1" xfId="22" builtinId="32" customBuiltin="1"/>
    <cellStyle name="60% - 着色 2" xfId="26" builtinId="36" customBuiltin="1"/>
    <cellStyle name="60% - 着色 3" xfId="30" builtinId="40" customBuiltin="1"/>
    <cellStyle name="60% - 着色 4" xfId="34" builtinId="44" customBuiltin="1"/>
    <cellStyle name="60% - 着色 5" xfId="38" builtinId="48" customBuiltin="1"/>
    <cellStyle name="60% - 着色 6" xfId="42" builtinId="52" customBuiltin="1"/>
    <cellStyle name="百分比" xfId="1" builtinId="5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43" xr:uid="{C0DCF312-E60C-425E-B1B1-681FBCABFE00}"/>
    <cellStyle name="好" xfId="7" builtinId="26" customBuiltin="1"/>
    <cellStyle name="汇总" xfId="18" builtinId="25" customBuiltin="1"/>
    <cellStyle name="计算" xfId="12" builtinId="22" customBuiltin="1"/>
    <cellStyle name="检查单元格" xfId="14" builtinId="23" customBuiltin="1"/>
    <cellStyle name="解释性文本" xfId="17" builtinId="53" customBuiltin="1"/>
    <cellStyle name="警告文本" xfId="15" builtinId="11" customBuiltin="1"/>
    <cellStyle name="链接单元格" xfId="13" builtinId="24" customBuiltin="1"/>
    <cellStyle name="适中" xfId="9" builtinId="28" customBuiltin="1"/>
    <cellStyle name="输出" xfId="11" builtinId="21" customBuiltin="1"/>
    <cellStyle name="输入" xfId="10" builtinId="20" customBuiltin="1"/>
    <cellStyle name="着色 1" xfId="19" builtinId="29" customBuiltin="1"/>
    <cellStyle name="着色 2" xfId="23" builtinId="33" customBuiltin="1"/>
    <cellStyle name="着色 3" xfId="27" builtinId="37" customBuiltin="1"/>
    <cellStyle name="着色 4" xfId="31" builtinId="41" customBuiltin="1"/>
    <cellStyle name="着色 5" xfId="35" builtinId="45" customBuiltin="1"/>
    <cellStyle name="着色 6" xfId="39" builtinId="49" customBuiltin="1"/>
    <cellStyle name="注释" xfId="16" builtinId="10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8951-AA63-4455-ACA5-54E02F08228B}">
  <dimension ref="A1:X84"/>
  <sheetViews>
    <sheetView zoomScaleNormal="100" workbookViewId="0">
      <pane ySplit="3" topLeftCell="A4" activePane="bottomLeft" state="frozen"/>
      <selection pane="bottomLeft" activeCell="A3" sqref="A3"/>
    </sheetView>
  </sheetViews>
  <sheetFormatPr baseColWidth="10" defaultColWidth="8.83203125" defaultRowHeight="15"/>
  <cols>
    <col min="1" max="1" width="29.83203125" customWidth="1"/>
    <col min="2" max="2" width="17" customWidth="1"/>
    <col min="3" max="3" width="10.1640625" customWidth="1"/>
    <col min="4" max="4" width="11.1640625" customWidth="1"/>
    <col min="5" max="5" width="12.6640625" customWidth="1"/>
    <col min="8" max="8" width="10.6640625" customWidth="1"/>
    <col min="13" max="13" width="16" customWidth="1"/>
  </cols>
  <sheetData>
    <row r="1" spans="1:24" s="3" customFormat="1" ht="18" customHeight="1" thickBot="1">
      <c r="A1" s="14" t="s">
        <v>135</v>
      </c>
      <c r="B1" s="14" t="s">
        <v>122</v>
      </c>
      <c r="C1" s="15"/>
      <c r="D1" s="15"/>
      <c r="E1" s="15"/>
      <c r="F1" s="14"/>
      <c r="G1" s="15"/>
      <c r="H1" s="15"/>
      <c r="I1" s="15"/>
      <c r="J1" s="15"/>
      <c r="K1" s="15"/>
      <c r="L1" s="15"/>
      <c r="M1" s="15"/>
      <c r="X1" s="4"/>
    </row>
    <row r="2" spans="1:24" s="3" customFormat="1" ht="18" customHeight="1" thickTop="1" thickBot="1">
      <c r="A2" s="16" t="s">
        <v>136</v>
      </c>
      <c r="B2" s="16" t="s">
        <v>137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X2" s="4"/>
    </row>
    <row r="3" spans="1:24" ht="17.25" customHeight="1">
      <c r="A3" s="13" t="s">
        <v>9</v>
      </c>
      <c r="B3" s="13" t="s">
        <v>59</v>
      </c>
      <c r="C3" s="13" t="s">
        <v>10</v>
      </c>
      <c r="D3" s="13" t="s">
        <v>11</v>
      </c>
      <c r="E3" s="13" t="s">
        <v>96</v>
      </c>
      <c r="F3" s="13" t="s">
        <v>97</v>
      </c>
      <c r="G3" s="13" t="s">
        <v>98</v>
      </c>
      <c r="H3" s="13" t="s">
        <v>99</v>
      </c>
      <c r="I3" s="13" t="s">
        <v>100</v>
      </c>
      <c r="J3" s="13" t="s">
        <v>101</v>
      </c>
      <c r="K3" s="13" t="s">
        <v>102</v>
      </c>
      <c r="L3" s="13" t="s">
        <v>103</v>
      </c>
      <c r="M3" s="13" t="s">
        <v>104</v>
      </c>
    </row>
    <row r="4" spans="1:24">
      <c r="A4" s="5" t="s">
        <v>88</v>
      </c>
      <c r="B4" s="5" t="s">
        <v>81</v>
      </c>
      <c r="C4" s="5" t="s">
        <v>14</v>
      </c>
      <c r="D4" s="6">
        <f t="shared" ref="D4:D35" si="0">SUM(E4:M4)</f>
        <v>1.821862348178142E-2</v>
      </c>
      <c r="E4" s="7">
        <v>4.0485829959514196E-3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1.417004048583E-2</v>
      </c>
    </row>
    <row r="5" spans="1:24">
      <c r="A5" s="5" t="s">
        <v>88</v>
      </c>
      <c r="B5" s="5" t="s">
        <v>21</v>
      </c>
      <c r="C5" s="5" t="s">
        <v>16</v>
      </c>
      <c r="D5" s="6">
        <f t="shared" si="0"/>
        <v>7.0850202429149869E-2</v>
      </c>
      <c r="E5" s="7">
        <v>2.0242914979757098E-3</v>
      </c>
      <c r="F5" s="7">
        <v>2.0242914979757098E-3</v>
      </c>
      <c r="G5" s="7">
        <v>0</v>
      </c>
      <c r="H5" s="7">
        <v>0</v>
      </c>
      <c r="I5" s="7">
        <v>2.0242914979757098E-3</v>
      </c>
      <c r="J5" s="7">
        <v>1.6194331983805699E-2</v>
      </c>
      <c r="K5" s="7">
        <v>3.8461538461538498E-2</v>
      </c>
      <c r="L5" s="7">
        <v>6.0728744939271299E-3</v>
      </c>
      <c r="M5" s="7">
        <v>4.0485829959514196E-3</v>
      </c>
    </row>
    <row r="6" spans="1:24">
      <c r="A6" s="5" t="s">
        <v>88</v>
      </c>
      <c r="B6" s="5" t="s">
        <v>21</v>
      </c>
      <c r="C6" s="5" t="s">
        <v>15</v>
      </c>
      <c r="D6" s="6">
        <f t="shared" si="0"/>
        <v>3.4412955465586967E-2</v>
      </c>
      <c r="E6" s="7">
        <v>2.0242914979757098E-3</v>
      </c>
      <c r="F6" s="7">
        <v>0</v>
      </c>
      <c r="G6" s="7">
        <v>0</v>
      </c>
      <c r="H6" s="7">
        <v>0</v>
      </c>
      <c r="I6" s="7">
        <v>0</v>
      </c>
      <c r="J6" s="7">
        <v>6.0728744939271299E-3</v>
      </c>
      <c r="K6" s="7">
        <v>1.0121457489878499E-2</v>
      </c>
      <c r="L6" s="7">
        <v>6.0728744939271299E-3</v>
      </c>
      <c r="M6" s="7">
        <v>1.0121457489878499E-2</v>
      </c>
    </row>
    <row r="7" spans="1:24">
      <c r="A7" s="5" t="s">
        <v>88</v>
      </c>
      <c r="B7" s="5" t="s">
        <v>56</v>
      </c>
      <c r="C7" s="5" t="s">
        <v>60</v>
      </c>
      <c r="D7" s="6">
        <f t="shared" si="0"/>
        <v>3.036437246963565E-2</v>
      </c>
      <c r="E7" s="7">
        <v>2.0242914979757099E-2</v>
      </c>
      <c r="F7" s="7">
        <v>2.0242914979757098E-3</v>
      </c>
      <c r="G7" s="7">
        <v>0</v>
      </c>
      <c r="H7" s="7">
        <v>0</v>
      </c>
      <c r="I7" s="7">
        <v>4.0485829959514196E-3</v>
      </c>
      <c r="J7" s="7">
        <v>4.0485829959514196E-3</v>
      </c>
      <c r="K7" s="7">
        <v>0</v>
      </c>
      <c r="L7" s="7">
        <v>0</v>
      </c>
      <c r="M7" s="7">
        <v>0</v>
      </c>
    </row>
    <row r="8" spans="1:24">
      <c r="A8" s="5" t="s">
        <v>88</v>
      </c>
      <c r="B8" s="5" t="s">
        <v>56</v>
      </c>
      <c r="C8" s="5" t="s">
        <v>3</v>
      </c>
      <c r="D8" s="6">
        <f t="shared" si="0"/>
        <v>6.4777327935222687E-2</v>
      </c>
      <c r="E8" s="7">
        <v>2.2267206477732799E-2</v>
      </c>
      <c r="F8" s="7">
        <v>6.0728744939271299E-3</v>
      </c>
      <c r="G8" s="7">
        <v>0</v>
      </c>
      <c r="H8" s="7">
        <v>0</v>
      </c>
      <c r="I8" s="7">
        <v>2.0242914979757098E-3</v>
      </c>
      <c r="J8" s="7">
        <v>6.0728744939271299E-3</v>
      </c>
      <c r="K8" s="7">
        <v>0</v>
      </c>
      <c r="L8" s="7">
        <v>2.6315789473684199E-2</v>
      </c>
      <c r="M8" s="7">
        <v>2.0242914979757098E-3</v>
      </c>
    </row>
    <row r="9" spans="1:24">
      <c r="A9" s="5" t="s">
        <v>88</v>
      </c>
      <c r="B9" s="5" t="s">
        <v>19</v>
      </c>
      <c r="C9" s="5" t="s">
        <v>82</v>
      </c>
      <c r="D9" s="6">
        <f t="shared" si="0"/>
        <v>5.6680161943319929E-2</v>
      </c>
      <c r="E9" s="7">
        <v>1.21457489878543E-2</v>
      </c>
      <c r="F9" s="7">
        <v>1.6194331983805699E-2</v>
      </c>
      <c r="G9" s="7">
        <v>0</v>
      </c>
      <c r="H9" s="7">
        <v>0</v>
      </c>
      <c r="I9" s="7">
        <v>2.0242914979757098E-3</v>
      </c>
      <c r="J9" s="7">
        <v>0</v>
      </c>
      <c r="K9" s="7">
        <v>4.0485829959514196E-3</v>
      </c>
      <c r="L9" s="7">
        <v>2.2267206477732799E-2</v>
      </c>
      <c r="M9" s="7">
        <v>0</v>
      </c>
    </row>
    <row r="10" spans="1:24">
      <c r="A10" s="5" t="s">
        <v>88</v>
      </c>
      <c r="B10" s="5" t="s">
        <v>80</v>
      </c>
      <c r="C10" s="5" t="s">
        <v>53</v>
      </c>
      <c r="D10" s="6">
        <f t="shared" si="0"/>
        <v>2.6315789473684261E-2</v>
      </c>
      <c r="E10" s="7">
        <v>8.0971659919028306E-3</v>
      </c>
      <c r="F10" s="7">
        <v>2.0242914979757098E-3</v>
      </c>
      <c r="G10" s="7">
        <v>0</v>
      </c>
      <c r="H10" s="7">
        <v>0</v>
      </c>
      <c r="I10" s="7">
        <v>1.21457489878543E-2</v>
      </c>
      <c r="J10" s="7">
        <v>2.0242914979757098E-3</v>
      </c>
      <c r="K10" s="7">
        <v>0</v>
      </c>
      <c r="L10" s="7">
        <v>2.0242914979757098E-3</v>
      </c>
      <c r="M10" s="7">
        <v>0</v>
      </c>
    </row>
    <row r="11" spans="1:24">
      <c r="A11" s="5" t="s">
        <v>88</v>
      </c>
      <c r="B11" s="5" t="s">
        <v>56</v>
      </c>
      <c r="C11" s="5" t="s">
        <v>2</v>
      </c>
      <c r="D11" s="6">
        <f t="shared" si="0"/>
        <v>0.12348178137651823</v>
      </c>
      <c r="E11" s="7">
        <v>7.28744939271255E-2</v>
      </c>
      <c r="F11" s="7">
        <v>2.0242914979757098E-3</v>
      </c>
      <c r="G11" s="7">
        <v>0</v>
      </c>
      <c r="H11" s="7">
        <v>0</v>
      </c>
      <c r="I11" s="7">
        <v>0</v>
      </c>
      <c r="J11" s="7">
        <v>2.0242914979757098E-3</v>
      </c>
      <c r="K11" s="7">
        <v>0</v>
      </c>
      <c r="L11" s="7">
        <v>4.4534412955465598E-2</v>
      </c>
      <c r="M11" s="7">
        <v>2.0242914979757098E-3</v>
      </c>
    </row>
    <row r="12" spans="1:24">
      <c r="A12" s="5" t="s">
        <v>88</v>
      </c>
      <c r="B12" s="5" t="s">
        <v>21</v>
      </c>
      <c r="C12" s="5" t="s">
        <v>114</v>
      </c>
      <c r="D12" s="6">
        <f t="shared" si="0"/>
        <v>3.6437246963562736E-2</v>
      </c>
      <c r="E12" s="7">
        <v>8.0971659919028306E-3</v>
      </c>
      <c r="F12" s="7">
        <v>2.0242914979757098E-3</v>
      </c>
      <c r="G12" s="7">
        <v>0</v>
      </c>
      <c r="H12" s="7">
        <v>0</v>
      </c>
      <c r="I12" s="7">
        <v>0</v>
      </c>
      <c r="J12" s="7">
        <v>0</v>
      </c>
      <c r="K12" s="7">
        <v>2.6315789473684199E-2</v>
      </c>
      <c r="L12" s="7">
        <v>0</v>
      </c>
      <c r="M12" s="7">
        <v>0</v>
      </c>
    </row>
    <row r="13" spans="1:24">
      <c r="A13" s="5" t="s">
        <v>20</v>
      </c>
      <c r="B13" s="5" t="s">
        <v>56</v>
      </c>
      <c r="C13" s="5" t="s">
        <v>41</v>
      </c>
      <c r="D13" s="6">
        <f t="shared" si="0"/>
        <v>0.54048582995951422</v>
      </c>
      <c r="E13" s="7">
        <v>0.51417004048583004</v>
      </c>
      <c r="F13" s="7">
        <v>0</v>
      </c>
      <c r="G13" s="7">
        <v>0</v>
      </c>
      <c r="H13" s="7">
        <v>0</v>
      </c>
      <c r="I13" s="7">
        <v>0</v>
      </c>
      <c r="J13" s="7">
        <v>8.0971659919028306E-3</v>
      </c>
      <c r="K13" s="7">
        <v>0</v>
      </c>
      <c r="L13" s="7">
        <v>1.8218623481781399E-2</v>
      </c>
      <c r="M13" s="7">
        <v>0</v>
      </c>
    </row>
    <row r="14" spans="1:24">
      <c r="A14" s="5" t="s">
        <v>91</v>
      </c>
      <c r="B14" s="5" t="s">
        <v>21</v>
      </c>
      <c r="C14" s="5" t="s">
        <v>22</v>
      </c>
      <c r="D14" s="6">
        <f t="shared" si="0"/>
        <v>5.8704453441295504E-2</v>
      </c>
      <c r="E14" s="7">
        <v>2.0242914979757098E-3</v>
      </c>
      <c r="F14" s="7">
        <v>8.0971659919028306E-3</v>
      </c>
      <c r="G14" s="7">
        <v>0</v>
      </c>
      <c r="H14" s="7">
        <v>0</v>
      </c>
      <c r="I14" s="7">
        <v>8.0971659919028306E-3</v>
      </c>
      <c r="J14" s="7">
        <v>6.0728744939271299E-3</v>
      </c>
      <c r="K14" s="7">
        <v>3.4412955465587002E-2</v>
      </c>
      <c r="L14" s="7">
        <v>0</v>
      </c>
      <c r="M14" s="7">
        <v>0</v>
      </c>
    </row>
    <row r="15" spans="1:24">
      <c r="A15" s="5" t="s">
        <v>88</v>
      </c>
      <c r="B15" s="5" t="s">
        <v>56</v>
      </c>
      <c r="C15" s="5" t="s">
        <v>7</v>
      </c>
      <c r="D15" s="6">
        <f t="shared" si="0"/>
        <v>5.0607287449392621E-2</v>
      </c>
      <c r="E15" s="7">
        <v>3.4412955465587002E-2</v>
      </c>
      <c r="F15" s="7">
        <v>2.0242914979757098E-3</v>
      </c>
      <c r="G15" s="7">
        <v>0</v>
      </c>
      <c r="H15" s="7">
        <v>0</v>
      </c>
      <c r="I15" s="7">
        <v>2.0242914979757098E-3</v>
      </c>
      <c r="J15" s="7">
        <v>2.0242914979757098E-3</v>
      </c>
      <c r="K15" s="7">
        <v>0</v>
      </c>
      <c r="L15" s="7">
        <v>1.0121457489878499E-2</v>
      </c>
      <c r="M15" s="7">
        <v>0</v>
      </c>
    </row>
    <row r="16" spans="1:24">
      <c r="A16" s="5" t="s">
        <v>88</v>
      </c>
      <c r="B16" s="5" t="s">
        <v>56</v>
      </c>
      <c r="C16" s="5" t="s">
        <v>118</v>
      </c>
      <c r="D16" s="6">
        <f t="shared" si="0"/>
        <v>7.8947368421052599E-2</v>
      </c>
      <c r="E16" s="7">
        <v>3.2388663967611302E-2</v>
      </c>
      <c r="F16" s="7">
        <v>1.0121457489878499E-2</v>
      </c>
      <c r="G16" s="7">
        <v>0</v>
      </c>
      <c r="H16" s="7">
        <v>0</v>
      </c>
      <c r="I16" s="7">
        <v>2.0242914979757098E-3</v>
      </c>
      <c r="J16" s="7">
        <v>1.6194331983805699E-2</v>
      </c>
      <c r="K16" s="7">
        <v>0</v>
      </c>
      <c r="L16" s="7">
        <v>1.8218623481781399E-2</v>
      </c>
      <c r="M16" s="7">
        <v>0</v>
      </c>
    </row>
    <row r="17" spans="1:13">
      <c r="A17" s="5" t="s">
        <v>88</v>
      </c>
      <c r="B17" s="5" t="s">
        <v>56</v>
      </c>
      <c r="C17" s="5" t="s">
        <v>35</v>
      </c>
      <c r="D17" s="6">
        <f t="shared" si="0"/>
        <v>2.6315789473684261E-2</v>
      </c>
      <c r="E17" s="7">
        <v>1.21457489878543E-2</v>
      </c>
      <c r="F17" s="7">
        <v>8.0971659919028306E-3</v>
      </c>
      <c r="G17" s="7">
        <v>0</v>
      </c>
      <c r="H17" s="7">
        <v>0</v>
      </c>
      <c r="I17" s="7">
        <v>2.0242914979757098E-3</v>
      </c>
      <c r="J17" s="7">
        <v>0</v>
      </c>
      <c r="K17" s="7">
        <v>4.0485829959514196E-3</v>
      </c>
      <c r="L17" s="7">
        <v>0</v>
      </c>
      <c r="M17" s="7">
        <v>0</v>
      </c>
    </row>
    <row r="18" spans="1:13">
      <c r="A18" s="5" t="s">
        <v>88</v>
      </c>
      <c r="B18" s="5" t="s">
        <v>21</v>
      </c>
      <c r="C18" s="5" t="s">
        <v>27</v>
      </c>
      <c r="D18" s="6">
        <f t="shared" si="0"/>
        <v>0.20040485829959512</v>
      </c>
      <c r="E18" s="7">
        <v>2.0242914979757099E-2</v>
      </c>
      <c r="F18" s="7">
        <v>0.11740890688259099</v>
      </c>
      <c r="G18" s="7">
        <v>0</v>
      </c>
      <c r="H18" s="7">
        <v>0</v>
      </c>
      <c r="I18" s="7">
        <v>1.21457489878543E-2</v>
      </c>
      <c r="J18" s="7">
        <v>2.4291497975708499E-2</v>
      </c>
      <c r="K18" s="7">
        <v>1.6194331983805699E-2</v>
      </c>
      <c r="L18" s="7">
        <v>1.0121457489878499E-2</v>
      </c>
      <c r="M18" s="7">
        <v>0</v>
      </c>
    </row>
    <row r="19" spans="1:13">
      <c r="A19" s="5" t="s">
        <v>88</v>
      </c>
      <c r="B19" s="5" t="s">
        <v>21</v>
      </c>
      <c r="C19" s="5" t="s">
        <v>119</v>
      </c>
      <c r="D19" s="6">
        <f t="shared" si="0"/>
        <v>8.704453441295551E-2</v>
      </c>
      <c r="E19" s="7">
        <v>2.0242914979757098E-3</v>
      </c>
      <c r="F19" s="7">
        <v>2.6315789473684199E-2</v>
      </c>
      <c r="G19" s="7">
        <v>0</v>
      </c>
      <c r="H19" s="7">
        <v>0</v>
      </c>
      <c r="I19" s="7">
        <v>1.417004048583E-2</v>
      </c>
      <c r="J19" s="7">
        <v>1.21457489878543E-2</v>
      </c>
      <c r="K19" s="7">
        <v>2.8340080971659899E-2</v>
      </c>
      <c r="L19" s="7">
        <v>4.0485829959514196E-3</v>
      </c>
      <c r="M19" s="7">
        <v>0</v>
      </c>
    </row>
    <row r="20" spans="1:13">
      <c r="A20" s="5" t="s">
        <v>88</v>
      </c>
      <c r="B20" s="5" t="s">
        <v>21</v>
      </c>
      <c r="C20" s="5" t="s">
        <v>28</v>
      </c>
      <c r="D20" s="6">
        <f t="shared" si="0"/>
        <v>3.2388663967611371E-2</v>
      </c>
      <c r="E20" s="7">
        <v>8.0971659919028306E-3</v>
      </c>
      <c r="F20" s="7">
        <v>4.0485829959514196E-3</v>
      </c>
      <c r="G20" s="7">
        <v>0</v>
      </c>
      <c r="H20" s="7">
        <v>0</v>
      </c>
      <c r="I20" s="7">
        <v>2.0242914979757098E-3</v>
      </c>
      <c r="J20" s="7">
        <v>0</v>
      </c>
      <c r="K20" s="7">
        <v>1.6194331983805699E-2</v>
      </c>
      <c r="L20" s="7">
        <v>2.0242914979757098E-3</v>
      </c>
      <c r="M20" s="7">
        <v>0</v>
      </c>
    </row>
    <row r="21" spans="1:13">
      <c r="A21" s="5" t="s">
        <v>88</v>
      </c>
      <c r="B21" s="5" t="s">
        <v>76</v>
      </c>
      <c r="C21" s="5" t="s">
        <v>0</v>
      </c>
      <c r="D21" s="6">
        <f t="shared" si="0"/>
        <v>0.10323886639676121</v>
      </c>
      <c r="E21" s="7">
        <v>1.417004048583E-2</v>
      </c>
      <c r="F21" s="7">
        <v>7.28744939271255E-2</v>
      </c>
      <c r="G21" s="7">
        <v>0</v>
      </c>
      <c r="H21" s="7">
        <v>0</v>
      </c>
      <c r="I21" s="7">
        <v>1.417004048583E-2</v>
      </c>
      <c r="J21" s="7">
        <v>0</v>
      </c>
      <c r="K21" s="7">
        <v>0</v>
      </c>
      <c r="L21" s="7">
        <v>2.0242914979757098E-3</v>
      </c>
      <c r="M21" s="7">
        <v>0</v>
      </c>
    </row>
    <row r="22" spans="1:13">
      <c r="A22" s="5" t="s">
        <v>88</v>
      </c>
      <c r="B22" s="5" t="s">
        <v>77</v>
      </c>
      <c r="C22" s="5" t="s">
        <v>66</v>
      </c>
      <c r="D22" s="6">
        <f t="shared" si="0"/>
        <v>4.2510121457489898E-2</v>
      </c>
      <c r="E22" s="7">
        <v>0</v>
      </c>
      <c r="F22" s="7">
        <v>0</v>
      </c>
      <c r="G22" s="7">
        <v>2.0242914979757099E-2</v>
      </c>
      <c r="H22" s="7">
        <v>2.2267206477732799E-2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>
      <c r="A23" s="5" t="s">
        <v>88</v>
      </c>
      <c r="B23" s="5" t="s">
        <v>77</v>
      </c>
      <c r="C23" s="5" t="s">
        <v>68</v>
      </c>
      <c r="D23" s="6">
        <f t="shared" si="0"/>
        <v>2.226720647773282E-2</v>
      </c>
      <c r="E23" s="7">
        <v>0</v>
      </c>
      <c r="F23" s="7">
        <v>0</v>
      </c>
      <c r="G23" s="7">
        <v>1.8218623481781399E-2</v>
      </c>
      <c r="H23" s="7">
        <v>4.0485829959514196E-3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>
      <c r="A24" s="5" t="s">
        <v>88</v>
      </c>
      <c r="B24" s="5" t="s">
        <v>77</v>
      </c>
      <c r="C24" s="5" t="s">
        <v>65</v>
      </c>
      <c r="D24" s="6">
        <f t="shared" si="0"/>
        <v>9.9190283400809695E-2</v>
      </c>
      <c r="E24" s="7">
        <v>0</v>
      </c>
      <c r="F24" s="7">
        <v>0</v>
      </c>
      <c r="G24" s="7">
        <v>4.8582995951416998E-2</v>
      </c>
      <c r="H24" s="7">
        <v>5.0607287449392697E-2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>
      <c r="A25" s="5" t="s">
        <v>95</v>
      </c>
      <c r="B25" s="5"/>
      <c r="C25" s="5" t="s">
        <v>93</v>
      </c>
      <c r="D25" s="6">
        <f t="shared" si="0"/>
        <v>5.0607287449392697E-2</v>
      </c>
      <c r="E25" s="6">
        <v>2.6315789473684199E-2</v>
      </c>
      <c r="F25" s="6">
        <v>1.417004048583E-2</v>
      </c>
      <c r="G25" s="6">
        <v>0</v>
      </c>
      <c r="H25" s="6">
        <v>0</v>
      </c>
      <c r="I25" s="6">
        <v>0</v>
      </c>
      <c r="J25" s="6">
        <v>1.0121457489878499E-2</v>
      </c>
      <c r="K25" s="6">
        <v>0</v>
      </c>
      <c r="L25" s="6">
        <v>0</v>
      </c>
      <c r="M25" s="6">
        <v>0</v>
      </c>
    </row>
    <row r="26" spans="1:13">
      <c r="A26" s="5" t="s">
        <v>83</v>
      </c>
      <c r="B26" s="5" t="s">
        <v>21</v>
      </c>
      <c r="C26" s="5" t="s">
        <v>115</v>
      </c>
      <c r="D26" s="6">
        <f t="shared" si="0"/>
        <v>5.8704453441295414E-2</v>
      </c>
      <c r="E26" s="7">
        <v>3.4412955465587002E-2</v>
      </c>
      <c r="F26" s="7">
        <v>2.0242914979757098E-3</v>
      </c>
      <c r="G26" s="7">
        <v>0</v>
      </c>
      <c r="H26" s="7">
        <v>0</v>
      </c>
      <c r="I26" s="7">
        <v>0</v>
      </c>
      <c r="J26" s="7">
        <v>1.0121457489878499E-2</v>
      </c>
      <c r="K26" s="7">
        <v>1.0121457489878499E-2</v>
      </c>
      <c r="L26" s="7">
        <v>2.0242914979757098E-3</v>
      </c>
      <c r="M26" s="7">
        <v>0</v>
      </c>
    </row>
    <row r="27" spans="1:13">
      <c r="A27" s="5" t="s">
        <v>83</v>
      </c>
      <c r="B27" s="5" t="s">
        <v>21</v>
      </c>
      <c r="C27" s="5" t="s">
        <v>116</v>
      </c>
      <c r="D27" s="6">
        <f t="shared" si="0"/>
        <v>5.2631578947368363E-2</v>
      </c>
      <c r="E27" s="7">
        <v>0</v>
      </c>
      <c r="F27" s="7">
        <v>2.6315789473684199E-2</v>
      </c>
      <c r="G27" s="7">
        <v>0</v>
      </c>
      <c r="H27" s="7">
        <v>0</v>
      </c>
      <c r="I27" s="7">
        <v>8.0971659919028306E-3</v>
      </c>
      <c r="J27" s="7">
        <v>8.0971659919028306E-3</v>
      </c>
      <c r="K27" s="7">
        <v>1.0121457489878499E-2</v>
      </c>
      <c r="L27" s="7">
        <v>0</v>
      </c>
      <c r="M27" s="7">
        <v>0</v>
      </c>
    </row>
    <row r="28" spans="1:13">
      <c r="A28" s="5" t="s">
        <v>83</v>
      </c>
      <c r="B28" s="5" t="s">
        <v>80</v>
      </c>
      <c r="C28" s="5" t="s">
        <v>75</v>
      </c>
      <c r="D28" s="6">
        <f t="shared" si="0"/>
        <v>2.4291497975708502E-2</v>
      </c>
      <c r="E28" s="7">
        <v>4.0485829959514196E-3</v>
      </c>
      <c r="F28" s="7">
        <v>8.0971659919028306E-3</v>
      </c>
      <c r="G28" s="7">
        <v>0</v>
      </c>
      <c r="H28" s="7">
        <v>0</v>
      </c>
      <c r="I28" s="7">
        <v>8.0971659919028306E-3</v>
      </c>
      <c r="J28" s="7">
        <v>4.0485829959514196E-3</v>
      </c>
      <c r="K28" s="7">
        <v>0</v>
      </c>
      <c r="L28" s="7">
        <v>0</v>
      </c>
      <c r="M28" s="7">
        <v>0</v>
      </c>
    </row>
    <row r="29" spans="1:13">
      <c r="A29" s="5" t="s">
        <v>83</v>
      </c>
      <c r="B29" s="5" t="s">
        <v>80</v>
      </c>
      <c r="C29" s="5" t="s">
        <v>74</v>
      </c>
      <c r="D29" s="6">
        <f t="shared" si="0"/>
        <v>3.036437246963573E-2</v>
      </c>
      <c r="E29" s="7">
        <v>1.21457489878543E-2</v>
      </c>
      <c r="F29" s="7">
        <v>6.0728744939271299E-3</v>
      </c>
      <c r="G29" s="7">
        <v>0</v>
      </c>
      <c r="H29" s="7">
        <v>0</v>
      </c>
      <c r="I29" s="7">
        <v>1.21457489878543E-2</v>
      </c>
      <c r="J29" s="7">
        <v>0</v>
      </c>
      <c r="K29" s="7">
        <v>0</v>
      </c>
      <c r="L29" s="7">
        <v>0</v>
      </c>
      <c r="M29" s="7">
        <v>0</v>
      </c>
    </row>
    <row r="30" spans="1:13">
      <c r="A30" s="5" t="s">
        <v>83</v>
      </c>
      <c r="B30" s="5"/>
      <c r="C30" s="5" t="s">
        <v>42</v>
      </c>
      <c r="D30" s="6">
        <f t="shared" si="0"/>
        <v>5.0607287449392725E-2</v>
      </c>
      <c r="E30" s="6">
        <v>2.2267206477732799E-2</v>
      </c>
      <c r="F30" s="6">
        <v>1.21457489878543E-2</v>
      </c>
      <c r="G30" s="6">
        <v>0</v>
      </c>
      <c r="H30" s="6">
        <v>0</v>
      </c>
      <c r="I30" s="6">
        <v>4.0485829959514196E-3</v>
      </c>
      <c r="J30" s="6">
        <v>0</v>
      </c>
      <c r="K30" s="6">
        <v>2.0242914979757098E-3</v>
      </c>
      <c r="L30" s="6">
        <v>1.0121457489878499E-2</v>
      </c>
      <c r="M30" s="6">
        <v>0</v>
      </c>
    </row>
    <row r="31" spans="1:13">
      <c r="A31" s="5" t="s">
        <v>83</v>
      </c>
      <c r="B31" s="5" t="s">
        <v>56</v>
      </c>
      <c r="C31" s="5" t="s">
        <v>46</v>
      </c>
      <c r="D31" s="6">
        <f t="shared" si="0"/>
        <v>7.8947368421052627E-2</v>
      </c>
      <c r="E31" s="7">
        <v>4.8582995951416998E-2</v>
      </c>
      <c r="F31" s="7">
        <v>1.0121457489878499E-2</v>
      </c>
      <c r="G31" s="7">
        <v>0</v>
      </c>
      <c r="H31" s="7">
        <v>0</v>
      </c>
      <c r="I31" s="7">
        <v>0</v>
      </c>
      <c r="J31" s="7">
        <v>1.417004048583E-2</v>
      </c>
      <c r="K31" s="7">
        <v>0</v>
      </c>
      <c r="L31" s="7">
        <v>6.0728744939271299E-3</v>
      </c>
      <c r="M31" s="7">
        <v>0</v>
      </c>
    </row>
    <row r="32" spans="1:13">
      <c r="A32" s="5" t="s">
        <v>83</v>
      </c>
      <c r="B32" s="5" t="s">
        <v>81</v>
      </c>
      <c r="C32" s="5" t="s">
        <v>13</v>
      </c>
      <c r="D32" s="6">
        <f t="shared" si="0"/>
        <v>0.10121457489878541</v>
      </c>
      <c r="E32" s="7">
        <v>4.6558704453441298E-2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4.0485829959514196E-3</v>
      </c>
      <c r="M32" s="7">
        <v>5.0607287449392697E-2</v>
      </c>
    </row>
    <row r="33" spans="1:13">
      <c r="A33" s="5" t="s">
        <v>83</v>
      </c>
      <c r="B33" s="5" t="s">
        <v>21</v>
      </c>
      <c r="C33" s="5" t="s">
        <v>32</v>
      </c>
      <c r="D33" s="6">
        <f t="shared" si="0"/>
        <v>1.821862348178134E-2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2.0242914979757098E-3</v>
      </c>
      <c r="K33" s="7">
        <v>1.0121457489878499E-2</v>
      </c>
      <c r="L33" s="7">
        <v>6.0728744939271299E-3</v>
      </c>
      <c r="M33" s="7">
        <v>0</v>
      </c>
    </row>
    <row r="34" spans="1:13">
      <c r="A34" s="5" t="s">
        <v>83</v>
      </c>
      <c r="B34" s="5" t="s">
        <v>56</v>
      </c>
      <c r="C34" s="5" t="s">
        <v>58</v>
      </c>
      <c r="D34" s="6">
        <f t="shared" si="0"/>
        <v>8.2995951417003999E-2</v>
      </c>
      <c r="E34" s="7">
        <v>2.8340080971659899E-2</v>
      </c>
      <c r="F34" s="7">
        <v>3.0364372469635598E-2</v>
      </c>
      <c r="G34" s="7">
        <v>0</v>
      </c>
      <c r="H34" s="7">
        <v>0</v>
      </c>
      <c r="I34" s="7">
        <v>0</v>
      </c>
      <c r="J34" s="7">
        <v>2.4291497975708499E-2</v>
      </c>
      <c r="K34" s="7">
        <v>0</v>
      </c>
      <c r="L34" s="7">
        <v>0</v>
      </c>
      <c r="M34" s="7">
        <v>0</v>
      </c>
    </row>
    <row r="35" spans="1:13">
      <c r="A35" s="5" t="s">
        <v>86</v>
      </c>
      <c r="B35" s="5" t="s">
        <v>56</v>
      </c>
      <c r="C35" s="5" t="s">
        <v>48</v>
      </c>
      <c r="D35" s="6">
        <f t="shared" si="0"/>
        <v>9.9190283400809737E-2</v>
      </c>
      <c r="E35" s="7">
        <v>4.4534412955465598E-2</v>
      </c>
      <c r="F35" s="7">
        <v>6.0728744939271299E-3</v>
      </c>
      <c r="G35" s="7">
        <v>0</v>
      </c>
      <c r="H35" s="7">
        <v>0</v>
      </c>
      <c r="I35" s="7">
        <v>0</v>
      </c>
      <c r="J35" s="7">
        <v>4.4534412955465598E-2</v>
      </c>
      <c r="K35" s="7">
        <v>0</v>
      </c>
      <c r="L35" s="7">
        <v>4.0485829959514196E-3</v>
      </c>
      <c r="M35" s="7">
        <v>0</v>
      </c>
    </row>
    <row r="36" spans="1:13">
      <c r="A36" s="5" t="s">
        <v>86</v>
      </c>
      <c r="B36" s="5" t="s">
        <v>56</v>
      </c>
      <c r="C36" s="5" t="s">
        <v>36</v>
      </c>
      <c r="D36" s="6">
        <f t="shared" ref="D36:D67" si="1">SUM(E36:M36)</f>
        <v>6.8825910931174045E-2</v>
      </c>
      <c r="E36" s="7">
        <v>5.6680161943319797E-2</v>
      </c>
      <c r="F36" s="7">
        <v>0</v>
      </c>
      <c r="G36" s="7">
        <v>0</v>
      </c>
      <c r="H36" s="7">
        <v>0</v>
      </c>
      <c r="I36" s="7">
        <v>2.0242914979757098E-3</v>
      </c>
      <c r="J36" s="7">
        <v>4.0485829959514196E-3</v>
      </c>
      <c r="K36" s="7">
        <v>2.0242914979757098E-3</v>
      </c>
      <c r="L36" s="7">
        <v>4.0485829959514196E-3</v>
      </c>
      <c r="M36" s="7">
        <v>0</v>
      </c>
    </row>
    <row r="37" spans="1:13">
      <c r="A37" s="5" t="s">
        <v>87</v>
      </c>
      <c r="B37" s="5" t="s">
        <v>56</v>
      </c>
      <c r="C37" s="5" t="s">
        <v>50</v>
      </c>
      <c r="D37" s="6">
        <f t="shared" si="1"/>
        <v>0.10526315789473685</v>
      </c>
      <c r="E37" s="7">
        <v>1.6194331983805699E-2</v>
      </c>
      <c r="F37" s="7">
        <v>4.6558704453441298E-2</v>
      </c>
      <c r="G37" s="7">
        <v>0</v>
      </c>
      <c r="H37" s="7">
        <v>0</v>
      </c>
      <c r="I37" s="7">
        <v>8.0971659919028306E-3</v>
      </c>
      <c r="J37" s="7">
        <v>3.2388663967611302E-2</v>
      </c>
      <c r="K37" s="7">
        <v>0</v>
      </c>
      <c r="L37" s="7">
        <v>2.0242914979757098E-3</v>
      </c>
      <c r="M37" s="7">
        <v>0</v>
      </c>
    </row>
    <row r="38" spans="1:13">
      <c r="A38" s="5" t="s">
        <v>87</v>
      </c>
      <c r="B38" s="5" t="s">
        <v>56</v>
      </c>
      <c r="C38" s="5" t="s">
        <v>47</v>
      </c>
      <c r="D38" s="6">
        <f t="shared" si="1"/>
        <v>8.2995951417004041E-2</v>
      </c>
      <c r="E38" s="7">
        <v>5.4655870445344097E-2</v>
      </c>
      <c r="F38" s="7">
        <v>2.0242914979757099E-2</v>
      </c>
      <c r="G38" s="7">
        <v>0</v>
      </c>
      <c r="H38" s="7">
        <v>0</v>
      </c>
      <c r="I38" s="7">
        <v>2.0242914979757098E-3</v>
      </c>
      <c r="J38" s="7">
        <v>0</v>
      </c>
      <c r="K38" s="7">
        <v>0</v>
      </c>
      <c r="L38" s="7">
        <v>6.0728744939271299E-3</v>
      </c>
      <c r="M38" s="7">
        <v>0</v>
      </c>
    </row>
    <row r="39" spans="1:13">
      <c r="A39" s="5" t="s">
        <v>87</v>
      </c>
      <c r="B39" s="5"/>
      <c r="C39" s="5" t="s">
        <v>34</v>
      </c>
      <c r="D39" s="6">
        <f t="shared" si="1"/>
        <v>7.0850202429149842E-2</v>
      </c>
      <c r="E39" s="6">
        <v>2.0242914979757099E-2</v>
      </c>
      <c r="F39" s="6">
        <v>2.0242914979757099E-2</v>
      </c>
      <c r="G39" s="6">
        <v>0</v>
      </c>
      <c r="H39" s="6">
        <v>0</v>
      </c>
      <c r="I39" s="6">
        <v>1.8218623481781399E-2</v>
      </c>
      <c r="J39" s="6">
        <v>4.0485829959514196E-3</v>
      </c>
      <c r="K39" s="6">
        <v>4.0485829959514196E-3</v>
      </c>
      <c r="L39" s="6">
        <v>4.0485829959514196E-3</v>
      </c>
      <c r="M39" s="6">
        <v>0</v>
      </c>
    </row>
    <row r="40" spans="1:13">
      <c r="A40" s="5" t="s">
        <v>87</v>
      </c>
      <c r="B40" s="5"/>
      <c r="C40" s="5" t="s">
        <v>94</v>
      </c>
      <c r="D40" s="6">
        <f t="shared" si="1"/>
        <v>0.13967611336032362</v>
      </c>
      <c r="E40" s="6">
        <v>0.109311740890688</v>
      </c>
      <c r="F40" s="6">
        <v>1.0121457489878499E-2</v>
      </c>
      <c r="G40" s="6">
        <v>0</v>
      </c>
      <c r="H40" s="6">
        <v>0</v>
      </c>
      <c r="I40" s="6">
        <v>0</v>
      </c>
      <c r="J40" s="6">
        <v>1.21457489878543E-2</v>
      </c>
      <c r="K40" s="6">
        <v>0</v>
      </c>
      <c r="L40" s="6">
        <v>8.0971659919028306E-3</v>
      </c>
      <c r="M40" s="6">
        <v>0</v>
      </c>
    </row>
    <row r="41" spans="1:13">
      <c r="A41" s="5" t="s">
        <v>87</v>
      </c>
      <c r="B41" s="5" t="s">
        <v>21</v>
      </c>
      <c r="C41" s="5" t="s">
        <v>29</v>
      </c>
      <c r="D41" s="6">
        <f t="shared" si="1"/>
        <v>3.6437246963562757E-2</v>
      </c>
      <c r="E41" s="7">
        <v>4.0485829959514196E-3</v>
      </c>
      <c r="F41" s="7">
        <v>4.0485829959514196E-3</v>
      </c>
      <c r="G41" s="7">
        <v>0</v>
      </c>
      <c r="H41" s="7">
        <v>0</v>
      </c>
      <c r="I41" s="7">
        <v>2.0242914979757098E-3</v>
      </c>
      <c r="J41" s="7">
        <v>1.0121457489878499E-2</v>
      </c>
      <c r="K41" s="7">
        <v>1.417004048583E-2</v>
      </c>
      <c r="L41" s="7">
        <v>2.0242914979757098E-3</v>
      </c>
      <c r="M41" s="7">
        <v>0</v>
      </c>
    </row>
    <row r="42" spans="1:13">
      <c r="A42" s="5" t="s">
        <v>87</v>
      </c>
      <c r="B42" s="5" t="s">
        <v>21</v>
      </c>
      <c r="C42" s="5" t="s">
        <v>24</v>
      </c>
      <c r="D42" s="6">
        <f t="shared" si="1"/>
        <v>4.0485829959514164E-2</v>
      </c>
      <c r="E42" s="7">
        <v>0</v>
      </c>
      <c r="F42" s="7">
        <v>4.0485829959514196E-3</v>
      </c>
      <c r="G42" s="7">
        <v>0</v>
      </c>
      <c r="H42" s="7">
        <v>0</v>
      </c>
      <c r="I42" s="7">
        <v>2.0242914979757098E-3</v>
      </c>
      <c r="J42" s="7">
        <v>6.0728744939271299E-3</v>
      </c>
      <c r="K42" s="7">
        <v>2.6315789473684199E-2</v>
      </c>
      <c r="L42" s="7">
        <v>2.0242914979757098E-3</v>
      </c>
      <c r="M42" s="7">
        <v>0</v>
      </c>
    </row>
    <row r="43" spans="1:13">
      <c r="A43" s="5" t="s">
        <v>87</v>
      </c>
      <c r="B43" s="5" t="s">
        <v>56</v>
      </c>
      <c r="C43" s="5" t="s">
        <v>124</v>
      </c>
      <c r="D43" s="6">
        <f t="shared" si="1"/>
        <v>0.14372469635627522</v>
      </c>
      <c r="E43" s="7">
        <v>0.103238866396761</v>
      </c>
      <c r="F43" s="7">
        <v>1.417004048583E-2</v>
      </c>
      <c r="G43" s="7">
        <v>0</v>
      </c>
      <c r="H43" s="7">
        <v>0</v>
      </c>
      <c r="I43" s="7">
        <v>0</v>
      </c>
      <c r="J43" s="7">
        <v>1.0121457489878499E-2</v>
      </c>
      <c r="K43" s="7">
        <v>0</v>
      </c>
      <c r="L43" s="7">
        <v>1.6194331983805699E-2</v>
      </c>
      <c r="M43" s="7">
        <v>0</v>
      </c>
    </row>
    <row r="44" spans="1:13">
      <c r="A44" s="5" t="s">
        <v>87</v>
      </c>
      <c r="B44" s="5" t="s">
        <v>56</v>
      </c>
      <c r="C44" s="5" t="s">
        <v>17</v>
      </c>
      <c r="D44" s="6">
        <f t="shared" si="1"/>
        <v>9.7165991902834023E-2</v>
      </c>
      <c r="E44" s="7">
        <v>5.8704453441295497E-2</v>
      </c>
      <c r="F44" s="7">
        <v>2.0242914979757098E-3</v>
      </c>
      <c r="G44" s="7">
        <v>0</v>
      </c>
      <c r="H44" s="7">
        <v>0</v>
      </c>
      <c r="I44" s="7">
        <v>0</v>
      </c>
      <c r="J44" s="7">
        <v>1.21457489878543E-2</v>
      </c>
      <c r="K44" s="7">
        <v>2.0242914979757098E-3</v>
      </c>
      <c r="L44" s="7">
        <v>2.0242914979757099E-2</v>
      </c>
      <c r="M44" s="7">
        <v>2.0242914979757098E-3</v>
      </c>
    </row>
    <row r="45" spans="1:13">
      <c r="A45" s="5" t="s">
        <v>87</v>
      </c>
      <c r="B45" s="5" t="s">
        <v>56</v>
      </c>
      <c r="C45" s="5" t="s">
        <v>49</v>
      </c>
      <c r="D45" s="6">
        <f t="shared" si="1"/>
        <v>3.6437246963562736E-2</v>
      </c>
      <c r="E45" s="7">
        <v>2.8340080971659899E-2</v>
      </c>
      <c r="F45" s="7">
        <v>0</v>
      </c>
      <c r="G45" s="7">
        <v>0</v>
      </c>
      <c r="H45" s="7">
        <v>0</v>
      </c>
      <c r="I45" s="7">
        <v>0</v>
      </c>
      <c r="J45" s="7">
        <v>4.0485829959514196E-3</v>
      </c>
      <c r="K45" s="7">
        <v>0</v>
      </c>
      <c r="L45" s="7">
        <v>4.0485829959514196E-3</v>
      </c>
      <c r="M45" s="7">
        <v>0</v>
      </c>
    </row>
    <row r="46" spans="1:13">
      <c r="A46" s="5" t="s">
        <v>87</v>
      </c>
      <c r="B46" s="5" t="s">
        <v>79</v>
      </c>
      <c r="C46" s="5" t="s">
        <v>45</v>
      </c>
      <c r="D46" s="6">
        <f t="shared" si="1"/>
        <v>9.3117408906882554E-2</v>
      </c>
      <c r="E46" s="7">
        <v>1.0121457489878499E-2</v>
      </c>
      <c r="F46" s="7">
        <v>1.0121457489878499E-2</v>
      </c>
      <c r="G46" s="7">
        <v>0</v>
      </c>
      <c r="H46" s="7">
        <v>0</v>
      </c>
      <c r="I46" s="7">
        <v>4.0485829959514196E-3</v>
      </c>
      <c r="J46" s="7">
        <v>6.2753036437247001E-2</v>
      </c>
      <c r="K46" s="7">
        <v>0</v>
      </c>
      <c r="L46" s="7">
        <v>6.0728744939271299E-3</v>
      </c>
      <c r="M46" s="7">
        <v>0</v>
      </c>
    </row>
    <row r="47" spans="1:13">
      <c r="A47" s="5" t="s">
        <v>87</v>
      </c>
      <c r="B47" s="5" t="s">
        <v>79</v>
      </c>
      <c r="C47" s="5" t="s">
        <v>57</v>
      </c>
      <c r="D47" s="6">
        <f t="shared" si="1"/>
        <v>2.024291497975711E-2</v>
      </c>
      <c r="E47" s="7">
        <v>2.0242914979757098E-3</v>
      </c>
      <c r="F47" s="7">
        <v>0</v>
      </c>
      <c r="G47" s="7">
        <v>0</v>
      </c>
      <c r="H47" s="7">
        <v>0</v>
      </c>
      <c r="I47" s="7">
        <v>0</v>
      </c>
      <c r="J47" s="7">
        <v>1.8218623481781399E-2</v>
      </c>
      <c r="K47" s="7">
        <v>0</v>
      </c>
      <c r="L47" s="7">
        <v>0</v>
      </c>
      <c r="M47" s="7">
        <v>0</v>
      </c>
    </row>
    <row r="48" spans="1:13">
      <c r="A48" s="5" t="s">
        <v>87</v>
      </c>
      <c r="B48" s="5" t="s">
        <v>56</v>
      </c>
      <c r="C48" s="5" t="s">
        <v>38</v>
      </c>
      <c r="D48" s="6">
        <f t="shared" si="1"/>
        <v>0.27732793522267202</v>
      </c>
      <c r="E48" s="7">
        <v>0.145748987854251</v>
      </c>
      <c r="F48" s="7">
        <v>4.8582995951416998E-2</v>
      </c>
      <c r="G48" s="7">
        <v>0</v>
      </c>
      <c r="H48" s="7">
        <v>0</v>
      </c>
      <c r="I48" s="7">
        <v>6.0728744939271299E-3</v>
      </c>
      <c r="J48" s="7">
        <v>2.4291497975708499E-2</v>
      </c>
      <c r="K48" s="7">
        <v>0</v>
      </c>
      <c r="L48" s="7">
        <v>5.2631578947368397E-2</v>
      </c>
      <c r="M48" s="7">
        <v>0</v>
      </c>
    </row>
    <row r="49" spans="1:13">
      <c r="A49" s="5" t="s">
        <v>87</v>
      </c>
      <c r="B49" s="5" t="s">
        <v>19</v>
      </c>
      <c r="C49" s="5" t="s">
        <v>37</v>
      </c>
      <c r="D49" s="6">
        <f t="shared" si="1"/>
        <v>0.10931174089068832</v>
      </c>
      <c r="E49" s="7">
        <v>3.2388663967611302E-2</v>
      </c>
      <c r="F49" s="7">
        <v>1.417004048583E-2</v>
      </c>
      <c r="G49" s="7">
        <v>0</v>
      </c>
      <c r="H49" s="7">
        <v>0</v>
      </c>
      <c r="I49" s="7">
        <v>2.0242914979757098E-3</v>
      </c>
      <c r="J49" s="7">
        <v>1.8218623481781399E-2</v>
      </c>
      <c r="K49" s="7">
        <v>0</v>
      </c>
      <c r="L49" s="7">
        <v>4.2510121457489898E-2</v>
      </c>
      <c r="M49" s="7">
        <v>0</v>
      </c>
    </row>
    <row r="50" spans="1:13">
      <c r="A50" s="5" t="s">
        <v>87</v>
      </c>
      <c r="B50" s="5" t="s">
        <v>56</v>
      </c>
      <c r="C50" s="5" t="s">
        <v>51</v>
      </c>
      <c r="D50" s="6">
        <f t="shared" si="1"/>
        <v>1.4170040485829961E-2</v>
      </c>
      <c r="E50" s="7">
        <v>4.0485829959514196E-3</v>
      </c>
      <c r="F50" s="7">
        <v>8.0971659919028306E-3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2.0242914979757098E-3</v>
      </c>
      <c r="M50" s="7">
        <v>0</v>
      </c>
    </row>
    <row r="51" spans="1:13">
      <c r="A51" s="5" t="s">
        <v>87</v>
      </c>
      <c r="B51" s="5" t="s">
        <v>80</v>
      </c>
      <c r="C51" s="5" t="s">
        <v>55</v>
      </c>
      <c r="D51" s="6">
        <f t="shared" si="1"/>
        <v>3.441295546558696E-2</v>
      </c>
      <c r="E51" s="7">
        <v>8.0971659919028306E-3</v>
      </c>
      <c r="F51" s="7">
        <v>4.0485829959514196E-3</v>
      </c>
      <c r="G51" s="7">
        <v>0</v>
      </c>
      <c r="H51" s="7">
        <v>0</v>
      </c>
      <c r="I51" s="7">
        <v>1.0121457489878499E-2</v>
      </c>
      <c r="J51" s="7">
        <v>1.0121457489878499E-2</v>
      </c>
      <c r="K51" s="7">
        <v>0</v>
      </c>
      <c r="L51" s="7">
        <v>2.0242914979757098E-3</v>
      </c>
      <c r="M51" s="7">
        <v>0</v>
      </c>
    </row>
    <row r="52" spans="1:13">
      <c r="A52" s="5" t="s">
        <v>87</v>
      </c>
      <c r="B52" s="5" t="s">
        <v>79</v>
      </c>
      <c r="C52" s="5" t="s">
        <v>6</v>
      </c>
      <c r="D52" s="6">
        <f t="shared" si="1"/>
        <v>6.6801619433198345E-2</v>
      </c>
      <c r="E52" s="7">
        <v>6.0728744939271299E-3</v>
      </c>
      <c r="F52" s="7">
        <v>1.21457489878543E-2</v>
      </c>
      <c r="G52" s="7">
        <v>0</v>
      </c>
      <c r="H52" s="7">
        <v>0</v>
      </c>
      <c r="I52" s="7">
        <v>1.0121457489878499E-2</v>
      </c>
      <c r="J52" s="7">
        <v>3.4412955465587002E-2</v>
      </c>
      <c r="K52" s="7">
        <v>0</v>
      </c>
      <c r="L52" s="7">
        <v>4.0485829959514196E-3</v>
      </c>
      <c r="M52" s="7">
        <v>0</v>
      </c>
    </row>
    <row r="53" spans="1:13">
      <c r="A53" s="5" t="s">
        <v>87</v>
      </c>
      <c r="B53" s="5" t="s">
        <v>79</v>
      </c>
      <c r="C53" s="5" t="s">
        <v>54</v>
      </c>
      <c r="D53" s="6">
        <f t="shared" si="1"/>
        <v>6.6801619433198456E-2</v>
      </c>
      <c r="E53" s="7">
        <v>6.0728744939271299E-3</v>
      </c>
      <c r="F53" s="7">
        <v>1.417004048583E-2</v>
      </c>
      <c r="G53" s="7">
        <v>0</v>
      </c>
      <c r="H53" s="7">
        <v>0</v>
      </c>
      <c r="I53" s="7">
        <v>2.0242914979757098E-3</v>
      </c>
      <c r="J53" s="7">
        <v>4.2510121457489898E-2</v>
      </c>
      <c r="K53" s="7">
        <v>0</v>
      </c>
      <c r="L53" s="7">
        <v>2.0242914979757098E-3</v>
      </c>
      <c r="M53" s="7">
        <v>0</v>
      </c>
    </row>
    <row r="54" spans="1:13">
      <c r="A54" s="5" t="s">
        <v>90</v>
      </c>
      <c r="B54" s="5" t="s">
        <v>56</v>
      </c>
      <c r="C54" s="5" t="s">
        <v>5</v>
      </c>
      <c r="D54" s="6">
        <f t="shared" si="1"/>
        <v>8.5020242914979699E-2</v>
      </c>
      <c r="E54" s="7">
        <v>3.2388663967611302E-2</v>
      </c>
      <c r="F54" s="7">
        <v>0</v>
      </c>
      <c r="G54" s="7">
        <v>0</v>
      </c>
      <c r="H54" s="7">
        <v>0</v>
      </c>
      <c r="I54" s="7">
        <v>2.0242914979757098E-3</v>
      </c>
      <c r="J54" s="7">
        <v>2.0242914979757099E-2</v>
      </c>
      <c r="K54" s="7">
        <v>0</v>
      </c>
      <c r="L54" s="7">
        <v>3.0364372469635598E-2</v>
      </c>
      <c r="M54" s="7">
        <v>0</v>
      </c>
    </row>
    <row r="55" spans="1:13">
      <c r="A55" s="5" t="s">
        <v>90</v>
      </c>
      <c r="B55" s="5" t="s">
        <v>56</v>
      </c>
      <c r="C55" s="5" t="s">
        <v>43</v>
      </c>
      <c r="D55" s="6">
        <f t="shared" si="1"/>
        <v>6.4777327935222714E-2</v>
      </c>
      <c r="E55" s="7">
        <v>3.8461538461538498E-2</v>
      </c>
      <c r="F55" s="7">
        <v>2.0242914979757098E-3</v>
      </c>
      <c r="G55" s="7">
        <v>0</v>
      </c>
      <c r="H55" s="7">
        <v>0</v>
      </c>
      <c r="I55" s="7">
        <v>2.0242914979757098E-3</v>
      </c>
      <c r="J55" s="7">
        <v>1.21457489878543E-2</v>
      </c>
      <c r="K55" s="7">
        <v>0</v>
      </c>
      <c r="L55" s="7">
        <v>1.0121457489878499E-2</v>
      </c>
      <c r="M55" s="7">
        <v>0</v>
      </c>
    </row>
    <row r="56" spans="1:13">
      <c r="A56" s="5" t="s">
        <v>90</v>
      </c>
      <c r="B56" s="5" t="s">
        <v>56</v>
      </c>
      <c r="C56" s="5" t="s">
        <v>44</v>
      </c>
      <c r="D56" s="6">
        <f t="shared" si="1"/>
        <v>8.7044534412955454E-2</v>
      </c>
      <c r="E56" s="7">
        <v>6.2753036437247001E-2</v>
      </c>
      <c r="F56" s="7">
        <v>1.0121457489878499E-2</v>
      </c>
      <c r="G56" s="7">
        <v>0</v>
      </c>
      <c r="H56" s="7">
        <v>0</v>
      </c>
      <c r="I56" s="7">
        <v>4.0485829959514196E-3</v>
      </c>
      <c r="J56" s="7">
        <v>2.0242914979757098E-3</v>
      </c>
      <c r="K56" s="7">
        <v>0</v>
      </c>
      <c r="L56" s="7">
        <v>8.0971659919028306E-3</v>
      </c>
      <c r="M56" s="7">
        <v>0</v>
      </c>
    </row>
    <row r="57" spans="1:13">
      <c r="A57" s="5" t="s">
        <v>109</v>
      </c>
      <c r="B57" s="5" t="s">
        <v>21</v>
      </c>
      <c r="C57" s="5" t="s">
        <v>117</v>
      </c>
      <c r="D57" s="6">
        <f t="shared" si="1"/>
        <v>8.7044534412955551E-2</v>
      </c>
      <c r="E57" s="7">
        <v>2.4291497975708499E-2</v>
      </c>
      <c r="F57" s="7">
        <v>2.0242914979757099E-2</v>
      </c>
      <c r="G57" s="7">
        <v>0</v>
      </c>
      <c r="H57" s="7">
        <v>0</v>
      </c>
      <c r="I57" s="7">
        <v>6.0728744939271299E-3</v>
      </c>
      <c r="J57" s="7">
        <v>6.0728744939271299E-3</v>
      </c>
      <c r="K57" s="7">
        <v>1.6194331983805699E-2</v>
      </c>
      <c r="L57" s="7">
        <v>1.417004048583E-2</v>
      </c>
      <c r="M57" s="7">
        <v>0</v>
      </c>
    </row>
    <row r="58" spans="1:13">
      <c r="A58" s="5" t="s">
        <v>109</v>
      </c>
      <c r="B58" s="5" t="s">
        <v>21</v>
      </c>
      <c r="C58" s="5" t="s">
        <v>1</v>
      </c>
      <c r="D58" s="6">
        <f t="shared" si="1"/>
        <v>4.655870445344143E-2</v>
      </c>
      <c r="E58" s="7">
        <v>2.0242914979757098E-3</v>
      </c>
      <c r="F58" s="7">
        <v>1.6194331983805699E-2</v>
      </c>
      <c r="G58" s="7">
        <v>0</v>
      </c>
      <c r="H58" s="7">
        <v>0</v>
      </c>
      <c r="I58" s="7">
        <v>0</v>
      </c>
      <c r="J58" s="7">
        <v>1.21457489878543E-2</v>
      </c>
      <c r="K58" s="7">
        <v>1.21457489878543E-2</v>
      </c>
      <c r="L58" s="7">
        <v>4.0485829959514196E-3</v>
      </c>
      <c r="M58" s="7">
        <v>0</v>
      </c>
    </row>
    <row r="59" spans="1:13">
      <c r="A59" s="5" t="s">
        <v>109</v>
      </c>
      <c r="B59" s="5" t="s">
        <v>21</v>
      </c>
      <c r="C59" s="5" t="s">
        <v>31</v>
      </c>
      <c r="D59" s="6">
        <f t="shared" si="1"/>
        <v>6.0728744939271183E-2</v>
      </c>
      <c r="E59" s="7">
        <v>6.0728744939271299E-3</v>
      </c>
      <c r="F59" s="7">
        <v>8.0971659919028306E-3</v>
      </c>
      <c r="G59" s="7">
        <v>0</v>
      </c>
      <c r="H59" s="7">
        <v>0</v>
      </c>
      <c r="I59" s="7">
        <v>0</v>
      </c>
      <c r="J59" s="7">
        <v>3.2388663967611302E-2</v>
      </c>
      <c r="K59" s="7">
        <v>1.0121457489878499E-2</v>
      </c>
      <c r="L59" s="7">
        <v>4.0485829959514196E-3</v>
      </c>
      <c r="M59" s="7">
        <v>0</v>
      </c>
    </row>
    <row r="60" spans="1:13">
      <c r="A60" s="5" t="s">
        <v>109</v>
      </c>
      <c r="B60" s="5" t="s">
        <v>21</v>
      </c>
      <c r="C60" s="5" t="s">
        <v>33</v>
      </c>
      <c r="D60" s="6">
        <f t="shared" si="1"/>
        <v>6.2753036437246987E-2</v>
      </c>
      <c r="E60" s="7">
        <v>6.0728744939271299E-3</v>
      </c>
      <c r="F60" s="7">
        <v>8.0971659919028306E-3</v>
      </c>
      <c r="G60" s="7">
        <v>0</v>
      </c>
      <c r="H60" s="7">
        <v>0</v>
      </c>
      <c r="I60" s="7">
        <v>6.0728744939271299E-3</v>
      </c>
      <c r="J60" s="7">
        <v>2.0242914979757099E-2</v>
      </c>
      <c r="K60" s="7">
        <v>1.0121457489878499E-2</v>
      </c>
      <c r="L60" s="7">
        <v>1.21457489878543E-2</v>
      </c>
      <c r="M60" s="7">
        <v>0</v>
      </c>
    </row>
    <row r="61" spans="1:13">
      <c r="A61" s="5" t="s">
        <v>109</v>
      </c>
      <c r="B61" s="5" t="s">
        <v>21</v>
      </c>
      <c r="C61" s="5" t="s">
        <v>26</v>
      </c>
      <c r="D61" s="6">
        <f t="shared" si="1"/>
        <v>3.2388663967611406E-2</v>
      </c>
      <c r="E61" s="7">
        <v>1.417004048583E-2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1.6194331983805699E-2</v>
      </c>
      <c r="L61" s="7">
        <v>2.0242914979757098E-3</v>
      </c>
      <c r="M61" s="7">
        <v>0</v>
      </c>
    </row>
    <row r="62" spans="1:13">
      <c r="A62" s="5" t="s">
        <v>109</v>
      </c>
      <c r="B62" s="5"/>
      <c r="C62" s="5" t="s">
        <v>92</v>
      </c>
      <c r="D62" s="6">
        <f t="shared" si="1"/>
        <v>2.4291497975708509E-2</v>
      </c>
      <c r="E62" s="6">
        <v>6.0728744939271299E-3</v>
      </c>
      <c r="F62" s="6">
        <v>0</v>
      </c>
      <c r="G62" s="6">
        <v>0</v>
      </c>
      <c r="H62" s="6">
        <v>0</v>
      </c>
      <c r="I62" s="6">
        <v>0</v>
      </c>
      <c r="J62" s="6">
        <v>6.0728744939271299E-3</v>
      </c>
      <c r="K62" s="6">
        <v>4.0485829959514196E-3</v>
      </c>
      <c r="L62" s="6">
        <v>8.0971659919028306E-3</v>
      </c>
      <c r="M62" s="6">
        <v>0</v>
      </c>
    </row>
    <row r="63" spans="1:13">
      <c r="A63" s="5" t="s">
        <v>125</v>
      </c>
      <c r="B63" s="5" t="s">
        <v>21</v>
      </c>
      <c r="C63" s="5" t="s">
        <v>25</v>
      </c>
      <c r="D63" s="6">
        <f t="shared" si="1"/>
        <v>7.2874493927125542E-2</v>
      </c>
      <c r="E63" s="7">
        <v>8.0971659919028306E-3</v>
      </c>
      <c r="F63" s="7">
        <v>1.8218623481781399E-2</v>
      </c>
      <c r="G63" s="7">
        <v>0</v>
      </c>
      <c r="H63" s="7">
        <v>0</v>
      </c>
      <c r="I63" s="7">
        <v>2.0242914979757098E-3</v>
      </c>
      <c r="J63" s="7">
        <v>2.6315789473684199E-2</v>
      </c>
      <c r="K63" s="7">
        <v>1.8218623481781399E-2</v>
      </c>
      <c r="L63" s="7">
        <v>0</v>
      </c>
      <c r="M63" s="7">
        <v>0</v>
      </c>
    </row>
    <row r="64" spans="1:13">
      <c r="A64" s="5" t="s">
        <v>125</v>
      </c>
      <c r="B64" s="5" t="s">
        <v>80</v>
      </c>
      <c r="C64" s="5" t="s">
        <v>73</v>
      </c>
      <c r="D64" s="6">
        <f t="shared" si="1"/>
        <v>3.6437246963562819E-2</v>
      </c>
      <c r="E64" s="7">
        <v>4.0485829959514196E-3</v>
      </c>
      <c r="F64" s="7">
        <v>1.6194331983805699E-2</v>
      </c>
      <c r="G64" s="7">
        <v>0</v>
      </c>
      <c r="H64" s="7">
        <v>0</v>
      </c>
      <c r="I64" s="7">
        <v>1.6194331983805699E-2</v>
      </c>
      <c r="J64" s="7">
        <v>0</v>
      </c>
      <c r="K64" s="7">
        <v>0</v>
      </c>
      <c r="L64" s="7">
        <v>0</v>
      </c>
      <c r="M64" s="7">
        <v>0</v>
      </c>
    </row>
    <row r="65" spans="1:15">
      <c r="A65" s="5" t="s">
        <v>125</v>
      </c>
      <c r="B65" s="5" t="s">
        <v>21</v>
      </c>
      <c r="C65" s="5" t="s">
        <v>121</v>
      </c>
      <c r="D65" s="6">
        <f t="shared" si="1"/>
        <v>9.5141700404858282E-2</v>
      </c>
      <c r="E65" s="7">
        <v>3.2388663967611302E-2</v>
      </c>
      <c r="F65" s="7">
        <v>1.417004048583E-2</v>
      </c>
      <c r="G65" s="7">
        <v>0</v>
      </c>
      <c r="H65" s="7">
        <v>0</v>
      </c>
      <c r="I65" s="7">
        <v>6.0728744939271299E-3</v>
      </c>
      <c r="J65" s="7">
        <v>8.0971659919028306E-3</v>
      </c>
      <c r="K65" s="7">
        <v>2.8340080971659899E-2</v>
      </c>
      <c r="L65" s="7">
        <v>6.0728744939271299E-3</v>
      </c>
      <c r="M65" s="7">
        <v>0</v>
      </c>
    </row>
    <row r="66" spans="1:15">
      <c r="A66" s="5" t="s">
        <v>125</v>
      </c>
      <c r="B66" s="5" t="s">
        <v>89</v>
      </c>
      <c r="C66" s="5" t="s">
        <v>40</v>
      </c>
      <c r="D66" s="6">
        <f t="shared" si="1"/>
        <v>8.7044534412955468E-2</v>
      </c>
      <c r="E66" s="7">
        <v>6.0728744939271299E-3</v>
      </c>
      <c r="F66" s="7">
        <v>4.0485829959514196E-3</v>
      </c>
      <c r="G66" s="7">
        <v>0</v>
      </c>
      <c r="H66" s="7">
        <v>0</v>
      </c>
      <c r="I66" s="7">
        <v>4.0485829959514196E-3</v>
      </c>
      <c r="J66" s="7">
        <v>5.8704453441295497E-2</v>
      </c>
      <c r="K66" s="7">
        <v>0</v>
      </c>
      <c r="L66" s="7">
        <v>1.417004048583E-2</v>
      </c>
      <c r="M66" s="7">
        <v>0</v>
      </c>
    </row>
    <row r="67" spans="1:15">
      <c r="A67" s="5" t="s">
        <v>85</v>
      </c>
      <c r="B67" s="5" t="s">
        <v>76</v>
      </c>
      <c r="C67" s="5" t="s">
        <v>12</v>
      </c>
      <c r="D67" s="6">
        <f t="shared" si="1"/>
        <v>0.61336032388664019</v>
      </c>
      <c r="E67" s="7">
        <v>2.4291497975708499E-2</v>
      </c>
      <c r="F67" s="7">
        <v>0.35020242914979799</v>
      </c>
      <c r="G67" s="7">
        <v>0</v>
      </c>
      <c r="H67" s="7">
        <v>0</v>
      </c>
      <c r="I67" s="7">
        <v>0</v>
      </c>
      <c r="J67" s="7">
        <v>2.0242914979757098E-3</v>
      </c>
      <c r="K67" s="7">
        <v>4.0485829959514196E-3</v>
      </c>
      <c r="L67" s="7">
        <v>3.0364372469635598E-2</v>
      </c>
      <c r="M67" s="7">
        <v>0.20242914979757101</v>
      </c>
    </row>
    <row r="68" spans="1:15">
      <c r="A68" s="5" t="s">
        <v>84</v>
      </c>
      <c r="B68" s="5" t="s">
        <v>79</v>
      </c>
      <c r="C68" s="5" t="s">
        <v>52</v>
      </c>
      <c r="D68" s="6">
        <f t="shared" ref="D68:D79" si="2">SUM(E68:M68)</f>
        <v>3.441295546558714E-2</v>
      </c>
      <c r="E68" s="7">
        <v>2.0242914979757098E-3</v>
      </c>
      <c r="F68" s="7">
        <v>6.0728744939271299E-3</v>
      </c>
      <c r="G68" s="7">
        <v>0</v>
      </c>
      <c r="H68" s="7">
        <v>0</v>
      </c>
      <c r="I68" s="7">
        <v>1.21457489878543E-2</v>
      </c>
      <c r="J68" s="7">
        <v>1.21457489878543E-2</v>
      </c>
      <c r="K68" s="7">
        <v>0</v>
      </c>
      <c r="L68" s="7">
        <v>2.0242914979757098E-3</v>
      </c>
      <c r="M68" s="7">
        <v>0</v>
      </c>
    </row>
    <row r="69" spans="1:15">
      <c r="A69" s="5" t="s">
        <v>84</v>
      </c>
      <c r="B69" s="5" t="s">
        <v>21</v>
      </c>
      <c r="C69" s="5" t="s">
        <v>120</v>
      </c>
      <c r="D69" s="6">
        <f t="shared" si="2"/>
        <v>3.8461538461538526E-2</v>
      </c>
      <c r="E69" s="7">
        <v>6.0728744939271299E-3</v>
      </c>
      <c r="F69" s="7">
        <v>8.0971659919028306E-3</v>
      </c>
      <c r="G69" s="7">
        <v>0</v>
      </c>
      <c r="H69" s="7">
        <v>0</v>
      </c>
      <c r="I69" s="7">
        <v>4.0485829959514196E-3</v>
      </c>
      <c r="J69" s="7">
        <v>4.0485829959514196E-3</v>
      </c>
      <c r="K69" s="7">
        <v>1.21457489878543E-2</v>
      </c>
      <c r="L69" s="7">
        <v>4.0485829959514196E-3</v>
      </c>
      <c r="M69" s="7">
        <v>0</v>
      </c>
    </row>
    <row r="70" spans="1:15">
      <c r="A70" s="5" t="s">
        <v>84</v>
      </c>
      <c r="B70" s="5" t="s">
        <v>76</v>
      </c>
      <c r="C70" s="5" t="s">
        <v>61</v>
      </c>
      <c r="D70" s="6">
        <f t="shared" si="2"/>
        <v>0.15991902834008126</v>
      </c>
      <c r="E70" s="7">
        <v>6.0728744939271299E-3</v>
      </c>
      <c r="F70" s="7">
        <v>0.119433198380567</v>
      </c>
      <c r="G70" s="7">
        <v>0</v>
      </c>
      <c r="H70" s="7">
        <v>0</v>
      </c>
      <c r="I70" s="7">
        <v>1.6194331983805699E-2</v>
      </c>
      <c r="J70" s="7">
        <v>1.6194331983805699E-2</v>
      </c>
      <c r="K70" s="7">
        <v>0</v>
      </c>
      <c r="L70" s="7">
        <v>2.0242914979757098E-3</v>
      </c>
      <c r="M70" s="7">
        <v>0</v>
      </c>
    </row>
    <row r="71" spans="1:15">
      <c r="A71" s="5" t="s">
        <v>84</v>
      </c>
      <c r="B71" s="5" t="s">
        <v>76</v>
      </c>
      <c r="C71" s="5" t="s">
        <v>63</v>
      </c>
      <c r="D71" s="6">
        <f t="shared" si="2"/>
        <v>1.21457489878543E-2</v>
      </c>
      <c r="E71" s="7">
        <v>0</v>
      </c>
      <c r="F71" s="7">
        <v>1.21457489878543E-2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</row>
    <row r="72" spans="1:15">
      <c r="A72" s="5" t="s">
        <v>84</v>
      </c>
      <c r="B72" s="5" t="s">
        <v>77</v>
      </c>
      <c r="C72" s="5" t="s">
        <v>18</v>
      </c>
      <c r="D72" s="6">
        <f t="shared" si="2"/>
        <v>0.42914979757084981</v>
      </c>
      <c r="E72" s="7">
        <v>0</v>
      </c>
      <c r="F72" s="7">
        <v>0</v>
      </c>
      <c r="G72" s="7">
        <v>0.37246963562752999</v>
      </c>
      <c r="H72" s="7">
        <v>3.0364372469635598E-2</v>
      </c>
      <c r="I72" s="7">
        <v>0</v>
      </c>
      <c r="J72" s="7">
        <v>0</v>
      </c>
      <c r="K72" s="7">
        <v>0</v>
      </c>
      <c r="L72" s="7">
        <v>2.4291497975708499E-2</v>
      </c>
      <c r="M72" s="7">
        <v>2.0242914979757098E-3</v>
      </c>
    </row>
    <row r="73" spans="1:15">
      <c r="A73" s="5" t="s">
        <v>84</v>
      </c>
      <c r="B73" s="5" t="s">
        <v>77</v>
      </c>
      <c r="C73" s="5" t="s">
        <v>70</v>
      </c>
      <c r="D73" s="6">
        <f t="shared" si="2"/>
        <v>1.21457489878543E-2</v>
      </c>
      <c r="E73" s="7">
        <v>0</v>
      </c>
      <c r="F73" s="7">
        <v>0</v>
      </c>
      <c r="G73" s="7">
        <v>1.21457489878543E-2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5">
      <c r="A74" s="5" t="s">
        <v>84</v>
      </c>
      <c r="B74" s="5" t="s">
        <v>77</v>
      </c>
      <c r="C74" s="5" t="s">
        <v>64</v>
      </c>
      <c r="D74" s="6">
        <f t="shared" si="2"/>
        <v>9.7165991902834092E-2</v>
      </c>
      <c r="E74" s="7">
        <v>0</v>
      </c>
      <c r="F74" s="7">
        <v>0</v>
      </c>
      <c r="G74" s="7">
        <v>8.5020242914979796E-2</v>
      </c>
      <c r="H74" s="7">
        <v>1.21457489878543E-2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</row>
    <row r="75" spans="1:15">
      <c r="A75" s="5" t="s">
        <v>84</v>
      </c>
      <c r="B75" s="5" t="s">
        <v>77</v>
      </c>
      <c r="C75" s="5" t="s">
        <v>67</v>
      </c>
      <c r="D75" s="6">
        <f t="shared" si="2"/>
        <v>6.0728744939271301E-2</v>
      </c>
      <c r="E75" s="7">
        <v>0</v>
      </c>
      <c r="F75" s="7">
        <v>0</v>
      </c>
      <c r="G75" s="7">
        <v>1.8218623481781399E-2</v>
      </c>
      <c r="H75" s="7">
        <v>4.2510121457489898E-2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</row>
    <row r="76" spans="1:15">
      <c r="A76" s="5" t="s">
        <v>84</v>
      </c>
      <c r="B76" s="5" t="s">
        <v>76</v>
      </c>
      <c r="C76" s="5" t="s">
        <v>62</v>
      </c>
      <c r="D76" s="6">
        <f t="shared" si="2"/>
        <v>4.6558704453441249E-2</v>
      </c>
      <c r="E76" s="7">
        <v>2.0242914979757098E-3</v>
      </c>
      <c r="F76" s="7">
        <v>3.4412955465587002E-2</v>
      </c>
      <c r="G76" s="7">
        <v>0</v>
      </c>
      <c r="H76" s="7">
        <v>0</v>
      </c>
      <c r="I76" s="7">
        <v>2.0242914979757098E-3</v>
      </c>
      <c r="J76" s="7">
        <v>8.0971659919028306E-3</v>
      </c>
      <c r="K76" s="7">
        <v>0</v>
      </c>
      <c r="L76" s="7">
        <v>0</v>
      </c>
      <c r="M76" s="7">
        <v>0</v>
      </c>
    </row>
    <row r="77" spans="1:15">
      <c r="A77" s="5" t="s">
        <v>84</v>
      </c>
      <c r="B77" s="5" t="s">
        <v>21</v>
      </c>
      <c r="C77" s="5" t="s">
        <v>30</v>
      </c>
      <c r="D77" s="6">
        <f t="shared" si="2"/>
        <v>5.0607287449392718E-2</v>
      </c>
      <c r="E77" s="7">
        <v>4.0485829959514196E-3</v>
      </c>
      <c r="F77" s="7">
        <v>0</v>
      </c>
      <c r="G77" s="7">
        <v>0</v>
      </c>
      <c r="H77" s="7">
        <v>0</v>
      </c>
      <c r="I77" s="7">
        <v>0</v>
      </c>
      <c r="J77" s="7">
        <v>3.4412955465587002E-2</v>
      </c>
      <c r="K77" s="7">
        <v>1.21457489878543E-2</v>
      </c>
      <c r="L77" s="7">
        <v>0</v>
      </c>
      <c r="M77" s="7">
        <v>0</v>
      </c>
    </row>
    <row r="78" spans="1:15">
      <c r="A78" s="5" t="s">
        <v>84</v>
      </c>
      <c r="B78" s="5" t="s">
        <v>77</v>
      </c>
      <c r="C78" s="5" t="s">
        <v>69</v>
      </c>
      <c r="D78" s="6">
        <f t="shared" si="2"/>
        <v>1.619433198380572E-2</v>
      </c>
      <c r="E78" s="7">
        <v>0</v>
      </c>
      <c r="F78" s="7">
        <v>0</v>
      </c>
      <c r="G78" s="7">
        <v>1.21457489878543E-2</v>
      </c>
      <c r="H78" s="7">
        <v>4.0485829959514196E-3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</row>
    <row r="79" spans="1:15">
      <c r="A79" s="5" t="s">
        <v>84</v>
      </c>
      <c r="B79" s="5" t="s">
        <v>78</v>
      </c>
      <c r="C79" s="5" t="s">
        <v>71</v>
      </c>
      <c r="D79" s="6">
        <f t="shared" si="2"/>
        <v>4.2510121457489898E-2</v>
      </c>
      <c r="E79" s="7">
        <v>0</v>
      </c>
      <c r="F79" s="7">
        <v>0</v>
      </c>
      <c r="G79" s="7">
        <v>0</v>
      </c>
      <c r="H79" s="7">
        <v>4.2510121457489898E-2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</row>
    <row r="80" spans="1:15">
      <c r="A80" s="5" t="s">
        <v>84</v>
      </c>
      <c r="B80" s="5" t="s">
        <v>19</v>
      </c>
      <c r="C80" s="5" t="s">
        <v>8</v>
      </c>
      <c r="D80" s="6">
        <f t="shared" ref="D80" si="3">SUM(E80:M80)</f>
        <v>0.23684210526315819</v>
      </c>
      <c r="E80" s="7">
        <v>0.119433198380567</v>
      </c>
      <c r="F80" s="7">
        <v>8.0971659919028306E-3</v>
      </c>
      <c r="G80" s="7">
        <v>0</v>
      </c>
      <c r="H80" s="7">
        <v>0</v>
      </c>
      <c r="I80" s="7">
        <v>6.0728744939271299E-3</v>
      </c>
      <c r="J80" s="7">
        <v>1.417004048583E-2</v>
      </c>
      <c r="K80" s="7">
        <v>0</v>
      </c>
      <c r="L80" s="7">
        <v>8.9068825910931196E-2</v>
      </c>
      <c r="M80" s="7">
        <v>0</v>
      </c>
      <c r="N80" s="1"/>
      <c r="O80" s="1"/>
    </row>
    <row r="81" spans="1:13">
      <c r="A81" s="5" t="s">
        <v>88</v>
      </c>
      <c r="B81" s="5" t="s">
        <v>79</v>
      </c>
      <c r="C81" s="5" t="s">
        <v>72</v>
      </c>
      <c r="D81" s="6">
        <f>SUM(E81:M81)</f>
        <v>2.631578947368424E-2</v>
      </c>
      <c r="E81" s="7">
        <v>2.0242914979757098E-3</v>
      </c>
      <c r="F81" s="7">
        <v>2.0242914979757098E-3</v>
      </c>
      <c r="G81" s="7">
        <v>0</v>
      </c>
      <c r="H81" s="7">
        <v>0</v>
      </c>
      <c r="I81" s="7">
        <v>0</v>
      </c>
      <c r="J81" s="7">
        <v>1.8218623481781399E-2</v>
      </c>
      <c r="K81" s="7">
        <v>0</v>
      </c>
      <c r="L81" s="7">
        <v>4.0485829959514196E-3</v>
      </c>
      <c r="M81" s="7">
        <v>0</v>
      </c>
    </row>
    <row r="82" spans="1:13">
      <c r="A82" s="5" t="s">
        <v>123</v>
      </c>
      <c r="B82" s="5" t="s">
        <v>56</v>
      </c>
      <c r="C82" s="5" t="s">
        <v>4</v>
      </c>
      <c r="D82" s="6">
        <f>SUM(E82:M82)</f>
        <v>0.16801619433198345</v>
      </c>
      <c r="E82" s="7">
        <v>0.115384615384615</v>
      </c>
      <c r="F82" s="7">
        <v>6.0728744939271299E-3</v>
      </c>
      <c r="G82" s="7">
        <v>0</v>
      </c>
      <c r="H82" s="7">
        <v>0</v>
      </c>
      <c r="I82" s="7">
        <v>0</v>
      </c>
      <c r="J82" s="7">
        <v>4.0485829959514196E-3</v>
      </c>
      <c r="K82" s="7">
        <v>0</v>
      </c>
      <c r="L82" s="7">
        <v>4.2510121457489898E-2</v>
      </c>
      <c r="M82" s="7">
        <v>0</v>
      </c>
    </row>
    <row r="83" spans="1:13">
      <c r="A83" s="5" t="s">
        <v>123</v>
      </c>
      <c r="B83" s="5" t="s">
        <v>56</v>
      </c>
      <c r="C83" s="5" t="s">
        <v>39</v>
      </c>
      <c r="D83" s="6">
        <f>SUM(E83:M83)</f>
        <v>0.25506072874493907</v>
      </c>
      <c r="E83" s="7">
        <v>0.206477732793522</v>
      </c>
      <c r="F83" s="7">
        <v>1.21457489878543E-2</v>
      </c>
      <c r="G83" s="7">
        <v>0</v>
      </c>
      <c r="H83" s="7">
        <v>0</v>
      </c>
      <c r="I83" s="7">
        <v>6.0728744939271299E-3</v>
      </c>
      <c r="J83" s="7">
        <v>4.0485829959514196E-3</v>
      </c>
      <c r="K83" s="7">
        <v>4.0485829959514196E-3</v>
      </c>
      <c r="L83" s="7">
        <v>2.2267206477732799E-2</v>
      </c>
      <c r="M83" s="7">
        <v>0</v>
      </c>
    </row>
    <row r="84" spans="1:13">
      <c r="A84" s="8" t="s">
        <v>123</v>
      </c>
      <c r="B84" s="8" t="s">
        <v>21</v>
      </c>
      <c r="C84" s="8" t="s">
        <v>23</v>
      </c>
      <c r="D84" s="9">
        <f>SUM(E84:M84)</f>
        <v>6.8825910931174086E-2</v>
      </c>
      <c r="E84" s="10">
        <v>8.0971659919028306E-3</v>
      </c>
      <c r="F84" s="10">
        <v>1.6194331983805699E-2</v>
      </c>
      <c r="G84" s="10">
        <v>0</v>
      </c>
      <c r="H84" s="10">
        <v>0</v>
      </c>
      <c r="I84" s="10">
        <v>8.0971659919028306E-3</v>
      </c>
      <c r="J84" s="10">
        <v>0</v>
      </c>
      <c r="K84" s="10">
        <v>3.4412955465587002E-2</v>
      </c>
      <c r="L84" s="10">
        <v>2.0242914979757098E-3</v>
      </c>
      <c r="M84" s="10">
        <v>0</v>
      </c>
    </row>
  </sheetData>
  <sortState xmlns:xlrd2="http://schemas.microsoft.com/office/spreadsheetml/2017/richdata2" ref="A4:M84">
    <sortCondition ref="A4"/>
  </sortState>
  <phoneticPr fontId="19" type="noConversion"/>
  <conditionalFormatting sqref="C1:C79 C81:C1048576">
    <cfRule type="duplicateValues" dxfId="4" priority="13"/>
  </conditionalFormatting>
  <conditionalFormatting sqref="C3:C75">
    <cfRule type="duplicateValues" dxfId="3" priority="102"/>
  </conditionalFormatting>
  <conditionalFormatting sqref="C80">
    <cfRule type="duplicateValues" dxfId="2" priority="1"/>
    <cfRule type="duplicateValues" dxfId="1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F74C-F617-4A3A-B77E-D00BE0BBF81C}">
  <dimension ref="A1:T15"/>
  <sheetViews>
    <sheetView tabSelected="1" workbookViewId="0">
      <selection activeCell="E28" sqref="E28:F28"/>
    </sheetView>
  </sheetViews>
  <sheetFormatPr baseColWidth="10" defaultColWidth="8.83203125" defaultRowHeight="15"/>
  <cols>
    <col min="1" max="1" width="24.6640625" customWidth="1"/>
    <col min="2" max="2" width="11.6640625" customWidth="1"/>
    <col min="3" max="4" width="12.1640625" customWidth="1"/>
    <col min="5" max="5" width="12.1640625" bestFit="1" customWidth="1"/>
    <col min="6" max="7" width="12.1640625" customWidth="1"/>
    <col min="8" max="9" width="12.1640625" bestFit="1" customWidth="1"/>
  </cols>
  <sheetData>
    <row r="1" spans="1:20" s="3" customFormat="1" ht="18" customHeight="1" thickBot="1">
      <c r="A1" s="14" t="s">
        <v>135</v>
      </c>
      <c r="B1" s="14" t="s">
        <v>122</v>
      </c>
      <c r="C1" s="15"/>
      <c r="D1" s="15"/>
      <c r="E1" s="14"/>
      <c r="F1" s="15"/>
      <c r="G1" s="15"/>
      <c r="H1" s="15"/>
      <c r="I1" s="15"/>
      <c r="T1" s="4"/>
    </row>
    <row r="2" spans="1:20" s="3" customFormat="1" ht="18" customHeight="1" thickTop="1" thickBot="1">
      <c r="A2" s="16" t="s">
        <v>138</v>
      </c>
      <c r="B2" s="16" t="s">
        <v>139</v>
      </c>
      <c r="C2" s="17"/>
      <c r="D2" s="17"/>
      <c r="E2" s="17"/>
      <c r="F2" s="17"/>
      <c r="G2" s="17"/>
      <c r="H2" s="17"/>
      <c r="I2" s="17"/>
      <c r="T2" s="4"/>
    </row>
    <row r="3" spans="1:20">
      <c r="A3" s="18" t="s">
        <v>129</v>
      </c>
      <c r="B3" s="19" t="s">
        <v>126</v>
      </c>
      <c r="C3" s="19" t="s">
        <v>127</v>
      </c>
      <c r="D3" s="19" t="s">
        <v>131</v>
      </c>
      <c r="E3" s="19" t="s">
        <v>130</v>
      </c>
      <c r="F3" s="19" t="s">
        <v>112</v>
      </c>
      <c r="G3" s="19" t="s">
        <v>113</v>
      </c>
      <c r="H3" s="19" t="s">
        <v>102</v>
      </c>
      <c r="I3" s="19" t="s">
        <v>128</v>
      </c>
    </row>
    <row r="4" spans="1:20">
      <c r="A4" t="s">
        <v>134</v>
      </c>
      <c r="B4" s="2">
        <v>0.64170040485830004</v>
      </c>
      <c r="C4" s="2">
        <v>0.14170040485829893</v>
      </c>
      <c r="D4" s="2">
        <f t="shared" ref="D4:D12" si="0">B4-F4</f>
        <v>0.36639676113360298</v>
      </c>
      <c r="E4" s="2">
        <v>0.417004048582996</v>
      </c>
      <c r="F4" s="2">
        <v>0.27530364372469707</v>
      </c>
      <c r="G4" s="2">
        <v>0.78340080971659898</v>
      </c>
      <c r="H4" s="2">
        <v>0.10728744939271299</v>
      </c>
      <c r="I4" s="2">
        <v>0.831983805668016</v>
      </c>
      <c r="J4" s="2"/>
    </row>
    <row r="5" spans="1:20">
      <c r="A5" t="s">
        <v>109</v>
      </c>
      <c r="B5" s="2">
        <v>0.103238866396761</v>
      </c>
      <c r="C5" s="2">
        <v>0.22064777327935198</v>
      </c>
      <c r="D5" s="2">
        <f t="shared" si="0"/>
        <v>6.4777327935221951E-2</v>
      </c>
      <c r="E5" s="2">
        <v>0.25910931174089102</v>
      </c>
      <c r="F5" s="2">
        <v>3.8461538461539047E-2</v>
      </c>
      <c r="G5" s="2">
        <v>0.32388663967611298</v>
      </c>
      <c r="H5" s="2">
        <v>6.47773279352227E-2</v>
      </c>
      <c r="I5" s="2">
        <v>0.40283400809716602</v>
      </c>
      <c r="J5" s="2"/>
    </row>
    <row r="6" spans="1:20">
      <c r="A6" t="s">
        <v>108</v>
      </c>
      <c r="B6" s="2">
        <v>0.123481781376518</v>
      </c>
      <c r="C6" s="2">
        <v>4.6558704453442012E-2</v>
      </c>
      <c r="D6" s="2">
        <f t="shared" si="0"/>
        <v>0.11538461538461592</v>
      </c>
      <c r="E6" s="2">
        <v>5.4655870445344097E-2</v>
      </c>
      <c r="F6" s="2">
        <v>8.0971659919020847E-3</v>
      </c>
      <c r="G6" s="2">
        <v>0.17004048582996001</v>
      </c>
      <c r="H6" s="2">
        <v>0</v>
      </c>
      <c r="I6" s="2">
        <v>0.21255060728744901</v>
      </c>
      <c r="J6" s="2"/>
    </row>
    <row r="7" spans="1:20">
      <c r="A7" s="5" t="s">
        <v>123</v>
      </c>
      <c r="B7" s="2">
        <v>0.33805668016194301</v>
      </c>
      <c r="C7" s="2">
        <v>4.0485829959514996E-2</v>
      </c>
      <c r="D7" s="2">
        <f t="shared" si="0"/>
        <v>0.2955465587044539</v>
      </c>
      <c r="E7" s="2">
        <v>8.2995951417004096E-2</v>
      </c>
      <c r="F7" s="2">
        <v>4.25101214574891E-2</v>
      </c>
      <c r="G7" s="2">
        <v>0.37854251012145801</v>
      </c>
      <c r="H7" s="2">
        <v>3.8461538461538498E-2</v>
      </c>
      <c r="I7" s="2">
        <v>0.46356275303643701</v>
      </c>
      <c r="J7" s="2"/>
    </row>
    <row r="8" spans="1:20">
      <c r="A8" t="s">
        <v>110</v>
      </c>
      <c r="B8" s="2">
        <v>2.4291497975708499E-2</v>
      </c>
      <c r="C8" s="2">
        <v>0.34008097165991952</v>
      </c>
      <c r="D8" s="2">
        <f t="shared" si="0"/>
        <v>1.4170040485830027E-2</v>
      </c>
      <c r="E8" s="2">
        <v>0.35020242914979799</v>
      </c>
      <c r="F8" s="2">
        <v>1.0121457489878471E-2</v>
      </c>
      <c r="G8" s="2">
        <v>0.36437246963562803</v>
      </c>
      <c r="H8" s="2">
        <v>4.0485829959514196E-3</v>
      </c>
      <c r="I8" s="2">
        <v>0.57287449392712597</v>
      </c>
      <c r="J8" s="2"/>
    </row>
    <row r="9" spans="1:20">
      <c r="A9" t="s">
        <v>106</v>
      </c>
      <c r="B9" s="2">
        <v>9.9190283400809695E-2</v>
      </c>
      <c r="C9" s="2">
        <v>5.4655870445344298E-2</v>
      </c>
      <c r="D9" s="2">
        <f t="shared" si="0"/>
        <v>9.7165991902834203E-2</v>
      </c>
      <c r="E9" s="2">
        <v>5.6680161943319797E-2</v>
      </c>
      <c r="F9" s="2">
        <v>2.0242914979754986E-3</v>
      </c>
      <c r="G9" s="2">
        <v>0.15384615384615399</v>
      </c>
      <c r="H9" s="2">
        <v>2.0242914979757098E-3</v>
      </c>
      <c r="I9" s="2">
        <v>0.16396761133603199</v>
      </c>
      <c r="J9" s="2"/>
    </row>
    <row r="10" spans="1:20">
      <c r="A10" t="s">
        <v>105</v>
      </c>
      <c r="B10" s="2">
        <v>0.31781376518218601</v>
      </c>
      <c r="C10" s="2">
        <v>0.123481781376518</v>
      </c>
      <c r="D10" s="2">
        <f t="shared" si="0"/>
        <v>0.240890688259109</v>
      </c>
      <c r="E10" s="2">
        <v>0.20040485829959501</v>
      </c>
      <c r="F10" s="2">
        <v>7.6923076923077011E-2</v>
      </c>
      <c r="G10" s="2">
        <v>0.44129554655870401</v>
      </c>
      <c r="H10" s="2">
        <v>3.2388663967611302E-2</v>
      </c>
      <c r="I10" s="2">
        <v>0.50607287449392702</v>
      </c>
      <c r="J10" s="2"/>
    </row>
    <row r="11" spans="1:20">
      <c r="A11" t="s">
        <v>107</v>
      </c>
      <c r="B11" s="2">
        <v>0.354251012145749</v>
      </c>
      <c r="C11" s="2">
        <v>0.230769230769231</v>
      </c>
      <c r="D11" s="2">
        <f t="shared" si="0"/>
        <v>0.18218623481781399</v>
      </c>
      <c r="E11" s="2">
        <v>0.40283400809716602</v>
      </c>
      <c r="F11" s="2">
        <v>0.17206477732793501</v>
      </c>
      <c r="G11" s="2">
        <v>0.58502024291498</v>
      </c>
      <c r="H11" s="2">
        <v>4.2510121457489898E-2</v>
      </c>
      <c r="I11" s="2">
        <v>0.64170040485830004</v>
      </c>
      <c r="J11" s="2"/>
    </row>
    <row r="12" spans="1:20">
      <c r="A12" s="11" t="s">
        <v>111</v>
      </c>
      <c r="B12" s="12">
        <v>0.13360323886639699</v>
      </c>
      <c r="C12" s="12">
        <v>0.52226720647773295</v>
      </c>
      <c r="D12" s="12">
        <f t="shared" si="0"/>
        <v>3.2388663967611947E-2</v>
      </c>
      <c r="E12" s="12">
        <v>0.623481781376518</v>
      </c>
      <c r="F12" s="12">
        <v>0.10121457489878505</v>
      </c>
      <c r="G12" s="12">
        <v>0.65587044534412997</v>
      </c>
      <c r="H12" s="12">
        <v>1.21457489878543E-2</v>
      </c>
      <c r="I12" s="12">
        <v>0.68218623481781404</v>
      </c>
      <c r="J12" s="2"/>
    </row>
    <row r="14" spans="1:20">
      <c r="B14" t="s">
        <v>132</v>
      </c>
    </row>
    <row r="15" spans="1:20">
      <c r="B15" t="s">
        <v>133</v>
      </c>
    </row>
  </sheetData>
  <phoneticPr fontId="19" type="noConversion"/>
  <conditionalFormatting sqref="C1:C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6a</vt:lpstr>
      <vt:lpstr>Table 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Riddle Xue</dc:creator>
  <cp:lastModifiedBy>bjx</cp:lastModifiedBy>
  <dcterms:created xsi:type="dcterms:W3CDTF">2021-05-12T02:04:29Z</dcterms:created>
  <dcterms:modified xsi:type="dcterms:W3CDTF">2023-09-14T06:26:05Z</dcterms:modified>
</cp:coreProperties>
</file>