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kotoYamagishi_1/Dropbox/Nature R5 final/source data/Source data folder for submission/"/>
    </mc:Choice>
  </mc:AlternateContent>
  <xr:revisionPtr revIDLastSave="0" documentId="13_ncr:1_{A90B4DC1-8744-BF4E-83CA-BCD07A4DE67A}" xr6:coauthVersionLast="47" xr6:coauthVersionMax="47" xr10:uidLastSave="{00000000-0000-0000-0000-000000000000}"/>
  <bookViews>
    <workbookView xWindow="2940" yWindow="760" windowWidth="25860" windowHeight="16580" xr2:uid="{FA7E4A8D-5C5B-7442-9101-0F508A883B44}"/>
  </bookViews>
  <sheets>
    <sheet name="Ex Fig.2c" sheetId="1" r:id="rId1"/>
    <sheet name="Ex Fig.2d" sheetId="7" r:id="rId2"/>
    <sheet name="Ex Fig.2e" sheetId="8" r:id="rId3"/>
    <sheet name="Ex Fig.2k" sheetId="9" r:id="rId4"/>
    <sheet name="Ex Fig.2m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" i="10" l="1"/>
  <c r="T4" i="10"/>
  <c r="T5" i="10"/>
  <c r="T6" i="10"/>
  <c r="T7" i="10"/>
  <c r="T8" i="10"/>
  <c r="T9" i="10"/>
  <c r="T10" i="10"/>
  <c r="T11" i="10"/>
  <c r="M4" i="10"/>
  <c r="N4" i="10"/>
  <c r="O4" i="10"/>
  <c r="P4" i="10"/>
  <c r="Q4" i="10"/>
  <c r="R4" i="10"/>
  <c r="S4" i="10"/>
  <c r="M5" i="10"/>
  <c r="N5" i="10"/>
  <c r="O5" i="10"/>
  <c r="P5" i="10"/>
  <c r="Q5" i="10"/>
  <c r="R5" i="10"/>
  <c r="S5" i="10"/>
  <c r="M6" i="10"/>
  <c r="N6" i="10"/>
  <c r="O6" i="10"/>
  <c r="P6" i="10"/>
  <c r="Q6" i="10"/>
  <c r="R6" i="10"/>
  <c r="S6" i="10"/>
  <c r="M7" i="10"/>
  <c r="N7" i="10"/>
  <c r="O7" i="10"/>
  <c r="P7" i="10"/>
  <c r="Q7" i="10"/>
  <c r="R7" i="10"/>
  <c r="S7" i="10"/>
  <c r="M8" i="10"/>
  <c r="N8" i="10"/>
  <c r="O8" i="10"/>
  <c r="P8" i="10"/>
  <c r="Q8" i="10"/>
  <c r="R8" i="10"/>
  <c r="S8" i="10"/>
  <c r="M9" i="10"/>
  <c r="N9" i="10"/>
  <c r="O9" i="10"/>
  <c r="P9" i="10"/>
  <c r="Q9" i="10"/>
  <c r="R9" i="10"/>
  <c r="S9" i="10"/>
  <c r="M10" i="10"/>
  <c r="N10" i="10"/>
  <c r="O10" i="10"/>
  <c r="P10" i="10"/>
  <c r="Q10" i="10"/>
  <c r="R10" i="10"/>
  <c r="S10" i="10"/>
  <c r="M11" i="10"/>
  <c r="N11" i="10"/>
  <c r="O11" i="10"/>
  <c r="P11" i="10"/>
  <c r="Q11" i="10"/>
  <c r="R11" i="10"/>
  <c r="S11" i="10"/>
  <c r="N3" i="10"/>
  <c r="O3" i="10"/>
  <c r="P3" i="10"/>
  <c r="Q3" i="10"/>
  <c r="R3" i="10"/>
  <c r="S3" i="10"/>
  <c r="M3" i="10"/>
  <c r="G10" i="9" l="1"/>
  <c r="D10" i="9"/>
  <c r="G8" i="9"/>
  <c r="F8" i="9"/>
  <c r="D8" i="9"/>
  <c r="C8" i="9"/>
  <c r="G7" i="9"/>
  <c r="F7" i="9"/>
  <c r="D7" i="9"/>
  <c r="C7" i="9"/>
</calcChain>
</file>

<file path=xl/sharedStrings.xml><?xml version="1.0" encoding="utf-8"?>
<sst xmlns="http://schemas.openxmlformats.org/spreadsheetml/2006/main" count="74" uniqueCount="44">
  <si>
    <t>Ex Fig.2c</t>
    <phoneticPr fontId="2"/>
  </si>
  <si>
    <t>Ex Fig.2d</t>
    <phoneticPr fontId="2"/>
  </si>
  <si>
    <t>Ex Fig.2e</t>
    <phoneticPr fontId="2"/>
  </si>
  <si>
    <t>Ex Fig.2k</t>
    <phoneticPr fontId="2"/>
  </si>
  <si>
    <t>Ex Fig.2m</t>
    <phoneticPr fontId="2"/>
  </si>
  <si>
    <t>Week</t>
    <phoneticPr fontId="2"/>
  </si>
  <si>
    <t>H3K27me3 low cells (%)</t>
  </si>
  <si>
    <t>Normal CD4+</t>
    <phoneticPr fontId="2"/>
  </si>
  <si>
    <t>Tumor cell</t>
    <phoneticPr fontId="2"/>
  </si>
  <si>
    <t>SD</t>
  </si>
  <si>
    <t>PR</t>
  </si>
  <si>
    <t>Pre</t>
  </si>
  <si>
    <t>CR/PR</t>
  </si>
  <si>
    <t>Pt1</t>
  </si>
  <si>
    <t>Pt2</t>
  </si>
  <si>
    <t>Pt3</t>
  </si>
  <si>
    <t>H3K27me3 MFI tumor / normal ratio</t>
    <phoneticPr fontId="2"/>
  </si>
  <si>
    <t>Pt5</t>
  </si>
  <si>
    <t>Pt6</t>
    <phoneticPr fontId="2"/>
  </si>
  <si>
    <t>Pt7</t>
  </si>
  <si>
    <t>Pt8</t>
  </si>
  <si>
    <t>Pt9</t>
  </si>
  <si>
    <t>Pt10</t>
  </si>
  <si>
    <t>H3K27me3
 / total H3</t>
    <phoneticPr fontId="2"/>
  </si>
  <si>
    <t>EZH1</t>
    <phoneticPr fontId="2"/>
  </si>
  <si>
    <t>normal CD4+</t>
  </si>
  <si>
    <t>ATL</t>
  </si>
  <si>
    <t>EZH2</t>
    <phoneticPr fontId="2"/>
  </si>
  <si>
    <t>#1</t>
    <phoneticPr fontId="2"/>
  </si>
  <si>
    <t>#2</t>
    <phoneticPr fontId="2"/>
  </si>
  <si>
    <t>#3</t>
    <phoneticPr fontId="2"/>
  </si>
  <si>
    <t>MIR31HG</t>
  </si>
  <si>
    <t>ACVR1B</t>
  </si>
  <si>
    <t>IFNG</t>
  </si>
  <si>
    <t>BCL2L11</t>
  </si>
  <si>
    <t>NDRG2</t>
  </si>
  <si>
    <t>TBX21</t>
  </si>
  <si>
    <t>FZD3</t>
  </si>
  <si>
    <t>CDKN1A</t>
  </si>
  <si>
    <t>CDKN1C</t>
  </si>
  <si>
    <t>Expression level (log2)</t>
    <phoneticPr fontId="2"/>
  </si>
  <si>
    <t>Relative mRNA level (log2 FC)</t>
    <phoneticPr fontId="2"/>
  </si>
  <si>
    <t>week</t>
    <phoneticPr fontId="2"/>
  </si>
  <si>
    <t>Log2
(TPM+0.1)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</si>
</sst>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);[Red]\(0.00\)"/>
    <numFmt numFmtId="177" formatCode="0.000"/>
    <numFmt numFmtId="178" formatCode="0.0000"/>
    <numFmt numFmtId="179" formatCode="0.0"/>
  </numFmts>
  <fonts count="8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1" fontId="3" fillId="0" borderId="0" xfId="2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9" fontId="5" fillId="0" borderId="0" xfId="2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9" fontId="5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">
    <cellStyle name="標準" xfId="0" builtinId="0"/>
    <cellStyle name="標準 5 2" xfId="2" xr:uid="{F2231352-B12B-044B-B9F5-24B6648DB028}"/>
    <cellStyle name="標準 6 2" xfId="1" xr:uid="{953E592D-F256-564D-ABAD-697CFC063408}"/>
    <cellStyle name="標準 7" xfId="3" xr:uid="{CA4E1EE3-4BBC-AC4F-91CB-EDCCA05C12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DA34D-1AF9-E041-BBF0-A56363342A80}">
  <dimension ref="A1:K77"/>
  <sheetViews>
    <sheetView tabSelected="1" workbookViewId="0">
      <selection activeCell="F23" sqref="F23"/>
    </sheetView>
  </sheetViews>
  <sheetFormatPr baseColWidth="10" defaultRowHeight="19" customHeight="1"/>
  <cols>
    <col min="1" max="1" width="10.7109375" style="8"/>
    <col min="2" max="2" width="8" style="1" customWidth="1"/>
    <col min="3" max="4" width="13.140625" style="1" customWidth="1"/>
    <col min="5" max="5" width="5.85546875" style="1" customWidth="1"/>
    <col min="6" max="6" width="10.7109375" style="1"/>
    <col min="7" max="7" width="5" style="1" customWidth="1"/>
    <col min="8" max="8" width="10.7109375" style="1"/>
    <col min="9" max="9" width="9.140625" style="1" customWidth="1"/>
    <col min="10" max="16384" width="10.7109375" style="1"/>
  </cols>
  <sheetData>
    <row r="1" spans="1:11" ht="25" customHeight="1">
      <c r="A1" s="8" t="s">
        <v>0</v>
      </c>
      <c r="C1" s="1" t="s">
        <v>7</v>
      </c>
      <c r="D1" s="1" t="s">
        <v>8</v>
      </c>
    </row>
    <row r="2" spans="1:11" s="2" customFormat="1" ht="42" customHeight="1">
      <c r="A2" s="17"/>
      <c r="B2" s="15" t="s">
        <v>5</v>
      </c>
      <c r="C2" s="15" t="s">
        <v>6</v>
      </c>
      <c r="D2" s="15" t="s">
        <v>6</v>
      </c>
    </row>
    <row r="3" spans="1:11" ht="19" customHeight="1">
      <c r="B3" s="1">
        <v>0</v>
      </c>
      <c r="C3" s="18">
        <v>0.97599999999999998</v>
      </c>
      <c r="D3" s="18">
        <v>0.73399999999999999</v>
      </c>
      <c r="I3" s="3"/>
      <c r="J3" s="3"/>
      <c r="K3" s="3"/>
    </row>
    <row r="4" spans="1:11" ht="19" customHeight="1">
      <c r="B4" s="1">
        <v>1</v>
      </c>
      <c r="C4" s="18">
        <v>0.877</v>
      </c>
      <c r="D4" s="18">
        <v>3.32</v>
      </c>
      <c r="I4" s="3"/>
      <c r="J4" s="3"/>
      <c r="K4" s="3"/>
    </row>
    <row r="5" spans="1:11" ht="19" customHeight="1">
      <c r="B5" s="1">
        <v>2</v>
      </c>
      <c r="C5" s="18">
        <v>1.1599999999999999</v>
      </c>
      <c r="D5" s="18">
        <v>5.26</v>
      </c>
      <c r="I5" s="3"/>
      <c r="J5" s="3"/>
      <c r="K5" s="3"/>
    </row>
    <row r="6" spans="1:11" ht="19" customHeight="1">
      <c r="B6" s="1">
        <v>4</v>
      </c>
      <c r="C6" s="18">
        <v>2.19</v>
      </c>
      <c r="D6" s="18">
        <v>5.41</v>
      </c>
      <c r="E6" s="5"/>
      <c r="I6" s="5"/>
    </row>
    <row r="7" spans="1:11" ht="19" customHeight="1">
      <c r="B7" s="1">
        <v>8</v>
      </c>
      <c r="C7" s="18">
        <v>2.88</v>
      </c>
      <c r="D7" s="18">
        <v>8.8800000000000008</v>
      </c>
      <c r="E7" s="5" t="s">
        <v>9</v>
      </c>
      <c r="I7" s="5"/>
    </row>
    <row r="8" spans="1:11" ht="19" customHeight="1">
      <c r="B8" s="1">
        <v>12</v>
      </c>
      <c r="C8" s="18">
        <v>12</v>
      </c>
      <c r="D8" s="18">
        <v>14.3</v>
      </c>
      <c r="E8" s="5"/>
      <c r="I8" s="5"/>
    </row>
    <row r="9" spans="1:11" ht="19" customHeight="1">
      <c r="B9" s="1">
        <v>16</v>
      </c>
      <c r="C9" s="18">
        <v>7.33</v>
      </c>
      <c r="D9" s="18">
        <v>24.3</v>
      </c>
      <c r="E9" s="5" t="s">
        <v>9</v>
      </c>
      <c r="I9" s="5"/>
    </row>
    <row r="10" spans="1:11" ht="19" customHeight="1">
      <c r="B10" s="1">
        <v>20</v>
      </c>
      <c r="C10" s="18">
        <v>34.799999999999997</v>
      </c>
      <c r="D10" s="18">
        <v>44.4</v>
      </c>
      <c r="E10" s="5"/>
      <c r="I10" s="5"/>
    </row>
    <row r="11" spans="1:11" ht="19" customHeight="1">
      <c r="B11" s="1">
        <v>24</v>
      </c>
      <c r="C11" s="18">
        <v>18.399999999999999</v>
      </c>
      <c r="D11" s="18">
        <v>51.4</v>
      </c>
      <c r="E11" s="5" t="s">
        <v>9</v>
      </c>
      <c r="I11" s="5"/>
    </row>
    <row r="12" spans="1:11" ht="19" customHeight="1">
      <c r="B12" s="1">
        <v>28</v>
      </c>
      <c r="C12" s="18">
        <v>25.8</v>
      </c>
      <c r="D12" s="18">
        <v>73.3</v>
      </c>
      <c r="E12" s="5"/>
      <c r="I12" s="5"/>
    </row>
    <row r="13" spans="1:11" ht="19" customHeight="1">
      <c r="B13" s="1">
        <v>32</v>
      </c>
      <c r="C13" s="18">
        <v>30.8</v>
      </c>
      <c r="D13" s="18">
        <v>79.5</v>
      </c>
      <c r="E13" s="5"/>
      <c r="I13" s="5"/>
    </row>
    <row r="14" spans="1:11" ht="19" customHeight="1">
      <c r="B14" s="1">
        <v>36</v>
      </c>
      <c r="C14" s="18">
        <v>35.5</v>
      </c>
      <c r="D14" s="18">
        <v>79.3</v>
      </c>
      <c r="E14" s="5" t="s">
        <v>9</v>
      </c>
      <c r="I14" s="5"/>
    </row>
    <row r="15" spans="1:11" ht="19" customHeight="1">
      <c r="B15" s="1">
        <v>40</v>
      </c>
      <c r="C15" s="18">
        <v>50</v>
      </c>
      <c r="D15" s="18">
        <v>75.900000000000006</v>
      </c>
      <c r="E15" s="5"/>
      <c r="I15" s="5"/>
    </row>
    <row r="16" spans="1:11" ht="19" customHeight="1">
      <c r="B16" s="1">
        <v>44</v>
      </c>
      <c r="C16" s="18">
        <v>52.9</v>
      </c>
      <c r="D16" s="18">
        <v>70.599999999999994</v>
      </c>
      <c r="E16" s="5"/>
      <c r="I16" s="5"/>
    </row>
    <row r="17" spans="2:9" ht="19" customHeight="1">
      <c r="B17" s="1">
        <v>48</v>
      </c>
      <c r="C17" s="18">
        <v>53.2</v>
      </c>
      <c r="D17" s="18">
        <v>80.900000000000006</v>
      </c>
      <c r="E17" s="5" t="s">
        <v>10</v>
      </c>
      <c r="I17" s="5"/>
    </row>
    <row r="18" spans="2:9" ht="19" customHeight="1">
      <c r="E18" s="5"/>
      <c r="I18" s="5"/>
    </row>
    <row r="19" spans="2:9" ht="19" customHeight="1">
      <c r="E19" s="5"/>
      <c r="I19" s="5"/>
    </row>
    <row r="20" spans="2:9" ht="19" customHeight="1">
      <c r="E20" s="5"/>
      <c r="I20" s="5"/>
    </row>
    <row r="21" spans="2:9" ht="19" customHeight="1">
      <c r="E21" s="5"/>
      <c r="I21" s="5"/>
    </row>
    <row r="22" spans="2:9" ht="19" customHeight="1">
      <c r="E22" s="5"/>
      <c r="I22" s="5"/>
    </row>
    <row r="23" spans="2:9" ht="19" customHeight="1">
      <c r="E23" s="5"/>
      <c r="I23" s="5"/>
    </row>
    <row r="24" spans="2:9" ht="19" customHeight="1">
      <c r="E24" s="5"/>
      <c r="I24" s="5"/>
    </row>
    <row r="25" spans="2:9" ht="19" customHeight="1">
      <c r="E25" s="5"/>
      <c r="I25" s="5"/>
    </row>
    <row r="26" spans="2:9" ht="19" customHeight="1">
      <c r="E26" s="5"/>
      <c r="I26" s="5"/>
    </row>
    <row r="27" spans="2:9" ht="19" customHeight="1">
      <c r="E27" s="5"/>
      <c r="I27" s="5"/>
    </row>
    <row r="28" spans="2:9" ht="19" customHeight="1">
      <c r="E28" s="5"/>
      <c r="I28" s="5"/>
    </row>
    <row r="29" spans="2:9" ht="19" customHeight="1">
      <c r="E29" s="5"/>
      <c r="I29" s="5"/>
    </row>
    <row r="30" spans="2:9" ht="19" customHeight="1">
      <c r="E30" s="5"/>
      <c r="I30" s="5"/>
    </row>
    <row r="31" spans="2:9" ht="19" customHeight="1">
      <c r="E31" s="5"/>
      <c r="I31" s="5"/>
    </row>
    <row r="32" spans="2:9" ht="19" customHeight="1">
      <c r="E32" s="5"/>
      <c r="I32" s="5"/>
    </row>
    <row r="33" spans="5:9" ht="19" customHeight="1">
      <c r="E33" s="5"/>
      <c r="I33" s="5"/>
    </row>
    <row r="34" spans="5:9" ht="19" customHeight="1">
      <c r="E34" s="5"/>
      <c r="I34" s="5"/>
    </row>
    <row r="35" spans="5:9" ht="19" customHeight="1">
      <c r="E35" s="5"/>
      <c r="I35" s="5"/>
    </row>
    <row r="36" spans="5:9" ht="19" customHeight="1">
      <c r="E36" s="5"/>
      <c r="I36" s="5"/>
    </row>
    <row r="37" spans="5:9" ht="19" customHeight="1">
      <c r="E37" s="5"/>
      <c r="I37" s="5"/>
    </row>
    <row r="38" spans="5:9" ht="19" customHeight="1">
      <c r="E38" s="5"/>
      <c r="I38" s="5"/>
    </row>
    <row r="39" spans="5:9" ht="19" customHeight="1">
      <c r="E39" s="5"/>
      <c r="I39" s="5"/>
    </row>
    <row r="40" spans="5:9" ht="19" customHeight="1">
      <c r="E40" s="5"/>
      <c r="I40" s="5"/>
    </row>
    <row r="41" spans="5:9" ht="19" customHeight="1">
      <c r="E41" s="5"/>
      <c r="I41" s="5"/>
    </row>
    <row r="42" spans="5:9" ht="19" customHeight="1">
      <c r="E42" s="5"/>
      <c r="I42" s="5"/>
    </row>
    <row r="43" spans="5:9" ht="19" customHeight="1">
      <c r="E43" s="5"/>
      <c r="I43" s="5"/>
    </row>
    <row r="44" spans="5:9" ht="19" customHeight="1">
      <c r="E44" s="5"/>
      <c r="I44" s="5"/>
    </row>
    <row r="45" spans="5:9" ht="19" customHeight="1">
      <c r="E45" s="5"/>
      <c r="I45" s="5"/>
    </row>
    <row r="46" spans="5:9" ht="19" customHeight="1">
      <c r="E46" s="5"/>
      <c r="I46" s="5"/>
    </row>
    <row r="47" spans="5:9" ht="19" customHeight="1">
      <c r="E47" s="5"/>
      <c r="I47" s="5"/>
    </row>
    <row r="48" spans="5:9" ht="19" customHeight="1">
      <c r="E48" s="5"/>
      <c r="I48" s="5"/>
    </row>
    <row r="49" spans="5:9" ht="19" customHeight="1">
      <c r="E49" s="5"/>
      <c r="I49" s="5"/>
    </row>
    <row r="50" spans="5:9" ht="19" customHeight="1">
      <c r="E50" s="5"/>
      <c r="I50" s="5"/>
    </row>
    <row r="51" spans="5:9" ht="19" customHeight="1">
      <c r="E51" s="5"/>
      <c r="I51" s="5"/>
    </row>
    <row r="52" spans="5:9" ht="19" customHeight="1">
      <c r="E52" s="5"/>
      <c r="I52" s="5"/>
    </row>
    <row r="53" spans="5:9" ht="19" customHeight="1">
      <c r="E53" s="5"/>
      <c r="I53" s="5"/>
    </row>
    <row r="54" spans="5:9" ht="19" customHeight="1">
      <c r="E54" s="5"/>
      <c r="I54" s="5"/>
    </row>
    <row r="55" spans="5:9" ht="19" customHeight="1">
      <c r="E55" s="5"/>
      <c r="I55" s="5"/>
    </row>
    <row r="56" spans="5:9" ht="19" customHeight="1">
      <c r="E56" s="5"/>
      <c r="I56" s="5"/>
    </row>
    <row r="57" spans="5:9" ht="19" customHeight="1">
      <c r="E57" s="5"/>
    </row>
    <row r="58" spans="5:9" ht="19" customHeight="1">
      <c r="E58" s="5"/>
    </row>
    <row r="59" spans="5:9" ht="19" customHeight="1">
      <c r="E59" s="5"/>
    </row>
    <row r="60" spans="5:9" ht="19" customHeight="1">
      <c r="E60" s="5"/>
    </row>
    <row r="61" spans="5:9" ht="19" customHeight="1">
      <c r="E61" s="5"/>
    </row>
    <row r="62" spans="5:9" ht="19" customHeight="1">
      <c r="E62" s="5"/>
    </row>
    <row r="63" spans="5:9" ht="19" customHeight="1">
      <c r="E63" s="5"/>
    </row>
    <row r="64" spans="5:9" ht="19" customHeight="1">
      <c r="E64" s="5"/>
    </row>
    <row r="65" spans="5:5" ht="19" customHeight="1">
      <c r="E65" s="5"/>
    </row>
    <row r="66" spans="5:5" ht="19" customHeight="1">
      <c r="E66" s="5"/>
    </row>
    <row r="67" spans="5:5" ht="19" customHeight="1">
      <c r="E67" s="5"/>
    </row>
    <row r="68" spans="5:5" ht="19" customHeight="1">
      <c r="E68" s="5"/>
    </row>
    <row r="69" spans="5:5" ht="19" customHeight="1">
      <c r="E69" s="5"/>
    </row>
    <row r="70" spans="5:5" ht="19" customHeight="1">
      <c r="E70" s="5"/>
    </row>
    <row r="71" spans="5:5" ht="19" customHeight="1">
      <c r="E71" s="5"/>
    </row>
    <row r="72" spans="5:5" ht="19" customHeight="1">
      <c r="E72" s="5"/>
    </row>
    <row r="73" spans="5:5" ht="19" customHeight="1">
      <c r="E73" s="5"/>
    </row>
    <row r="74" spans="5:5" ht="19" customHeight="1">
      <c r="E74" s="5"/>
    </row>
    <row r="75" spans="5:5" ht="19" customHeight="1">
      <c r="E75" s="5"/>
    </row>
    <row r="76" spans="5:5" ht="19" customHeight="1">
      <c r="E76" s="5"/>
    </row>
    <row r="77" spans="5:5" ht="19" customHeight="1">
      <c r="E77" s="5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9B51C-6E80-E444-AD58-B878D1E5760A}">
  <dimension ref="A1:K78"/>
  <sheetViews>
    <sheetView workbookViewId="0">
      <selection activeCell="D13" sqref="D13"/>
    </sheetView>
  </sheetViews>
  <sheetFormatPr baseColWidth="10" defaultRowHeight="24" customHeight="1"/>
  <cols>
    <col min="1" max="1" width="10.7109375" style="1"/>
    <col min="2" max="2" width="9" style="1" customWidth="1"/>
    <col min="3" max="5" width="9.7109375" style="1" customWidth="1"/>
    <col min="6" max="6" width="10.7109375" style="1"/>
    <col min="7" max="7" width="5" style="1" customWidth="1"/>
    <col min="8" max="8" width="10.7109375" style="1"/>
    <col min="9" max="9" width="9.140625" style="1" customWidth="1"/>
    <col min="10" max="16384" width="10.7109375" style="1"/>
  </cols>
  <sheetData>
    <row r="1" spans="1:11" ht="24" customHeight="1">
      <c r="A1" s="8" t="s">
        <v>1</v>
      </c>
      <c r="B1" s="8" t="s">
        <v>16</v>
      </c>
    </row>
    <row r="2" spans="1:11" s="2" customFormat="1" ht="24" customHeight="1">
      <c r="B2" s="15"/>
      <c r="C2" s="15" t="s">
        <v>11</v>
      </c>
      <c r="D2" s="15" t="s">
        <v>12</v>
      </c>
    </row>
    <row r="3" spans="1:11" ht="24" customHeight="1">
      <c r="B3" s="1" t="s">
        <v>13</v>
      </c>
      <c r="C3" s="7">
        <v>1.7282229965156795</v>
      </c>
      <c r="D3" s="7">
        <v>0.45460364352535698</v>
      </c>
      <c r="I3" s="3"/>
      <c r="J3" s="3"/>
      <c r="K3" s="3"/>
    </row>
    <row r="4" spans="1:11" ht="24" customHeight="1">
      <c r="B4" s="1" t="s">
        <v>14</v>
      </c>
      <c r="C4" s="7">
        <v>1.4392256077439225</v>
      </c>
      <c r="D4" s="7">
        <v>0.99463755007106858</v>
      </c>
      <c r="I4" s="3"/>
      <c r="J4" s="3"/>
      <c r="K4" s="3"/>
    </row>
    <row r="5" spans="1:11" ht="24" customHeight="1">
      <c r="B5" s="1" t="s">
        <v>15</v>
      </c>
      <c r="C5" s="7">
        <v>4.7405032067094224</v>
      </c>
      <c r="D5" s="7">
        <v>0.69980818414322254</v>
      </c>
      <c r="I5" s="3"/>
      <c r="J5" s="3"/>
      <c r="K5" s="3"/>
    </row>
    <row r="6" spans="1:11" ht="24" customHeight="1">
      <c r="D6" s="4"/>
      <c r="E6" s="4"/>
      <c r="F6" s="4"/>
      <c r="G6" s="4"/>
    </row>
    <row r="7" spans="1:11" ht="24" customHeight="1">
      <c r="E7" s="5"/>
      <c r="I7" s="5"/>
    </row>
    <row r="8" spans="1:11" ht="24" customHeight="1">
      <c r="E8" s="5"/>
      <c r="I8" s="5"/>
    </row>
    <row r="9" spans="1:11" ht="24" customHeight="1">
      <c r="E9" s="5"/>
      <c r="I9" s="5"/>
    </row>
    <row r="10" spans="1:11" ht="24" customHeight="1">
      <c r="E10" s="5"/>
      <c r="I10" s="5"/>
    </row>
    <row r="11" spans="1:11" ht="24" customHeight="1">
      <c r="E11" s="5"/>
      <c r="I11" s="5"/>
    </row>
    <row r="12" spans="1:11" ht="24" customHeight="1">
      <c r="E12" s="5"/>
      <c r="I12" s="5"/>
    </row>
    <row r="13" spans="1:11" ht="24" customHeight="1">
      <c r="E13" s="5"/>
      <c r="I13" s="5"/>
    </row>
    <row r="14" spans="1:11" ht="24" customHeight="1">
      <c r="E14" s="5"/>
      <c r="I14" s="5"/>
    </row>
    <row r="15" spans="1:11" ht="24" customHeight="1">
      <c r="E15" s="5"/>
      <c r="I15" s="5"/>
    </row>
    <row r="16" spans="1:11" ht="24" customHeight="1">
      <c r="E16" s="5"/>
      <c r="I16" s="5"/>
    </row>
    <row r="17" spans="5:9" ht="24" customHeight="1">
      <c r="E17" s="5"/>
      <c r="I17" s="5"/>
    </row>
    <row r="18" spans="5:9" ht="24" customHeight="1">
      <c r="E18" s="5"/>
      <c r="I18" s="5"/>
    </row>
    <row r="19" spans="5:9" ht="24" customHeight="1">
      <c r="E19" s="5"/>
      <c r="I19" s="5"/>
    </row>
    <row r="20" spans="5:9" ht="24" customHeight="1">
      <c r="E20" s="5"/>
      <c r="I20" s="5"/>
    </row>
    <row r="21" spans="5:9" ht="24" customHeight="1">
      <c r="E21" s="5"/>
      <c r="I21" s="5"/>
    </row>
    <row r="22" spans="5:9" ht="24" customHeight="1">
      <c r="E22" s="5"/>
      <c r="I22" s="5"/>
    </row>
    <row r="23" spans="5:9" ht="24" customHeight="1">
      <c r="E23" s="5"/>
      <c r="I23" s="5"/>
    </row>
    <row r="24" spans="5:9" ht="24" customHeight="1">
      <c r="E24" s="5"/>
      <c r="I24" s="5"/>
    </row>
    <row r="25" spans="5:9" ht="24" customHeight="1">
      <c r="E25" s="5"/>
      <c r="I25" s="5"/>
    </row>
    <row r="26" spans="5:9" ht="24" customHeight="1">
      <c r="E26" s="5"/>
      <c r="I26" s="5"/>
    </row>
    <row r="27" spans="5:9" ht="24" customHeight="1">
      <c r="E27" s="5"/>
      <c r="I27" s="5"/>
    </row>
    <row r="28" spans="5:9" ht="24" customHeight="1">
      <c r="E28" s="5"/>
      <c r="I28" s="5"/>
    </row>
    <row r="29" spans="5:9" ht="24" customHeight="1">
      <c r="E29" s="5"/>
      <c r="I29" s="5"/>
    </row>
    <row r="30" spans="5:9" ht="24" customHeight="1">
      <c r="E30" s="5"/>
      <c r="I30" s="5"/>
    </row>
    <row r="31" spans="5:9" ht="24" customHeight="1">
      <c r="E31" s="5"/>
      <c r="I31" s="5"/>
    </row>
    <row r="32" spans="5:9" ht="24" customHeight="1">
      <c r="E32" s="5"/>
      <c r="I32" s="5"/>
    </row>
    <row r="33" spans="5:9" ht="24" customHeight="1">
      <c r="E33" s="5"/>
      <c r="I33" s="5"/>
    </row>
    <row r="34" spans="5:9" ht="24" customHeight="1">
      <c r="E34" s="5"/>
      <c r="I34" s="5"/>
    </row>
    <row r="35" spans="5:9" ht="24" customHeight="1">
      <c r="E35" s="5"/>
      <c r="I35" s="5"/>
    </row>
    <row r="36" spans="5:9" ht="24" customHeight="1">
      <c r="E36" s="5"/>
      <c r="I36" s="5"/>
    </row>
    <row r="37" spans="5:9" ht="24" customHeight="1">
      <c r="E37" s="5"/>
      <c r="I37" s="5"/>
    </row>
    <row r="38" spans="5:9" ht="24" customHeight="1">
      <c r="E38" s="5"/>
      <c r="I38" s="5"/>
    </row>
    <row r="39" spans="5:9" ht="24" customHeight="1">
      <c r="E39" s="5"/>
      <c r="I39" s="5"/>
    </row>
    <row r="40" spans="5:9" ht="24" customHeight="1">
      <c r="E40" s="5"/>
      <c r="I40" s="5"/>
    </row>
    <row r="41" spans="5:9" ht="24" customHeight="1">
      <c r="E41" s="5"/>
      <c r="I41" s="5"/>
    </row>
    <row r="42" spans="5:9" ht="24" customHeight="1">
      <c r="E42" s="5"/>
      <c r="I42" s="5"/>
    </row>
    <row r="43" spans="5:9" ht="24" customHeight="1">
      <c r="E43" s="5"/>
      <c r="I43" s="5"/>
    </row>
    <row r="44" spans="5:9" ht="24" customHeight="1">
      <c r="E44" s="5"/>
      <c r="I44" s="5"/>
    </row>
    <row r="45" spans="5:9" ht="24" customHeight="1">
      <c r="E45" s="5"/>
      <c r="I45" s="5"/>
    </row>
    <row r="46" spans="5:9" ht="24" customHeight="1">
      <c r="E46" s="5"/>
      <c r="I46" s="5"/>
    </row>
    <row r="47" spans="5:9" ht="24" customHeight="1">
      <c r="E47" s="5"/>
      <c r="I47" s="5"/>
    </row>
    <row r="48" spans="5:9" ht="24" customHeight="1">
      <c r="E48" s="5"/>
      <c r="I48" s="5"/>
    </row>
    <row r="49" spans="5:9" ht="24" customHeight="1">
      <c r="E49" s="5"/>
      <c r="I49" s="5"/>
    </row>
    <row r="50" spans="5:9" ht="24" customHeight="1">
      <c r="E50" s="5"/>
      <c r="I50" s="5"/>
    </row>
    <row r="51" spans="5:9" ht="24" customHeight="1">
      <c r="E51" s="5"/>
      <c r="I51" s="5"/>
    </row>
    <row r="52" spans="5:9" ht="24" customHeight="1">
      <c r="E52" s="5"/>
      <c r="I52" s="5"/>
    </row>
    <row r="53" spans="5:9" ht="24" customHeight="1">
      <c r="E53" s="5"/>
      <c r="I53" s="5"/>
    </row>
    <row r="54" spans="5:9" ht="24" customHeight="1">
      <c r="E54" s="5"/>
      <c r="I54" s="5"/>
    </row>
    <row r="55" spans="5:9" ht="24" customHeight="1">
      <c r="E55" s="5"/>
      <c r="I55" s="5"/>
    </row>
    <row r="56" spans="5:9" ht="24" customHeight="1">
      <c r="E56" s="5"/>
      <c r="I56" s="5"/>
    </row>
    <row r="57" spans="5:9" ht="24" customHeight="1">
      <c r="E57" s="5"/>
      <c r="I57" s="5"/>
    </row>
    <row r="58" spans="5:9" ht="24" customHeight="1">
      <c r="E58" s="5"/>
    </row>
    <row r="59" spans="5:9" ht="24" customHeight="1">
      <c r="E59" s="5"/>
    </row>
    <row r="60" spans="5:9" ht="24" customHeight="1">
      <c r="E60" s="5"/>
    </row>
    <row r="61" spans="5:9" ht="24" customHeight="1">
      <c r="E61" s="5"/>
    </row>
    <row r="62" spans="5:9" ht="24" customHeight="1">
      <c r="E62" s="5"/>
    </row>
    <row r="63" spans="5:9" ht="24" customHeight="1">
      <c r="E63" s="5"/>
    </row>
    <row r="64" spans="5:9" ht="24" customHeight="1">
      <c r="E64" s="5"/>
    </row>
    <row r="65" spans="5:5" ht="24" customHeight="1">
      <c r="E65" s="5"/>
    </row>
    <row r="66" spans="5:5" ht="24" customHeight="1">
      <c r="E66" s="5"/>
    </row>
    <row r="67" spans="5:5" ht="24" customHeight="1">
      <c r="E67" s="5"/>
    </row>
    <row r="68" spans="5:5" ht="24" customHeight="1">
      <c r="E68" s="5"/>
    </row>
    <row r="69" spans="5:5" ht="24" customHeight="1">
      <c r="E69" s="5"/>
    </row>
    <row r="70" spans="5:5" ht="24" customHeight="1">
      <c r="E70" s="5"/>
    </row>
    <row r="71" spans="5:5" ht="24" customHeight="1">
      <c r="E71" s="5"/>
    </row>
    <row r="72" spans="5:5" ht="24" customHeight="1">
      <c r="E72" s="5"/>
    </row>
    <row r="73" spans="5:5" ht="24" customHeight="1">
      <c r="E73" s="5"/>
    </row>
    <row r="74" spans="5:5" ht="24" customHeight="1">
      <c r="E74" s="5"/>
    </row>
    <row r="75" spans="5:5" ht="24" customHeight="1">
      <c r="E75" s="5"/>
    </row>
    <row r="76" spans="5:5" ht="24" customHeight="1">
      <c r="E76" s="5"/>
    </row>
    <row r="77" spans="5:5" ht="24" customHeight="1">
      <c r="E77" s="5"/>
    </row>
    <row r="78" spans="5:5" ht="24" customHeight="1">
      <c r="E78" s="5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9EB4D-0C3E-5748-9EB8-1C7171CC799D}">
  <dimension ref="A1:S28"/>
  <sheetViews>
    <sheetView workbookViewId="0">
      <selection activeCell="C11" sqref="C11"/>
    </sheetView>
  </sheetViews>
  <sheetFormatPr baseColWidth="10" defaultColWidth="6.5703125" defaultRowHeight="20" customHeight="1"/>
  <cols>
    <col min="1" max="1" width="10.5703125" style="8" customWidth="1"/>
    <col min="2" max="3" width="9.5703125" style="1" customWidth="1"/>
    <col min="4" max="4" width="3.42578125" style="1" customWidth="1"/>
    <col min="5" max="6" width="9.5703125" style="1" customWidth="1"/>
    <col min="7" max="7" width="3.7109375" style="1" customWidth="1"/>
    <col min="8" max="9" width="9.5703125" style="1" customWidth="1"/>
    <col min="10" max="10" width="3" style="1" customWidth="1"/>
    <col min="11" max="12" width="9.5703125" style="1" customWidth="1"/>
    <col min="13" max="13" width="2.42578125" style="1" customWidth="1"/>
    <col min="14" max="15" width="9.5703125" style="1" customWidth="1"/>
    <col min="16" max="16" width="2.140625" style="1" customWidth="1"/>
    <col min="17" max="18" width="9.5703125" style="1" customWidth="1"/>
    <col min="19" max="19" width="8.28515625" style="1" customWidth="1"/>
    <col min="20" max="16384" width="6.5703125" style="1"/>
  </cols>
  <sheetData>
    <row r="1" spans="1:19" ht="20" customHeight="1">
      <c r="A1" s="9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20" customHeight="1">
      <c r="B2" s="11" t="s">
        <v>17</v>
      </c>
      <c r="C2" s="11"/>
      <c r="D2" s="11"/>
      <c r="E2" s="11" t="s">
        <v>18</v>
      </c>
      <c r="F2" s="11"/>
      <c r="G2" s="11"/>
      <c r="H2" s="11" t="s">
        <v>19</v>
      </c>
      <c r="I2" s="11"/>
      <c r="J2" s="11"/>
      <c r="K2" s="11" t="s">
        <v>20</v>
      </c>
      <c r="L2" s="11"/>
      <c r="M2" s="11"/>
      <c r="N2" s="11" t="s">
        <v>21</v>
      </c>
      <c r="O2" s="11"/>
      <c r="P2" s="11"/>
      <c r="Q2" s="11" t="s">
        <v>22</v>
      </c>
      <c r="R2" s="11"/>
      <c r="S2" s="11"/>
    </row>
    <row r="3" spans="1:19" ht="46" customHeight="1">
      <c r="B3" s="14" t="s">
        <v>5</v>
      </c>
      <c r="C3" s="15" t="s">
        <v>23</v>
      </c>
      <c r="D3" s="14"/>
      <c r="E3" s="14" t="s">
        <v>5</v>
      </c>
      <c r="F3" s="15" t="s">
        <v>23</v>
      </c>
      <c r="G3" s="14"/>
      <c r="H3" s="14" t="s">
        <v>5</v>
      </c>
      <c r="I3" s="15" t="s">
        <v>23</v>
      </c>
      <c r="J3" s="14"/>
      <c r="K3" s="14" t="s">
        <v>5</v>
      </c>
      <c r="L3" s="15" t="s">
        <v>23</v>
      </c>
      <c r="M3" s="14"/>
      <c r="N3" s="14" t="s">
        <v>5</v>
      </c>
      <c r="O3" s="15" t="s">
        <v>23</v>
      </c>
      <c r="P3" s="14"/>
      <c r="Q3" s="14" t="s">
        <v>5</v>
      </c>
      <c r="R3" s="15" t="s">
        <v>23</v>
      </c>
      <c r="S3" s="11"/>
    </row>
    <row r="4" spans="1:19" ht="20" customHeight="1">
      <c r="B4" s="12">
        <v>0</v>
      </c>
      <c r="C4" s="16">
        <v>100</v>
      </c>
      <c r="D4" s="11"/>
      <c r="E4" s="12">
        <v>0</v>
      </c>
      <c r="F4" s="16">
        <v>100</v>
      </c>
      <c r="G4" s="11"/>
      <c r="H4" s="12">
        <v>0</v>
      </c>
      <c r="I4" s="16">
        <v>100</v>
      </c>
      <c r="J4" s="11"/>
      <c r="K4" s="12">
        <v>0</v>
      </c>
      <c r="L4" s="16">
        <v>100</v>
      </c>
      <c r="M4" s="11"/>
      <c r="N4" s="12">
        <v>0</v>
      </c>
      <c r="O4" s="16">
        <v>100</v>
      </c>
      <c r="P4" s="11"/>
      <c r="Q4" s="12">
        <v>0</v>
      </c>
      <c r="R4" s="16">
        <v>100</v>
      </c>
      <c r="S4" s="11"/>
    </row>
    <row r="5" spans="1:19" ht="20" customHeight="1">
      <c r="B5" s="12">
        <v>2</v>
      </c>
      <c r="C5" s="16">
        <v>135.29566913962438</v>
      </c>
      <c r="D5" s="11"/>
      <c r="E5" s="12">
        <v>2</v>
      </c>
      <c r="F5" s="16">
        <v>70.286520396475169</v>
      </c>
      <c r="G5" s="11"/>
      <c r="H5" s="12">
        <v>2</v>
      </c>
      <c r="I5" s="16">
        <v>45.851262686633632</v>
      </c>
      <c r="J5" s="11"/>
      <c r="K5" s="12">
        <v>2.1428571428571428</v>
      </c>
      <c r="L5" s="16">
        <v>32.67569625279944</v>
      </c>
      <c r="M5" s="11"/>
      <c r="N5" s="12">
        <v>2.1428571428571428</v>
      </c>
      <c r="O5" s="16">
        <v>57.507384356770586</v>
      </c>
      <c r="P5" s="11"/>
      <c r="Q5" s="12">
        <v>1.8571428571428572</v>
      </c>
      <c r="R5" s="16">
        <v>56.902683527226991</v>
      </c>
      <c r="S5" s="11"/>
    </row>
    <row r="6" spans="1:19" ht="20" customHeight="1">
      <c r="B6" s="12">
        <v>4.2857142857142856</v>
      </c>
      <c r="C6" s="16">
        <v>122.74765783747874</v>
      </c>
      <c r="D6" s="11"/>
      <c r="E6" s="12">
        <v>4.1428571428571432</v>
      </c>
      <c r="F6" s="16">
        <v>74.009323059529848</v>
      </c>
      <c r="G6" s="11"/>
      <c r="H6" s="12">
        <v>4</v>
      </c>
      <c r="I6" s="16">
        <v>24.252074515128193</v>
      </c>
      <c r="J6" s="11"/>
      <c r="K6" s="12">
        <v>4.1428571428571432</v>
      </c>
      <c r="L6" s="16">
        <v>27.597829769629644</v>
      </c>
      <c r="M6" s="11"/>
      <c r="N6" s="12">
        <v>4.1428571428571432</v>
      </c>
      <c r="O6" s="16">
        <v>54.608078368490979</v>
      </c>
      <c r="P6" s="11"/>
      <c r="Q6" s="12">
        <v>4</v>
      </c>
      <c r="R6" s="16">
        <v>45.205616514904214</v>
      </c>
      <c r="S6" s="11"/>
    </row>
    <row r="7" spans="1:19" ht="20" customHeight="1">
      <c r="B7" s="12">
        <v>8.2857142857142865</v>
      </c>
      <c r="C7" s="16">
        <v>83.276313340076399</v>
      </c>
      <c r="D7" s="11"/>
      <c r="E7" s="12">
        <v>8.1428571428571423</v>
      </c>
      <c r="F7" s="16">
        <v>64.511052186572897</v>
      </c>
      <c r="G7" s="11"/>
      <c r="H7" s="12">
        <v>8</v>
      </c>
      <c r="I7" s="16">
        <v>14.798201665289735</v>
      </c>
      <c r="J7" s="11"/>
      <c r="K7" s="12">
        <v>8.1428571428571423</v>
      </c>
      <c r="L7" s="16">
        <v>40.542097846864479</v>
      </c>
      <c r="M7" s="11"/>
      <c r="N7" s="12">
        <v>8</v>
      </c>
      <c r="O7" s="16">
        <v>26.097950004852571</v>
      </c>
      <c r="P7" s="11"/>
      <c r="Q7" s="11"/>
      <c r="R7" s="11"/>
      <c r="S7" s="11"/>
    </row>
    <row r="8" spans="1:19" ht="20" customHeight="1">
      <c r="B8" s="12">
        <v>12.285714285714286</v>
      </c>
      <c r="C8" s="16">
        <v>57.096411036617802</v>
      </c>
      <c r="D8" s="11"/>
      <c r="E8" s="12">
        <v>12.142857142857142</v>
      </c>
      <c r="F8" s="16">
        <v>69.410189595191554</v>
      </c>
      <c r="G8" s="11"/>
      <c r="H8" s="12">
        <v>12</v>
      </c>
      <c r="I8" s="16">
        <v>9.4282414194957056</v>
      </c>
      <c r="J8" s="11"/>
      <c r="K8" s="12">
        <v>12.142857142857142</v>
      </c>
      <c r="L8" s="16">
        <v>35.496511044406645</v>
      </c>
      <c r="M8" s="11"/>
      <c r="N8" s="12">
        <v>12</v>
      </c>
      <c r="O8" s="16">
        <v>34.670865426533602</v>
      </c>
      <c r="P8" s="11"/>
      <c r="Q8" s="11"/>
      <c r="R8" s="11"/>
      <c r="S8" s="11"/>
    </row>
    <row r="9" spans="1:19" ht="20" customHeight="1">
      <c r="B9" s="12">
        <v>16.285714285714285</v>
      </c>
      <c r="C9" s="16">
        <v>64.239221531002627</v>
      </c>
      <c r="D9" s="11"/>
      <c r="E9" s="12"/>
      <c r="F9" s="11"/>
      <c r="G9" s="11"/>
      <c r="H9" s="12">
        <v>16.142857142857142</v>
      </c>
      <c r="I9" s="16">
        <v>9.0340791670125018</v>
      </c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20" customHeight="1">
      <c r="B10" s="12">
        <v>20.285714285714285</v>
      </c>
      <c r="C10" s="16">
        <v>66.446481600064345</v>
      </c>
      <c r="D10" s="11"/>
      <c r="E10" s="11"/>
      <c r="F10" s="11"/>
      <c r="G10" s="11"/>
      <c r="H10" s="12">
        <v>20</v>
      </c>
      <c r="I10" s="16">
        <v>6.9091312746755467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20" customHeight="1">
      <c r="B11" s="12">
        <v>24.285714285714285</v>
      </c>
      <c r="C11" s="16">
        <v>72.265755673868057</v>
      </c>
      <c r="D11" s="11"/>
      <c r="E11" s="11"/>
      <c r="F11" s="11"/>
      <c r="G11" s="11"/>
      <c r="H11" s="12">
        <v>24</v>
      </c>
      <c r="I11" s="16">
        <v>6.8412665909259056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20" customHeight="1">
      <c r="B12" s="12">
        <v>28.285714285714285</v>
      </c>
      <c r="C12" s="16">
        <v>80.508864469466886</v>
      </c>
      <c r="D12" s="11"/>
      <c r="E12" s="11"/>
      <c r="F12" s="11"/>
      <c r="G12" s="11"/>
      <c r="H12" s="12">
        <v>28</v>
      </c>
      <c r="I12" s="16">
        <v>7.5762516965214282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20" customHeight="1">
      <c r="B13" s="12">
        <v>32.285714285714285</v>
      </c>
      <c r="C13" s="16">
        <v>55.693927004927943</v>
      </c>
      <c r="D13" s="11"/>
      <c r="E13" s="11"/>
      <c r="F13" s="11"/>
      <c r="G13" s="11"/>
      <c r="H13" s="12">
        <v>32</v>
      </c>
      <c r="I13" s="16">
        <v>8.4108036611404309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20" customHeight="1">
      <c r="B14" s="12">
        <v>36.285714285714285</v>
      </c>
      <c r="C14" s="16">
        <v>103.39814704508676</v>
      </c>
      <c r="D14" s="11"/>
      <c r="E14" s="11"/>
      <c r="F14" s="11"/>
      <c r="G14" s="11"/>
      <c r="H14" s="12">
        <v>36</v>
      </c>
      <c r="I14" s="16">
        <v>9.8004366454393672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20" customHeight="1">
      <c r="B15" s="12">
        <v>40.285714285714285</v>
      </c>
      <c r="C15" s="16">
        <v>27.880601072038335</v>
      </c>
      <c r="D15" s="11"/>
      <c r="E15" s="11"/>
      <c r="F15" s="11"/>
      <c r="G15" s="11"/>
      <c r="H15" s="12">
        <v>40</v>
      </c>
      <c r="I15" s="16">
        <v>9.6106560596966712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20" customHeight="1"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4:19" ht="20" customHeight="1">
      <c r="D17" s="11"/>
      <c r="E17" s="11"/>
      <c r="F17" s="11"/>
      <c r="G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4:19" ht="20" customHeight="1">
      <c r="D18" s="11"/>
      <c r="E18" s="11"/>
      <c r="F18" s="11"/>
      <c r="G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4:19" ht="20" customHeight="1">
      <c r="D19" s="11"/>
      <c r="E19" s="11"/>
      <c r="F19" s="11"/>
      <c r="G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4:19" ht="20" customHeight="1">
      <c r="D20" s="11"/>
      <c r="E20" s="11"/>
      <c r="F20" s="11"/>
      <c r="G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4:19" ht="20" customHeight="1">
      <c r="D21" s="11"/>
      <c r="E21" s="11"/>
      <c r="F21" s="11"/>
      <c r="G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4:19" ht="20" customHeight="1">
      <c r="D22" s="11"/>
      <c r="E22" s="11"/>
      <c r="F22" s="11"/>
      <c r="G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4:19" ht="20" customHeight="1">
      <c r="D23" s="11"/>
      <c r="E23" s="11"/>
      <c r="F23" s="11"/>
      <c r="G23" s="11"/>
      <c r="J23" s="11"/>
      <c r="M23" s="11"/>
      <c r="N23" s="11"/>
      <c r="O23" s="11"/>
      <c r="P23" s="11"/>
      <c r="Q23" s="11"/>
      <c r="R23" s="11"/>
      <c r="S23" s="11"/>
    </row>
    <row r="24" spans="4:19" ht="20" customHeight="1">
      <c r="D24" s="11"/>
      <c r="E24" s="11"/>
      <c r="F24" s="11"/>
      <c r="G24" s="11"/>
      <c r="J24" s="11"/>
      <c r="M24" s="11"/>
      <c r="P24" s="11"/>
      <c r="Q24" s="11"/>
      <c r="R24" s="11"/>
      <c r="S24" s="11"/>
    </row>
    <row r="25" spans="4:19" ht="20" customHeight="1">
      <c r="D25" s="11"/>
      <c r="G25" s="11"/>
      <c r="J25" s="11"/>
      <c r="M25" s="11"/>
      <c r="P25" s="11"/>
      <c r="Q25" s="11"/>
      <c r="R25" s="11"/>
      <c r="S25" s="11"/>
    </row>
    <row r="26" spans="4:19" ht="20" customHeight="1">
      <c r="D26" s="11"/>
      <c r="G26" s="11"/>
      <c r="J26" s="11"/>
      <c r="M26" s="11"/>
      <c r="P26" s="11"/>
      <c r="S26" s="11"/>
    </row>
    <row r="27" spans="4:19" ht="20" customHeight="1">
      <c r="D27" s="11"/>
      <c r="G27" s="11"/>
      <c r="J27" s="11"/>
      <c r="M27" s="11"/>
      <c r="P27" s="11"/>
      <c r="S27" s="11"/>
    </row>
    <row r="28" spans="4:19" ht="20" customHeight="1">
      <c r="D28" s="11"/>
      <c r="G28" s="11"/>
      <c r="J28" s="11"/>
      <c r="M28" s="11"/>
      <c r="P28" s="11"/>
      <c r="S28" s="11"/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EBD81-9003-B641-8D2D-8B0D46C1CCA6}">
  <dimension ref="A1:G10"/>
  <sheetViews>
    <sheetView workbookViewId="0">
      <selection activeCell="G10" sqref="G10"/>
    </sheetView>
  </sheetViews>
  <sheetFormatPr baseColWidth="10" defaultRowHeight="25" customHeight="1"/>
  <cols>
    <col min="1" max="1" width="10.7109375" style="8"/>
    <col min="2" max="2" width="10.140625" style="1" customWidth="1"/>
    <col min="3" max="4" width="9.7109375" style="1" customWidth="1"/>
    <col min="5" max="5" width="2.140625" style="1" customWidth="1"/>
    <col min="6" max="7" width="9.7109375" style="1" customWidth="1"/>
    <col min="8" max="16384" width="10.7109375" style="1"/>
  </cols>
  <sheetData>
    <row r="1" spans="1:7" ht="25" customHeight="1">
      <c r="A1" s="9" t="s">
        <v>3</v>
      </c>
      <c r="C1" s="20" t="s">
        <v>24</v>
      </c>
      <c r="D1" s="20"/>
      <c r="E1" s="20"/>
      <c r="F1" s="20" t="s">
        <v>27</v>
      </c>
    </row>
    <row r="2" spans="1:7" s="2" customFormat="1" ht="41" customHeight="1">
      <c r="A2" s="17"/>
      <c r="B2" s="15" t="s">
        <v>43</v>
      </c>
      <c r="C2" s="15" t="s">
        <v>25</v>
      </c>
      <c r="D2" s="15" t="s">
        <v>26</v>
      </c>
      <c r="E2" s="15"/>
      <c r="F2" s="15" t="s">
        <v>25</v>
      </c>
      <c r="G2" s="15" t="s">
        <v>26</v>
      </c>
    </row>
    <row r="3" spans="1:7" ht="25" customHeight="1">
      <c r="B3" s="1" t="s">
        <v>28</v>
      </c>
      <c r="C3" s="13">
        <v>6.886704258</v>
      </c>
      <c r="D3" s="13">
        <v>5.7484260210000002</v>
      </c>
      <c r="F3" s="13">
        <v>4.2142706089999997</v>
      </c>
      <c r="G3" s="13">
        <v>5.926791068</v>
      </c>
    </row>
    <row r="4" spans="1:7" ht="25" customHeight="1">
      <c r="B4" s="1" t="s">
        <v>29</v>
      </c>
      <c r="C4" s="13">
        <v>6.8066123809999999</v>
      </c>
      <c r="D4" s="13">
        <v>6.5382680280000001</v>
      </c>
      <c r="F4" s="13">
        <v>4.1621404770000003</v>
      </c>
      <c r="G4" s="13">
        <v>5.9936061430000001</v>
      </c>
    </row>
    <row r="5" spans="1:7" ht="25" customHeight="1">
      <c r="B5" s="1" t="s">
        <v>30</v>
      </c>
      <c r="C5" s="13">
        <v>6.8727443609999996</v>
      </c>
      <c r="D5" s="13">
        <v>5.8342454139999997</v>
      </c>
      <c r="F5" s="13">
        <v>4.1994071709999998</v>
      </c>
      <c r="G5" s="13">
        <v>7.3231701940000002</v>
      </c>
    </row>
    <row r="6" spans="1:7" s="2" customFormat="1" ht="44" customHeight="1">
      <c r="A6" s="17"/>
      <c r="C6" s="2" t="s">
        <v>25</v>
      </c>
      <c r="D6" s="2" t="s">
        <v>26</v>
      </c>
      <c r="F6" s="2" t="s">
        <v>25</v>
      </c>
      <c r="G6" s="2" t="s">
        <v>26</v>
      </c>
    </row>
    <row r="7" spans="1:7" ht="25" customHeight="1">
      <c r="C7" s="7">
        <f>AVERAGE(C3:C5)</f>
        <v>6.8553536666666659</v>
      </c>
      <c r="D7" s="7">
        <f t="shared" ref="D7:G7" si="0">AVERAGE(D3:D5)</f>
        <v>6.040313154333333</v>
      </c>
      <c r="E7" s="7"/>
      <c r="F7" s="7">
        <f t="shared" si="0"/>
        <v>4.1919394190000006</v>
      </c>
      <c r="G7" s="7">
        <f t="shared" si="0"/>
        <v>6.4145224683333337</v>
      </c>
    </row>
    <row r="8" spans="1:7" ht="25" customHeight="1">
      <c r="C8" s="13">
        <f>STDEV(C3:C5)</f>
        <v>4.2784394087007412E-2</v>
      </c>
      <c r="D8" s="13">
        <f t="shared" ref="D8:G8" si="1">STDEV(D3:D5)</f>
        <v>0.43337112756852136</v>
      </c>
      <c r="E8" s="13"/>
      <c r="F8" s="13">
        <f t="shared" si="1"/>
        <v>2.6855412034345449E-2</v>
      </c>
      <c r="G8" s="13">
        <f t="shared" si="1"/>
        <v>0.78762083554285089</v>
      </c>
    </row>
    <row r="10" spans="1:7" ht="25" customHeight="1">
      <c r="D10" s="19">
        <f>TTEST(C3:C5,D3:D5,2,3)</f>
        <v>8.1321189598271962E-2</v>
      </c>
      <c r="G10" s="19">
        <f>TTEST(F3:F5,G3:G5,2,3)</f>
        <v>3.9263079460591106E-2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BC4D4-2BC9-774B-B4D5-49393A6AF847}">
  <dimension ref="A1:T11"/>
  <sheetViews>
    <sheetView workbookViewId="0">
      <selection activeCell="T7" sqref="T7"/>
    </sheetView>
  </sheetViews>
  <sheetFormatPr baseColWidth="10" defaultColWidth="6.85546875" defaultRowHeight="21" customHeight="1"/>
  <cols>
    <col min="1" max="1" width="11.5703125" style="1" customWidth="1"/>
    <col min="2" max="2" width="12.28515625" style="1" customWidth="1"/>
    <col min="3" max="11" width="6.85546875" style="1"/>
    <col min="12" max="12" width="11.42578125" style="1" customWidth="1"/>
    <col min="13" max="16384" width="6.85546875" style="1"/>
  </cols>
  <sheetData>
    <row r="1" spans="1:20" s="8" customFormat="1" ht="21" customHeight="1">
      <c r="A1" s="9" t="s">
        <v>4</v>
      </c>
      <c r="B1" s="8" t="s">
        <v>40</v>
      </c>
      <c r="L1" s="8" t="s">
        <v>41</v>
      </c>
    </row>
    <row r="2" spans="1:20" ht="21" customHeight="1">
      <c r="B2" s="22" t="s">
        <v>42</v>
      </c>
      <c r="C2" s="22">
        <v>0</v>
      </c>
      <c r="D2" s="22">
        <v>1</v>
      </c>
      <c r="E2" s="22">
        <v>2</v>
      </c>
      <c r="F2" s="22">
        <v>4</v>
      </c>
      <c r="G2" s="22">
        <v>8</v>
      </c>
      <c r="H2" s="22">
        <v>12</v>
      </c>
      <c r="I2" s="22">
        <v>16</v>
      </c>
      <c r="J2" s="22">
        <v>20</v>
      </c>
      <c r="L2" s="22"/>
      <c r="M2" s="22">
        <v>0</v>
      </c>
      <c r="N2" s="22">
        <v>1</v>
      </c>
      <c r="O2" s="22">
        <v>2</v>
      </c>
      <c r="P2" s="22">
        <v>4</v>
      </c>
      <c r="Q2" s="22">
        <v>8</v>
      </c>
      <c r="R2" s="22">
        <v>12</v>
      </c>
      <c r="S2" s="22">
        <v>16</v>
      </c>
      <c r="T2" s="22">
        <v>20</v>
      </c>
    </row>
    <row r="3" spans="1:20" ht="21" customHeight="1">
      <c r="B3" s="21" t="s">
        <v>31</v>
      </c>
      <c r="C3" s="13">
        <v>-1.4673495000000001</v>
      </c>
      <c r="D3" s="13">
        <v>-1.1852202000000001</v>
      </c>
      <c r="E3" s="13">
        <v>0</v>
      </c>
      <c r="F3" s="13">
        <v>-0.44903707999999998</v>
      </c>
      <c r="G3" s="13">
        <v>-1.6900010000000001</v>
      </c>
      <c r="H3" s="13">
        <v>-1.2929257999999999</v>
      </c>
      <c r="I3" s="13">
        <v>-0.12017535999999999</v>
      </c>
      <c r="J3" s="13">
        <v>-1.23877525E-2</v>
      </c>
      <c r="L3" s="21" t="s">
        <v>31</v>
      </c>
      <c r="M3" s="6">
        <f t="shared" ref="M3:M11" si="0">C3-$C3</f>
        <v>0</v>
      </c>
      <c r="N3" s="7">
        <f t="shared" ref="N3:N11" si="1">D3-$C3</f>
        <v>0.28212930000000003</v>
      </c>
      <c r="O3" s="7">
        <f t="shared" ref="O3:O11" si="2">E3-$C3</f>
        <v>1.4673495000000001</v>
      </c>
      <c r="P3" s="7">
        <f t="shared" ref="P3:P11" si="3">F3-$C3</f>
        <v>1.01831242</v>
      </c>
      <c r="Q3" s="7">
        <f t="shared" ref="Q3:Q11" si="4">G3-$C3</f>
        <v>-0.2226515</v>
      </c>
      <c r="R3" s="7">
        <f t="shared" ref="R3:R11" si="5">H3-$C3</f>
        <v>0.17442370000000018</v>
      </c>
      <c r="S3" s="7">
        <f t="shared" ref="S3:T11" si="6">I3-$C3</f>
        <v>1.3471741400000001</v>
      </c>
      <c r="T3" s="7">
        <f t="shared" si="6"/>
        <v>1.4549617475000001</v>
      </c>
    </row>
    <row r="4" spans="1:20" ht="21" customHeight="1">
      <c r="B4" s="21" t="s">
        <v>32</v>
      </c>
      <c r="C4" s="13">
        <v>-2.7839472000000001</v>
      </c>
      <c r="D4" s="13">
        <v>-1.9703567</v>
      </c>
      <c r="E4" s="13">
        <v>-1.2149189</v>
      </c>
      <c r="F4" s="13">
        <v>-1.0276624999999999</v>
      </c>
      <c r="G4" s="13">
        <v>-2.0621182999999998</v>
      </c>
      <c r="H4" s="13">
        <v>-1.2550588</v>
      </c>
      <c r="I4" s="13">
        <v>-0.10993551999999999</v>
      </c>
      <c r="J4" s="13">
        <v>-0.79847692999999997</v>
      </c>
      <c r="L4" s="21" t="s">
        <v>32</v>
      </c>
      <c r="M4" s="6">
        <f t="shared" si="0"/>
        <v>0</v>
      </c>
      <c r="N4" s="7">
        <f t="shared" si="1"/>
        <v>0.81359050000000011</v>
      </c>
      <c r="O4" s="7">
        <f t="shared" si="2"/>
        <v>1.5690283</v>
      </c>
      <c r="P4" s="7">
        <f t="shared" si="3"/>
        <v>1.7562847000000001</v>
      </c>
      <c r="Q4" s="7">
        <f t="shared" si="4"/>
        <v>0.72182890000000022</v>
      </c>
      <c r="R4" s="7">
        <f t="shared" si="5"/>
        <v>1.5288884</v>
      </c>
      <c r="S4" s="7">
        <f t="shared" si="6"/>
        <v>2.67401168</v>
      </c>
      <c r="T4" s="7">
        <f t="shared" si="6"/>
        <v>1.98547027</v>
      </c>
    </row>
    <row r="5" spans="1:20" ht="21" customHeight="1">
      <c r="B5" s="21" t="s">
        <v>33</v>
      </c>
      <c r="C5" s="13">
        <v>-6.5246982999999998</v>
      </c>
      <c r="D5" s="13">
        <v>-6.3765863999999999</v>
      </c>
      <c r="E5" s="13">
        <v>-5.3689840000000002</v>
      </c>
      <c r="F5" s="13">
        <v>-5.8493313999999996</v>
      </c>
      <c r="G5" s="13">
        <v>-4.4406800000000004</v>
      </c>
      <c r="H5" s="13">
        <v>-5.4758959999999997</v>
      </c>
      <c r="I5" s="13">
        <v>-1.9748793</v>
      </c>
      <c r="J5" s="13">
        <v>-3.5601115000000001</v>
      </c>
      <c r="L5" s="21" t="s">
        <v>33</v>
      </c>
      <c r="M5" s="6">
        <f t="shared" si="0"/>
        <v>0</v>
      </c>
      <c r="N5" s="7">
        <f t="shared" si="1"/>
        <v>0.14811189999999996</v>
      </c>
      <c r="O5" s="7">
        <f t="shared" si="2"/>
        <v>1.1557142999999996</v>
      </c>
      <c r="P5" s="7">
        <f t="shared" si="3"/>
        <v>0.67536690000000021</v>
      </c>
      <c r="Q5" s="7">
        <f t="shared" si="4"/>
        <v>2.0840182999999994</v>
      </c>
      <c r="R5" s="7">
        <f t="shared" si="5"/>
        <v>1.0488023000000002</v>
      </c>
      <c r="S5" s="7">
        <f t="shared" si="6"/>
        <v>4.5498189999999994</v>
      </c>
      <c r="T5" s="7">
        <f t="shared" si="6"/>
        <v>2.9645867999999997</v>
      </c>
    </row>
    <row r="6" spans="1:20" ht="21" customHeight="1">
      <c r="B6" s="21" t="s">
        <v>34</v>
      </c>
      <c r="C6" s="13">
        <v>-1.9993966333333333</v>
      </c>
      <c r="D6" s="13">
        <v>-1.6680059333333332</v>
      </c>
      <c r="E6" s="13">
        <v>-1.2586020066666668</v>
      </c>
      <c r="F6" s="13">
        <v>-1.6686660666666666</v>
      </c>
      <c r="G6" s="13">
        <v>-0.95080089999999995</v>
      </c>
      <c r="H6" s="13">
        <v>-1.1887954000000001</v>
      </c>
      <c r="I6" s="13">
        <v>-1.1138242</v>
      </c>
      <c r="J6" s="13">
        <v>-0.62917390666666673</v>
      </c>
      <c r="L6" s="21" t="s">
        <v>34</v>
      </c>
      <c r="M6" s="6">
        <f t="shared" si="0"/>
        <v>0</v>
      </c>
      <c r="N6" s="7">
        <f t="shared" si="1"/>
        <v>0.33139070000000004</v>
      </c>
      <c r="O6" s="7">
        <f t="shared" si="2"/>
        <v>0.74079462666666651</v>
      </c>
      <c r="P6" s="7">
        <f t="shared" si="3"/>
        <v>0.33073056666666667</v>
      </c>
      <c r="Q6" s="7">
        <f t="shared" si="4"/>
        <v>1.0485957333333333</v>
      </c>
      <c r="R6" s="7">
        <f t="shared" si="5"/>
        <v>0.81060123333333323</v>
      </c>
      <c r="S6" s="7">
        <f t="shared" si="6"/>
        <v>0.88557243333333324</v>
      </c>
      <c r="T6" s="7">
        <f t="shared" si="6"/>
        <v>1.3702227266666664</v>
      </c>
    </row>
    <row r="7" spans="1:20" ht="21" customHeight="1">
      <c r="B7" s="21" t="s">
        <v>35</v>
      </c>
      <c r="C7" s="13">
        <v>-2.3873906499999999</v>
      </c>
      <c r="D7" s="13">
        <v>-1.75536655</v>
      </c>
      <c r="E7" s="13">
        <v>-2.2954204000000002</v>
      </c>
      <c r="F7" s="13">
        <v>-2.0835873999999999</v>
      </c>
      <c r="G7" s="13">
        <v>-2.0540855000000002</v>
      </c>
      <c r="H7" s="13">
        <v>-1.6844868500000001</v>
      </c>
      <c r="I7" s="13">
        <v>-1.7122564499999999</v>
      </c>
      <c r="J7" s="13">
        <v>-2.1837571000000002</v>
      </c>
      <c r="L7" s="21" t="s">
        <v>35</v>
      </c>
      <c r="M7" s="6">
        <f t="shared" si="0"/>
        <v>0</v>
      </c>
      <c r="N7" s="7">
        <f t="shared" si="1"/>
        <v>0.63202409999999998</v>
      </c>
      <c r="O7" s="7">
        <f t="shared" si="2"/>
        <v>9.1970249999999698E-2</v>
      </c>
      <c r="P7" s="7">
        <f t="shared" si="3"/>
        <v>0.30380325000000008</v>
      </c>
      <c r="Q7" s="7">
        <f t="shared" si="4"/>
        <v>0.33330514999999972</v>
      </c>
      <c r="R7" s="7">
        <f t="shared" si="5"/>
        <v>0.70290379999999986</v>
      </c>
      <c r="S7" s="7">
        <f t="shared" si="6"/>
        <v>0.67513420000000002</v>
      </c>
      <c r="T7" s="7">
        <f t="shared" si="6"/>
        <v>0.20363354999999972</v>
      </c>
    </row>
    <row r="8" spans="1:20" ht="21" customHeight="1">
      <c r="B8" s="21" t="s">
        <v>36</v>
      </c>
      <c r="C8" s="13">
        <v>-3.2607355</v>
      </c>
      <c r="D8" s="13">
        <v>-3.5898279999999998</v>
      </c>
      <c r="E8" s="13">
        <v>-2.7635063999999998</v>
      </c>
      <c r="F8" s="13">
        <v>-3.3770318000000001</v>
      </c>
      <c r="G8" s="13">
        <v>-2.6417117000000001</v>
      </c>
      <c r="H8" s="13">
        <v>-2.8924775</v>
      </c>
      <c r="I8" s="13">
        <v>-0.84283160000000001</v>
      </c>
      <c r="J8" s="13">
        <v>-3.0476760000000001</v>
      </c>
      <c r="L8" s="21" t="s">
        <v>36</v>
      </c>
      <c r="M8" s="6">
        <f t="shared" si="0"/>
        <v>0</v>
      </c>
      <c r="N8" s="7">
        <f t="shared" si="1"/>
        <v>-0.32909249999999979</v>
      </c>
      <c r="O8" s="7">
        <f t="shared" si="2"/>
        <v>0.4972291000000002</v>
      </c>
      <c r="P8" s="7">
        <f t="shared" si="3"/>
        <v>-0.11629630000000013</v>
      </c>
      <c r="Q8" s="7">
        <f t="shared" si="4"/>
        <v>0.6190237999999999</v>
      </c>
      <c r="R8" s="7">
        <f t="shared" si="5"/>
        <v>0.36825799999999997</v>
      </c>
      <c r="S8" s="7">
        <f t="shared" si="6"/>
        <v>2.4179038999999998</v>
      </c>
      <c r="T8" s="7">
        <f t="shared" si="6"/>
        <v>0.21305949999999996</v>
      </c>
    </row>
    <row r="9" spans="1:20" ht="21" customHeight="1">
      <c r="B9" s="21" t="s">
        <v>37</v>
      </c>
      <c r="C9" s="13">
        <v>-4.2754989999999999</v>
      </c>
      <c r="D9" s="13">
        <v>-3.9761495999999998</v>
      </c>
      <c r="E9" s="13">
        <v>-4.1076550000000003</v>
      </c>
      <c r="F9" s="13">
        <v>-2.8421750000000001</v>
      </c>
      <c r="G9" s="13">
        <v>-2.4661233</v>
      </c>
      <c r="H9" s="13">
        <v>-2.5729422999999998</v>
      </c>
      <c r="I9" s="13">
        <v>-1.1204896</v>
      </c>
      <c r="J9" s="13">
        <v>0.26656485000000002</v>
      </c>
      <c r="L9" s="21" t="s">
        <v>37</v>
      </c>
      <c r="M9" s="6">
        <f t="shared" si="0"/>
        <v>0</v>
      </c>
      <c r="N9" s="7">
        <f t="shared" si="1"/>
        <v>0.2993494000000001</v>
      </c>
      <c r="O9" s="7">
        <f t="shared" si="2"/>
        <v>0.16784399999999966</v>
      </c>
      <c r="P9" s="7">
        <f t="shared" si="3"/>
        <v>1.4333239999999998</v>
      </c>
      <c r="Q9" s="7">
        <f t="shared" si="4"/>
        <v>1.8093756999999999</v>
      </c>
      <c r="R9" s="7">
        <f t="shared" si="5"/>
        <v>1.7025567000000001</v>
      </c>
      <c r="S9" s="7">
        <f t="shared" si="6"/>
        <v>3.1550094</v>
      </c>
      <c r="T9" s="7">
        <f t="shared" si="6"/>
        <v>4.5420638499999999</v>
      </c>
    </row>
    <row r="10" spans="1:20" ht="21" customHeight="1">
      <c r="B10" s="21" t="s">
        <v>38</v>
      </c>
      <c r="C10" s="13">
        <v>-1.7023401</v>
      </c>
      <c r="D10" s="13">
        <v>-1.5846772</v>
      </c>
      <c r="E10" s="13">
        <v>-0.17633438000000001</v>
      </c>
      <c r="F10" s="13">
        <v>-0.96133756999999997</v>
      </c>
      <c r="G10" s="13">
        <v>0.4937358</v>
      </c>
      <c r="H10" s="13">
        <v>0.29044103999999998</v>
      </c>
      <c r="I10" s="13">
        <v>0.39515161999999998</v>
      </c>
      <c r="J10" s="13">
        <v>-0.14014053000000001</v>
      </c>
      <c r="L10" s="21" t="s">
        <v>38</v>
      </c>
      <c r="M10" s="6">
        <f t="shared" si="0"/>
        <v>0</v>
      </c>
      <c r="N10" s="7">
        <f t="shared" si="1"/>
        <v>0.11766290000000001</v>
      </c>
      <c r="O10" s="7">
        <f t="shared" si="2"/>
        <v>1.5260057200000001</v>
      </c>
      <c r="P10" s="7">
        <f t="shared" si="3"/>
        <v>0.74100253000000005</v>
      </c>
      <c r="Q10" s="7">
        <f t="shared" si="4"/>
        <v>2.1960758999999999</v>
      </c>
      <c r="R10" s="7">
        <f t="shared" si="5"/>
        <v>1.99278114</v>
      </c>
      <c r="S10" s="7">
        <f t="shared" si="6"/>
        <v>2.0974917199999998</v>
      </c>
      <c r="T10" s="7">
        <f t="shared" si="6"/>
        <v>1.56219957</v>
      </c>
    </row>
    <row r="11" spans="1:20" ht="21" customHeight="1">
      <c r="B11" s="21" t="s">
        <v>39</v>
      </c>
      <c r="C11" s="13">
        <v>-2.0473651899999998</v>
      </c>
      <c r="D11" s="13">
        <v>-0.65598299999999998</v>
      </c>
      <c r="E11" s="13">
        <v>-0.27958583999999997</v>
      </c>
      <c r="F11" s="13">
        <v>0</v>
      </c>
      <c r="G11" s="13">
        <v>0.42300700000000002</v>
      </c>
      <c r="H11" s="13">
        <v>2.5518417000000002E-2</v>
      </c>
      <c r="I11" s="13">
        <v>-0.1678133</v>
      </c>
      <c r="J11" s="13">
        <v>-0.51994704999999997</v>
      </c>
      <c r="L11" s="21" t="s">
        <v>39</v>
      </c>
      <c r="M11" s="6">
        <f t="shared" si="0"/>
        <v>0</v>
      </c>
      <c r="N11" s="7">
        <f t="shared" si="1"/>
        <v>1.3913821899999999</v>
      </c>
      <c r="O11" s="7">
        <f t="shared" si="2"/>
        <v>1.7677793499999999</v>
      </c>
      <c r="P11" s="7">
        <f t="shared" si="3"/>
        <v>2.0473651899999998</v>
      </c>
      <c r="Q11" s="7">
        <f t="shared" si="4"/>
        <v>2.47037219</v>
      </c>
      <c r="R11" s="7">
        <f t="shared" si="5"/>
        <v>2.0728836069999996</v>
      </c>
      <c r="S11" s="7">
        <f t="shared" si="6"/>
        <v>1.8795518899999999</v>
      </c>
      <c r="T11" s="7">
        <f t="shared" si="6"/>
        <v>1.52741814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Ex Fig.2c</vt:lpstr>
      <vt:lpstr>Ex Fig.2d</vt:lpstr>
      <vt:lpstr>Ex Fig.2e</vt:lpstr>
      <vt:lpstr>Ex Fig.2k</vt:lpstr>
      <vt:lpstr>Ex Fig.2m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山岸　誠</dc:creator>
  <cp:lastModifiedBy>山岸　誠</cp:lastModifiedBy>
  <dcterms:created xsi:type="dcterms:W3CDTF">2023-12-07T10:23:43Z</dcterms:created>
  <dcterms:modified xsi:type="dcterms:W3CDTF">2023-12-12T03:22:16Z</dcterms:modified>
</cp:coreProperties>
</file>