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jmtsuji/Desktop/manuscript-temp/spec-data-for-Github/"/>
    </mc:Choice>
  </mc:AlternateContent>
  <xr:revisionPtr revIDLastSave="0" documentId="13_ncr:1_{25A72827-78C2-4947-9D46-D44C1F5D9CFC}" xr6:coauthVersionLast="47" xr6:coauthVersionMax="47" xr10:uidLastSave="{00000000-0000-0000-0000-000000000000}"/>
  <bookViews>
    <workbookView xWindow="240" yWindow="500" windowWidth="28300" windowHeight="16940" xr2:uid="{00000000-000D-0000-FFFF-FFFF00000000}"/>
  </bookViews>
  <sheets>
    <sheet name="Fig4b" sheetId="5" r:id="rId1"/>
    <sheet name="Fig4c" sheetId="1" r:id="rId2"/>
    <sheet name="Fig4d" sheetId="9" r:id="rId3"/>
    <sheet name="Fig4e" sheetId="10"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2" i="10" l="1"/>
  <c r="D31" i="10"/>
  <c r="R9" i="9"/>
  <c r="Q673" i="9"/>
  <c r="P673" i="9"/>
  <c r="O673" i="9"/>
  <c r="N673" i="9"/>
  <c r="M673" i="9"/>
  <c r="L673" i="9"/>
  <c r="U671" i="9"/>
  <c r="T671" i="9"/>
  <c r="S671" i="9"/>
  <c r="R671" i="9"/>
  <c r="U670" i="9"/>
  <c r="T670" i="9"/>
  <c r="S670" i="9"/>
  <c r="R670" i="9"/>
  <c r="V670" i="9" s="1"/>
  <c r="U669" i="9"/>
  <c r="T669" i="9"/>
  <c r="S669" i="9"/>
  <c r="R669" i="9"/>
  <c r="U668" i="9"/>
  <c r="T668" i="9"/>
  <c r="S668" i="9"/>
  <c r="R668" i="9"/>
  <c r="V668" i="9" s="1"/>
  <c r="U667" i="9"/>
  <c r="T667" i="9"/>
  <c r="S667" i="9"/>
  <c r="R667" i="9"/>
  <c r="U666" i="9"/>
  <c r="T666" i="9"/>
  <c r="S666" i="9"/>
  <c r="R666" i="9"/>
  <c r="V666" i="9" s="1"/>
  <c r="U665" i="9"/>
  <c r="T665" i="9"/>
  <c r="S665" i="9"/>
  <c r="R665" i="9"/>
  <c r="V665" i="9" s="1"/>
  <c r="U664" i="9"/>
  <c r="T664" i="9"/>
  <c r="S664" i="9"/>
  <c r="R664" i="9"/>
  <c r="U663" i="9"/>
  <c r="T663" i="9"/>
  <c r="S663" i="9"/>
  <c r="R663" i="9"/>
  <c r="U662" i="9"/>
  <c r="T662" i="9"/>
  <c r="S662" i="9"/>
  <c r="R662" i="9"/>
  <c r="U661" i="9"/>
  <c r="T661" i="9"/>
  <c r="S661" i="9"/>
  <c r="R661" i="9"/>
  <c r="U660" i="9"/>
  <c r="T660" i="9"/>
  <c r="S660" i="9"/>
  <c r="R660" i="9"/>
  <c r="U659" i="9"/>
  <c r="T659" i="9"/>
  <c r="S659" i="9"/>
  <c r="R659" i="9"/>
  <c r="U658" i="9"/>
  <c r="T658" i="9"/>
  <c r="S658" i="9"/>
  <c r="R658" i="9"/>
  <c r="U657" i="9"/>
  <c r="T657" i="9"/>
  <c r="S657" i="9"/>
  <c r="W657" i="9" s="1"/>
  <c r="R657" i="9"/>
  <c r="U656" i="9"/>
  <c r="T656" i="9"/>
  <c r="S656" i="9"/>
  <c r="R656" i="9"/>
  <c r="V656" i="9" s="1"/>
  <c r="U655" i="9"/>
  <c r="T655" i="9"/>
  <c r="S655" i="9"/>
  <c r="W655" i="9" s="1"/>
  <c r="R655" i="9"/>
  <c r="U654" i="9"/>
  <c r="T654" i="9"/>
  <c r="S654" i="9"/>
  <c r="W654" i="9" s="1"/>
  <c r="R654" i="9"/>
  <c r="U653" i="9"/>
  <c r="T653" i="9"/>
  <c r="S653" i="9"/>
  <c r="W653" i="9" s="1"/>
  <c r="R653" i="9"/>
  <c r="V653" i="9" s="1"/>
  <c r="U652" i="9"/>
  <c r="T652" i="9"/>
  <c r="S652" i="9"/>
  <c r="W652" i="9" s="1"/>
  <c r="R652" i="9"/>
  <c r="U651" i="9"/>
  <c r="T651" i="9"/>
  <c r="S651" i="9"/>
  <c r="R651" i="9"/>
  <c r="V651" i="9" s="1"/>
  <c r="U650" i="9"/>
  <c r="T650" i="9"/>
  <c r="S650" i="9"/>
  <c r="W650" i="9" s="1"/>
  <c r="R650" i="9"/>
  <c r="V650" i="9" s="1"/>
  <c r="U649" i="9"/>
  <c r="T649" i="9"/>
  <c r="S649" i="9"/>
  <c r="R649" i="9"/>
  <c r="V649" i="9" s="1"/>
  <c r="U648" i="9"/>
  <c r="T648" i="9"/>
  <c r="S648" i="9"/>
  <c r="W648" i="9" s="1"/>
  <c r="R648" i="9"/>
  <c r="U647" i="9"/>
  <c r="T647" i="9"/>
  <c r="S647" i="9"/>
  <c r="W647" i="9" s="1"/>
  <c r="R647" i="9"/>
  <c r="U646" i="9"/>
  <c r="T646" i="9"/>
  <c r="S646" i="9"/>
  <c r="R646" i="9"/>
  <c r="U645" i="9"/>
  <c r="T645" i="9"/>
  <c r="S645" i="9"/>
  <c r="W645" i="9" s="1"/>
  <c r="R645" i="9"/>
  <c r="U644" i="9"/>
  <c r="T644" i="9"/>
  <c r="S644" i="9"/>
  <c r="R644" i="9"/>
  <c r="U643" i="9"/>
  <c r="T643" i="9"/>
  <c r="S643" i="9"/>
  <c r="R643" i="9"/>
  <c r="U642" i="9"/>
  <c r="T642" i="9"/>
  <c r="S642" i="9"/>
  <c r="R642" i="9"/>
  <c r="U641" i="9"/>
  <c r="T641" i="9"/>
  <c r="S641" i="9"/>
  <c r="R641" i="9"/>
  <c r="U640" i="9"/>
  <c r="T640" i="9"/>
  <c r="V640" i="9" s="1"/>
  <c r="S640" i="9"/>
  <c r="R640" i="9"/>
  <c r="U639" i="9"/>
  <c r="T639" i="9"/>
  <c r="S639" i="9"/>
  <c r="W639" i="9" s="1"/>
  <c r="R639" i="9"/>
  <c r="W638" i="9"/>
  <c r="U638" i="9"/>
  <c r="T638" i="9"/>
  <c r="S638" i="9"/>
  <c r="R638" i="9"/>
  <c r="U637" i="9"/>
  <c r="T637" i="9"/>
  <c r="S637" i="9"/>
  <c r="R637" i="9"/>
  <c r="W636" i="9"/>
  <c r="U636" i="9"/>
  <c r="T636" i="9"/>
  <c r="S636" i="9"/>
  <c r="R636" i="9"/>
  <c r="V636" i="9" s="1"/>
  <c r="U635" i="9"/>
  <c r="T635" i="9"/>
  <c r="S635" i="9"/>
  <c r="R635" i="9"/>
  <c r="U634" i="9"/>
  <c r="T634" i="9"/>
  <c r="S634" i="9"/>
  <c r="W634" i="9" s="1"/>
  <c r="R634" i="9"/>
  <c r="U633" i="9"/>
  <c r="T633" i="9"/>
  <c r="S633" i="9"/>
  <c r="W633" i="9" s="1"/>
  <c r="R633" i="9"/>
  <c r="U632" i="9"/>
  <c r="T632" i="9"/>
  <c r="S632" i="9"/>
  <c r="R632" i="9"/>
  <c r="U631" i="9"/>
  <c r="T631" i="9"/>
  <c r="S631" i="9"/>
  <c r="R631" i="9"/>
  <c r="U630" i="9"/>
  <c r="T630" i="9"/>
  <c r="S630" i="9"/>
  <c r="R630" i="9"/>
  <c r="U629" i="9"/>
  <c r="T629" i="9"/>
  <c r="S629" i="9"/>
  <c r="R629" i="9"/>
  <c r="V629" i="9" s="1"/>
  <c r="U628" i="9"/>
  <c r="T628" i="9"/>
  <c r="S628" i="9"/>
  <c r="R628" i="9"/>
  <c r="U627" i="9"/>
  <c r="T627" i="9"/>
  <c r="S627" i="9"/>
  <c r="R627" i="9"/>
  <c r="U626" i="9"/>
  <c r="T626" i="9"/>
  <c r="S626" i="9"/>
  <c r="R626" i="9"/>
  <c r="U625" i="9"/>
  <c r="T625" i="9"/>
  <c r="S625" i="9"/>
  <c r="R625" i="9"/>
  <c r="U624" i="9"/>
  <c r="T624" i="9"/>
  <c r="S624" i="9"/>
  <c r="W624" i="9" s="1"/>
  <c r="R624" i="9"/>
  <c r="V624" i="9" s="1"/>
  <c r="U623" i="9"/>
  <c r="T623" i="9"/>
  <c r="S623" i="9"/>
  <c r="R623" i="9"/>
  <c r="V623" i="9" s="1"/>
  <c r="U622" i="9"/>
  <c r="T622" i="9"/>
  <c r="S622" i="9"/>
  <c r="R622" i="9"/>
  <c r="U621" i="9"/>
  <c r="T621" i="9"/>
  <c r="S621" i="9"/>
  <c r="W621" i="9" s="1"/>
  <c r="R621" i="9"/>
  <c r="U620" i="9"/>
  <c r="T620" i="9"/>
  <c r="S620" i="9"/>
  <c r="R620" i="9"/>
  <c r="U619" i="9"/>
  <c r="T619" i="9"/>
  <c r="S619" i="9"/>
  <c r="R619" i="9"/>
  <c r="V619" i="9" s="1"/>
  <c r="U618" i="9"/>
  <c r="T618" i="9"/>
  <c r="S618" i="9"/>
  <c r="W618" i="9" s="1"/>
  <c r="R618" i="9"/>
  <c r="U617" i="9"/>
  <c r="T617" i="9"/>
  <c r="S617" i="9"/>
  <c r="W617" i="9" s="1"/>
  <c r="R617" i="9"/>
  <c r="U616" i="9"/>
  <c r="T616" i="9"/>
  <c r="S616" i="9"/>
  <c r="R616" i="9"/>
  <c r="U615" i="9"/>
  <c r="T615" i="9"/>
  <c r="S615" i="9"/>
  <c r="W615" i="9" s="1"/>
  <c r="R615" i="9"/>
  <c r="U614" i="9"/>
  <c r="T614" i="9"/>
  <c r="S614" i="9"/>
  <c r="R614" i="9"/>
  <c r="U613" i="9"/>
  <c r="T613" i="9"/>
  <c r="S613" i="9"/>
  <c r="R613" i="9"/>
  <c r="U612" i="9"/>
  <c r="T612" i="9"/>
  <c r="S612" i="9"/>
  <c r="R612" i="9"/>
  <c r="U611" i="9"/>
  <c r="T611" i="9"/>
  <c r="S611" i="9"/>
  <c r="R611" i="9"/>
  <c r="U610" i="9"/>
  <c r="T610" i="9"/>
  <c r="S610" i="9"/>
  <c r="R610" i="9"/>
  <c r="U609" i="9"/>
  <c r="T609" i="9"/>
  <c r="S609" i="9"/>
  <c r="R609" i="9"/>
  <c r="V609" i="9" s="1"/>
  <c r="U608" i="9"/>
  <c r="T608" i="9"/>
  <c r="S608" i="9"/>
  <c r="R608" i="9"/>
  <c r="U607" i="9"/>
  <c r="T607" i="9"/>
  <c r="S607" i="9"/>
  <c r="R607" i="9"/>
  <c r="U606" i="9"/>
  <c r="T606" i="9"/>
  <c r="S606" i="9"/>
  <c r="R606" i="9"/>
  <c r="V606" i="9" s="1"/>
  <c r="U605" i="9"/>
  <c r="T605" i="9"/>
  <c r="S605" i="9"/>
  <c r="R605" i="9"/>
  <c r="U604" i="9"/>
  <c r="T604" i="9"/>
  <c r="S604" i="9"/>
  <c r="R604" i="9"/>
  <c r="U603" i="9"/>
  <c r="T603" i="9"/>
  <c r="S603" i="9"/>
  <c r="R603" i="9"/>
  <c r="U602" i="9"/>
  <c r="T602" i="9"/>
  <c r="S602" i="9"/>
  <c r="R602" i="9"/>
  <c r="V602" i="9" s="1"/>
  <c r="U601" i="9"/>
  <c r="T601" i="9"/>
  <c r="S601" i="9"/>
  <c r="R601" i="9"/>
  <c r="U600" i="9"/>
  <c r="T600" i="9"/>
  <c r="S600" i="9"/>
  <c r="R600" i="9"/>
  <c r="U599" i="9"/>
  <c r="T599" i="9"/>
  <c r="S599" i="9"/>
  <c r="R599" i="9"/>
  <c r="U598" i="9"/>
  <c r="T598" i="9"/>
  <c r="S598" i="9"/>
  <c r="R598" i="9"/>
  <c r="U597" i="9"/>
  <c r="T597" i="9"/>
  <c r="S597" i="9"/>
  <c r="R597" i="9"/>
  <c r="U596" i="9"/>
  <c r="T596" i="9"/>
  <c r="S596" i="9"/>
  <c r="R596" i="9"/>
  <c r="U595" i="9"/>
  <c r="W595" i="9" s="1"/>
  <c r="T595" i="9"/>
  <c r="S595" i="9"/>
  <c r="R595" i="9"/>
  <c r="U594" i="9"/>
  <c r="T594" i="9"/>
  <c r="S594" i="9"/>
  <c r="R594" i="9"/>
  <c r="U593" i="9"/>
  <c r="T593" i="9"/>
  <c r="S593" i="9"/>
  <c r="R593" i="9"/>
  <c r="U592" i="9"/>
  <c r="T592" i="9"/>
  <c r="S592" i="9"/>
  <c r="R592" i="9"/>
  <c r="U591" i="9"/>
  <c r="W591" i="9" s="1"/>
  <c r="T591" i="9"/>
  <c r="S591" i="9"/>
  <c r="R591" i="9"/>
  <c r="U590" i="9"/>
  <c r="T590" i="9"/>
  <c r="V590" i="9" s="1"/>
  <c r="S590" i="9"/>
  <c r="R590" i="9"/>
  <c r="V589" i="9"/>
  <c r="U589" i="9"/>
  <c r="T589" i="9"/>
  <c r="S589" i="9"/>
  <c r="R589" i="9"/>
  <c r="U588" i="9"/>
  <c r="T588" i="9"/>
  <c r="S588" i="9"/>
  <c r="R588" i="9"/>
  <c r="U587" i="9"/>
  <c r="T587" i="9"/>
  <c r="S587" i="9"/>
  <c r="R587" i="9"/>
  <c r="U586" i="9"/>
  <c r="T586" i="9"/>
  <c r="S586" i="9"/>
  <c r="R586" i="9"/>
  <c r="U585" i="9"/>
  <c r="T585" i="9"/>
  <c r="S585" i="9"/>
  <c r="R585" i="9"/>
  <c r="V585" i="9" s="1"/>
  <c r="U584" i="9"/>
  <c r="T584" i="9"/>
  <c r="S584" i="9"/>
  <c r="R584" i="9"/>
  <c r="U583" i="9"/>
  <c r="T583" i="9"/>
  <c r="S583" i="9"/>
  <c r="R583" i="9"/>
  <c r="U582" i="9"/>
  <c r="T582" i="9"/>
  <c r="S582" i="9"/>
  <c r="W582" i="9" s="1"/>
  <c r="R582" i="9"/>
  <c r="U581" i="9"/>
  <c r="T581" i="9"/>
  <c r="S581" i="9"/>
  <c r="R581" i="9"/>
  <c r="V581" i="9" s="1"/>
  <c r="U580" i="9"/>
  <c r="T580" i="9"/>
  <c r="S580" i="9"/>
  <c r="R580" i="9"/>
  <c r="U579" i="9"/>
  <c r="T579" i="9"/>
  <c r="S579" i="9"/>
  <c r="R579" i="9"/>
  <c r="U578" i="9"/>
  <c r="T578" i="9"/>
  <c r="S578" i="9"/>
  <c r="R578" i="9"/>
  <c r="V578" i="9" s="1"/>
  <c r="U577" i="9"/>
  <c r="T577" i="9"/>
  <c r="S577" i="9"/>
  <c r="W577" i="9" s="1"/>
  <c r="R577" i="9"/>
  <c r="U576" i="9"/>
  <c r="T576" i="9"/>
  <c r="S576" i="9"/>
  <c r="R576" i="9"/>
  <c r="U575" i="9"/>
  <c r="T575" i="9"/>
  <c r="S575" i="9"/>
  <c r="R575" i="9"/>
  <c r="U574" i="9"/>
  <c r="T574" i="9"/>
  <c r="S574" i="9"/>
  <c r="R574" i="9"/>
  <c r="U573" i="9"/>
  <c r="T573" i="9"/>
  <c r="S573" i="9"/>
  <c r="R573" i="9"/>
  <c r="U572" i="9"/>
  <c r="T572" i="9"/>
  <c r="V572" i="9" s="1"/>
  <c r="S572" i="9"/>
  <c r="R572" i="9"/>
  <c r="U571" i="9"/>
  <c r="T571" i="9"/>
  <c r="S571" i="9"/>
  <c r="W571" i="9" s="1"/>
  <c r="R571" i="9"/>
  <c r="U570" i="9"/>
  <c r="T570" i="9"/>
  <c r="S570" i="9"/>
  <c r="R570" i="9"/>
  <c r="U569" i="9"/>
  <c r="T569" i="9"/>
  <c r="S569" i="9"/>
  <c r="R569" i="9"/>
  <c r="U568" i="9"/>
  <c r="T568" i="9"/>
  <c r="S568" i="9"/>
  <c r="W568" i="9" s="1"/>
  <c r="R568" i="9"/>
  <c r="U567" i="9"/>
  <c r="T567" i="9"/>
  <c r="S567" i="9"/>
  <c r="R567" i="9"/>
  <c r="U566" i="9"/>
  <c r="T566" i="9"/>
  <c r="S566" i="9"/>
  <c r="R566" i="9"/>
  <c r="V566" i="9" s="1"/>
  <c r="U565" i="9"/>
  <c r="T565" i="9"/>
  <c r="S565" i="9"/>
  <c r="R565" i="9"/>
  <c r="U564" i="9"/>
  <c r="T564" i="9"/>
  <c r="S564" i="9"/>
  <c r="R564" i="9"/>
  <c r="U563" i="9"/>
  <c r="T563" i="9"/>
  <c r="S563" i="9"/>
  <c r="W563" i="9" s="1"/>
  <c r="R563" i="9"/>
  <c r="U562" i="9"/>
  <c r="T562" i="9"/>
  <c r="S562" i="9"/>
  <c r="R562" i="9"/>
  <c r="U561" i="9"/>
  <c r="T561" i="9"/>
  <c r="S561" i="9"/>
  <c r="R561" i="9"/>
  <c r="U560" i="9"/>
  <c r="T560" i="9"/>
  <c r="S560" i="9"/>
  <c r="R560" i="9"/>
  <c r="U559" i="9"/>
  <c r="T559" i="9"/>
  <c r="S559" i="9"/>
  <c r="R559" i="9"/>
  <c r="U558" i="9"/>
  <c r="T558" i="9"/>
  <c r="S558" i="9"/>
  <c r="W558" i="9" s="1"/>
  <c r="R558" i="9"/>
  <c r="U557" i="9"/>
  <c r="T557" i="9"/>
  <c r="S557" i="9"/>
  <c r="R557" i="9"/>
  <c r="U556" i="9"/>
  <c r="T556" i="9"/>
  <c r="S556" i="9"/>
  <c r="R556" i="9"/>
  <c r="U555" i="9"/>
  <c r="T555" i="9"/>
  <c r="S555" i="9"/>
  <c r="R555" i="9"/>
  <c r="U554" i="9"/>
  <c r="T554" i="9"/>
  <c r="S554" i="9"/>
  <c r="R554" i="9"/>
  <c r="U553" i="9"/>
  <c r="T553" i="9"/>
  <c r="S553" i="9"/>
  <c r="R553" i="9"/>
  <c r="U552" i="9"/>
  <c r="T552" i="9"/>
  <c r="S552" i="9"/>
  <c r="R552" i="9"/>
  <c r="U551" i="9"/>
  <c r="T551" i="9"/>
  <c r="S551" i="9"/>
  <c r="R551" i="9"/>
  <c r="V551" i="9" s="1"/>
  <c r="U550" i="9"/>
  <c r="T550" i="9"/>
  <c r="V550" i="9" s="1"/>
  <c r="S550" i="9"/>
  <c r="R550" i="9"/>
  <c r="U549" i="9"/>
  <c r="T549" i="9"/>
  <c r="S549" i="9"/>
  <c r="W549" i="9" s="1"/>
  <c r="R549" i="9"/>
  <c r="U548" i="9"/>
  <c r="T548" i="9"/>
  <c r="S548" i="9"/>
  <c r="R548" i="9"/>
  <c r="U547" i="9"/>
  <c r="T547" i="9"/>
  <c r="S547" i="9"/>
  <c r="R547" i="9"/>
  <c r="U546" i="9"/>
  <c r="T546" i="9"/>
  <c r="S546" i="9"/>
  <c r="R546" i="9"/>
  <c r="U545" i="9"/>
  <c r="T545" i="9"/>
  <c r="S545" i="9"/>
  <c r="R545" i="9"/>
  <c r="V545" i="9" s="1"/>
  <c r="U544" i="9"/>
  <c r="T544" i="9"/>
  <c r="V544" i="9" s="1"/>
  <c r="S544" i="9"/>
  <c r="R544" i="9"/>
  <c r="U543" i="9"/>
  <c r="T543" i="9"/>
  <c r="S543" i="9"/>
  <c r="R543" i="9"/>
  <c r="U542" i="9"/>
  <c r="W542" i="9" s="1"/>
  <c r="T542" i="9"/>
  <c r="S542" i="9"/>
  <c r="R542" i="9"/>
  <c r="U541" i="9"/>
  <c r="T541" i="9"/>
  <c r="S541" i="9"/>
  <c r="R541" i="9"/>
  <c r="U540" i="9"/>
  <c r="T540" i="9"/>
  <c r="S540" i="9"/>
  <c r="R540" i="9"/>
  <c r="U539" i="9"/>
  <c r="T539" i="9"/>
  <c r="S539" i="9"/>
  <c r="R539" i="9"/>
  <c r="U538" i="9"/>
  <c r="T538" i="9"/>
  <c r="S538" i="9"/>
  <c r="R538" i="9"/>
  <c r="U537" i="9"/>
  <c r="T537" i="9"/>
  <c r="S537" i="9"/>
  <c r="R537" i="9"/>
  <c r="U536" i="9"/>
  <c r="T536" i="9"/>
  <c r="S536" i="9"/>
  <c r="R536" i="9"/>
  <c r="U535" i="9"/>
  <c r="T535" i="9"/>
  <c r="S535" i="9"/>
  <c r="R535" i="9"/>
  <c r="U534" i="9"/>
  <c r="W534" i="9" s="1"/>
  <c r="T534" i="9"/>
  <c r="V534" i="9" s="1"/>
  <c r="S534" i="9"/>
  <c r="R534" i="9"/>
  <c r="U533" i="9"/>
  <c r="T533" i="9"/>
  <c r="S533" i="9"/>
  <c r="W533" i="9" s="1"/>
  <c r="R533" i="9"/>
  <c r="V532" i="9"/>
  <c r="U532" i="9"/>
  <c r="T532" i="9"/>
  <c r="S532" i="9"/>
  <c r="R532" i="9"/>
  <c r="U531" i="9"/>
  <c r="T531" i="9"/>
  <c r="S531" i="9"/>
  <c r="R531" i="9"/>
  <c r="U530" i="9"/>
  <c r="W530" i="9" s="1"/>
  <c r="T530" i="9"/>
  <c r="S530" i="9"/>
  <c r="R530" i="9"/>
  <c r="U529" i="9"/>
  <c r="T529" i="9"/>
  <c r="V529" i="9" s="1"/>
  <c r="S529" i="9"/>
  <c r="R529" i="9"/>
  <c r="U528" i="9"/>
  <c r="T528" i="9"/>
  <c r="S528" i="9"/>
  <c r="W528" i="9" s="1"/>
  <c r="R528" i="9"/>
  <c r="U527" i="9"/>
  <c r="T527" i="9"/>
  <c r="S527" i="9"/>
  <c r="R527" i="9"/>
  <c r="U526" i="9"/>
  <c r="T526" i="9"/>
  <c r="S526" i="9"/>
  <c r="R526" i="9"/>
  <c r="U525" i="9"/>
  <c r="T525" i="9"/>
  <c r="S525" i="9"/>
  <c r="W525" i="9" s="1"/>
  <c r="R525" i="9"/>
  <c r="U524" i="9"/>
  <c r="T524" i="9"/>
  <c r="S524" i="9"/>
  <c r="R524" i="9"/>
  <c r="U523" i="9"/>
  <c r="T523" i="9"/>
  <c r="S523" i="9"/>
  <c r="R523" i="9"/>
  <c r="U522" i="9"/>
  <c r="T522" i="9"/>
  <c r="S522" i="9"/>
  <c r="R522" i="9"/>
  <c r="U521" i="9"/>
  <c r="T521" i="9"/>
  <c r="S521" i="9"/>
  <c r="R521" i="9"/>
  <c r="U520" i="9"/>
  <c r="T520" i="9"/>
  <c r="S520" i="9"/>
  <c r="R520" i="9"/>
  <c r="U519" i="9"/>
  <c r="T519" i="9"/>
  <c r="S519" i="9"/>
  <c r="R519" i="9"/>
  <c r="U518" i="9"/>
  <c r="T518" i="9"/>
  <c r="S518" i="9"/>
  <c r="R518" i="9"/>
  <c r="V517" i="9"/>
  <c r="U517" i="9"/>
  <c r="T517" i="9"/>
  <c r="S517" i="9"/>
  <c r="W517" i="9" s="1"/>
  <c r="R517" i="9"/>
  <c r="U516" i="9"/>
  <c r="T516" i="9"/>
  <c r="S516" i="9"/>
  <c r="R516" i="9"/>
  <c r="V516" i="9" s="1"/>
  <c r="U515" i="9"/>
  <c r="T515" i="9"/>
  <c r="S515" i="9"/>
  <c r="R515" i="9"/>
  <c r="U514" i="9"/>
  <c r="T514" i="9"/>
  <c r="S514" i="9"/>
  <c r="R514" i="9"/>
  <c r="U513" i="9"/>
  <c r="T513" i="9"/>
  <c r="S513" i="9"/>
  <c r="R513" i="9"/>
  <c r="U512" i="9"/>
  <c r="T512" i="9"/>
  <c r="S512" i="9"/>
  <c r="W512" i="9" s="1"/>
  <c r="R512" i="9"/>
  <c r="U511" i="9"/>
  <c r="T511" i="9"/>
  <c r="S511" i="9"/>
  <c r="R511" i="9"/>
  <c r="U510" i="9"/>
  <c r="T510" i="9"/>
  <c r="S510" i="9"/>
  <c r="W510" i="9" s="1"/>
  <c r="R510" i="9"/>
  <c r="W509" i="9"/>
  <c r="U509" i="9"/>
  <c r="T509" i="9"/>
  <c r="S509" i="9"/>
  <c r="R509" i="9"/>
  <c r="U508" i="9"/>
  <c r="T508" i="9"/>
  <c r="S508" i="9"/>
  <c r="R508" i="9"/>
  <c r="U507" i="9"/>
  <c r="T507" i="9"/>
  <c r="S507" i="9"/>
  <c r="R507" i="9"/>
  <c r="U506" i="9"/>
  <c r="T506" i="9"/>
  <c r="S506" i="9"/>
  <c r="R506" i="9"/>
  <c r="U505" i="9"/>
  <c r="T505" i="9"/>
  <c r="S505" i="9"/>
  <c r="R505" i="9"/>
  <c r="U504" i="9"/>
  <c r="T504" i="9"/>
  <c r="S504" i="9"/>
  <c r="R504" i="9"/>
  <c r="U503" i="9"/>
  <c r="T503" i="9"/>
  <c r="S503" i="9"/>
  <c r="R503" i="9"/>
  <c r="U502" i="9"/>
  <c r="T502" i="9"/>
  <c r="S502" i="9"/>
  <c r="R502" i="9"/>
  <c r="U501" i="9"/>
  <c r="T501" i="9"/>
  <c r="S501" i="9"/>
  <c r="R501" i="9"/>
  <c r="U500" i="9"/>
  <c r="T500" i="9"/>
  <c r="S500" i="9"/>
  <c r="R500" i="9"/>
  <c r="V500" i="9" s="1"/>
  <c r="U499" i="9"/>
  <c r="T499" i="9"/>
  <c r="S499" i="9"/>
  <c r="R499" i="9"/>
  <c r="U498" i="9"/>
  <c r="T498" i="9"/>
  <c r="S498" i="9"/>
  <c r="R498" i="9"/>
  <c r="U497" i="9"/>
  <c r="T497" i="9"/>
  <c r="S497" i="9"/>
  <c r="R497" i="9"/>
  <c r="U496" i="9"/>
  <c r="T496" i="9"/>
  <c r="S496" i="9"/>
  <c r="W496" i="9" s="1"/>
  <c r="R496" i="9"/>
  <c r="V495" i="9"/>
  <c r="U495" i="9"/>
  <c r="T495" i="9"/>
  <c r="S495" i="9"/>
  <c r="R495" i="9"/>
  <c r="U494" i="9"/>
  <c r="T494" i="9"/>
  <c r="V494" i="9" s="1"/>
  <c r="S494" i="9"/>
  <c r="R494" i="9"/>
  <c r="U493" i="9"/>
  <c r="T493" i="9"/>
  <c r="S493" i="9"/>
  <c r="R493" i="9"/>
  <c r="U492" i="9"/>
  <c r="T492" i="9"/>
  <c r="S492" i="9"/>
  <c r="W492" i="9" s="1"/>
  <c r="R492" i="9"/>
  <c r="U491" i="9"/>
  <c r="T491" i="9"/>
  <c r="S491" i="9"/>
  <c r="R491" i="9"/>
  <c r="U490" i="9"/>
  <c r="T490" i="9"/>
  <c r="S490" i="9"/>
  <c r="W490" i="9" s="1"/>
  <c r="R490" i="9"/>
  <c r="U489" i="9"/>
  <c r="T489" i="9"/>
  <c r="S489" i="9"/>
  <c r="R489" i="9"/>
  <c r="U488" i="9"/>
  <c r="T488" i="9"/>
  <c r="S488" i="9"/>
  <c r="R488" i="9"/>
  <c r="U487" i="9"/>
  <c r="T487" i="9"/>
  <c r="S487" i="9"/>
  <c r="R487" i="9"/>
  <c r="U486" i="9"/>
  <c r="T486" i="9"/>
  <c r="S486" i="9"/>
  <c r="R486" i="9"/>
  <c r="U485" i="9"/>
  <c r="T485" i="9"/>
  <c r="S485" i="9"/>
  <c r="R485" i="9"/>
  <c r="U484" i="9"/>
  <c r="T484" i="9"/>
  <c r="S484" i="9"/>
  <c r="R484" i="9"/>
  <c r="U483" i="9"/>
  <c r="T483" i="9"/>
  <c r="S483" i="9"/>
  <c r="R483" i="9"/>
  <c r="U482" i="9"/>
  <c r="T482" i="9"/>
  <c r="S482" i="9"/>
  <c r="W482" i="9" s="1"/>
  <c r="R482" i="9"/>
  <c r="U481" i="9"/>
  <c r="T481" i="9"/>
  <c r="S481" i="9"/>
  <c r="R481" i="9"/>
  <c r="U480" i="9"/>
  <c r="T480" i="9"/>
  <c r="S480" i="9"/>
  <c r="R480" i="9"/>
  <c r="U479" i="9"/>
  <c r="T479" i="9"/>
  <c r="S479" i="9"/>
  <c r="R479" i="9"/>
  <c r="U478" i="9"/>
  <c r="T478" i="9"/>
  <c r="S478" i="9"/>
  <c r="R478" i="9"/>
  <c r="U477" i="9"/>
  <c r="T477" i="9"/>
  <c r="S477" i="9"/>
  <c r="R477" i="9"/>
  <c r="U476" i="9"/>
  <c r="T476" i="9"/>
  <c r="V476" i="9" s="1"/>
  <c r="S476" i="9"/>
  <c r="R476" i="9"/>
  <c r="U475" i="9"/>
  <c r="T475" i="9"/>
  <c r="S475" i="9"/>
  <c r="R475" i="9"/>
  <c r="U474" i="9"/>
  <c r="T474" i="9"/>
  <c r="S474" i="9"/>
  <c r="R474" i="9"/>
  <c r="V473" i="9"/>
  <c r="U473" i="9"/>
  <c r="T473" i="9"/>
  <c r="S473" i="9"/>
  <c r="R473" i="9"/>
  <c r="U472" i="9"/>
  <c r="T472" i="9"/>
  <c r="S472" i="9"/>
  <c r="R472" i="9"/>
  <c r="U471" i="9"/>
  <c r="T471" i="9"/>
  <c r="S471" i="9"/>
  <c r="W471" i="9" s="1"/>
  <c r="R471" i="9"/>
  <c r="U470" i="9"/>
  <c r="T470" i="9"/>
  <c r="S470" i="9"/>
  <c r="R470" i="9"/>
  <c r="U469" i="9"/>
  <c r="T469" i="9"/>
  <c r="S469" i="9"/>
  <c r="R469" i="9"/>
  <c r="U468" i="9"/>
  <c r="T468" i="9"/>
  <c r="S468" i="9"/>
  <c r="R468" i="9"/>
  <c r="U467" i="9"/>
  <c r="T467" i="9"/>
  <c r="S467" i="9"/>
  <c r="R467" i="9"/>
  <c r="U466" i="9"/>
  <c r="T466" i="9"/>
  <c r="S466" i="9"/>
  <c r="R466" i="9"/>
  <c r="U465" i="9"/>
  <c r="T465" i="9"/>
  <c r="S465" i="9"/>
  <c r="R465" i="9"/>
  <c r="U464" i="9"/>
  <c r="T464" i="9"/>
  <c r="S464" i="9"/>
  <c r="R464" i="9"/>
  <c r="U463" i="9"/>
  <c r="T463" i="9"/>
  <c r="S463" i="9"/>
  <c r="R463" i="9"/>
  <c r="U462" i="9"/>
  <c r="T462" i="9"/>
  <c r="S462" i="9"/>
  <c r="W462" i="9" s="1"/>
  <c r="R462" i="9"/>
  <c r="U461" i="9"/>
  <c r="T461" i="9"/>
  <c r="S461" i="9"/>
  <c r="R461" i="9"/>
  <c r="U460" i="9"/>
  <c r="W460" i="9" s="1"/>
  <c r="T460" i="9"/>
  <c r="S460" i="9"/>
  <c r="R460" i="9"/>
  <c r="V460" i="9" s="1"/>
  <c r="U459" i="9"/>
  <c r="T459" i="9"/>
  <c r="S459" i="9"/>
  <c r="R459" i="9"/>
  <c r="U458" i="9"/>
  <c r="T458" i="9"/>
  <c r="S458" i="9"/>
  <c r="R458" i="9"/>
  <c r="U457" i="9"/>
  <c r="T457" i="9"/>
  <c r="S457" i="9"/>
  <c r="R457" i="9"/>
  <c r="U456" i="9"/>
  <c r="T456" i="9"/>
  <c r="S456" i="9"/>
  <c r="R456" i="9"/>
  <c r="U455" i="9"/>
  <c r="T455" i="9"/>
  <c r="S455" i="9"/>
  <c r="R455" i="9"/>
  <c r="U454" i="9"/>
  <c r="T454" i="9"/>
  <c r="S454" i="9"/>
  <c r="R454" i="9"/>
  <c r="U453" i="9"/>
  <c r="T453" i="9"/>
  <c r="S453" i="9"/>
  <c r="R453" i="9"/>
  <c r="U452" i="9"/>
  <c r="T452" i="9"/>
  <c r="S452" i="9"/>
  <c r="W452" i="9" s="1"/>
  <c r="R452" i="9"/>
  <c r="U451" i="9"/>
  <c r="T451" i="9"/>
  <c r="S451" i="9"/>
  <c r="W451" i="9" s="1"/>
  <c r="R451" i="9"/>
  <c r="U450" i="9"/>
  <c r="T450" i="9"/>
  <c r="S450" i="9"/>
  <c r="R450" i="9"/>
  <c r="U449" i="9"/>
  <c r="T449" i="9"/>
  <c r="S449" i="9"/>
  <c r="R449" i="9"/>
  <c r="U448" i="9"/>
  <c r="W448" i="9" s="1"/>
  <c r="T448" i="9"/>
  <c r="S448" i="9"/>
  <c r="R448" i="9"/>
  <c r="U447" i="9"/>
  <c r="T447" i="9"/>
  <c r="S447" i="9"/>
  <c r="R447" i="9"/>
  <c r="U446" i="9"/>
  <c r="T446" i="9"/>
  <c r="S446" i="9"/>
  <c r="R446" i="9"/>
  <c r="U445" i="9"/>
  <c r="T445" i="9"/>
  <c r="S445" i="9"/>
  <c r="R445" i="9"/>
  <c r="U444" i="9"/>
  <c r="T444" i="9"/>
  <c r="S444" i="9"/>
  <c r="R444" i="9"/>
  <c r="U443" i="9"/>
  <c r="T443" i="9"/>
  <c r="S443" i="9"/>
  <c r="R443" i="9"/>
  <c r="U442" i="9"/>
  <c r="T442" i="9"/>
  <c r="S442" i="9"/>
  <c r="R442" i="9"/>
  <c r="U441" i="9"/>
  <c r="T441" i="9"/>
  <c r="S441" i="9"/>
  <c r="R441" i="9"/>
  <c r="V440" i="9"/>
  <c r="U440" i="9"/>
  <c r="T440" i="9"/>
  <c r="S440" i="9"/>
  <c r="R440" i="9"/>
  <c r="U439" i="9"/>
  <c r="T439" i="9"/>
  <c r="S439" i="9"/>
  <c r="W439" i="9" s="1"/>
  <c r="R439" i="9"/>
  <c r="U438" i="9"/>
  <c r="T438" i="9"/>
  <c r="S438" i="9"/>
  <c r="R438" i="9"/>
  <c r="U437" i="9"/>
  <c r="T437" i="9"/>
  <c r="S437" i="9"/>
  <c r="R437" i="9"/>
  <c r="U436" i="9"/>
  <c r="T436" i="9"/>
  <c r="S436" i="9"/>
  <c r="R436" i="9"/>
  <c r="U435" i="9"/>
  <c r="T435" i="9"/>
  <c r="S435" i="9"/>
  <c r="R435" i="9"/>
  <c r="U434" i="9"/>
  <c r="T434" i="9"/>
  <c r="S434" i="9"/>
  <c r="R434" i="9"/>
  <c r="U433" i="9"/>
  <c r="T433" i="9"/>
  <c r="S433" i="9"/>
  <c r="R433" i="9"/>
  <c r="U432" i="9"/>
  <c r="T432" i="9"/>
  <c r="S432" i="9"/>
  <c r="R432" i="9"/>
  <c r="U431" i="9"/>
  <c r="T431" i="9"/>
  <c r="S431" i="9"/>
  <c r="W431" i="9" s="1"/>
  <c r="R431" i="9"/>
  <c r="U430" i="9"/>
  <c r="T430" i="9"/>
  <c r="S430" i="9"/>
  <c r="R430" i="9"/>
  <c r="U429" i="9"/>
  <c r="T429" i="9"/>
  <c r="S429" i="9"/>
  <c r="R429" i="9"/>
  <c r="U428" i="9"/>
  <c r="T428" i="9"/>
  <c r="S428" i="9"/>
  <c r="W428" i="9" s="1"/>
  <c r="R428" i="9"/>
  <c r="U427" i="9"/>
  <c r="T427" i="9"/>
  <c r="S427" i="9"/>
  <c r="R427" i="9"/>
  <c r="U426" i="9"/>
  <c r="T426" i="9"/>
  <c r="S426" i="9"/>
  <c r="R426" i="9"/>
  <c r="U425" i="9"/>
  <c r="T425" i="9"/>
  <c r="S425" i="9"/>
  <c r="R425" i="9"/>
  <c r="U424" i="9"/>
  <c r="T424" i="9"/>
  <c r="S424" i="9"/>
  <c r="R424" i="9"/>
  <c r="U423" i="9"/>
  <c r="T423" i="9"/>
  <c r="S423" i="9"/>
  <c r="R423" i="9"/>
  <c r="U422" i="9"/>
  <c r="T422" i="9"/>
  <c r="S422" i="9"/>
  <c r="R422" i="9"/>
  <c r="U421" i="9"/>
  <c r="T421" i="9"/>
  <c r="S421" i="9"/>
  <c r="R421" i="9"/>
  <c r="U420" i="9"/>
  <c r="T420" i="9"/>
  <c r="S420" i="9"/>
  <c r="R420" i="9"/>
  <c r="U419" i="9"/>
  <c r="T419" i="9"/>
  <c r="S419" i="9"/>
  <c r="R419" i="9"/>
  <c r="U418" i="9"/>
  <c r="T418" i="9"/>
  <c r="S418" i="9"/>
  <c r="R418" i="9"/>
  <c r="U417" i="9"/>
  <c r="T417" i="9"/>
  <c r="S417" i="9"/>
  <c r="R417" i="9"/>
  <c r="U416" i="9"/>
  <c r="T416" i="9"/>
  <c r="S416" i="9"/>
  <c r="W416" i="9" s="1"/>
  <c r="R416" i="9"/>
  <c r="V416" i="9" s="1"/>
  <c r="U415" i="9"/>
  <c r="W415" i="9" s="1"/>
  <c r="T415" i="9"/>
  <c r="S415" i="9"/>
  <c r="R415" i="9"/>
  <c r="U414" i="9"/>
  <c r="T414" i="9"/>
  <c r="S414" i="9"/>
  <c r="R414" i="9"/>
  <c r="U413" i="9"/>
  <c r="T413" i="9"/>
  <c r="S413" i="9"/>
  <c r="R413" i="9"/>
  <c r="U412" i="9"/>
  <c r="T412" i="9"/>
  <c r="S412" i="9"/>
  <c r="R412" i="9"/>
  <c r="U411" i="9"/>
  <c r="T411" i="9"/>
  <c r="S411" i="9"/>
  <c r="R411" i="9"/>
  <c r="U410" i="9"/>
  <c r="T410" i="9"/>
  <c r="S410" i="9"/>
  <c r="R410" i="9"/>
  <c r="U409" i="9"/>
  <c r="T409" i="9"/>
  <c r="S409" i="9"/>
  <c r="R409" i="9"/>
  <c r="U408" i="9"/>
  <c r="T408" i="9"/>
  <c r="S408" i="9"/>
  <c r="R408" i="9"/>
  <c r="U407" i="9"/>
  <c r="T407" i="9"/>
  <c r="S407" i="9"/>
  <c r="R407" i="9"/>
  <c r="U406" i="9"/>
  <c r="T406" i="9"/>
  <c r="S406" i="9"/>
  <c r="R406" i="9"/>
  <c r="U405" i="9"/>
  <c r="T405" i="9"/>
  <c r="S405" i="9"/>
  <c r="R405" i="9"/>
  <c r="U404" i="9"/>
  <c r="T404" i="9"/>
  <c r="S404" i="9"/>
  <c r="R404" i="9"/>
  <c r="U403" i="9"/>
  <c r="T403" i="9"/>
  <c r="S403" i="9"/>
  <c r="R403" i="9"/>
  <c r="U402" i="9"/>
  <c r="T402" i="9"/>
  <c r="S402" i="9"/>
  <c r="R402" i="9"/>
  <c r="V402" i="9" s="1"/>
  <c r="U401" i="9"/>
  <c r="T401" i="9"/>
  <c r="S401" i="9"/>
  <c r="R401" i="9"/>
  <c r="U400" i="9"/>
  <c r="T400" i="9"/>
  <c r="S400" i="9"/>
  <c r="R400" i="9"/>
  <c r="U399" i="9"/>
  <c r="T399" i="9"/>
  <c r="S399" i="9"/>
  <c r="W399" i="9" s="1"/>
  <c r="R399" i="9"/>
  <c r="U398" i="9"/>
  <c r="T398" i="9"/>
  <c r="S398" i="9"/>
  <c r="R398" i="9"/>
  <c r="U397" i="9"/>
  <c r="T397" i="9"/>
  <c r="V397" i="9" s="1"/>
  <c r="S397" i="9"/>
  <c r="R397" i="9"/>
  <c r="U396" i="9"/>
  <c r="T396" i="9"/>
  <c r="S396" i="9"/>
  <c r="W396" i="9" s="1"/>
  <c r="R396" i="9"/>
  <c r="U395" i="9"/>
  <c r="T395" i="9"/>
  <c r="S395" i="9"/>
  <c r="R395" i="9"/>
  <c r="U394" i="9"/>
  <c r="T394" i="9"/>
  <c r="S394" i="9"/>
  <c r="R394" i="9"/>
  <c r="U393" i="9"/>
  <c r="T393" i="9"/>
  <c r="V393" i="9" s="1"/>
  <c r="S393" i="9"/>
  <c r="R393" i="9"/>
  <c r="U392" i="9"/>
  <c r="T392" i="9"/>
  <c r="S392" i="9"/>
  <c r="R392" i="9"/>
  <c r="U391" i="9"/>
  <c r="T391" i="9"/>
  <c r="S391" i="9"/>
  <c r="R391" i="9"/>
  <c r="U390" i="9"/>
  <c r="T390" i="9"/>
  <c r="S390" i="9"/>
  <c r="R390" i="9"/>
  <c r="U389" i="9"/>
  <c r="T389" i="9"/>
  <c r="V389" i="9" s="1"/>
  <c r="S389" i="9"/>
  <c r="R389" i="9"/>
  <c r="U388" i="9"/>
  <c r="T388" i="9"/>
  <c r="S388" i="9"/>
  <c r="R388" i="9"/>
  <c r="U387" i="9"/>
  <c r="W387" i="9" s="1"/>
  <c r="T387" i="9"/>
  <c r="S387" i="9"/>
  <c r="R387" i="9"/>
  <c r="U386" i="9"/>
  <c r="T386" i="9"/>
  <c r="S386" i="9"/>
  <c r="R386" i="9"/>
  <c r="U385" i="9"/>
  <c r="W385" i="9" s="1"/>
  <c r="T385" i="9"/>
  <c r="S385" i="9"/>
  <c r="R385" i="9"/>
  <c r="U384" i="9"/>
  <c r="T384" i="9"/>
  <c r="S384" i="9"/>
  <c r="W384" i="9" s="1"/>
  <c r="R384" i="9"/>
  <c r="U383" i="9"/>
  <c r="T383" i="9"/>
  <c r="S383" i="9"/>
  <c r="R383" i="9"/>
  <c r="U382" i="9"/>
  <c r="T382" i="9"/>
  <c r="S382" i="9"/>
  <c r="R382" i="9"/>
  <c r="U381" i="9"/>
  <c r="W381" i="9" s="1"/>
  <c r="T381" i="9"/>
  <c r="V381" i="9" s="1"/>
  <c r="S381" i="9"/>
  <c r="R381" i="9"/>
  <c r="U380" i="9"/>
  <c r="T380" i="9"/>
  <c r="S380" i="9"/>
  <c r="R380" i="9"/>
  <c r="U379" i="9"/>
  <c r="T379" i="9"/>
  <c r="S379" i="9"/>
  <c r="R379" i="9"/>
  <c r="U378" i="9"/>
  <c r="T378" i="9"/>
  <c r="S378" i="9"/>
  <c r="R378" i="9"/>
  <c r="U377" i="9"/>
  <c r="T377" i="9"/>
  <c r="S377" i="9"/>
  <c r="R377" i="9"/>
  <c r="U376" i="9"/>
  <c r="T376" i="9"/>
  <c r="S376" i="9"/>
  <c r="R376" i="9"/>
  <c r="U375" i="9"/>
  <c r="T375" i="9"/>
  <c r="S375" i="9"/>
  <c r="R375" i="9"/>
  <c r="U374" i="9"/>
  <c r="T374" i="9"/>
  <c r="S374" i="9"/>
  <c r="R374" i="9"/>
  <c r="U373" i="9"/>
  <c r="T373" i="9"/>
  <c r="S373" i="9"/>
  <c r="R373" i="9"/>
  <c r="U372" i="9"/>
  <c r="T372" i="9"/>
  <c r="S372" i="9"/>
  <c r="W372" i="9" s="1"/>
  <c r="R372" i="9"/>
  <c r="U371" i="9"/>
  <c r="T371" i="9"/>
  <c r="S371" i="9"/>
  <c r="R371" i="9"/>
  <c r="U370" i="9"/>
  <c r="T370" i="9"/>
  <c r="S370" i="9"/>
  <c r="W370" i="9" s="1"/>
  <c r="R370" i="9"/>
  <c r="U369" i="9"/>
  <c r="T369" i="9"/>
  <c r="S369" i="9"/>
  <c r="R369" i="9"/>
  <c r="U368" i="9"/>
  <c r="T368" i="9"/>
  <c r="V368" i="9" s="1"/>
  <c r="S368" i="9"/>
  <c r="W368" i="9" s="1"/>
  <c r="R368" i="9"/>
  <c r="U367" i="9"/>
  <c r="T367" i="9"/>
  <c r="S367" i="9"/>
  <c r="R367" i="9"/>
  <c r="U366" i="9"/>
  <c r="T366" i="9"/>
  <c r="S366" i="9"/>
  <c r="R366" i="9"/>
  <c r="U365" i="9"/>
  <c r="T365" i="9"/>
  <c r="S365" i="9"/>
  <c r="R365" i="9"/>
  <c r="V365" i="9" s="1"/>
  <c r="U364" i="9"/>
  <c r="T364" i="9"/>
  <c r="V364" i="9" s="1"/>
  <c r="S364" i="9"/>
  <c r="R364" i="9"/>
  <c r="U363" i="9"/>
  <c r="T363" i="9"/>
  <c r="S363" i="9"/>
  <c r="R363" i="9"/>
  <c r="U362" i="9"/>
  <c r="T362" i="9"/>
  <c r="S362" i="9"/>
  <c r="R362" i="9"/>
  <c r="U361" i="9"/>
  <c r="T361" i="9"/>
  <c r="S361" i="9"/>
  <c r="R361" i="9"/>
  <c r="U360" i="9"/>
  <c r="T360" i="9"/>
  <c r="S360" i="9"/>
  <c r="R360" i="9"/>
  <c r="U359" i="9"/>
  <c r="T359" i="9"/>
  <c r="S359" i="9"/>
  <c r="R359" i="9"/>
  <c r="U358" i="9"/>
  <c r="T358" i="9"/>
  <c r="S358" i="9"/>
  <c r="R358" i="9"/>
  <c r="U357" i="9"/>
  <c r="T357" i="9"/>
  <c r="S357" i="9"/>
  <c r="R357" i="9"/>
  <c r="U356" i="9"/>
  <c r="T356" i="9"/>
  <c r="S356" i="9"/>
  <c r="R356" i="9"/>
  <c r="U355" i="9"/>
  <c r="T355" i="9"/>
  <c r="S355" i="9"/>
  <c r="R355" i="9"/>
  <c r="U354" i="9"/>
  <c r="T354" i="9"/>
  <c r="S354" i="9"/>
  <c r="R354" i="9"/>
  <c r="U353" i="9"/>
  <c r="T353" i="9"/>
  <c r="S353" i="9"/>
  <c r="R353" i="9"/>
  <c r="U352" i="9"/>
  <c r="T352" i="9"/>
  <c r="S352" i="9"/>
  <c r="W352" i="9" s="1"/>
  <c r="R352" i="9"/>
  <c r="U351" i="9"/>
  <c r="T351" i="9"/>
  <c r="S351" i="9"/>
  <c r="R351" i="9"/>
  <c r="U350" i="9"/>
  <c r="T350" i="9"/>
  <c r="S350" i="9"/>
  <c r="R350" i="9"/>
  <c r="U349" i="9"/>
  <c r="T349" i="9"/>
  <c r="S349" i="9"/>
  <c r="R349" i="9"/>
  <c r="U348" i="9"/>
  <c r="T348" i="9"/>
  <c r="S348" i="9"/>
  <c r="R348" i="9"/>
  <c r="U347" i="9"/>
  <c r="T347" i="9"/>
  <c r="S347" i="9"/>
  <c r="R347" i="9"/>
  <c r="U346" i="9"/>
  <c r="T346" i="9"/>
  <c r="S346" i="9"/>
  <c r="R346" i="9"/>
  <c r="U345" i="9"/>
  <c r="T345" i="9"/>
  <c r="S345" i="9"/>
  <c r="R345" i="9"/>
  <c r="U344" i="9"/>
  <c r="T344" i="9"/>
  <c r="S344" i="9"/>
  <c r="R344" i="9"/>
  <c r="V344" i="9" s="1"/>
  <c r="U343" i="9"/>
  <c r="T343" i="9"/>
  <c r="S343" i="9"/>
  <c r="W343" i="9" s="1"/>
  <c r="R343" i="9"/>
  <c r="U342" i="9"/>
  <c r="T342" i="9"/>
  <c r="S342" i="9"/>
  <c r="R342" i="9"/>
  <c r="U341" i="9"/>
  <c r="T341" i="9"/>
  <c r="S341" i="9"/>
  <c r="W341" i="9" s="1"/>
  <c r="R341" i="9"/>
  <c r="U340" i="9"/>
  <c r="W340" i="9" s="1"/>
  <c r="T340" i="9"/>
  <c r="S340" i="9"/>
  <c r="R340" i="9"/>
  <c r="U339" i="9"/>
  <c r="T339" i="9"/>
  <c r="S339" i="9"/>
  <c r="R339" i="9"/>
  <c r="U338" i="9"/>
  <c r="T338" i="9"/>
  <c r="S338" i="9"/>
  <c r="R338" i="9"/>
  <c r="U337" i="9"/>
  <c r="T337" i="9"/>
  <c r="S337" i="9"/>
  <c r="R337" i="9"/>
  <c r="U336" i="9"/>
  <c r="T336" i="9"/>
  <c r="S336" i="9"/>
  <c r="W336" i="9" s="1"/>
  <c r="R336" i="9"/>
  <c r="U335" i="9"/>
  <c r="T335" i="9"/>
  <c r="S335" i="9"/>
  <c r="W335" i="9" s="1"/>
  <c r="R335" i="9"/>
  <c r="V335" i="9" s="1"/>
  <c r="U334" i="9"/>
  <c r="T334" i="9"/>
  <c r="S334" i="9"/>
  <c r="R334" i="9"/>
  <c r="U333" i="9"/>
  <c r="T333" i="9"/>
  <c r="S333" i="9"/>
  <c r="R333" i="9"/>
  <c r="U332" i="9"/>
  <c r="T332" i="9"/>
  <c r="S332" i="9"/>
  <c r="R332" i="9"/>
  <c r="U331" i="9"/>
  <c r="T331" i="9"/>
  <c r="S331" i="9"/>
  <c r="R331" i="9"/>
  <c r="U330" i="9"/>
  <c r="T330" i="9"/>
  <c r="S330" i="9"/>
  <c r="R330" i="9"/>
  <c r="U329" i="9"/>
  <c r="T329" i="9"/>
  <c r="S329" i="9"/>
  <c r="W329" i="9" s="1"/>
  <c r="R329" i="9"/>
  <c r="V329" i="9" s="1"/>
  <c r="U328" i="9"/>
  <c r="T328" i="9"/>
  <c r="S328" i="9"/>
  <c r="R328" i="9"/>
  <c r="V328" i="9" s="1"/>
  <c r="U327" i="9"/>
  <c r="T327" i="9"/>
  <c r="S327" i="9"/>
  <c r="R327" i="9"/>
  <c r="U326" i="9"/>
  <c r="T326" i="9"/>
  <c r="S326" i="9"/>
  <c r="R326" i="9"/>
  <c r="U325" i="9"/>
  <c r="T325" i="9"/>
  <c r="S325" i="9"/>
  <c r="R325" i="9"/>
  <c r="V325" i="9" s="1"/>
  <c r="U324" i="9"/>
  <c r="T324" i="9"/>
  <c r="S324" i="9"/>
  <c r="R324" i="9"/>
  <c r="U323" i="9"/>
  <c r="T323" i="9"/>
  <c r="S323" i="9"/>
  <c r="W323" i="9" s="1"/>
  <c r="R323" i="9"/>
  <c r="U322" i="9"/>
  <c r="T322" i="9"/>
  <c r="S322" i="9"/>
  <c r="R322" i="9"/>
  <c r="U321" i="9"/>
  <c r="T321" i="9"/>
  <c r="S321" i="9"/>
  <c r="R321" i="9"/>
  <c r="U320" i="9"/>
  <c r="W320" i="9" s="1"/>
  <c r="T320" i="9"/>
  <c r="S320" i="9"/>
  <c r="R320" i="9"/>
  <c r="U319" i="9"/>
  <c r="T319" i="9"/>
  <c r="S319" i="9"/>
  <c r="R319" i="9"/>
  <c r="U318" i="9"/>
  <c r="T318" i="9"/>
  <c r="S318" i="9"/>
  <c r="R318" i="9"/>
  <c r="U317" i="9"/>
  <c r="T317" i="9"/>
  <c r="S317" i="9"/>
  <c r="R317" i="9"/>
  <c r="U316" i="9"/>
  <c r="W316" i="9" s="1"/>
  <c r="T316" i="9"/>
  <c r="S316" i="9"/>
  <c r="R316" i="9"/>
  <c r="U315" i="9"/>
  <c r="T315" i="9"/>
  <c r="S315" i="9"/>
  <c r="R315" i="9"/>
  <c r="U314" i="9"/>
  <c r="T314" i="9"/>
  <c r="S314" i="9"/>
  <c r="R314" i="9"/>
  <c r="U313" i="9"/>
  <c r="T313" i="9"/>
  <c r="S313" i="9"/>
  <c r="R313" i="9"/>
  <c r="U312" i="9"/>
  <c r="T312" i="9"/>
  <c r="S312" i="9"/>
  <c r="R312" i="9"/>
  <c r="U311" i="9"/>
  <c r="T311" i="9"/>
  <c r="S311" i="9"/>
  <c r="W311" i="9" s="1"/>
  <c r="R311" i="9"/>
  <c r="V310" i="9"/>
  <c r="U310" i="9"/>
  <c r="T310" i="9"/>
  <c r="S310" i="9"/>
  <c r="R310" i="9"/>
  <c r="U309" i="9"/>
  <c r="T309" i="9"/>
  <c r="S309" i="9"/>
  <c r="R309" i="9"/>
  <c r="U308" i="9"/>
  <c r="T308" i="9"/>
  <c r="S308" i="9"/>
  <c r="R308" i="9"/>
  <c r="V308" i="9" s="1"/>
  <c r="U307" i="9"/>
  <c r="T307" i="9"/>
  <c r="S307" i="9"/>
  <c r="R307" i="9"/>
  <c r="U306" i="9"/>
  <c r="T306" i="9"/>
  <c r="S306" i="9"/>
  <c r="R306" i="9"/>
  <c r="U305" i="9"/>
  <c r="T305" i="9"/>
  <c r="S305" i="9"/>
  <c r="R305" i="9"/>
  <c r="U304" i="9"/>
  <c r="T304" i="9"/>
  <c r="S304" i="9"/>
  <c r="W304" i="9" s="1"/>
  <c r="R304" i="9"/>
  <c r="U303" i="9"/>
  <c r="T303" i="9"/>
  <c r="S303" i="9"/>
  <c r="R303" i="9"/>
  <c r="V303" i="9" s="1"/>
  <c r="U302" i="9"/>
  <c r="T302" i="9"/>
  <c r="S302" i="9"/>
  <c r="R302" i="9"/>
  <c r="U301" i="9"/>
  <c r="T301" i="9"/>
  <c r="S301" i="9"/>
  <c r="R301" i="9"/>
  <c r="U300" i="9"/>
  <c r="T300" i="9"/>
  <c r="S300" i="9"/>
  <c r="R300" i="9"/>
  <c r="U299" i="9"/>
  <c r="T299" i="9"/>
  <c r="S299" i="9"/>
  <c r="R299" i="9"/>
  <c r="U298" i="9"/>
  <c r="T298" i="9"/>
  <c r="S298" i="9"/>
  <c r="W298" i="9" s="1"/>
  <c r="R298" i="9"/>
  <c r="U297" i="9"/>
  <c r="T297" i="9"/>
  <c r="S297" i="9"/>
  <c r="R297" i="9"/>
  <c r="U296" i="9"/>
  <c r="T296" i="9"/>
  <c r="S296" i="9"/>
  <c r="R296" i="9"/>
  <c r="V296" i="9" s="1"/>
  <c r="U295" i="9"/>
  <c r="T295" i="9"/>
  <c r="S295" i="9"/>
  <c r="R295" i="9"/>
  <c r="U294" i="9"/>
  <c r="T294" i="9"/>
  <c r="S294" i="9"/>
  <c r="R294" i="9"/>
  <c r="V293" i="9"/>
  <c r="U293" i="9"/>
  <c r="T293" i="9"/>
  <c r="S293" i="9"/>
  <c r="R293" i="9"/>
  <c r="U292" i="9"/>
  <c r="T292" i="9"/>
  <c r="S292" i="9"/>
  <c r="R292" i="9"/>
  <c r="U291" i="9"/>
  <c r="T291" i="9"/>
  <c r="S291" i="9"/>
  <c r="R291" i="9"/>
  <c r="U290" i="9"/>
  <c r="T290" i="9"/>
  <c r="S290" i="9"/>
  <c r="R290" i="9"/>
  <c r="U289" i="9"/>
  <c r="T289" i="9"/>
  <c r="S289" i="9"/>
  <c r="R289" i="9"/>
  <c r="U288" i="9"/>
  <c r="T288" i="9"/>
  <c r="S288" i="9"/>
  <c r="R288" i="9"/>
  <c r="U287" i="9"/>
  <c r="T287" i="9"/>
  <c r="S287" i="9"/>
  <c r="R287" i="9"/>
  <c r="U286" i="9"/>
  <c r="T286" i="9"/>
  <c r="S286" i="9"/>
  <c r="R286" i="9"/>
  <c r="U285" i="9"/>
  <c r="W285" i="9" s="1"/>
  <c r="T285" i="9"/>
  <c r="V285" i="9" s="1"/>
  <c r="S285" i="9"/>
  <c r="R285" i="9"/>
  <c r="U284" i="9"/>
  <c r="T284" i="9"/>
  <c r="S284" i="9"/>
  <c r="R284" i="9"/>
  <c r="V284" i="9" s="1"/>
  <c r="U283" i="9"/>
  <c r="T283" i="9"/>
  <c r="S283" i="9"/>
  <c r="R283" i="9"/>
  <c r="U282" i="9"/>
  <c r="T282" i="9"/>
  <c r="S282" i="9"/>
  <c r="R282" i="9"/>
  <c r="U281" i="9"/>
  <c r="T281" i="9"/>
  <c r="S281" i="9"/>
  <c r="R281" i="9"/>
  <c r="U280" i="9"/>
  <c r="T280" i="9"/>
  <c r="S280" i="9"/>
  <c r="R280" i="9"/>
  <c r="U279" i="9"/>
  <c r="T279" i="9"/>
  <c r="S279" i="9"/>
  <c r="R279" i="9"/>
  <c r="U278" i="9"/>
  <c r="T278" i="9"/>
  <c r="S278" i="9"/>
  <c r="W278" i="9" s="1"/>
  <c r="R278" i="9"/>
  <c r="U277" i="9"/>
  <c r="T277" i="9"/>
  <c r="S277" i="9"/>
  <c r="R277" i="9"/>
  <c r="U276" i="9"/>
  <c r="T276" i="9"/>
  <c r="S276" i="9"/>
  <c r="R276" i="9"/>
  <c r="U275" i="9"/>
  <c r="T275" i="9"/>
  <c r="S275" i="9"/>
  <c r="R275" i="9"/>
  <c r="V275" i="9" s="1"/>
  <c r="U274" i="9"/>
  <c r="T274" i="9"/>
  <c r="S274" i="9"/>
  <c r="W274" i="9" s="1"/>
  <c r="R274" i="9"/>
  <c r="U273" i="9"/>
  <c r="T273" i="9"/>
  <c r="S273" i="9"/>
  <c r="R273" i="9"/>
  <c r="U272" i="9"/>
  <c r="T272" i="9"/>
  <c r="V272" i="9" s="1"/>
  <c r="S272" i="9"/>
  <c r="R272" i="9"/>
  <c r="U271" i="9"/>
  <c r="T271" i="9"/>
  <c r="S271" i="9"/>
  <c r="R271" i="9"/>
  <c r="U270" i="9"/>
  <c r="T270" i="9"/>
  <c r="S270" i="9"/>
  <c r="W270" i="9" s="1"/>
  <c r="R270" i="9"/>
  <c r="U269" i="9"/>
  <c r="T269" i="9"/>
  <c r="S269" i="9"/>
  <c r="R269" i="9"/>
  <c r="U268" i="9"/>
  <c r="T268" i="9"/>
  <c r="V268" i="9" s="1"/>
  <c r="S268" i="9"/>
  <c r="R268" i="9"/>
  <c r="U267" i="9"/>
  <c r="T267" i="9"/>
  <c r="S267" i="9"/>
  <c r="R267" i="9"/>
  <c r="U266" i="9"/>
  <c r="T266" i="9"/>
  <c r="S266" i="9"/>
  <c r="R266" i="9"/>
  <c r="U265" i="9"/>
  <c r="T265" i="9"/>
  <c r="S265" i="9"/>
  <c r="R265" i="9"/>
  <c r="U264" i="9"/>
  <c r="T264" i="9"/>
  <c r="V264" i="9" s="1"/>
  <c r="S264" i="9"/>
  <c r="R264" i="9"/>
  <c r="U263" i="9"/>
  <c r="T263" i="9"/>
  <c r="S263" i="9"/>
  <c r="R263" i="9"/>
  <c r="U262" i="9"/>
  <c r="W262" i="9" s="1"/>
  <c r="T262" i="9"/>
  <c r="S262" i="9"/>
  <c r="R262" i="9"/>
  <c r="U261" i="9"/>
  <c r="T261" i="9"/>
  <c r="S261" i="9"/>
  <c r="R261" i="9"/>
  <c r="U260" i="9"/>
  <c r="T260" i="9"/>
  <c r="S260" i="9"/>
  <c r="R260" i="9"/>
  <c r="U259" i="9"/>
  <c r="T259" i="9"/>
  <c r="S259" i="9"/>
  <c r="R259" i="9"/>
  <c r="V259" i="9" s="1"/>
  <c r="U258" i="9"/>
  <c r="T258" i="9"/>
  <c r="S258" i="9"/>
  <c r="R258" i="9"/>
  <c r="U257" i="9"/>
  <c r="T257" i="9"/>
  <c r="S257" i="9"/>
  <c r="R257" i="9"/>
  <c r="U256" i="9"/>
  <c r="T256" i="9"/>
  <c r="S256" i="9"/>
  <c r="R256" i="9"/>
  <c r="U255" i="9"/>
  <c r="T255" i="9"/>
  <c r="S255" i="9"/>
  <c r="W255" i="9" s="1"/>
  <c r="R255" i="9"/>
  <c r="U254" i="9"/>
  <c r="T254" i="9"/>
  <c r="S254" i="9"/>
  <c r="R254" i="9"/>
  <c r="U253" i="9"/>
  <c r="T253" i="9"/>
  <c r="S253" i="9"/>
  <c r="R253" i="9"/>
  <c r="U252" i="9"/>
  <c r="T252" i="9"/>
  <c r="S252" i="9"/>
  <c r="R252" i="9"/>
  <c r="U251" i="9"/>
  <c r="T251" i="9"/>
  <c r="S251" i="9"/>
  <c r="R251" i="9"/>
  <c r="U250" i="9"/>
  <c r="T250" i="9"/>
  <c r="S250" i="9"/>
  <c r="R250" i="9"/>
  <c r="V250" i="9" s="1"/>
  <c r="U249" i="9"/>
  <c r="T249" i="9"/>
  <c r="S249" i="9"/>
  <c r="R249" i="9"/>
  <c r="U248" i="9"/>
  <c r="T248" i="9"/>
  <c r="S248" i="9"/>
  <c r="R248" i="9"/>
  <c r="U247" i="9"/>
  <c r="T247" i="9"/>
  <c r="S247" i="9"/>
  <c r="W247" i="9" s="1"/>
  <c r="R247" i="9"/>
  <c r="U246" i="9"/>
  <c r="T246" i="9"/>
  <c r="S246" i="9"/>
  <c r="R246" i="9"/>
  <c r="U245" i="9"/>
  <c r="T245" i="9"/>
  <c r="S245" i="9"/>
  <c r="R245" i="9"/>
  <c r="U244" i="9"/>
  <c r="T244" i="9"/>
  <c r="S244" i="9"/>
  <c r="R244" i="9"/>
  <c r="V244" i="9" s="1"/>
  <c r="U243" i="9"/>
  <c r="T243" i="9"/>
  <c r="S243" i="9"/>
  <c r="R243" i="9"/>
  <c r="U242" i="9"/>
  <c r="T242" i="9"/>
  <c r="S242" i="9"/>
  <c r="R242" i="9"/>
  <c r="U241" i="9"/>
  <c r="T241" i="9"/>
  <c r="S241" i="9"/>
  <c r="R241" i="9"/>
  <c r="U240" i="9"/>
  <c r="T240" i="9"/>
  <c r="S240" i="9"/>
  <c r="R240" i="9"/>
  <c r="U239" i="9"/>
  <c r="T239" i="9"/>
  <c r="S239" i="9"/>
  <c r="R239" i="9"/>
  <c r="U238" i="9"/>
  <c r="T238" i="9"/>
  <c r="S238" i="9"/>
  <c r="R238" i="9"/>
  <c r="U237" i="9"/>
  <c r="T237" i="9"/>
  <c r="S237" i="9"/>
  <c r="R237" i="9"/>
  <c r="U236" i="9"/>
  <c r="T236" i="9"/>
  <c r="S236" i="9"/>
  <c r="R236" i="9"/>
  <c r="U235" i="9"/>
  <c r="T235" i="9"/>
  <c r="V235" i="9" s="1"/>
  <c r="S235" i="9"/>
  <c r="R235" i="9"/>
  <c r="U234" i="9"/>
  <c r="T234" i="9"/>
  <c r="S234" i="9"/>
  <c r="R234" i="9"/>
  <c r="U233" i="9"/>
  <c r="T233" i="9"/>
  <c r="S233" i="9"/>
  <c r="R233" i="9"/>
  <c r="U232" i="9"/>
  <c r="T232" i="9"/>
  <c r="S232" i="9"/>
  <c r="R232" i="9"/>
  <c r="U231" i="9"/>
  <c r="T231" i="9"/>
  <c r="V231" i="9" s="1"/>
  <c r="S231" i="9"/>
  <c r="R231" i="9"/>
  <c r="U230" i="9"/>
  <c r="T230" i="9"/>
  <c r="S230" i="9"/>
  <c r="W230" i="9" s="1"/>
  <c r="R230" i="9"/>
  <c r="V230" i="9" s="1"/>
  <c r="U229" i="9"/>
  <c r="T229" i="9"/>
  <c r="S229" i="9"/>
  <c r="R229" i="9"/>
  <c r="U228" i="9"/>
  <c r="T228" i="9"/>
  <c r="S228" i="9"/>
  <c r="R228" i="9"/>
  <c r="U227" i="9"/>
  <c r="T227" i="9"/>
  <c r="S227" i="9"/>
  <c r="R227" i="9"/>
  <c r="U226" i="9"/>
  <c r="T226" i="9"/>
  <c r="S226" i="9"/>
  <c r="R226" i="9"/>
  <c r="U225" i="9"/>
  <c r="T225" i="9"/>
  <c r="S225" i="9"/>
  <c r="R225" i="9"/>
  <c r="U224" i="9"/>
  <c r="T224" i="9"/>
  <c r="S224" i="9"/>
  <c r="R224" i="9"/>
  <c r="V224" i="9" s="1"/>
  <c r="U223" i="9"/>
  <c r="T223" i="9"/>
  <c r="S223" i="9"/>
  <c r="R223" i="9"/>
  <c r="U222" i="9"/>
  <c r="T222" i="9"/>
  <c r="S222" i="9"/>
  <c r="R222" i="9"/>
  <c r="U221" i="9"/>
  <c r="T221" i="9"/>
  <c r="S221" i="9"/>
  <c r="R221" i="9"/>
  <c r="U220" i="9"/>
  <c r="T220" i="9"/>
  <c r="S220" i="9"/>
  <c r="R220" i="9"/>
  <c r="U219" i="9"/>
  <c r="T219" i="9"/>
  <c r="S219" i="9"/>
  <c r="R219" i="9"/>
  <c r="U218" i="9"/>
  <c r="T218" i="9"/>
  <c r="S218" i="9"/>
  <c r="R218" i="9"/>
  <c r="U217" i="9"/>
  <c r="T217" i="9"/>
  <c r="S217" i="9"/>
  <c r="R217" i="9"/>
  <c r="U216" i="9"/>
  <c r="T216" i="9"/>
  <c r="S216" i="9"/>
  <c r="R216" i="9"/>
  <c r="U215" i="9"/>
  <c r="T215" i="9"/>
  <c r="S215" i="9"/>
  <c r="R215" i="9"/>
  <c r="U214" i="9"/>
  <c r="T214" i="9"/>
  <c r="S214" i="9"/>
  <c r="R214" i="9"/>
  <c r="U213" i="9"/>
  <c r="T213" i="9"/>
  <c r="S213" i="9"/>
  <c r="R213" i="9"/>
  <c r="U212" i="9"/>
  <c r="T212" i="9"/>
  <c r="S212" i="9"/>
  <c r="R212" i="9"/>
  <c r="U211" i="9"/>
  <c r="W211" i="9" s="1"/>
  <c r="T211" i="9"/>
  <c r="S211" i="9"/>
  <c r="R211" i="9"/>
  <c r="U210" i="9"/>
  <c r="T210" i="9"/>
  <c r="S210" i="9"/>
  <c r="R210" i="9"/>
  <c r="U209" i="9"/>
  <c r="T209" i="9"/>
  <c r="S209" i="9"/>
  <c r="R209" i="9"/>
  <c r="U208" i="9"/>
  <c r="T208" i="9"/>
  <c r="S208" i="9"/>
  <c r="R208" i="9"/>
  <c r="V208" i="9" s="1"/>
  <c r="U207" i="9"/>
  <c r="T207" i="9"/>
  <c r="S207" i="9"/>
  <c r="R207" i="9"/>
  <c r="U206" i="9"/>
  <c r="T206" i="9"/>
  <c r="S206" i="9"/>
  <c r="W206" i="9" s="1"/>
  <c r="R206" i="9"/>
  <c r="V206" i="9" s="1"/>
  <c r="U205" i="9"/>
  <c r="T205" i="9"/>
  <c r="S205" i="9"/>
  <c r="R205" i="9"/>
  <c r="U204" i="9"/>
  <c r="T204" i="9"/>
  <c r="S204" i="9"/>
  <c r="R204" i="9"/>
  <c r="V203" i="9"/>
  <c r="U203" i="9"/>
  <c r="W203" i="9" s="1"/>
  <c r="T203" i="9"/>
  <c r="S203" i="9"/>
  <c r="R203" i="9"/>
  <c r="U202" i="9"/>
  <c r="T202" i="9"/>
  <c r="S202" i="9"/>
  <c r="W202" i="9" s="1"/>
  <c r="R202" i="9"/>
  <c r="U201" i="9"/>
  <c r="T201" i="9"/>
  <c r="S201" i="9"/>
  <c r="R201" i="9"/>
  <c r="V201" i="9" s="1"/>
  <c r="U200" i="9"/>
  <c r="T200" i="9"/>
  <c r="S200" i="9"/>
  <c r="R200" i="9"/>
  <c r="U199" i="9"/>
  <c r="T199" i="9"/>
  <c r="S199" i="9"/>
  <c r="R199" i="9"/>
  <c r="U198" i="9"/>
  <c r="T198" i="9"/>
  <c r="S198" i="9"/>
  <c r="R198" i="9"/>
  <c r="U197" i="9"/>
  <c r="T197" i="9"/>
  <c r="S197" i="9"/>
  <c r="R197" i="9"/>
  <c r="U196" i="9"/>
  <c r="T196" i="9"/>
  <c r="S196" i="9"/>
  <c r="R196" i="9"/>
  <c r="U195" i="9"/>
  <c r="T195" i="9"/>
  <c r="S195" i="9"/>
  <c r="R195" i="9"/>
  <c r="U194" i="9"/>
  <c r="T194" i="9"/>
  <c r="S194" i="9"/>
  <c r="R194" i="9"/>
  <c r="U193" i="9"/>
  <c r="T193" i="9"/>
  <c r="S193" i="9"/>
  <c r="R193" i="9"/>
  <c r="U192" i="9"/>
  <c r="T192" i="9"/>
  <c r="S192" i="9"/>
  <c r="R192" i="9"/>
  <c r="U191" i="9"/>
  <c r="T191" i="9"/>
  <c r="S191" i="9"/>
  <c r="R191" i="9"/>
  <c r="U190" i="9"/>
  <c r="T190" i="9"/>
  <c r="S190" i="9"/>
  <c r="R190" i="9"/>
  <c r="U189" i="9"/>
  <c r="T189" i="9"/>
  <c r="S189" i="9"/>
  <c r="R189" i="9"/>
  <c r="U188" i="9"/>
  <c r="T188" i="9"/>
  <c r="S188" i="9"/>
  <c r="R188" i="9"/>
  <c r="U187" i="9"/>
  <c r="T187" i="9"/>
  <c r="S187" i="9"/>
  <c r="R187" i="9"/>
  <c r="U186" i="9"/>
  <c r="T186" i="9"/>
  <c r="V186" i="9" s="1"/>
  <c r="S186" i="9"/>
  <c r="R186" i="9"/>
  <c r="U185" i="9"/>
  <c r="T185" i="9"/>
  <c r="S185" i="9"/>
  <c r="R185" i="9"/>
  <c r="U184" i="9"/>
  <c r="T184" i="9"/>
  <c r="S184" i="9"/>
  <c r="R184" i="9"/>
  <c r="U183" i="9"/>
  <c r="T183" i="9"/>
  <c r="S183" i="9"/>
  <c r="R183" i="9"/>
  <c r="U182" i="9"/>
  <c r="T182" i="9"/>
  <c r="S182" i="9"/>
  <c r="W182" i="9" s="1"/>
  <c r="R182" i="9"/>
  <c r="U181" i="9"/>
  <c r="T181" i="9"/>
  <c r="S181" i="9"/>
  <c r="R181" i="9"/>
  <c r="U180" i="9"/>
  <c r="T180" i="9"/>
  <c r="S180" i="9"/>
  <c r="R180" i="9"/>
  <c r="U179" i="9"/>
  <c r="T179" i="9"/>
  <c r="S179" i="9"/>
  <c r="R179" i="9"/>
  <c r="U178" i="9"/>
  <c r="T178" i="9"/>
  <c r="S178" i="9"/>
  <c r="W178" i="9" s="1"/>
  <c r="R178" i="9"/>
  <c r="U177" i="9"/>
  <c r="T177" i="9"/>
  <c r="S177" i="9"/>
  <c r="W177" i="9" s="1"/>
  <c r="R177" i="9"/>
  <c r="U176" i="9"/>
  <c r="T176" i="9"/>
  <c r="S176" i="9"/>
  <c r="R176" i="9"/>
  <c r="U175" i="9"/>
  <c r="T175" i="9"/>
  <c r="S175" i="9"/>
  <c r="R175" i="9"/>
  <c r="U174" i="9"/>
  <c r="W174" i="9" s="1"/>
  <c r="T174" i="9"/>
  <c r="S174" i="9"/>
  <c r="R174" i="9"/>
  <c r="U173" i="9"/>
  <c r="T173" i="9"/>
  <c r="S173" i="9"/>
  <c r="R173" i="9"/>
  <c r="U172" i="9"/>
  <c r="T172" i="9"/>
  <c r="S172" i="9"/>
  <c r="R172" i="9"/>
  <c r="U171" i="9"/>
  <c r="T171" i="9"/>
  <c r="S171" i="9"/>
  <c r="R171" i="9"/>
  <c r="U170" i="9"/>
  <c r="T170" i="9"/>
  <c r="S170" i="9"/>
  <c r="R170" i="9"/>
  <c r="V170" i="9" s="1"/>
  <c r="U169" i="9"/>
  <c r="T169" i="9"/>
  <c r="S169" i="9"/>
  <c r="R169" i="9"/>
  <c r="U168" i="9"/>
  <c r="T168" i="9"/>
  <c r="S168" i="9"/>
  <c r="R168" i="9"/>
  <c r="U167" i="9"/>
  <c r="T167" i="9"/>
  <c r="S167" i="9"/>
  <c r="R167" i="9"/>
  <c r="U166" i="9"/>
  <c r="T166" i="9"/>
  <c r="S166" i="9"/>
  <c r="R166" i="9"/>
  <c r="U165" i="9"/>
  <c r="T165" i="9"/>
  <c r="S165" i="9"/>
  <c r="R165" i="9"/>
  <c r="U164" i="9"/>
  <c r="T164" i="9"/>
  <c r="S164" i="9"/>
  <c r="R164" i="9"/>
  <c r="U163" i="9"/>
  <c r="T163" i="9"/>
  <c r="S163" i="9"/>
  <c r="R163" i="9"/>
  <c r="U162" i="9"/>
  <c r="T162" i="9"/>
  <c r="S162" i="9"/>
  <c r="R162" i="9"/>
  <c r="U161" i="9"/>
  <c r="T161" i="9"/>
  <c r="S161" i="9"/>
  <c r="R161" i="9"/>
  <c r="V160" i="9"/>
  <c r="U160" i="9"/>
  <c r="T160" i="9"/>
  <c r="S160" i="9"/>
  <c r="R160" i="9"/>
  <c r="U159" i="9"/>
  <c r="T159" i="9"/>
  <c r="S159" i="9"/>
  <c r="R159" i="9"/>
  <c r="U158" i="9"/>
  <c r="T158" i="9"/>
  <c r="S158" i="9"/>
  <c r="R158" i="9"/>
  <c r="U157" i="9"/>
  <c r="T157" i="9"/>
  <c r="S157" i="9"/>
  <c r="R157" i="9"/>
  <c r="U156" i="9"/>
  <c r="T156" i="9"/>
  <c r="S156" i="9"/>
  <c r="R156" i="9"/>
  <c r="U155" i="9"/>
  <c r="T155" i="9"/>
  <c r="S155" i="9"/>
  <c r="W155" i="9" s="1"/>
  <c r="R155" i="9"/>
  <c r="U154" i="9"/>
  <c r="T154" i="9"/>
  <c r="S154" i="9"/>
  <c r="R154" i="9"/>
  <c r="U153" i="9"/>
  <c r="T153" i="9"/>
  <c r="S153" i="9"/>
  <c r="R153" i="9"/>
  <c r="U152" i="9"/>
  <c r="T152" i="9"/>
  <c r="S152" i="9"/>
  <c r="R152" i="9"/>
  <c r="U151" i="9"/>
  <c r="T151" i="9"/>
  <c r="S151" i="9"/>
  <c r="R151" i="9"/>
  <c r="U150" i="9"/>
  <c r="T150" i="9"/>
  <c r="S150" i="9"/>
  <c r="W150" i="9" s="1"/>
  <c r="R150" i="9"/>
  <c r="U149" i="9"/>
  <c r="T149" i="9"/>
  <c r="S149" i="9"/>
  <c r="R149" i="9"/>
  <c r="V149" i="9" s="1"/>
  <c r="U148" i="9"/>
  <c r="W148" i="9" s="1"/>
  <c r="T148" i="9"/>
  <c r="V148" i="9" s="1"/>
  <c r="S148" i="9"/>
  <c r="R148" i="9"/>
  <c r="U147" i="9"/>
  <c r="T147" i="9"/>
  <c r="S147" i="9"/>
  <c r="W147" i="9" s="1"/>
  <c r="R147" i="9"/>
  <c r="U146" i="9"/>
  <c r="T146" i="9"/>
  <c r="S146" i="9"/>
  <c r="R146" i="9"/>
  <c r="U145" i="9"/>
  <c r="T145" i="9"/>
  <c r="S145" i="9"/>
  <c r="R145" i="9"/>
  <c r="U144" i="9"/>
  <c r="T144" i="9"/>
  <c r="S144" i="9"/>
  <c r="R144" i="9"/>
  <c r="U143" i="9"/>
  <c r="T143" i="9"/>
  <c r="S143" i="9"/>
  <c r="R143" i="9"/>
  <c r="U142" i="9"/>
  <c r="T142" i="9"/>
  <c r="S142" i="9"/>
  <c r="R142" i="9"/>
  <c r="U141" i="9"/>
  <c r="T141" i="9"/>
  <c r="S141" i="9"/>
  <c r="R141" i="9"/>
  <c r="U140" i="9"/>
  <c r="W140" i="9" s="1"/>
  <c r="T140" i="9"/>
  <c r="S140" i="9"/>
  <c r="R140" i="9"/>
  <c r="U139" i="9"/>
  <c r="T139" i="9"/>
  <c r="S139" i="9"/>
  <c r="R139" i="9"/>
  <c r="U138" i="9"/>
  <c r="T138" i="9"/>
  <c r="S138" i="9"/>
  <c r="R138" i="9"/>
  <c r="U137" i="9"/>
  <c r="T137" i="9"/>
  <c r="S137" i="9"/>
  <c r="R137" i="9"/>
  <c r="U136" i="9"/>
  <c r="T136" i="9"/>
  <c r="S136" i="9"/>
  <c r="R136" i="9"/>
  <c r="U135" i="9"/>
  <c r="T135" i="9"/>
  <c r="S135" i="9"/>
  <c r="R135" i="9"/>
  <c r="U134" i="9"/>
  <c r="T134" i="9"/>
  <c r="S134" i="9"/>
  <c r="R134" i="9"/>
  <c r="U133" i="9"/>
  <c r="T133" i="9"/>
  <c r="S133" i="9"/>
  <c r="R133" i="9"/>
  <c r="U132" i="9"/>
  <c r="W132" i="9" s="1"/>
  <c r="T132" i="9"/>
  <c r="V132" i="9" s="1"/>
  <c r="S132" i="9"/>
  <c r="R132" i="9"/>
  <c r="U131" i="9"/>
  <c r="T131" i="9"/>
  <c r="S131" i="9"/>
  <c r="R131" i="9"/>
  <c r="U130" i="9"/>
  <c r="T130" i="9"/>
  <c r="S130" i="9"/>
  <c r="R130" i="9"/>
  <c r="U129" i="9"/>
  <c r="T129" i="9"/>
  <c r="S129" i="9"/>
  <c r="R129" i="9"/>
  <c r="U128" i="9"/>
  <c r="T128" i="9"/>
  <c r="S128" i="9"/>
  <c r="R128" i="9"/>
  <c r="U127" i="9"/>
  <c r="T127" i="9"/>
  <c r="S127" i="9"/>
  <c r="W127" i="9" s="1"/>
  <c r="R127" i="9"/>
  <c r="U126" i="9"/>
  <c r="T126" i="9"/>
  <c r="S126" i="9"/>
  <c r="R126" i="9"/>
  <c r="U125" i="9"/>
  <c r="T125" i="9"/>
  <c r="S125" i="9"/>
  <c r="R125" i="9"/>
  <c r="U124" i="9"/>
  <c r="W124" i="9" s="1"/>
  <c r="T124" i="9"/>
  <c r="S124" i="9"/>
  <c r="R124" i="9"/>
  <c r="U123" i="9"/>
  <c r="T123" i="9"/>
  <c r="S123" i="9"/>
  <c r="R123" i="9"/>
  <c r="U122" i="9"/>
  <c r="T122" i="9"/>
  <c r="S122" i="9"/>
  <c r="R122" i="9"/>
  <c r="U121" i="9"/>
  <c r="T121" i="9"/>
  <c r="S121" i="9"/>
  <c r="R121" i="9"/>
  <c r="U120" i="9"/>
  <c r="T120" i="9"/>
  <c r="S120" i="9"/>
  <c r="R120" i="9"/>
  <c r="U119" i="9"/>
  <c r="T119" i="9"/>
  <c r="S119" i="9"/>
  <c r="R119" i="9"/>
  <c r="U118" i="9"/>
  <c r="T118" i="9"/>
  <c r="S118" i="9"/>
  <c r="R118" i="9"/>
  <c r="U117" i="9"/>
  <c r="T117" i="9"/>
  <c r="S117" i="9"/>
  <c r="R117" i="9"/>
  <c r="U116" i="9"/>
  <c r="T116" i="9"/>
  <c r="S116" i="9"/>
  <c r="R116" i="9"/>
  <c r="U115" i="9"/>
  <c r="T115" i="9"/>
  <c r="S115" i="9"/>
  <c r="W115" i="9" s="1"/>
  <c r="R115" i="9"/>
  <c r="V115" i="9" s="1"/>
  <c r="U114" i="9"/>
  <c r="T114" i="9"/>
  <c r="S114" i="9"/>
  <c r="R114" i="9"/>
  <c r="U113" i="9"/>
  <c r="T113" i="9"/>
  <c r="S113" i="9"/>
  <c r="R113" i="9"/>
  <c r="U112" i="9"/>
  <c r="W112" i="9" s="1"/>
  <c r="T112" i="9"/>
  <c r="S112" i="9"/>
  <c r="R112" i="9"/>
  <c r="U111" i="9"/>
  <c r="T111" i="9"/>
  <c r="S111" i="9"/>
  <c r="R111" i="9"/>
  <c r="U110" i="9"/>
  <c r="T110" i="9"/>
  <c r="S110" i="9"/>
  <c r="R110" i="9"/>
  <c r="U109" i="9"/>
  <c r="T109" i="9"/>
  <c r="S109" i="9"/>
  <c r="R109" i="9"/>
  <c r="V109" i="9" s="1"/>
  <c r="U108" i="9"/>
  <c r="T108" i="9"/>
  <c r="S108" i="9"/>
  <c r="R108" i="9"/>
  <c r="V108" i="9" s="1"/>
  <c r="U107" i="9"/>
  <c r="T107" i="9"/>
  <c r="S107" i="9"/>
  <c r="R107" i="9"/>
  <c r="U106" i="9"/>
  <c r="T106" i="9"/>
  <c r="S106" i="9"/>
  <c r="R106" i="9"/>
  <c r="U105" i="9"/>
  <c r="T105" i="9"/>
  <c r="S105" i="9"/>
  <c r="R105" i="9"/>
  <c r="U104" i="9"/>
  <c r="T104" i="9"/>
  <c r="S104" i="9"/>
  <c r="R104" i="9"/>
  <c r="U103" i="9"/>
  <c r="T103" i="9"/>
  <c r="S103" i="9"/>
  <c r="R103" i="9"/>
  <c r="V103" i="9" s="1"/>
  <c r="U102" i="9"/>
  <c r="T102" i="9"/>
  <c r="S102" i="9"/>
  <c r="R102" i="9"/>
  <c r="U101" i="9"/>
  <c r="T101" i="9"/>
  <c r="S101" i="9"/>
  <c r="R101" i="9"/>
  <c r="U100" i="9"/>
  <c r="W100" i="9" s="1"/>
  <c r="T100" i="9"/>
  <c r="S100" i="9"/>
  <c r="R100" i="9"/>
  <c r="U99" i="9"/>
  <c r="T99" i="9"/>
  <c r="S99" i="9"/>
  <c r="R99" i="9"/>
  <c r="U98" i="9"/>
  <c r="T98" i="9"/>
  <c r="S98" i="9"/>
  <c r="R98" i="9"/>
  <c r="U97" i="9"/>
  <c r="T97" i="9"/>
  <c r="S97" i="9"/>
  <c r="R97" i="9"/>
  <c r="U96" i="9"/>
  <c r="W96" i="9" s="1"/>
  <c r="T96" i="9"/>
  <c r="S96" i="9"/>
  <c r="R96" i="9"/>
  <c r="U95" i="9"/>
  <c r="T95" i="9"/>
  <c r="S95" i="9"/>
  <c r="W95" i="9" s="1"/>
  <c r="R95" i="9"/>
  <c r="U94" i="9"/>
  <c r="T94" i="9"/>
  <c r="S94" i="9"/>
  <c r="R94" i="9"/>
  <c r="U93" i="9"/>
  <c r="T93" i="9"/>
  <c r="S93" i="9"/>
  <c r="R93" i="9"/>
  <c r="V93" i="9" s="1"/>
  <c r="U92" i="9"/>
  <c r="T92" i="9"/>
  <c r="S92" i="9"/>
  <c r="R92" i="9"/>
  <c r="V92" i="9" s="1"/>
  <c r="U91" i="9"/>
  <c r="T91" i="9"/>
  <c r="S91" i="9"/>
  <c r="R91" i="9"/>
  <c r="U90" i="9"/>
  <c r="T90" i="9"/>
  <c r="S90" i="9"/>
  <c r="R90" i="9"/>
  <c r="U89" i="9"/>
  <c r="T89" i="9"/>
  <c r="S89" i="9"/>
  <c r="R89" i="9"/>
  <c r="U88" i="9"/>
  <c r="T88" i="9"/>
  <c r="S88" i="9"/>
  <c r="R88" i="9"/>
  <c r="U87" i="9"/>
  <c r="T87" i="9"/>
  <c r="S87" i="9"/>
  <c r="R87" i="9"/>
  <c r="V87" i="9" s="1"/>
  <c r="U86" i="9"/>
  <c r="T86" i="9"/>
  <c r="S86" i="9"/>
  <c r="R86" i="9"/>
  <c r="U85" i="9"/>
  <c r="T85" i="9"/>
  <c r="S85" i="9"/>
  <c r="R85" i="9"/>
  <c r="U84" i="9"/>
  <c r="T84" i="9"/>
  <c r="S84" i="9"/>
  <c r="R84" i="9"/>
  <c r="V84" i="9" s="1"/>
  <c r="U83" i="9"/>
  <c r="W83" i="9" s="1"/>
  <c r="T83" i="9"/>
  <c r="S83" i="9"/>
  <c r="R83" i="9"/>
  <c r="U82" i="9"/>
  <c r="T82" i="9"/>
  <c r="S82" i="9"/>
  <c r="R82" i="9"/>
  <c r="U81" i="9"/>
  <c r="T81" i="9"/>
  <c r="V81" i="9" s="1"/>
  <c r="S81" i="9"/>
  <c r="R81" i="9"/>
  <c r="U80" i="9"/>
  <c r="T80" i="9"/>
  <c r="S80" i="9"/>
  <c r="R80" i="9"/>
  <c r="U79" i="9"/>
  <c r="T79" i="9"/>
  <c r="S79" i="9"/>
  <c r="R79" i="9"/>
  <c r="U78" i="9"/>
  <c r="T78" i="9"/>
  <c r="S78" i="9"/>
  <c r="R78" i="9"/>
  <c r="U77" i="9"/>
  <c r="T77" i="9"/>
  <c r="S77" i="9"/>
  <c r="R77" i="9"/>
  <c r="U76" i="9"/>
  <c r="T76" i="9"/>
  <c r="S76" i="9"/>
  <c r="R76" i="9"/>
  <c r="U75" i="9"/>
  <c r="W75" i="9" s="1"/>
  <c r="T75" i="9"/>
  <c r="S75" i="9"/>
  <c r="R75" i="9"/>
  <c r="U74" i="9"/>
  <c r="T74" i="9"/>
  <c r="S74" i="9"/>
  <c r="R74" i="9"/>
  <c r="U73" i="9"/>
  <c r="T73" i="9"/>
  <c r="S73" i="9"/>
  <c r="R73" i="9"/>
  <c r="U72" i="9"/>
  <c r="T72" i="9"/>
  <c r="S72" i="9"/>
  <c r="R72" i="9"/>
  <c r="U71" i="9"/>
  <c r="T71" i="9"/>
  <c r="S71" i="9"/>
  <c r="R71" i="9"/>
  <c r="V71" i="9" s="1"/>
  <c r="U70" i="9"/>
  <c r="T70" i="9"/>
  <c r="S70" i="9"/>
  <c r="R70" i="9"/>
  <c r="U69" i="9"/>
  <c r="T69" i="9"/>
  <c r="S69" i="9"/>
  <c r="R69" i="9"/>
  <c r="V69" i="9" s="1"/>
  <c r="U68" i="9"/>
  <c r="T68" i="9"/>
  <c r="S68" i="9"/>
  <c r="R68" i="9"/>
  <c r="U67" i="9"/>
  <c r="T67" i="9"/>
  <c r="S67" i="9"/>
  <c r="R67" i="9"/>
  <c r="V67" i="9" s="1"/>
  <c r="U66" i="9"/>
  <c r="T66" i="9"/>
  <c r="S66" i="9"/>
  <c r="R66" i="9"/>
  <c r="U65" i="9"/>
  <c r="T65" i="9"/>
  <c r="S65" i="9"/>
  <c r="R65" i="9"/>
  <c r="U64" i="9"/>
  <c r="T64" i="9"/>
  <c r="S64" i="9"/>
  <c r="R64" i="9"/>
  <c r="U63" i="9"/>
  <c r="T63" i="9"/>
  <c r="S63" i="9"/>
  <c r="R63" i="9"/>
  <c r="V63" i="9" s="1"/>
  <c r="U62" i="9"/>
  <c r="T62" i="9"/>
  <c r="S62" i="9"/>
  <c r="R62" i="9"/>
  <c r="U61" i="9"/>
  <c r="T61" i="9"/>
  <c r="S61" i="9"/>
  <c r="R61" i="9"/>
  <c r="U60" i="9"/>
  <c r="T60" i="9"/>
  <c r="S60" i="9"/>
  <c r="R60" i="9"/>
  <c r="U59" i="9"/>
  <c r="T59" i="9"/>
  <c r="S59" i="9"/>
  <c r="R59" i="9"/>
  <c r="U58" i="9"/>
  <c r="T58" i="9"/>
  <c r="S58" i="9"/>
  <c r="R58" i="9"/>
  <c r="U57" i="9"/>
  <c r="T57" i="9"/>
  <c r="S57" i="9"/>
  <c r="R57" i="9"/>
  <c r="U56" i="9"/>
  <c r="T56" i="9"/>
  <c r="S56" i="9"/>
  <c r="R56" i="9"/>
  <c r="U55" i="9"/>
  <c r="T55" i="9"/>
  <c r="S55" i="9"/>
  <c r="R55" i="9"/>
  <c r="U54" i="9"/>
  <c r="T54" i="9"/>
  <c r="S54" i="9"/>
  <c r="R54" i="9"/>
  <c r="V53" i="9"/>
  <c r="U53" i="9"/>
  <c r="T53" i="9"/>
  <c r="S53" i="9"/>
  <c r="R53" i="9"/>
  <c r="U52" i="9"/>
  <c r="T52" i="9"/>
  <c r="S52" i="9"/>
  <c r="W52" i="9" s="1"/>
  <c r="R52" i="9"/>
  <c r="U51" i="9"/>
  <c r="T51" i="9"/>
  <c r="S51" i="9"/>
  <c r="R51" i="9"/>
  <c r="U50" i="9"/>
  <c r="T50" i="9"/>
  <c r="S50" i="9"/>
  <c r="R50" i="9"/>
  <c r="U49" i="9"/>
  <c r="T49" i="9"/>
  <c r="S49" i="9"/>
  <c r="R49" i="9"/>
  <c r="U48" i="9"/>
  <c r="T48" i="9"/>
  <c r="S48" i="9"/>
  <c r="R48" i="9"/>
  <c r="U47" i="9"/>
  <c r="T47" i="9"/>
  <c r="S47" i="9"/>
  <c r="R47" i="9"/>
  <c r="V47" i="9" s="1"/>
  <c r="U46" i="9"/>
  <c r="T46" i="9"/>
  <c r="S46" i="9"/>
  <c r="R46" i="9"/>
  <c r="U45" i="9"/>
  <c r="T45" i="9"/>
  <c r="S45" i="9"/>
  <c r="R45" i="9"/>
  <c r="U44" i="9"/>
  <c r="T44" i="9"/>
  <c r="S44" i="9"/>
  <c r="R44" i="9"/>
  <c r="U43" i="9"/>
  <c r="T43" i="9"/>
  <c r="S43" i="9"/>
  <c r="R43" i="9"/>
  <c r="U42" i="9"/>
  <c r="T42" i="9"/>
  <c r="S42" i="9"/>
  <c r="W42" i="9" s="1"/>
  <c r="R42" i="9"/>
  <c r="U41" i="9"/>
  <c r="T41" i="9"/>
  <c r="S41" i="9"/>
  <c r="R41" i="9"/>
  <c r="U40" i="9"/>
  <c r="T40" i="9"/>
  <c r="S40" i="9"/>
  <c r="R40" i="9"/>
  <c r="U39" i="9"/>
  <c r="T39" i="9"/>
  <c r="S39" i="9"/>
  <c r="R39" i="9"/>
  <c r="V39" i="9" s="1"/>
  <c r="U38" i="9"/>
  <c r="T38" i="9"/>
  <c r="S38" i="9"/>
  <c r="R38" i="9"/>
  <c r="U37" i="9"/>
  <c r="T37" i="9"/>
  <c r="S37" i="9"/>
  <c r="R37" i="9"/>
  <c r="U36" i="9"/>
  <c r="T36" i="9"/>
  <c r="S36" i="9"/>
  <c r="R36" i="9"/>
  <c r="U35" i="9"/>
  <c r="T35" i="9"/>
  <c r="S35" i="9"/>
  <c r="R35" i="9"/>
  <c r="V35" i="9" s="1"/>
  <c r="U34" i="9"/>
  <c r="T34" i="9"/>
  <c r="S34" i="9"/>
  <c r="R34" i="9"/>
  <c r="U33" i="9"/>
  <c r="T33" i="9"/>
  <c r="S33" i="9"/>
  <c r="W33" i="9" s="1"/>
  <c r="R33" i="9"/>
  <c r="U32" i="9"/>
  <c r="T32" i="9"/>
  <c r="S32" i="9"/>
  <c r="R32" i="9"/>
  <c r="U31" i="9"/>
  <c r="T31" i="9"/>
  <c r="S31" i="9"/>
  <c r="R31" i="9"/>
  <c r="U30" i="9"/>
  <c r="T30" i="9"/>
  <c r="S30" i="9"/>
  <c r="R30" i="9"/>
  <c r="U29" i="9"/>
  <c r="T29" i="9"/>
  <c r="S29" i="9"/>
  <c r="R29" i="9"/>
  <c r="U28" i="9"/>
  <c r="T28" i="9"/>
  <c r="S28" i="9"/>
  <c r="R28" i="9"/>
  <c r="U27" i="9"/>
  <c r="T27" i="9"/>
  <c r="S27" i="9"/>
  <c r="R27" i="9"/>
  <c r="U26" i="9"/>
  <c r="T26" i="9"/>
  <c r="S26" i="9"/>
  <c r="R26" i="9"/>
  <c r="U25" i="9"/>
  <c r="T25" i="9"/>
  <c r="S25" i="9"/>
  <c r="R25" i="9"/>
  <c r="U24" i="9"/>
  <c r="W24" i="9" s="1"/>
  <c r="T24" i="9"/>
  <c r="S24" i="9"/>
  <c r="R24" i="9"/>
  <c r="U23" i="9"/>
  <c r="T23" i="9"/>
  <c r="S23" i="9"/>
  <c r="R23" i="9"/>
  <c r="U22" i="9"/>
  <c r="T22" i="9"/>
  <c r="S22" i="9"/>
  <c r="R22" i="9"/>
  <c r="U21" i="9"/>
  <c r="T21" i="9"/>
  <c r="S21" i="9"/>
  <c r="R21" i="9"/>
  <c r="U20" i="9"/>
  <c r="T20" i="9"/>
  <c r="S20" i="9"/>
  <c r="R20" i="9"/>
  <c r="U19" i="9"/>
  <c r="T19" i="9"/>
  <c r="S19" i="9"/>
  <c r="R19" i="9"/>
  <c r="U18" i="9"/>
  <c r="T18" i="9"/>
  <c r="S18" i="9"/>
  <c r="R18" i="9"/>
  <c r="U17" i="9"/>
  <c r="T17" i="9"/>
  <c r="S17" i="9"/>
  <c r="R17" i="9"/>
  <c r="U16" i="9"/>
  <c r="T16" i="9"/>
  <c r="S16" i="9"/>
  <c r="R16" i="9"/>
  <c r="U15" i="9"/>
  <c r="T15" i="9"/>
  <c r="S15" i="9"/>
  <c r="R15" i="9"/>
  <c r="U14" i="9"/>
  <c r="T14" i="9"/>
  <c r="S14" i="9"/>
  <c r="R14" i="9"/>
  <c r="U13" i="9"/>
  <c r="T13" i="9"/>
  <c r="S13" i="9"/>
  <c r="R13" i="9"/>
  <c r="U12" i="9"/>
  <c r="T12" i="9"/>
  <c r="S12" i="9"/>
  <c r="R12" i="9"/>
  <c r="U11" i="9"/>
  <c r="T11" i="9"/>
  <c r="S11" i="9"/>
  <c r="R11" i="9"/>
  <c r="U10" i="9"/>
  <c r="T10" i="9"/>
  <c r="S10" i="9"/>
  <c r="R10" i="9"/>
  <c r="U9" i="9"/>
  <c r="T9" i="9"/>
  <c r="S9" i="9"/>
  <c r="U8" i="9"/>
  <c r="T8" i="9"/>
  <c r="S8" i="9"/>
  <c r="R8" i="9"/>
  <c r="U7" i="9"/>
  <c r="T7" i="9"/>
  <c r="S7" i="9"/>
  <c r="R7" i="9"/>
  <c r="U6" i="9"/>
  <c r="T6" i="9"/>
  <c r="S6" i="9"/>
  <c r="R6" i="9"/>
  <c r="W164" i="9" l="1"/>
  <c r="W170" i="9"/>
  <c r="W303" i="9"/>
  <c r="W305" i="9"/>
  <c r="W309" i="9"/>
  <c r="W427" i="9"/>
  <c r="V637" i="9"/>
  <c r="V44" i="9"/>
  <c r="V48" i="9"/>
  <c r="V52" i="9"/>
  <c r="V172" i="9"/>
  <c r="V174" i="9"/>
  <c r="W235" i="9"/>
  <c r="W266" i="9"/>
  <c r="W291" i="9"/>
  <c r="V417" i="9"/>
  <c r="V425" i="9"/>
  <c r="W511" i="9"/>
  <c r="V521" i="9"/>
  <c r="W570" i="9"/>
  <c r="W601" i="9"/>
  <c r="W605" i="9"/>
  <c r="V621" i="9"/>
  <c r="V633" i="9"/>
  <c r="V72" i="9"/>
  <c r="V196" i="9"/>
  <c r="V200" i="9"/>
  <c r="V11" i="9"/>
  <c r="V27" i="9"/>
  <c r="W56" i="9"/>
  <c r="W64" i="9"/>
  <c r="W72" i="9"/>
  <c r="W103" i="9"/>
  <c r="V121" i="9"/>
  <c r="V129" i="9"/>
  <c r="V137" i="9"/>
  <c r="V145" i="9"/>
  <c r="W194" i="9"/>
  <c r="W198" i="9"/>
  <c r="V220" i="9"/>
  <c r="V263" i="9"/>
  <c r="W284" i="9"/>
  <c r="V319" i="9"/>
  <c r="V323" i="9"/>
  <c r="W348" i="9"/>
  <c r="W364" i="9"/>
  <c r="V386" i="9"/>
  <c r="V498" i="9"/>
  <c r="W529" i="9"/>
  <c r="V539" i="9"/>
  <c r="V641" i="9"/>
  <c r="W668" i="9"/>
  <c r="W11" i="9"/>
  <c r="W19" i="9"/>
  <c r="W39" i="9"/>
  <c r="V41" i="9"/>
  <c r="W80" i="9"/>
  <c r="W111" i="9"/>
  <c r="W123" i="9"/>
  <c r="W135" i="9"/>
  <c r="W139" i="9"/>
  <c r="V157" i="9"/>
  <c r="W214" i="9"/>
  <c r="V292" i="9"/>
  <c r="W317" i="9"/>
  <c r="W388" i="9"/>
  <c r="W392" i="9"/>
  <c r="V514" i="9"/>
  <c r="V553" i="9"/>
  <c r="V573" i="9"/>
  <c r="V577" i="9"/>
  <c r="V16" i="9"/>
  <c r="V22" i="9"/>
  <c r="W63" i="9"/>
  <c r="W67" i="9"/>
  <c r="W84" i="9"/>
  <c r="W102" i="9"/>
  <c r="W151" i="9"/>
  <c r="V167" i="9"/>
  <c r="V173" i="9"/>
  <c r="W183" i="9"/>
  <c r="W193" i="9"/>
  <c r="W195" i="9"/>
  <c r="W238" i="9"/>
  <c r="W250" i="9"/>
  <c r="W254" i="9"/>
  <c r="W258" i="9"/>
  <c r="W279" i="9"/>
  <c r="W288" i="9"/>
  <c r="W351" i="9"/>
  <c r="W355" i="9"/>
  <c r="W359" i="9"/>
  <c r="V418" i="9"/>
  <c r="V461" i="9"/>
  <c r="W479" i="9"/>
  <c r="W481" i="9"/>
  <c r="W489" i="9"/>
  <c r="V657" i="9"/>
  <c r="V56" i="9"/>
  <c r="V64" i="9"/>
  <c r="W87" i="9"/>
  <c r="W10" i="9"/>
  <c r="W16" i="9"/>
  <c r="V59" i="9"/>
  <c r="V100" i="9"/>
  <c r="W110" i="9"/>
  <c r="W122" i="9"/>
  <c r="W134" i="9"/>
  <c r="W138" i="9"/>
  <c r="W161" i="9"/>
  <c r="W165" i="9"/>
  <c r="W167" i="9"/>
  <c r="W173" i="9"/>
  <c r="V189" i="9"/>
  <c r="W213" i="9"/>
  <c r="W215" i="9"/>
  <c r="W221" i="9"/>
  <c r="V274" i="9"/>
  <c r="W296" i="9"/>
  <c r="V361" i="9"/>
  <c r="V369" i="9"/>
  <c r="W395" i="9"/>
  <c r="W408" i="9"/>
  <c r="W412" i="9"/>
  <c r="W450" i="9"/>
  <c r="W465" i="9"/>
  <c r="W507" i="9"/>
  <c r="W522" i="9"/>
  <c r="V560" i="9"/>
  <c r="W583" i="9"/>
  <c r="V654" i="9"/>
  <c r="W661" i="9"/>
  <c r="V36" i="9"/>
  <c r="W50" i="9"/>
  <c r="V79" i="9"/>
  <c r="V95" i="9"/>
  <c r="V112" i="9"/>
  <c r="W218" i="9"/>
  <c r="W222" i="9"/>
  <c r="V290" i="9"/>
  <c r="W328" i="9"/>
  <c r="W344" i="9"/>
  <c r="V436" i="9"/>
  <c r="W463" i="9"/>
  <c r="V465" i="9"/>
  <c r="W36" i="9"/>
  <c r="W79" i="9"/>
  <c r="W261" i="9"/>
  <c r="V317" i="9"/>
  <c r="W435" i="9"/>
  <c r="W488" i="9"/>
  <c r="W567" i="9"/>
  <c r="W159" i="9"/>
  <c r="V182" i="9"/>
  <c r="W239" i="9"/>
  <c r="W299" i="9"/>
  <c r="V524" i="9"/>
  <c r="W550" i="9"/>
  <c r="V6" i="9"/>
  <c r="W27" i="9"/>
  <c r="V556" i="9"/>
  <c r="V564" i="9"/>
  <c r="V12" i="9"/>
  <c r="V316" i="9"/>
  <c r="V18" i="9"/>
  <c r="W38" i="9"/>
  <c r="W59" i="9"/>
  <c r="V97" i="9"/>
  <c r="W108" i="9"/>
  <c r="W120" i="9"/>
  <c r="W22" i="9"/>
  <c r="W31" i="9"/>
  <c r="W35" i="9"/>
  <c r="V54" i="9"/>
  <c r="W71" i="9"/>
  <c r="V75" i="9"/>
  <c r="W82" i="9"/>
  <c r="W94" i="9"/>
  <c r="V120" i="9"/>
  <c r="V141" i="9"/>
  <c r="W143" i="9"/>
  <c r="W152" i="9"/>
  <c r="V178" i="9"/>
  <c r="W179" i="9"/>
  <c r="W187" i="9"/>
  <c r="W191" i="9"/>
  <c r="V210" i="9"/>
  <c r="V211" i="9"/>
  <c r="V232" i="9"/>
  <c r="V242" i="9"/>
  <c r="W263" i="9"/>
  <c r="V278" i="9"/>
  <c r="V287" i="9"/>
  <c r="W292" i="9"/>
  <c r="W443" i="9"/>
  <c r="W447" i="9"/>
  <c r="V9" i="9"/>
  <c r="V15" i="9"/>
  <c r="W18" i="9"/>
  <c r="V24" i="9"/>
  <c r="V30" i="9"/>
  <c r="W47" i="9"/>
  <c r="W51" i="9"/>
  <c r="W54" i="9"/>
  <c r="V62" i="9"/>
  <c r="V91" i="9"/>
  <c r="W119" i="9"/>
  <c r="W131" i="9"/>
  <c r="V135" i="9"/>
  <c r="V140" i="9"/>
  <c r="V152" i="9"/>
  <c r="W219" i="9"/>
  <c r="W223" i="9"/>
  <c r="W242" i="9"/>
  <c r="V247" i="9"/>
  <c r="V260" i="9"/>
  <c r="V291" i="9"/>
  <c r="W342" i="9"/>
  <c r="W9" i="9"/>
  <c r="W13" i="9"/>
  <c r="W15" i="9"/>
  <c r="V46" i="9"/>
  <c r="W91" i="9"/>
  <c r="W98" i="9"/>
  <c r="V101" i="9"/>
  <c r="W114" i="9"/>
  <c r="W130" i="9"/>
  <c r="W142" i="9"/>
  <c r="W171" i="9"/>
  <c r="W186" i="9"/>
  <c r="W190" i="9"/>
  <c r="V216" i="9"/>
  <c r="V223" i="9"/>
  <c r="W231" i="9"/>
  <c r="W246" i="9"/>
  <c r="W324" i="9"/>
  <c r="V380" i="9"/>
  <c r="W397" i="9"/>
  <c r="W419" i="9"/>
  <c r="W497" i="9"/>
  <c r="V499" i="9"/>
  <c r="V632" i="9"/>
  <c r="V638" i="9"/>
  <c r="V188" i="9"/>
  <c r="W226" i="9"/>
  <c r="W234" i="9"/>
  <c r="V243" i="9"/>
  <c r="W245" i="9"/>
  <c r="W259" i="9"/>
  <c r="W275" i="9"/>
  <c r="W277" i="9"/>
  <c r="V297" i="9"/>
  <c r="V322" i="9"/>
  <c r="W334" i="9"/>
  <c r="W337" i="9"/>
  <c r="V359" i="9"/>
  <c r="W376" i="9"/>
  <c r="W380" i="9"/>
  <c r="V382" i="9"/>
  <c r="W401" i="9"/>
  <c r="V433" i="9"/>
  <c r="W440" i="9"/>
  <c r="W445" i="9"/>
  <c r="V449" i="9"/>
  <c r="V477" i="9"/>
  <c r="V480" i="9"/>
  <c r="W502" i="9"/>
  <c r="W506" i="9"/>
  <c r="W520" i="9"/>
  <c r="W539" i="9"/>
  <c r="W554" i="9"/>
  <c r="W565" i="9"/>
  <c r="V593" i="9"/>
  <c r="W596" i="9"/>
  <c r="V605" i="9"/>
  <c r="W632" i="9"/>
  <c r="W641" i="9"/>
  <c r="V324" i="9"/>
  <c r="V352" i="9"/>
  <c r="W417" i="9"/>
  <c r="V464" i="9"/>
  <c r="W476" i="9"/>
  <c r="W514" i="9"/>
  <c r="V533" i="9"/>
  <c r="W572" i="9"/>
  <c r="W594" i="9"/>
  <c r="V601" i="9"/>
  <c r="V604" i="9"/>
  <c r="V618" i="9"/>
  <c r="V620" i="9"/>
  <c r="V634" i="9"/>
  <c r="V661" i="9"/>
  <c r="W665" i="9"/>
  <c r="W308" i="9"/>
  <c r="W331" i="9"/>
  <c r="W347" i="9"/>
  <c r="W371" i="9"/>
  <c r="W375" i="9"/>
  <c r="W379" i="9"/>
  <c r="W403" i="9"/>
  <c r="W413" i="9"/>
  <c r="W423" i="9"/>
  <c r="W437" i="9"/>
  <c r="W444" i="9"/>
  <c r="V448" i="9"/>
  <c r="W455" i="9"/>
  <c r="W457" i="9"/>
  <c r="W464" i="9"/>
  <c r="V485" i="9"/>
  <c r="W493" i="9"/>
  <c r="W532" i="9"/>
  <c r="W564" i="9"/>
  <c r="V569" i="9"/>
  <c r="W602" i="9"/>
  <c r="V608" i="9"/>
  <c r="W609" i="9"/>
  <c r="W620" i="9"/>
  <c r="W629" i="9"/>
  <c r="W637" i="9"/>
  <c r="V652" i="9"/>
  <c r="W302" i="9"/>
  <c r="V338" i="9"/>
  <c r="W360" i="9"/>
  <c r="W367" i="9"/>
  <c r="W436" i="9"/>
  <c r="W466" i="9"/>
  <c r="W537" i="9"/>
  <c r="W548" i="9"/>
  <c r="W557" i="9"/>
  <c r="W566" i="9"/>
  <c r="V568" i="9"/>
  <c r="V584" i="9"/>
  <c r="V596" i="9"/>
  <c r="V603" i="9"/>
  <c r="V617" i="9"/>
  <c r="V622" i="9"/>
  <c r="W14" i="9"/>
  <c r="W66" i="9"/>
  <c r="V76" i="9"/>
  <c r="W78" i="9"/>
  <c r="V85" i="9"/>
  <c r="V125" i="9"/>
  <c r="V127" i="9"/>
  <c r="V155" i="9"/>
  <c r="V185" i="9"/>
  <c r="V207" i="9"/>
  <c r="V254" i="9"/>
  <c r="V286" i="9"/>
  <c r="V31" i="9"/>
  <c r="V107" i="9"/>
  <c r="V136" i="9"/>
  <c r="W185" i="9"/>
  <c r="W207" i="9"/>
  <c r="V218" i="9"/>
  <c r="V256" i="9"/>
  <c r="V258" i="9"/>
  <c r="V7" i="9"/>
  <c r="W29" i="9"/>
  <c r="W37" i="9"/>
  <c r="W46" i="9"/>
  <c r="W48" i="9"/>
  <c r="V50" i="9"/>
  <c r="W61" i="9"/>
  <c r="W74" i="9"/>
  <c r="W86" i="9"/>
  <c r="W107" i="9"/>
  <c r="V117" i="9"/>
  <c r="V119" i="9"/>
  <c r="V147" i="9"/>
  <c r="V159" i="9"/>
  <c r="V204" i="9"/>
  <c r="V222" i="9"/>
  <c r="W237" i="9"/>
  <c r="V239" i="9"/>
  <c r="V89" i="9"/>
  <c r="W92" i="9"/>
  <c r="V105" i="9"/>
  <c r="V124" i="9"/>
  <c r="V166" i="9"/>
  <c r="V227" i="9"/>
  <c r="V251" i="9"/>
  <c r="V267" i="9"/>
  <c r="V279" i="9"/>
  <c r="W7" i="9"/>
  <c r="V10" i="9"/>
  <c r="V17" i="9"/>
  <c r="W23" i="9"/>
  <c r="W26" i="9"/>
  <c r="V37" i="9"/>
  <c r="W55" i="9"/>
  <c r="W58" i="9"/>
  <c r="V65" i="9"/>
  <c r="W68" i="9"/>
  <c r="V80" i="9"/>
  <c r="V96" i="9"/>
  <c r="W99" i="9"/>
  <c r="V156" i="9"/>
  <c r="V219" i="9"/>
  <c r="V236" i="9"/>
  <c r="V248" i="9"/>
  <c r="V255" i="9"/>
  <c r="V271" i="9"/>
  <c r="V21" i="9"/>
  <c r="V23" i="9"/>
  <c r="V25" i="9"/>
  <c r="W30" i="9"/>
  <c r="W32" i="9"/>
  <c r="V34" i="9"/>
  <c r="V40" i="9"/>
  <c r="W43" i="9"/>
  <c r="W45" i="9"/>
  <c r="W53" i="9"/>
  <c r="V55" i="9"/>
  <c r="V57" i="9"/>
  <c r="W62" i="9"/>
  <c r="V68" i="9"/>
  <c r="W70" i="9"/>
  <c r="V77" i="9"/>
  <c r="W88" i="9"/>
  <c r="W90" i="9"/>
  <c r="V116" i="9"/>
  <c r="V144" i="9"/>
  <c r="V183" i="9"/>
  <c r="W210" i="9"/>
  <c r="W243" i="9"/>
  <c r="W271" i="9"/>
  <c r="V104" i="9"/>
  <c r="V128" i="9"/>
  <c r="V133" i="9"/>
  <c r="V184" i="9"/>
  <c r="V215" i="9"/>
  <c r="W8" i="9"/>
  <c r="V14" i="9"/>
  <c r="W21" i="9"/>
  <c r="V28" i="9"/>
  <c r="V32" i="9"/>
  <c r="W34" i="9"/>
  <c r="V38" i="9"/>
  <c r="W40" i="9"/>
  <c r="V43" i="9"/>
  <c r="W49" i="9"/>
  <c r="V51" i="9"/>
  <c r="V60" i="9"/>
  <c r="V73" i="9"/>
  <c r="W76" i="9"/>
  <c r="V83" i="9"/>
  <c r="V88" i="9"/>
  <c r="V113" i="9"/>
  <c r="W128" i="9"/>
  <c r="V212" i="9"/>
  <c r="V228" i="9"/>
  <c r="V240" i="9"/>
  <c r="V252" i="9"/>
  <c r="W126" i="9"/>
  <c r="V139" i="9"/>
  <c r="W154" i="9"/>
  <c r="W181" i="9"/>
  <c r="W205" i="9"/>
  <c r="V234" i="9"/>
  <c r="V246" i="9"/>
  <c r="W295" i="9"/>
  <c r="W297" i="9"/>
  <c r="V304" i="9"/>
  <c r="V311" i="9"/>
  <c r="V318" i="9"/>
  <c r="W327" i="9"/>
  <c r="V336" i="9"/>
  <c r="V343" i="9"/>
  <c r="V387" i="9"/>
  <c r="V388" i="9"/>
  <c r="V399" i="9"/>
  <c r="V423" i="9"/>
  <c r="V489" i="9"/>
  <c r="W494" i="9"/>
  <c r="V508" i="9"/>
  <c r="V525" i="9"/>
  <c r="V360" i="9"/>
  <c r="V376" i="9"/>
  <c r="V404" i="9"/>
  <c r="W487" i="9"/>
  <c r="W508" i="9"/>
  <c r="V270" i="9"/>
  <c r="W283" i="9"/>
  <c r="W315" i="9"/>
  <c r="V342" i="9"/>
  <c r="V357" i="9"/>
  <c r="V401" i="9"/>
  <c r="W300" i="9"/>
  <c r="V306" i="9"/>
  <c r="W332" i="9"/>
  <c r="V337" i="9"/>
  <c r="V427" i="9"/>
  <c r="V432" i="9"/>
  <c r="V445" i="9"/>
  <c r="V513" i="9"/>
  <c r="V528" i="9"/>
  <c r="V538" i="9"/>
  <c r="V375" i="9"/>
  <c r="V457" i="9"/>
  <c r="W521" i="9"/>
  <c r="V123" i="9"/>
  <c r="W136" i="9"/>
  <c r="V153" i="9"/>
  <c r="W156" i="9"/>
  <c r="W162" i="9"/>
  <c r="V299" i="9"/>
  <c r="V331" i="9"/>
  <c r="V356" i="9"/>
  <c r="V373" i="9"/>
  <c r="V424" i="9"/>
  <c r="W425" i="9"/>
  <c r="V452" i="9"/>
  <c r="W472" i="9"/>
  <c r="V510" i="9"/>
  <c r="W104" i="9"/>
  <c r="W106" i="9"/>
  <c r="W116" i="9"/>
  <c r="V143" i="9"/>
  <c r="W144" i="9"/>
  <c r="W146" i="9"/>
  <c r="W158" i="9"/>
  <c r="V165" i="9"/>
  <c r="W166" i="9"/>
  <c r="W176" i="9"/>
  <c r="W199" i="9"/>
  <c r="V214" i="9"/>
  <c r="V226" i="9"/>
  <c r="W227" i="9"/>
  <c r="V238" i="9"/>
  <c r="W251" i="9"/>
  <c r="V266" i="9"/>
  <c r="W267" i="9"/>
  <c r="W269" i="9"/>
  <c r="V276" i="9"/>
  <c r="W280" i="9"/>
  <c r="W282" i="9"/>
  <c r="V298" i="9"/>
  <c r="W310" i="9"/>
  <c r="W312" i="9"/>
  <c r="W314" i="9"/>
  <c r="V330" i="9"/>
  <c r="W366" i="9"/>
  <c r="V372" i="9"/>
  <c r="V377" i="9"/>
  <c r="W400" i="9"/>
  <c r="V413" i="9"/>
  <c r="V420" i="9"/>
  <c r="W429" i="9"/>
  <c r="V469" i="9"/>
  <c r="V481" i="9"/>
  <c r="W484" i="9"/>
  <c r="V490" i="9"/>
  <c r="V537" i="9"/>
  <c r="W544" i="9"/>
  <c r="V99" i="9"/>
  <c r="V111" i="9"/>
  <c r="W118" i="9"/>
  <c r="V131" i="9"/>
  <c r="V151" i="9"/>
  <c r="V161" i="9"/>
  <c r="V168" i="9"/>
  <c r="V181" i="9"/>
  <c r="V187" i="9"/>
  <c r="W229" i="9"/>
  <c r="W253" i="9"/>
  <c r="V262" i="9"/>
  <c r="V280" i="9"/>
  <c r="V305" i="9"/>
  <c r="V312" i="9"/>
  <c r="V340" i="9"/>
  <c r="W363" i="9"/>
  <c r="V398" i="9"/>
  <c r="V405" i="9"/>
  <c r="V409" i="9"/>
  <c r="W411" i="9"/>
  <c r="V421" i="9"/>
  <c r="V456" i="9"/>
  <c r="V468" i="9"/>
  <c r="W473" i="9"/>
  <c r="W495" i="9"/>
  <c r="W498" i="9"/>
  <c r="V512" i="9"/>
  <c r="W442" i="9"/>
  <c r="W458" i="9"/>
  <c r="V543" i="9"/>
  <c r="W555" i="9"/>
  <c r="V561" i="9"/>
  <c r="W578" i="9"/>
  <c r="V588" i="9"/>
  <c r="W590" i="9"/>
  <c r="W600" i="9"/>
  <c r="V648" i="9"/>
  <c r="W589" i="9"/>
  <c r="W606" i="9"/>
  <c r="V570" i="9"/>
  <c r="W622" i="9"/>
  <c r="V645" i="9"/>
  <c r="W649" i="9"/>
  <c r="W656" i="9"/>
  <c r="V662" i="9"/>
  <c r="V348" i="9"/>
  <c r="V400" i="9"/>
  <c r="V414" i="9"/>
  <c r="W424" i="9"/>
  <c r="V428" i="9"/>
  <c r="V429" i="9"/>
  <c r="W432" i="9"/>
  <c r="V444" i="9"/>
  <c r="V472" i="9"/>
  <c r="V484" i="9"/>
  <c r="V497" i="9"/>
  <c r="V518" i="9"/>
  <c r="V526" i="9"/>
  <c r="W538" i="9"/>
  <c r="W543" i="9"/>
  <c r="W546" i="9"/>
  <c r="V565" i="9"/>
  <c r="W579" i="9"/>
  <c r="W587" i="9"/>
  <c r="W588" i="9"/>
  <c r="W625" i="9"/>
  <c r="W669" i="9"/>
  <c r="W356" i="9"/>
  <c r="W362" i="9"/>
  <c r="V367" i="9"/>
  <c r="V396" i="9"/>
  <c r="W404" i="9"/>
  <c r="W410" i="9"/>
  <c r="W434" i="9"/>
  <c r="V441" i="9"/>
  <c r="V453" i="9"/>
  <c r="W456" i="9"/>
  <c r="W468" i="9"/>
  <c r="W504" i="9"/>
  <c r="V506" i="9"/>
  <c r="V511" i="9"/>
  <c r="W516" i="9"/>
  <c r="W518" i="9"/>
  <c r="W524" i="9"/>
  <c r="W526" i="9"/>
  <c r="V540" i="9"/>
  <c r="V546" i="9"/>
  <c r="V557" i="9"/>
  <c r="W569" i="9"/>
  <c r="W584" i="9"/>
  <c r="V595" i="9"/>
  <c r="V597" i="9"/>
  <c r="W604" i="9"/>
  <c r="V613" i="9"/>
  <c r="V625" i="9"/>
  <c r="W640" i="9"/>
  <c r="W651" i="9"/>
  <c r="W663" i="9"/>
  <c r="V669" i="9"/>
  <c r="W358" i="9"/>
  <c r="W374" i="9"/>
  <c r="W378" i="9"/>
  <c r="V415" i="9"/>
  <c r="W420" i="9"/>
  <c r="V437" i="9"/>
  <c r="W474" i="9"/>
  <c r="W480" i="9"/>
  <c r="V496" i="9"/>
  <c r="W608" i="9"/>
  <c r="W613" i="9"/>
  <c r="V635" i="9"/>
  <c r="W671" i="9"/>
  <c r="V283" i="9"/>
  <c r="W25" i="9"/>
  <c r="W41" i="9"/>
  <c r="W57" i="9"/>
  <c r="V66" i="9"/>
  <c r="V74" i="9"/>
  <c r="V82" i="9"/>
  <c r="V90" i="9"/>
  <c r="V98" i="9"/>
  <c r="V106" i="9"/>
  <c r="V114" i="9"/>
  <c r="V122" i="9"/>
  <c r="V130" i="9"/>
  <c r="V138" i="9"/>
  <c r="V146" i="9"/>
  <c r="V154" i="9"/>
  <c r="V162" i="9"/>
  <c r="W168" i="9"/>
  <c r="V177" i="9"/>
  <c r="V198" i="9"/>
  <c r="W241" i="9"/>
  <c r="W249" i="9"/>
  <c r="V257" i="9"/>
  <c r="W319" i="9"/>
  <c r="W196" i="9"/>
  <c r="W208" i="9"/>
  <c r="W216" i="9"/>
  <c r="W257" i="9"/>
  <c r="V265" i="9"/>
  <c r="V273" i="9"/>
  <c r="W287" i="9"/>
  <c r="V313" i="9"/>
  <c r="V341" i="9"/>
  <c r="V171" i="9"/>
  <c r="W189" i="9"/>
  <c r="V192" i="9"/>
  <c r="V195" i="9"/>
  <c r="W200" i="9"/>
  <c r="W224" i="9"/>
  <c r="W232" i="9"/>
  <c r="W265" i="9"/>
  <c r="W273" i="9"/>
  <c r="V281" i="9"/>
  <c r="W313" i="9"/>
  <c r="W333" i="9"/>
  <c r="W65" i="9"/>
  <c r="W73" i="9"/>
  <c r="W81" i="9"/>
  <c r="W89" i="9"/>
  <c r="W97" i="9"/>
  <c r="W105" i="9"/>
  <c r="W113" i="9"/>
  <c r="W121" i="9"/>
  <c r="W129" i="9"/>
  <c r="W137" i="9"/>
  <c r="W145" i="9"/>
  <c r="W153" i="9"/>
  <c r="V164" i="9"/>
  <c r="V176" i="9"/>
  <c r="W192" i="9"/>
  <c r="W240" i="9"/>
  <c r="W248" i="9"/>
  <c r="W281" i="9"/>
  <c r="W301" i="9"/>
  <c r="V315" i="9"/>
  <c r="V70" i="9"/>
  <c r="V78" i="9"/>
  <c r="V86" i="9"/>
  <c r="V94" i="9"/>
  <c r="V102" i="9"/>
  <c r="V110" i="9"/>
  <c r="V118" i="9"/>
  <c r="V126" i="9"/>
  <c r="V134" i="9"/>
  <c r="V142" i="9"/>
  <c r="V150" i="9"/>
  <c r="V158" i="9"/>
  <c r="V169" i="9"/>
  <c r="V191" i="9"/>
  <c r="V194" i="9"/>
  <c r="V197" i="9"/>
  <c r="W256" i="9"/>
  <c r="V345" i="9"/>
  <c r="V347" i="9"/>
  <c r="W306" i="9"/>
  <c r="V309" i="9"/>
  <c r="V326" i="9"/>
  <c r="W6" i="9"/>
  <c r="W12" i="9"/>
  <c r="V13" i="9"/>
  <c r="V19" i="9"/>
  <c r="V29" i="9"/>
  <c r="V45" i="9"/>
  <c r="V61" i="9"/>
  <c r="V163" i="9"/>
  <c r="W169" i="9"/>
  <c r="V180" i="9"/>
  <c r="W188" i="9"/>
  <c r="W197" i="9"/>
  <c r="V199" i="9"/>
  <c r="V209" i="9"/>
  <c r="V217" i="9"/>
  <c r="W264" i="9"/>
  <c r="W272" i="9"/>
  <c r="V294" i="9"/>
  <c r="W326" i="9"/>
  <c r="V332" i="9"/>
  <c r="W28" i="9"/>
  <c r="W44" i="9"/>
  <c r="W60" i="9"/>
  <c r="W163" i="9"/>
  <c r="V175" i="9"/>
  <c r="V179" i="9"/>
  <c r="V190" i="9"/>
  <c r="W201" i="9"/>
  <c r="W209" i="9"/>
  <c r="W217" i="9"/>
  <c r="V225" i="9"/>
  <c r="V233" i="9"/>
  <c r="W294" i="9"/>
  <c r="V300" i="9"/>
  <c r="V20" i="9"/>
  <c r="V8" i="9"/>
  <c r="W17" i="9"/>
  <c r="W20" i="9"/>
  <c r="V26" i="9"/>
  <c r="V33" i="9"/>
  <c r="V42" i="9"/>
  <c r="V49" i="9"/>
  <c r="V58" i="9"/>
  <c r="W69" i="9"/>
  <c r="W77" i="9"/>
  <c r="W85" i="9"/>
  <c r="W93" i="9"/>
  <c r="W101" i="9"/>
  <c r="W109" i="9"/>
  <c r="W117" i="9"/>
  <c r="W125" i="9"/>
  <c r="W133" i="9"/>
  <c r="W141" i="9"/>
  <c r="W149" i="9"/>
  <c r="W157" i="9"/>
  <c r="W175" i="9"/>
  <c r="V193" i="9"/>
  <c r="W225" i="9"/>
  <c r="W233" i="9"/>
  <c r="V241" i="9"/>
  <c r="V249" i="9"/>
  <c r="V202" i="9"/>
  <c r="W204" i="9"/>
  <c r="W212" i="9"/>
  <c r="W220" i="9"/>
  <c r="W228" i="9"/>
  <c r="W236" i="9"/>
  <c r="W244" i="9"/>
  <c r="W252" i="9"/>
  <c r="W260" i="9"/>
  <c r="W268" i="9"/>
  <c r="W276" i="9"/>
  <c r="V301" i="9"/>
  <c r="W307" i="9"/>
  <c r="V333" i="9"/>
  <c r="W339" i="9"/>
  <c r="W354" i="9"/>
  <c r="V450" i="9"/>
  <c r="V466" i="9"/>
  <c r="W469" i="9"/>
  <c r="V407" i="9"/>
  <c r="V458" i="9"/>
  <c r="W461" i="9"/>
  <c r="W345" i="9"/>
  <c r="V350" i="9"/>
  <c r="V363" i="9"/>
  <c r="W373" i="9"/>
  <c r="V383" i="9"/>
  <c r="V412" i="9"/>
  <c r="V442" i="9"/>
  <c r="W453" i="9"/>
  <c r="V491" i="9"/>
  <c r="W338" i="9"/>
  <c r="W350" i="9"/>
  <c r="V353" i="9"/>
  <c r="V355" i="9"/>
  <c r="W393" i="9"/>
  <c r="W353" i="9"/>
  <c r="V371" i="9"/>
  <c r="V379" i="9"/>
  <c r="V390" i="9"/>
  <c r="W421" i="9"/>
  <c r="V434" i="9"/>
  <c r="W180" i="9"/>
  <c r="V205" i="9"/>
  <c r="V213" i="9"/>
  <c r="V221" i="9"/>
  <c r="V229" i="9"/>
  <c r="V237" i="9"/>
  <c r="V245" i="9"/>
  <c r="V253" i="9"/>
  <c r="V261" i="9"/>
  <c r="V269" i="9"/>
  <c r="V277" i="9"/>
  <c r="W293" i="9"/>
  <c r="W325" i="9"/>
  <c r="V346" i="9"/>
  <c r="V385" i="9"/>
  <c r="W390" i="9"/>
  <c r="V392" i="9"/>
  <c r="V408" i="9"/>
  <c r="V411" i="9"/>
  <c r="V488" i="9"/>
  <c r="W172" i="9"/>
  <c r="V282" i="9"/>
  <c r="V289" i="9"/>
  <c r="V295" i="9"/>
  <c r="V302" i="9"/>
  <c r="V314" i="9"/>
  <c r="V321" i="9"/>
  <c r="V327" i="9"/>
  <c r="V334" i="9"/>
  <c r="W346" i="9"/>
  <c r="V349" i="9"/>
  <c r="V351" i="9"/>
  <c r="V362" i="9"/>
  <c r="W365" i="9"/>
  <c r="W406" i="9"/>
  <c r="V482" i="9"/>
  <c r="W485" i="9"/>
  <c r="W160" i="9"/>
  <c r="W184" i="9"/>
  <c r="V288" i="9"/>
  <c r="W289" i="9"/>
  <c r="V307" i="9"/>
  <c r="V320" i="9"/>
  <c r="W321" i="9"/>
  <c r="V339" i="9"/>
  <c r="W349" i="9"/>
  <c r="V354" i="9"/>
  <c r="W357" i="9"/>
  <c r="V370" i="9"/>
  <c r="V378" i="9"/>
  <c r="V384" i="9"/>
  <c r="W394" i="9"/>
  <c r="V474" i="9"/>
  <c r="W477" i="9"/>
  <c r="W286" i="9"/>
  <c r="W318" i="9"/>
  <c r="W382" i="9"/>
  <c r="W389" i="9"/>
  <c r="W391" i="9"/>
  <c r="V394" i="9"/>
  <c r="V406" i="9"/>
  <c r="W409" i="9"/>
  <c r="W459" i="9"/>
  <c r="W467" i="9"/>
  <c r="W475" i="9"/>
  <c r="W483" i="9"/>
  <c r="V519" i="9"/>
  <c r="W499" i="9"/>
  <c r="W513" i="9"/>
  <c r="V515" i="9"/>
  <c r="V552" i="9"/>
  <c r="V501" i="9"/>
  <c r="V527" i="9"/>
  <c r="V549" i="9"/>
  <c r="W491" i="9"/>
  <c r="W501" i="9"/>
  <c r="V523" i="9"/>
  <c r="W523" i="9"/>
  <c r="V541" i="9"/>
  <c r="W545" i="9"/>
  <c r="W581" i="9"/>
  <c r="W290" i="9"/>
  <c r="W322" i="9"/>
  <c r="W361" i="9"/>
  <c r="W383" i="9"/>
  <c r="W405" i="9"/>
  <c r="W407" i="9"/>
  <c r="V410" i="9"/>
  <c r="V431" i="9"/>
  <c r="W433" i="9"/>
  <c r="V439" i="9"/>
  <c r="W441" i="9"/>
  <c r="V447" i="9"/>
  <c r="W449" i="9"/>
  <c r="V509" i="9"/>
  <c r="V520" i="9"/>
  <c r="W541" i="9"/>
  <c r="V548" i="9"/>
  <c r="V562" i="9"/>
  <c r="W576" i="9"/>
  <c r="V358" i="9"/>
  <c r="V366" i="9"/>
  <c r="W369" i="9"/>
  <c r="W377" i="9"/>
  <c r="V395" i="9"/>
  <c r="V492" i="9"/>
  <c r="V502" i="9"/>
  <c r="W531" i="9"/>
  <c r="W330" i="9"/>
  <c r="V374" i="9"/>
  <c r="V391" i="9"/>
  <c r="V459" i="9"/>
  <c r="V467" i="9"/>
  <c r="V475" i="9"/>
  <c r="V483" i="9"/>
  <c r="W505" i="9"/>
  <c r="W402" i="9"/>
  <c r="W418" i="9"/>
  <c r="W422" i="9"/>
  <c r="V435" i="9"/>
  <c r="V443" i="9"/>
  <c r="V451" i="9"/>
  <c r="W454" i="9"/>
  <c r="W470" i="9"/>
  <c r="W478" i="9"/>
  <c r="W486" i="9"/>
  <c r="V531" i="9"/>
  <c r="V535" i="9"/>
  <c r="V558" i="9"/>
  <c r="W561" i="9"/>
  <c r="W586" i="9"/>
  <c r="W630" i="9"/>
  <c r="V643" i="9"/>
  <c r="W643" i="9"/>
  <c r="V646" i="9"/>
  <c r="W610" i="9"/>
  <c r="W612" i="9"/>
  <c r="W573" i="9"/>
  <c r="V555" i="9"/>
  <c r="W562" i="9"/>
  <c r="V616" i="9"/>
  <c r="V430" i="9"/>
  <c r="V455" i="9"/>
  <c r="V463" i="9"/>
  <c r="V471" i="9"/>
  <c r="V479" i="9"/>
  <c r="V487" i="9"/>
  <c r="W515" i="9"/>
  <c r="V580" i="9"/>
  <c r="W599" i="9"/>
  <c r="W386" i="9"/>
  <c r="W398" i="9"/>
  <c r="W414" i="9"/>
  <c r="V426" i="9"/>
  <c r="W430" i="9"/>
  <c r="V438" i="9"/>
  <c r="V446" i="9"/>
  <c r="V503" i="9"/>
  <c r="V507" i="9"/>
  <c r="V536" i="9"/>
  <c r="V554" i="9"/>
  <c r="W559" i="9"/>
  <c r="W580" i="9"/>
  <c r="W593" i="9"/>
  <c r="V403" i="9"/>
  <c r="V419" i="9"/>
  <c r="V422" i="9"/>
  <c r="W426" i="9"/>
  <c r="W438" i="9"/>
  <c r="W446" i="9"/>
  <c r="V454" i="9"/>
  <c r="V462" i="9"/>
  <c r="V470" i="9"/>
  <c r="V478" i="9"/>
  <c r="V486" i="9"/>
  <c r="V493" i="9"/>
  <c r="W500" i="9"/>
  <c r="W551" i="9"/>
  <c r="W574" i="9"/>
  <c r="V576" i="9"/>
  <c r="V586" i="9"/>
  <c r="V599" i="9"/>
  <c r="V627" i="9"/>
  <c r="W646" i="9"/>
  <c r="W519" i="9"/>
  <c r="W527" i="9"/>
  <c r="W535" i="9"/>
  <c r="V592" i="9"/>
  <c r="W616" i="9"/>
  <c r="W503" i="9"/>
  <c r="V504" i="9"/>
  <c r="V505" i="9"/>
  <c r="V522" i="9"/>
  <c r="V530" i="9"/>
  <c r="V542" i="9"/>
  <c r="V547" i="9"/>
  <c r="W560" i="9"/>
  <c r="V563" i="9"/>
  <c r="W575" i="9"/>
  <c r="V579" i="9"/>
  <c r="V587" i="9"/>
  <c r="W592" i="9"/>
  <c r="V594" i="9"/>
  <c r="V600" i="9"/>
  <c r="V626" i="9"/>
  <c r="V628" i="9"/>
  <c r="W540" i="9"/>
  <c r="W547" i="9"/>
  <c r="W553" i="9"/>
  <c r="V582" i="9"/>
  <c r="V610" i="9"/>
  <c r="V612" i="9"/>
  <c r="V615" i="9"/>
  <c r="W631" i="9"/>
  <c r="V664" i="9"/>
  <c r="W552" i="9"/>
  <c r="V559" i="9"/>
  <c r="V574" i="9"/>
  <c r="V575" i="9"/>
  <c r="W597" i="9"/>
  <c r="W627" i="9"/>
  <c r="V630" i="9"/>
  <c r="V647" i="9"/>
  <c r="V658" i="9"/>
  <c r="V660" i="9"/>
  <c r="W664" i="9"/>
  <c r="W658" i="9"/>
  <c r="W660" i="9"/>
  <c r="V663" i="9"/>
  <c r="W536" i="9"/>
  <c r="V567" i="9"/>
  <c r="W585" i="9"/>
  <c r="V598" i="9"/>
  <c r="W626" i="9"/>
  <c r="W628" i="9"/>
  <c r="V659" i="9"/>
  <c r="W666" i="9"/>
  <c r="W556" i="9"/>
  <c r="W598" i="9"/>
  <c r="V611" i="9"/>
  <c r="V614" i="9"/>
  <c r="V642" i="9"/>
  <c r="V644" i="9"/>
  <c r="W659" i="9"/>
  <c r="W611" i="9"/>
  <c r="W614" i="9"/>
  <c r="V631" i="9"/>
  <c r="W642" i="9"/>
  <c r="W644" i="9"/>
  <c r="W662" i="9"/>
  <c r="V591" i="9"/>
  <c r="W607" i="9"/>
  <c r="W623" i="9"/>
  <c r="V667" i="9"/>
  <c r="W670" i="9"/>
  <c r="W667" i="9"/>
  <c r="V583" i="9"/>
  <c r="W603" i="9"/>
  <c r="W619" i="9"/>
  <c r="W635" i="9"/>
  <c r="V671" i="9"/>
  <c r="V571" i="9"/>
  <c r="V607" i="9"/>
  <c r="V639" i="9"/>
  <c r="V655" i="9"/>
</calcChain>
</file>

<file path=xl/sharedStrings.xml><?xml version="1.0" encoding="utf-8"?>
<sst xmlns="http://schemas.openxmlformats.org/spreadsheetml/2006/main" count="5655" uniqueCount="1790">
  <si>
    <t>Mean</t>
    <phoneticPr fontId="18"/>
  </si>
  <si>
    <t>Standard deviation</t>
    <phoneticPr fontId="18"/>
  </si>
  <si>
    <r>
      <t xml:space="preserve">Associated data for Fig. 4, panel b | </t>
    </r>
    <r>
      <rPr>
        <b/>
        <i/>
        <sz val="12"/>
        <color theme="1"/>
        <rFont val="游ゴシック"/>
        <family val="3"/>
        <charset val="128"/>
        <scheme val="minor"/>
      </rPr>
      <t>pscA</t>
    </r>
    <r>
      <rPr>
        <b/>
        <sz val="12"/>
        <color theme="1"/>
        <rFont val="游ゴシック"/>
        <family val="3"/>
        <charset val="128"/>
        <scheme val="minor"/>
      </rPr>
      <t>-like gene search results across Boreal Shield lakes</t>
    </r>
    <phoneticPr fontId="18"/>
  </si>
  <si>
    <t>Associated data for Fig. 4, panel c | Physicochemical profiles for Lakes 221 and 304</t>
    <phoneticPr fontId="18"/>
  </si>
  <si>
    <t>Associated data for Fig. 4, panel d | RNA read mapping to MAGs</t>
    <phoneticPr fontId="18"/>
  </si>
  <si>
    <t>Associated data for Fig. 4, panel e | Gene expression for bin ELA319 based on Lake 221 metatranscriptome data</t>
    <phoneticPr fontId="18"/>
  </si>
  <si>
    <t>Date</t>
  </si>
  <si>
    <t>Lake</t>
  </si>
  <si>
    <t>Depth (m)</t>
    <phoneticPr fontId="18"/>
  </si>
  <si>
    <t>Temperature (°C)</t>
    <phoneticPr fontId="18"/>
  </si>
  <si>
    <t>L221</t>
  </si>
  <si>
    <t>bdl</t>
  </si>
  <si>
    <t>L304</t>
  </si>
  <si>
    <t>L227</t>
  </si>
  <si>
    <t>Note: these data are a subset of those shown in Supplementary Data 6, Worksheet 2</t>
    <phoneticPr fontId="18"/>
  </si>
  <si>
    <r>
      <t>Light (µmol photons m</t>
    </r>
    <r>
      <rPr>
        <b/>
        <vertAlign val="superscript"/>
        <sz val="12"/>
        <color rgb="FF000000"/>
        <rFont val="Arial"/>
        <family val="2"/>
      </rPr>
      <t>-2</t>
    </r>
    <r>
      <rPr>
        <b/>
        <sz val="12"/>
        <color rgb="FF000000"/>
        <rFont val="Arial"/>
        <family val="2"/>
      </rPr>
      <t xml:space="preserve"> s</t>
    </r>
    <r>
      <rPr>
        <b/>
        <vertAlign val="superscript"/>
        <sz val="12"/>
        <color rgb="FF000000"/>
        <rFont val="Arial"/>
        <family val="2"/>
      </rPr>
      <t>-1</t>
    </r>
    <r>
      <rPr>
        <b/>
        <sz val="12"/>
        <color rgb="FF000000"/>
        <rFont val="Arial"/>
        <family val="2"/>
      </rPr>
      <t>)</t>
    </r>
  </si>
  <si>
    <t>nd</t>
    <phoneticPr fontId="18"/>
  </si>
  <si>
    <t>DO (µM)</t>
    <phoneticPr fontId="18"/>
  </si>
  <si>
    <t>Abbreviations: bdl below detection limit; nd no data</t>
    <phoneticPr fontId="18"/>
  </si>
  <si>
    <t>Note: these data are a subset of those shown in Supplementary Data 4, Worksheet 1</t>
    <phoneticPr fontId="18"/>
  </si>
  <si>
    <t>GTDB Classification (r89)</t>
    <phoneticPr fontId="18"/>
  </si>
  <si>
    <t>June 2018 L221 5 m</t>
  </si>
  <si>
    <t>June 2018 L304 6 m</t>
  </si>
  <si>
    <t>MAG_ID</t>
  </si>
  <si>
    <t>Domain</t>
  </si>
  <si>
    <t>Phylum</t>
  </si>
  <si>
    <t>Class</t>
  </si>
  <si>
    <t>Order</t>
  </si>
  <si>
    <t>Family</t>
  </si>
  <si>
    <t>Genus</t>
  </si>
  <si>
    <t>Species</t>
  </si>
  <si>
    <t>A</t>
    <phoneticPr fontId="18"/>
  </si>
  <si>
    <t>B</t>
    <phoneticPr fontId="18"/>
  </si>
  <si>
    <t>C</t>
    <phoneticPr fontId="18"/>
  </si>
  <si>
    <t>AVG-221</t>
    <phoneticPr fontId="18"/>
  </si>
  <si>
    <t>AVG-304</t>
    <phoneticPr fontId="18"/>
  </si>
  <si>
    <t>SD-221</t>
    <phoneticPr fontId="18"/>
  </si>
  <si>
    <t>SD-304</t>
    <phoneticPr fontId="18"/>
  </si>
  <si>
    <t>MAG504</t>
  </si>
  <si>
    <t>Bacteria</t>
  </si>
  <si>
    <t>Bacteroidota</t>
  </si>
  <si>
    <t>Chlorobia</t>
  </si>
  <si>
    <t>Chlorobiales</t>
  </si>
  <si>
    <t>Chlorobiaceae</t>
  </si>
  <si>
    <t>Chlorobium</t>
  </si>
  <si>
    <t>Unresolved_Chlorobium</t>
  </si>
  <si>
    <t>MAG448</t>
  </si>
  <si>
    <t>Chloroflexota</t>
  </si>
  <si>
    <t>Chloroflexia</t>
  </si>
  <si>
    <t>Chloroflexales</t>
  </si>
  <si>
    <t>Chloroflexaceae</t>
  </si>
  <si>
    <t>Oscillochloris</t>
  </si>
  <si>
    <t>Unresolved_Oscillochloris</t>
  </si>
  <si>
    <t>MAG048</t>
  </si>
  <si>
    <t>MAG239</t>
  </si>
  <si>
    <t>Proteobacteria</t>
  </si>
  <si>
    <t>Gammaproteobacteria</t>
  </si>
  <si>
    <t>Methylococcales</t>
  </si>
  <si>
    <t>Methylomonadaceae</t>
  </si>
  <si>
    <t>UBA10906</t>
  </si>
  <si>
    <t>Unresolved_UBA10906</t>
  </si>
  <si>
    <t>MAG159</t>
  </si>
  <si>
    <t>MAG225</t>
  </si>
  <si>
    <t>MAG458</t>
  </si>
  <si>
    <t>Bacteroidia</t>
  </si>
  <si>
    <t>Bacteroidales</t>
  </si>
  <si>
    <t>Paludibacteraceae</t>
  </si>
  <si>
    <t>Paludibacter</t>
  </si>
  <si>
    <t>Unresolved_Paludibacter</t>
  </si>
  <si>
    <t>MAG014</t>
  </si>
  <si>
    <t>Patescibacteria</t>
  </si>
  <si>
    <t>Paceibacteria_A</t>
  </si>
  <si>
    <t>Moranbacterales</t>
  </si>
  <si>
    <t>GWC2-37-73</t>
  </si>
  <si>
    <t>Unresolved_GWC2-37-73</t>
  </si>
  <si>
    <t>MAG109</t>
  </si>
  <si>
    <t>Prolixibacteraceae</t>
  </si>
  <si>
    <t>UBA6024</t>
  </si>
  <si>
    <t>Unresolved_UBA6024</t>
  </si>
  <si>
    <t>MAG676</t>
  </si>
  <si>
    <t>Desulfobacterota</t>
  </si>
  <si>
    <t>Desulfobacteria</t>
  </si>
  <si>
    <t>Desulfobacterales</t>
  </si>
  <si>
    <t>Desulfatirhabdiaceae</t>
  </si>
  <si>
    <t>RAAP-1</t>
  </si>
  <si>
    <t>Unresolved_RAAP-1</t>
  </si>
  <si>
    <t>MAG088</t>
  </si>
  <si>
    <t>MAG729</t>
  </si>
  <si>
    <t>54-19</t>
  </si>
  <si>
    <t>Unresolved_54-19</t>
  </si>
  <si>
    <t>MAG616</t>
  </si>
  <si>
    <t>Methylococcaceae</t>
  </si>
  <si>
    <t>UBA6136</t>
  </si>
  <si>
    <t>Unresolved_UBA6136</t>
  </si>
  <si>
    <t>MAG251</t>
  </si>
  <si>
    <t>MAG681</t>
  </si>
  <si>
    <t>Desulfuromonadota</t>
  </si>
  <si>
    <t>Desulfuromonadia</t>
  </si>
  <si>
    <t>Geobacterales</t>
  </si>
  <si>
    <t>Pelobacteraceae</t>
  </si>
  <si>
    <t>Unresolved_Pelobacteraceae</t>
  </si>
  <si>
    <t>MAG054</t>
  </si>
  <si>
    <t>MAG097</t>
  </si>
  <si>
    <t>Burkholderiales</t>
  </si>
  <si>
    <t>Rhodocyclaceae</t>
  </si>
  <si>
    <t>Sulfuritalea</t>
  </si>
  <si>
    <t>Unresolved_Sulfuritalea</t>
  </si>
  <si>
    <t>MAG319</t>
  </si>
  <si>
    <t>MAG722</t>
  </si>
  <si>
    <t>Desulfomonilia</t>
  </si>
  <si>
    <t>Desulfomonilales</t>
  </si>
  <si>
    <t>Desulfomonilaceae</t>
  </si>
  <si>
    <t>Unresolved_Desulfomonilaceae</t>
  </si>
  <si>
    <t>MAG361</t>
  </si>
  <si>
    <t>Verrucomicrobiota</t>
  </si>
  <si>
    <t>Verrucomicrobiae</t>
  </si>
  <si>
    <t>Pedosphaerales</t>
  </si>
  <si>
    <t>Pedosphaeraceae</t>
  </si>
  <si>
    <t>UBA11358</t>
  </si>
  <si>
    <t>Unresolved_UBA11358</t>
  </si>
  <si>
    <t>MAG280</t>
  </si>
  <si>
    <t>MAG421</t>
  </si>
  <si>
    <t>MAG530</t>
  </si>
  <si>
    <t>KS41</t>
  </si>
  <si>
    <t>Unresolved_KS41</t>
  </si>
  <si>
    <t>MAG615</t>
  </si>
  <si>
    <t>Cyanobacteria</t>
  </si>
  <si>
    <t>Cyanobacteriia</t>
  </si>
  <si>
    <t>Cyanobacteriales</t>
  </si>
  <si>
    <t>Microcystaceae</t>
  </si>
  <si>
    <t>Unresolved_Microcystaceae</t>
  </si>
  <si>
    <t>MAG040</t>
  </si>
  <si>
    <t>MAG731</t>
  </si>
  <si>
    <t>MAG628</t>
  </si>
  <si>
    <t>Anaerolineae</t>
  </si>
  <si>
    <t>Anaerolineales</t>
  </si>
  <si>
    <t>envOPS12</t>
  </si>
  <si>
    <t>UBA5195</t>
  </si>
  <si>
    <t>Unresolved_UBA5195</t>
  </si>
  <si>
    <t>MAG326</t>
  </si>
  <si>
    <t>Opitutales</t>
  </si>
  <si>
    <t>Opitutaceae</t>
  </si>
  <si>
    <t>Opitutus</t>
  </si>
  <si>
    <t>Unresolved_Opitutus</t>
  </si>
  <si>
    <t>MAG544</t>
  </si>
  <si>
    <t>UBA693</t>
  </si>
  <si>
    <t>Unresolved_UBA693</t>
  </si>
  <si>
    <t>MAG296</t>
  </si>
  <si>
    <t>UBA7332</t>
  </si>
  <si>
    <t>Unresolved_UBA7332</t>
  </si>
  <si>
    <t>MAG102</t>
  </si>
  <si>
    <t>Anaerolineaceae</t>
  </si>
  <si>
    <t>Leptolinea</t>
  </si>
  <si>
    <t>Unresolved_Leptolinea</t>
  </si>
  <si>
    <t>MAG253</t>
  </si>
  <si>
    <t>Actinobacteriota</t>
  </si>
  <si>
    <t>Actinobacteria</t>
  </si>
  <si>
    <t>Nanopelagicales</t>
  </si>
  <si>
    <t>Nanopelagicaceae</t>
  </si>
  <si>
    <t>Planktophila</t>
  </si>
  <si>
    <t>Unresolved_Planktophila</t>
  </si>
  <si>
    <t>MAG415</t>
  </si>
  <si>
    <t>Spirochaetota</t>
  </si>
  <si>
    <t>Spirochaetia</t>
  </si>
  <si>
    <t>Treponematales</t>
  </si>
  <si>
    <t>UBA8932</t>
  </si>
  <si>
    <t>Unresolved_UBA8932</t>
  </si>
  <si>
    <t>MAG454</t>
  </si>
  <si>
    <t>PALSA-1440</t>
  </si>
  <si>
    <t>Unresolved_PALSA-1440</t>
  </si>
  <si>
    <t>MAG534</t>
  </si>
  <si>
    <t>Acidobacteriota</t>
  </si>
  <si>
    <t>Holophagae</t>
  </si>
  <si>
    <t>Holophagales</t>
  </si>
  <si>
    <t>Holophagaceae</t>
  </si>
  <si>
    <t>Geothrix</t>
  </si>
  <si>
    <t>Unresolved_Geothrix</t>
  </si>
  <si>
    <t>MAG219</t>
  </si>
  <si>
    <t>MAG313</t>
  </si>
  <si>
    <t>Chitinophagales</t>
  </si>
  <si>
    <t>Chitinophagaceae</t>
  </si>
  <si>
    <t>BSSC1</t>
  </si>
  <si>
    <t>Unresolved_BSSC1</t>
  </si>
  <si>
    <t>MAG689</t>
  </si>
  <si>
    <t>Myxococcota</t>
  </si>
  <si>
    <t>Myxococcia</t>
  </si>
  <si>
    <t>Myxococcales</t>
  </si>
  <si>
    <t>Anaeromyxobacteraceae</t>
  </si>
  <si>
    <t>Unresolved_Anaeromyxobacteraceae</t>
  </si>
  <si>
    <t>MAG137</t>
  </si>
  <si>
    <t>Spirochaetales</t>
  </si>
  <si>
    <t>Unresolved_Spirochaetales</t>
  </si>
  <si>
    <t>MAG398</t>
  </si>
  <si>
    <t>Unresolved_Prolixibacteraceae</t>
  </si>
  <si>
    <t>MAG177</t>
  </si>
  <si>
    <t>MAG373</t>
  </si>
  <si>
    <t>MAG186</t>
  </si>
  <si>
    <t>MAG475</t>
  </si>
  <si>
    <t>Burkholderiaceae</t>
  </si>
  <si>
    <t>Rhodoferax</t>
  </si>
  <si>
    <t>Unresolved_Rhodoferax</t>
  </si>
  <si>
    <t>MAG188</t>
  </si>
  <si>
    <t>Methylophilaceae</t>
  </si>
  <si>
    <t>Methylopumilus_A</t>
  </si>
  <si>
    <t>Unresolved_Methylopumilus_A</t>
  </si>
  <si>
    <t>MAG162</t>
  </si>
  <si>
    <t>Unresolved_Pedosphaeraceae</t>
  </si>
  <si>
    <t>MAG625</t>
  </si>
  <si>
    <t>MAG716</t>
  </si>
  <si>
    <t>MAG514</t>
  </si>
  <si>
    <t>Polynucleobacter</t>
  </si>
  <si>
    <t>Unresolved_Polynucleobacter</t>
  </si>
  <si>
    <t>MAG133</t>
  </si>
  <si>
    <t>MAG359</t>
  </si>
  <si>
    <t>MAG580</t>
  </si>
  <si>
    <t>MAG692</t>
  </si>
  <si>
    <t>MAG536</t>
  </si>
  <si>
    <t>Alphaproteobacteria</t>
  </si>
  <si>
    <t>Azospirillales</t>
  </si>
  <si>
    <t>Azospirillaceae</t>
  </si>
  <si>
    <t>BOG-933</t>
  </si>
  <si>
    <t>Unresolved_BOG-933</t>
  </si>
  <si>
    <t>MAG213</t>
  </si>
  <si>
    <t>Kiritimatiellae</t>
  </si>
  <si>
    <t>Kiritimatiellales</t>
  </si>
  <si>
    <t>UBA1859</t>
  </si>
  <si>
    <t>UBA5540</t>
  </si>
  <si>
    <t>Unresolved_UBA5540</t>
  </si>
  <si>
    <t>MAG193</t>
  </si>
  <si>
    <t>Verrucomicrobiales</t>
  </si>
  <si>
    <t>Akkermansiaceae</t>
  </si>
  <si>
    <t>UBA1315</t>
  </si>
  <si>
    <t>Unresolved_UBA1315</t>
  </si>
  <si>
    <t>MAG496</t>
  </si>
  <si>
    <t>UBA1568</t>
  </si>
  <si>
    <t>Unresolved_UBA1568</t>
  </si>
  <si>
    <t>MAG062</t>
  </si>
  <si>
    <t>Unresolved_Bacteroidales</t>
  </si>
  <si>
    <t>MAG128</t>
  </si>
  <si>
    <t>MAG414</t>
  </si>
  <si>
    <t>AAA044-D11</t>
  </si>
  <si>
    <t>Unresolved_AAA044-D11</t>
  </si>
  <si>
    <t>MAG581</t>
  </si>
  <si>
    <t>Omnitrophota</t>
  </si>
  <si>
    <t>koll11</t>
  </si>
  <si>
    <t>UBA10015</t>
  </si>
  <si>
    <t>GCA-002753745</t>
  </si>
  <si>
    <t>GCA-2753745</t>
  </si>
  <si>
    <t>Unresolved_GCA-2753745</t>
  </si>
  <si>
    <t>MAG017</t>
  </si>
  <si>
    <t>Vampirovibrionia</t>
  </si>
  <si>
    <t>Gastranaerophilales</t>
  </si>
  <si>
    <t>UBA9579</t>
  </si>
  <si>
    <t>UBA9971</t>
  </si>
  <si>
    <t>Unresolved_UBA9971</t>
  </si>
  <si>
    <t>MAG694</t>
  </si>
  <si>
    <t>PALSA-747</t>
  </si>
  <si>
    <t>Unresolved_PALSA-747</t>
  </si>
  <si>
    <t>MAG518</t>
  </si>
  <si>
    <t>MAG749</t>
  </si>
  <si>
    <t>MAG003</t>
  </si>
  <si>
    <t>Verrucomicrobiota_A</t>
  </si>
  <si>
    <t>Chlamydiia</t>
  </si>
  <si>
    <t>Parachlamydiales</t>
  </si>
  <si>
    <t>Parachlamydiaceae</t>
  </si>
  <si>
    <t>Unresolved_Parachlamydiaceae</t>
  </si>
  <si>
    <t>MAG718</t>
  </si>
  <si>
    <t>MAG429</t>
  </si>
  <si>
    <t>MAG222</t>
  </si>
  <si>
    <t>MAG702</t>
  </si>
  <si>
    <t>UBA8416</t>
  </si>
  <si>
    <t>Unresolved_UBA8416</t>
  </si>
  <si>
    <t>MAG471</t>
  </si>
  <si>
    <t>Thermoleophilia</t>
  </si>
  <si>
    <t>UBA2241</t>
  </si>
  <si>
    <t>Unresolved_UBA2241</t>
  </si>
  <si>
    <t>MAG512</t>
  </si>
  <si>
    <t>Unresolved_Nanopelagicaceae</t>
  </si>
  <si>
    <t>MAG073</t>
  </si>
  <si>
    <t>MAG277</t>
  </si>
  <si>
    <t>MAG267</t>
  </si>
  <si>
    <t>MAG572</t>
  </si>
  <si>
    <t>Paceibacteria</t>
  </si>
  <si>
    <t>UBA6257</t>
  </si>
  <si>
    <t>GWB1-50-10</t>
  </si>
  <si>
    <t>Unresolved_GWB1-50-10</t>
  </si>
  <si>
    <t>MAG286</t>
  </si>
  <si>
    <t>MAG348</t>
  </si>
  <si>
    <t>Goldbacteria</t>
  </si>
  <si>
    <t>PGYV01</t>
  </si>
  <si>
    <t>Palsa-1178</t>
  </si>
  <si>
    <t>PALSA-1178</t>
  </si>
  <si>
    <t>Unresolved_PALSA-1178</t>
  </si>
  <si>
    <t>MAG256</t>
  </si>
  <si>
    <t>MAG425</t>
  </si>
  <si>
    <t>MAG558</t>
  </si>
  <si>
    <t>Unresolved_Opitutaceae</t>
  </si>
  <si>
    <t>MAG748</t>
  </si>
  <si>
    <t>Pseudanabaenales</t>
  </si>
  <si>
    <t>Pseudanabaenaceae</t>
  </si>
  <si>
    <t>Pseudanabaena</t>
  </si>
  <si>
    <t>Unresolved_Pseudanabaena</t>
  </si>
  <si>
    <t>MAG221</t>
  </si>
  <si>
    <t>MAG070</t>
  </si>
  <si>
    <t>MAG742</t>
  </si>
  <si>
    <t>UBA9983_A</t>
  </si>
  <si>
    <t>GWA1-40-21</t>
  </si>
  <si>
    <t>Unresolved_GWA1-40-21</t>
  </si>
  <si>
    <t>MAG300</t>
  </si>
  <si>
    <t>Syntrophia</t>
  </si>
  <si>
    <t>Unresolved_Syntrophia</t>
  </si>
  <si>
    <t>MAG340</t>
  </si>
  <si>
    <t>MAG420</t>
  </si>
  <si>
    <t>MAG298</t>
  </si>
  <si>
    <t>Unresolved_Pedosphaerales</t>
  </si>
  <si>
    <t>MAG622</t>
  </si>
  <si>
    <t>MAG709</t>
  </si>
  <si>
    <t>SCGC-AAA027-K21</t>
  </si>
  <si>
    <t>Unresolved_SCGC-AAA027-K21</t>
  </si>
  <si>
    <t>MAG595</t>
  </si>
  <si>
    <t>Steroidobacterales</t>
  </si>
  <si>
    <t>Steroidobacteraceae</t>
  </si>
  <si>
    <t>Unresolved_Steroidobacteraceae</t>
  </si>
  <si>
    <t>MAG160</t>
  </si>
  <si>
    <t>Unresolved_Anaerolineales</t>
  </si>
  <si>
    <t>MAG220</t>
  </si>
  <si>
    <t>Planctomycetota</t>
  </si>
  <si>
    <t>Phycisphaerae</t>
  </si>
  <si>
    <t>SM23-33</t>
  </si>
  <si>
    <t>Unresolved_SM23-33</t>
  </si>
  <si>
    <t>MAG131</t>
  </si>
  <si>
    <t>MAG272</t>
  </si>
  <si>
    <t>MAG265</t>
  </si>
  <si>
    <t>MAG255</t>
  </si>
  <si>
    <t>SG8-41</t>
  </si>
  <si>
    <t>PALSA-1004</t>
  </si>
  <si>
    <t>Unresolved_PALSA-1004</t>
  </si>
  <si>
    <t>MAG639</t>
  </si>
  <si>
    <t>MAG715</t>
  </si>
  <si>
    <t>MAG271</t>
  </si>
  <si>
    <t>FEN-979</t>
  </si>
  <si>
    <t>Unresolved_FEN-979</t>
  </si>
  <si>
    <t>MAG158</t>
  </si>
  <si>
    <t>Planctomycetes</t>
  </si>
  <si>
    <t>Planctomycetales</t>
  </si>
  <si>
    <t>Planctomycetaceae</t>
  </si>
  <si>
    <t>Schlesneria</t>
  </si>
  <si>
    <t>Unresolved_Schlesneria</t>
  </si>
  <si>
    <t>MAG633</t>
  </si>
  <si>
    <t>MAG178</t>
  </si>
  <si>
    <t>Saccharimonadia</t>
  </si>
  <si>
    <t>Saccharimonadales</t>
  </si>
  <si>
    <t>Saccharimonadaceae</t>
  </si>
  <si>
    <t>UBA1547</t>
  </si>
  <si>
    <t>Unresolved_UBA1547</t>
  </si>
  <si>
    <t>MAG712</t>
  </si>
  <si>
    <t>Synechococcales</t>
  </si>
  <si>
    <t>Cyanobiaceae</t>
  </si>
  <si>
    <t>Unresolved_Cyanobiaceae</t>
  </si>
  <si>
    <t>MAG489</t>
  </si>
  <si>
    <t>MAG236</t>
  </si>
  <si>
    <t>MAG141</t>
  </si>
  <si>
    <t>UBA9339</t>
  </si>
  <si>
    <t>Unresolved_UBA9339</t>
  </si>
  <si>
    <t>MAG623</t>
  </si>
  <si>
    <t>MAG367</t>
  </si>
  <si>
    <t>MAG513</t>
  </si>
  <si>
    <t>Pirellulales</t>
  </si>
  <si>
    <t>UBA1268</t>
  </si>
  <si>
    <t>UBA4655</t>
  </si>
  <si>
    <t>Unresolved_UBA4655</t>
  </si>
  <si>
    <t>MAG301</t>
  </si>
  <si>
    <t>MAG031</t>
  </si>
  <si>
    <t>Acidimicrobiia</t>
  </si>
  <si>
    <t>Acidimicrobiales</t>
  </si>
  <si>
    <t>RAAP-2</t>
  </si>
  <si>
    <t>Unresolved_RAAP-2</t>
  </si>
  <si>
    <t>MAG099</t>
  </si>
  <si>
    <t>MAG430</t>
  </si>
  <si>
    <t>AKYH767-A</t>
  </si>
  <si>
    <t>Unresolved_AKYH767-A</t>
  </si>
  <si>
    <t>MAG046</t>
  </si>
  <si>
    <t>MAG161</t>
  </si>
  <si>
    <t>MAG061</t>
  </si>
  <si>
    <t>Microtrichales</t>
  </si>
  <si>
    <t>Ilumatobacteraceae</t>
  </si>
  <si>
    <t>UBA668</t>
  </si>
  <si>
    <t>Unresolved_UBA668</t>
  </si>
  <si>
    <t>MAG442</t>
  </si>
  <si>
    <t>MAG508</t>
  </si>
  <si>
    <t>MAG066</t>
  </si>
  <si>
    <t>MAG119</t>
  </si>
  <si>
    <t>Tous-C4FEB</t>
  </si>
  <si>
    <t>Unresolved_Tous-C4FEB</t>
  </si>
  <si>
    <t>MAG720</t>
  </si>
  <si>
    <t>MAG674</t>
  </si>
  <si>
    <t>Rickettsiales</t>
  </si>
  <si>
    <t>Unresolved_Rickettsiales</t>
  </si>
  <si>
    <t>MAG163</t>
  </si>
  <si>
    <t>Unresolved_GCA-002753745</t>
  </si>
  <si>
    <t>MAG143</t>
  </si>
  <si>
    <t>MAG654</t>
  </si>
  <si>
    <t>Vicinamibacteria</t>
  </si>
  <si>
    <t>Vicinamibacterales</t>
  </si>
  <si>
    <t>SCN-69-37</t>
  </si>
  <si>
    <t>Unresolved_SCN-69-37</t>
  </si>
  <si>
    <t>MAG545</t>
  </si>
  <si>
    <t>NS11-12g</t>
  </si>
  <si>
    <t>UKL13-3</t>
  </si>
  <si>
    <t>Unresolved_UKL13-3</t>
  </si>
  <si>
    <t>MAG094</t>
  </si>
  <si>
    <t>UBA2235</t>
  </si>
  <si>
    <t>UBA12225</t>
  </si>
  <si>
    <t>UBA12225 sp002347925</t>
  </si>
  <si>
    <t>MAG494</t>
  </si>
  <si>
    <t>MAG401</t>
  </si>
  <si>
    <t>MAG683</t>
  </si>
  <si>
    <t>MAG020</t>
  </si>
  <si>
    <t>BAIKAL-G1-2R</t>
  </si>
  <si>
    <t>Unresolved_BAIKAL-G1-2R</t>
  </si>
  <si>
    <t>MAG682</t>
  </si>
  <si>
    <t>UBA1930</t>
  </si>
  <si>
    <t>Unresolved_UBA1930</t>
  </si>
  <si>
    <t>MAG214</t>
  </si>
  <si>
    <t>MAG117</t>
  </si>
  <si>
    <t>Planktophila sp000378885</t>
  </si>
  <si>
    <t>MAG245</t>
  </si>
  <si>
    <t>Unresolved_Nanopelagicales</t>
  </si>
  <si>
    <t>MAG202</t>
  </si>
  <si>
    <t>Gemmatales</t>
  </si>
  <si>
    <t>Gemmataceae</t>
  </si>
  <si>
    <t>UBA969</t>
  </si>
  <si>
    <t>Unresolved_UBA969</t>
  </si>
  <si>
    <t>MAG090</t>
  </si>
  <si>
    <t>MAG753</t>
  </si>
  <si>
    <t>MAG394</t>
  </si>
  <si>
    <t>MAG135</t>
  </si>
  <si>
    <t>MAG566</t>
  </si>
  <si>
    <t>Unresolved_Ilumatobacteraceae</t>
  </si>
  <si>
    <t>MAG528</t>
  </si>
  <si>
    <t>MAG450</t>
  </si>
  <si>
    <t>MAG001</t>
  </si>
  <si>
    <t>Chthoniobacterales</t>
  </si>
  <si>
    <t>Terrimicrobiaceae</t>
  </si>
  <si>
    <t>Unresolved_Terrimicrobiaceae</t>
  </si>
  <si>
    <t>MAG208</t>
  </si>
  <si>
    <t>MAG127</t>
  </si>
  <si>
    <t>UBA8137</t>
  </si>
  <si>
    <t>Unresolved_UBA8137</t>
  </si>
  <si>
    <t>MAG092</t>
  </si>
  <si>
    <t>MAG647</t>
  </si>
  <si>
    <t>Pelobacter_C</t>
  </si>
  <si>
    <t>Unresolved_Pelobacter_C</t>
  </si>
  <si>
    <t>MAG195</t>
  </si>
  <si>
    <t>GCA-2737595</t>
  </si>
  <si>
    <t>Unresolved_GCA-2737595</t>
  </si>
  <si>
    <t>MAG474</t>
  </si>
  <si>
    <t>MAG149</t>
  </si>
  <si>
    <t>MAG393</t>
  </si>
  <si>
    <t>MAG737</t>
  </si>
  <si>
    <t>MAG482</t>
  </si>
  <si>
    <t>MAG154</t>
  </si>
  <si>
    <t>UBA5216</t>
  </si>
  <si>
    <t>Unresolved_UBA5216</t>
  </si>
  <si>
    <t>MAG728</t>
  </si>
  <si>
    <t>Lentimicrobiaceae</t>
  </si>
  <si>
    <t>UBA4417</t>
  </si>
  <si>
    <t>Unresolved_UBA4417</t>
  </si>
  <si>
    <t>MAG059</t>
  </si>
  <si>
    <t>MAG609</t>
  </si>
  <si>
    <t>Gracilibacteria</t>
  </si>
  <si>
    <t>Absconditabacterales</t>
  </si>
  <si>
    <t>X112</t>
  </si>
  <si>
    <t>UBA5124</t>
  </si>
  <si>
    <t>Unresolved_UBA5124</t>
  </si>
  <si>
    <t>MAG660</t>
  </si>
  <si>
    <t>MAG053</t>
  </si>
  <si>
    <t>UBA11359</t>
  </si>
  <si>
    <t>C7867-002</t>
  </si>
  <si>
    <t>Unresolved_C7867-002</t>
  </si>
  <si>
    <t>MAG132</t>
  </si>
  <si>
    <t>MAG333</t>
  </si>
  <si>
    <t>MAG047</t>
  </si>
  <si>
    <t>Chthoniobacteraceae</t>
  </si>
  <si>
    <t>Unresolved_Chthoniobacteraceae</t>
  </si>
  <si>
    <t>MAG746</t>
  </si>
  <si>
    <t>MAG484</t>
  </si>
  <si>
    <t>UBA4132</t>
  </si>
  <si>
    <t>Unresolved_UBA4132</t>
  </si>
  <si>
    <t>MAG004</t>
  </si>
  <si>
    <t>MAG404</t>
  </si>
  <si>
    <t>MAG725</t>
  </si>
  <si>
    <t>Archaea</t>
  </si>
  <si>
    <t>Halobacterota</t>
  </si>
  <si>
    <t>Methanosarcinia</t>
  </si>
  <si>
    <t>Methanotrichales</t>
  </si>
  <si>
    <t>Methanotrichaceae</t>
  </si>
  <si>
    <t>Methanothrix</t>
  </si>
  <si>
    <t>Unresolved_Methanothrix</t>
  </si>
  <si>
    <t>MAG733</t>
  </si>
  <si>
    <t>Legionellales</t>
  </si>
  <si>
    <t>Legionellaceae</t>
  </si>
  <si>
    <t>GCA-2786165</t>
  </si>
  <si>
    <t>Unresolved_GCA-2786165</t>
  </si>
  <si>
    <t>MAG396</t>
  </si>
  <si>
    <t>Propionivibrio</t>
  </si>
  <si>
    <t>Unresolved_Propionivibrio</t>
  </si>
  <si>
    <t>MAG503</t>
  </si>
  <si>
    <t>MAG461</t>
  </si>
  <si>
    <t>MAG278</t>
  </si>
  <si>
    <t>MAG604</t>
  </si>
  <si>
    <t>UBA9464</t>
  </si>
  <si>
    <t>Unresolved_UBA9464</t>
  </si>
  <si>
    <t>MAG216</t>
  </si>
  <si>
    <t>AMB10-2013</t>
  </si>
  <si>
    <t>Unresolved_AMB10-2013</t>
  </si>
  <si>
    <t>MAG167</t>
  </si>
  <si>
    <t>GCA-2753465</t>
  </si>
  <si>
    <t>Unresolved_GCA-2753465</t>
  </si>
  <si>
    <t>MAG063</t>
  </si>
  <si>
    <t>Lentisphaeria</t>
  </si>
  <si>
    <t>Victivallales</t>
  </si>
  <si>
    <t>Victivallaceae</t>
  </si>
  <si>
    <t>Unresolved_Victivallaceae</t>
  </si>
  <si>
    <t>MAG431</t>
  </si>
  <si>
    <t>UBA8499</t>
  </si>
  <si>
    <t>Unresolved_UBA8499</t>
  </si>
  <si>
    <t>MAG197</t>
  </si>
  <si>
    <t>UBA9567</t>
  </si>
  <si>
    <t>Unresolved_UBA9567</t>
  </si>
  <si>
    <t>MAG346</t>
  </si>
  <si>
    <t>Methanomicrobia</t>
  </si>
  <si>
    <t>Methanomicrobiales</t>
  </si>
  <si>
    <t>Methanoregulaceae</t>
  </si>
  <si>
    <t>Methanoregula</t>
  </si>
  <si>
    <t>Unresolved_Methanoregula</t>
  </si>
  <si>
    <t>MAG524</t>
  </si>
  <si>
    <t>MAG568</t>
  </si>
  <si>
    <t>MAG339</t>
  </si>
  <si>
    <t>MAG065</t>
  </si>
  <si>
    <t>MAG436</t>
  </si>
  <si>
    <t>MAG107</t>
  </si>
  <si>
    <t>MAG698</t>
  </si>
  <si>
    <t>MAG457</t>
  </si>
  <si>
    <t>MAG209</t>
  </si>
  <si>
    <t>MAG487</t>
  </si>
  <si>
    <t>MAG026</t>
  </si>
  <si>
    <t>Unresolved_UBA11359</t>
  </si>
  <si>
    <t>MAG751</t>
  </si>
  <si>
    <t>GWF2-38-69</t>
  </si>
  <si>
    <t>Unresolved_GWF2-38-69</t>
  </si>
  <si>
    <t>MAG440</t>
  </si>
  <si>
    <t>Gemmatimonadota</t>
  </si>
  <si>
    <t>Gemmatimonadetes</t>
  </si>
  <si>
    <t>Gemmatimonadales</t>
  </si>
  <si>
    <t>Gemmatimonadaceae</t>
  </si>
  <si>
    <t>Fen-1231</t>
  </si>
  <si>
    <t>Unresolved_Fen-1231</t>
  </si>
  <si>
    <t>MAG121</t>
  </si>
  <si>
    <t>UBA955</t>
  </si>
  <si>
    <t>Unresolved_UBA955</t>
  </si>
  <si>
    <t>MAG336</t>
  </si>
  <si>
    <t>MAG354</t>
  </si>
  <si>
    <t>Mycobacteriales</t>
  </si>
  <si>
    <t>Mycobacteriaceae</t>
  </si>
  <si>
    <t>Mycolicibacterium</t>
  </si>
  <si>
    <t>Unresolved_Mycolicibacterium</t>
  </si>
  <si>
    <t>MAG217</t>
  </si>
  <si>
    <t>MAG093</t>
  </si>
  <si>
    <t>MAG164</t>
  </si>
  <si>
    <t>MAG002</t>
  </si>
  <si>
    <t>MAG227</t>
  </si>
  <si>
    <t>UBA1301</t>
  </si>
  <si>
    <t>UBA6038</t>
  </si>
  <si>
    <t>Unresolved_UBA6038</t>
  </si>
  <si>
    <t>MAG483</t>
  </si>
  <si>
    <t>MAG573</t>
  </si>
  <si>
    <t>MAG636</t>
  </si>
  <si>
    <t>UBA6821</t>
  </si>
  <si>
    <t>Unresolved_UBA6821</t>
  </si>
  <si>
    <t>MAG068</t>
  </si>
  <si>
    <t>S36-B12</t>
  </si>
  <si>
    <t>UBA10649</t>
  </si>
  <si>
    <t>Unresolved_UBA10649</t>
  </si>
  <si>
    <t>MAG315</t>
  </si>
  <si>
    <t>MAG515</t>
  </si>
  <si>
    <t>MAG285</t>
  </si>
  <si>
    <t>MAG632</t>
  </si>
  <si>
    <t>UBA12445</t>
  </si>
  <si>
    <t>Unresolved_UBA12445</t>
  </si>
  <si>
    <t>MAG013</t>
  </si>
  <si>
    <t>UBA11386</t>
  </si>
  <si>
    <t>Unresolved_UBA11386</t>
  </si>
  <si>
    <t>MAG446</t>
  </si>
  <si>
    <t>Unresolved_Methanoregulaceae</t>
  </si>
  <si>
    <t>MAG535</t>
  </si>
  <si>
    <t>UBA4615</t>
  </si>
  <si>
    <t>Unresolved_UBA4615</t>
  </si>
  <si>
    <t>MAG282</t>
  </si>
  <si>
    <t>MAG529</t>
  </si>
  <si>
    <t>MAG621</t>
  </si>
  <si>
    <t>Armatimonadota</t>
  </si>
  <si>
    <t>BOG-944</t>
  </si>
  <si>
    <t>Unresolved_BOG-944</t>
  </si>
  <si>
    <t>MAG460</t>
  </si>
  <si>
    <t>MAG438</t>
  </si>
  <si>
    <t>Rhodobacterales</t>
  </si>
  <si>
    <t>Rhodobacteraceae</t>
  </si>
  <si>
    <t>Pseudorhodobacter_A</t>
  </si>
  <si>
    <t>Unresolved_Pseudorhodobacter_A</t>
  </si>
  <si>
    <t>MAG531</t>
  </si>
  <si>
    <t>MAG318</t>
  </si>
  <si>
    <t>Unresolved_PGYV01</t>
  </si>
  <si>
    <t>MAG169</t>
  </si>
  <si>
    <t>Ferruginibacter</t>
  </si>
  <si>
    <t>Unresolved_Ferruginibacter</t>
  </si>
  <si>
    <t>MAG410</t>
  </si>
  <si>
    <t>MAG049</t>
  </si>
  <si>
    <t>Firmicutes_A</t>
  </si>
  <si>
    <t>Clostridia</t>
  </si>
  <si>
    <t>Peptostreptococcales</t>
  </si>
  <si>
    <t>Anaerovoracaceae</t>
  </si>
  <si>
    <t>UBA5774</t>
  </si>
  <si>
    <t>Unresolved_UBA5774</t>
  </si>
  <si>
    <t>MAG390</t>
  </si>
  <si>
    <t>UBA5976</t>
  </si>
  <si>
    <t>Unresolved_UBA5976</t>
  </si>
  <si>
    <t>MAG044</t>
  </si>
  <si>
    <t>MAG665</t>
  </si>
  <si>
    <t>MAG108</t>
  </si>
  <si>
    <t>MAG549</t>
  </si>
  <si>
    <t>MAG029</t>
  </si>
  <si>
    <t>Ga0074140</t>
  </si>
  <si>
    <t>Unresolved_Ga0074140</t>
  </si>
  <si>
    <t>MAG734</t>
  </si>
  <si>
    <t>MAG145</t>
  </si>
  <si>
    <t>MAG139</t>
  </si>
  <si>
    <t>MAG578</t>
  </si>
  <si>
    <t>Caulobacterales</t>
  </si>
  <si>
    <t>Caulobacteraceae</t>
  </si>
  <si>
    <t>Phenylobacterium</t>
  </si>
  <si>
    <t>Unresolved_Phenylobacterium</t>
  </si>
  <si>
    <t>MAG645</t>
  </si>
  <si>
    <t>MAG666</t>
  </si>
  <si>
    <t>MAG685</t>
  </si>
  <si>
    <t>MAG381</t>
  </si>
  <si>
    <t>MAG711</t>
  </si>
  <si>
    <t>UBA953</t>
  </si>
  <si>
    <t>Unresolved_UBA953</t>
  </si>
  <si>
    <t>MAG019</t>
  </si>
  <si>
    <t>Chloroflexota_A</t>
  </si>
  <si>
    <t>Ellin6529</t>
  </si>
  <si>
    <t>CSP1-4</t>
  </si>
  <si>
    <t>Unresolved_CSP1-4</t>
  </si>
  <si>
    <t>MAG261</t>
  </si>
  <si>
    <t>MAG582</t>
  </si>
  <si>
    <t>MAG684</t>
  </si>
  <si>
    <t>Methylotenera</t>
  </si>
  <si>
    <t>Unresolved_Methylotenera</t>
  </si>
  <si>
    <t>MAG198</t>
  </si>
  <si>
    <t>Pseudomonadales</t>
  </si>
  <si>
    <t>Pseudohongiellaceae</t>
  </si>
  <si>
    <t>Unresolved_Pseudohongiellaceae</t>
  </si>
  <si>
    <t>MAG212</t>
  </si>
  <si>
    <t>Polyangia</t>
  </si>
  <si>
    <t>Polyangiales</t>
  </si>
  <si>
    <t>Polyangiaceae</t>
  </si>
  <si>
    <t>Unresolved_Polyangiaceae</t>
  </si>
  <si>
    <t>MAG174</t>
  </si>
  <si>
    <t>Margulisbacteria</t>
  </si>
  <si>
    <t>GWF2-35-9</t>
  </si>
  <si>
    <t>Unresolved_GWF2-35-9</t>
  </si>
  <si>
    <t>MAG181</t>
  </si>
  <si>
    <t>MAG493</t>
  </si>
  <si>
    <t>MAG343</t>
  </si>
  <si>
    <t>MAG369</t>
  </si>
  <si>
    <t>ABY1</t>
  </si>
  <si>
    <t>SG8-24</t>
  </si>
  <si>
    <t>2-12-FULL-60-25</t>
  </si>
  <si>
    <t>21-14-all-47-17</t>
  </si>
  <si>
    <t>Unresolved_21-14-all-47-17</t>
  </si>
  <si>
    <t>MAG032</t>
  </si>
  <si>
    <t>MAG525</t>
  </si>
  <si>
    <t>MAG526</t>
  </si>
  <si>
    <t>MAG423</t>
  </si>
  <si>
    <t>MAG377</t>
  </si>
  <si>
    <t>Limnohabitans</t>
  </si>
  <si>
    <t>Unresolved_Limnohabitans</t>
  </si>
  <si>
    <t>MAG241</t>
  </si>
  <si>
    <t>UBA1384</t>
  </si>
  <si>
    <t>XYA2-FULL-43-10</t>
  </si>
  <si>
    <t>Unresolved_XYA2-FULL-43-10</t>
  </si>
  <si>
    <t>MAG148</t>
  </si>
  <si>
    <t>Palsa-1439</t>
  </si>
  <si>
    <t>Unresolved_Palsa-1439</t>
  </si>
  <si>
    <t>MAG565</t>
  </si>
  <si>
    <t>AKYH767</t>
  </si>
  <si>
    <t>2-12-FULL-35-15</t>
  </si>
  <si>
    <t>Unresolved_2-12-FULL-35-15</t>
  </si>
  <si>
    <t>MAG680</t>
  </si>
  <si>
    <t>Unresolved_Kiritimatiellae</t>
  </si>
  <si>
    <t>MAG042</t>
  </si>
  <si>
    <t>MAG232</t>
  </si>
  <si>
    <t>MAG350</t>
  </si>
  <si>
    <t>MAG211</t>
  </si>
  <si>
    <t>MAG468</t>
  </si>
  <si>
    <t>MAG740</t>
  </si>
  <si>
    <t>MAG079</t>
  </si>
  <si>
    <t>MAG205</t>
  </si>
  <si>
    <t>Bog-756</t>
  </si>
  <si>
    <t>Unresolved_Bog-756</t>
  </si>
  <si>
    <t>MAG586</t>
  </si>
  <si>
    <t>MAG635</t>
  </si>
  <si>
    <t>MAG507</t>
  </si>
  <si>
    <t>MAG563</t>
  </si>
  <si>
    <t>UBA5377</t>
  </si>
  <si>
    <t>UBA11051</t>
  </si>
  <si>
    <t>Unresolved_UBA11051</t>
  </si>
  <si>
    <t>MAG113</t>
  </si>
  <si>
    <t>b-17BO</t>
  </si>
  <si>
    <t>UBA2475</t>
  </si>
  <si>
    <t>Unresolved_UBA2475</t>
  </si>
  <si>
    <t>MAG413</t>
  </si>
  <si>
    <t>CG2-30-32-10</t>
  </si>
  <si>
    <t>Unresolved_CG2-30-32-10</t>
  </si>
  <si>
    <t>MAG223</t>
  </si>
  <si>
    <t>MAG730</t>
  </si>
  <si>
    <t>MAG677</t>
  </si>
  <si>
    <t>MAG710</t>
  </si>
  <si>
    <t>Acetivibrionales</t>
  </si>
  <si>
    <t>Unresolved_Acetivibrionales</t>
  </si>
  <si>
    <t>MAG123</t>
  </si>
  <si>
    <t>UBA10799</t>
  </si>
  <si>
    <t>Unresolved_UBA10799</t>
  </si>
  <si>
    <t>MAG086</t>
  </si>
  <si>
    <t>Unresolved_Chloroflexaceae</t>
  </si>
  <si>
    <t>MAG085</t>
  </si>
  <si>
    <t>Nanopelagicus</t>
  </si>
  <si>
    <t>Unresolved_Nanopelagicus</t>
  </si>
  <si>
    <t>MAG284</t>
  </si>
  <si>
    <t>MAG069</t>
  </si>
  <si>
    <t>UBA1161</t>
  </si>
  <si>
    <t>Unresolved_UBA1161</t>
  </si>
  <si>
    <t>MAG597</t>
  </si>
  <si>
    <t>Chromatiales</t>
  </si>
  <si>
    <t>Chromatiaceae</t>
  </si>
  <si>
    <t>Unresolved_Chromatiaceae</t>
  </si>
  <si>
    <t>MAG491</t>
  </si>
  <si>
    <t>MAG613</t>
  </si>
  <si>
    <t>MAG405</t>
  </si>
  <si>
    <t>MAG739</t>
  </si>
  <si>
    <t>MAG655</t>
  </si>
  <si>
    <t>Syntrophales</t>
  </si>
  <si>
    <t>UBA8958</t>
  </si>
  <si>
    <t>Unresolved_UBA8958</t>
  </si>
  <si>
    <t>MAG522</t>
  </si>
  <si>
    <t>Paracaedibacterales</t>
  </si>
  <si>
    <t>UBA11393</t>
  </si>
  <si>
    <t>Unresolved_UBA11393</t>
  </si>
  <si>
    <t>MAG611</t>
  </si>
  <si>
    <t>MAG658</t>
  </si>
  <si>
    <t>MAG111</t>
  </si>
  <si>
    <t>MAG736</t>
  </si>
  <si>
    <t>Phycisphaerales</t>
  </si>
  <si>
    <t>SM1A02</t>
  </si>
  <si>
    <t>Unresolved_SM1A02</t>
  </si>
  <si>
    <t>MAG183</t>
  </si>
  <si>
    <t>RFP12</t>
  </si>
  <si>
    <t>UBA1067</t>
  </si>
  <si>
    <t>Unresolved_UBA1067</t>
  </si>
  <si>
    <t>MAG067</t>
  </si>
  <si>
    <t>Unresolved_RFP12</t>
  </si>
  <si>
    <t>MAG365</t>
  </si>
  <si>
    <t>MAG498</t>
  </si>
  <si>
    <t>MAG045</t>
  </si>
  <si>
    <t>MAG646</t>
  </si>
  <si>
    <t>MAG648</t>
  </si>
  <si>
    <t>Firmicutes_C</t>
  </si>
  <si>
    <t>Negativicutes</t>
  </si>
  <si>
    <t>Unresolved_Negativicutes</t>
  </si>
  <si>
    <t>MAG077</t>
  </si>
  <si>
    <t>UBA9973</t>
  </si>
  <si>
    <t>Unresolved_UBA9973</t>
  </si>
  <si>
    <t>MAG311</t>
  </si>
  <si>
    <t>MAG532</t>
  </si>
  <si>
    <t>BM507</t>
  </si>
  <si>
    <t>UBA12465</t>
  </si>
  <si>
    <t>Unresolved_UBA12465</t>
  </si>
  <si>
    <t>MAG480</t>
  </si>
  <si>
    <t>20CM-4-69-9</t>
  </si>
  <si>
    <t>Unresolved_20CM-4-69-9</t>
  </si>
  <si>
    <t>MAG695</t>
  </si>
  <si>
    <t>Pelagibacterales</t>
  </si>
  <si>
    <t>Pelagibacteraceae</t>
  </si>
  <si>
    <t>Fonsibacter</t>
  </si>
  <si>
    <t>Unresolved_Fonsibacter</t>
  </si>
  <si>
    <t>MAG027</t>
  </si>
  <si>
    <t>MAG466</t>
  </si>
  <si>
    <t>SG8-39</t>
  </si>
  <si>
    <t>Unresolved_SG8-39</t>
  </si>
  <si>
    <t>MAG347</t>
  </si>
  <si>
    <t>MAG433</t>
  </si>
  <si>
    <t>MAG434</t>
  </si>
  <si>
    <t>Thermoplasmatota</t>
  </si>
  <si>
    <t>Thermoplasmata</t>
  </si>
  <si>
    <t>Methanomassiliicoccales</t>
  </si>
  <si>
    <t>UBA472</t>
  </si>
  <si>
    <t>Unresolved_UBA472</t>
  </si>
  <si>
    <t>MAG297</t>
  </si>
  <si>
    <t>MAG569</t>
  </si>
  <si>
    <t>MAG561</t>
  </si>
  <si>
    <t>UBA10988</t>
  </si>
  <si>
    <t>Unresolved_UBA10988</t>
  </si>
  <si>
    <t>MAG502</t>
  </si>
  <si>
    <t>MAG118</t>
  </si>
  <si>
    <t>Gastranaerophilaceae</t>
  </si>
  <si>
    <t>Unresolved_Gastranaerophilaceae</t>
  </si>
  <si>
    <t>MAG688</t>
  </si>
  <si>
    <t>MAG626</t>
  </si>
  <si>
    <t>MAG719</t>
  </si>
  <si>
    <t>Syntrophorhabdia</t>
  </si>
  <si>
    <t>Unresolved_Syntrophorhabdia</t>
  </si>
  <si>
    <t>MAG146</t>
  </si>
  <si>
    <t>MAG574</t>
  </si>
  <si>
    <t>Pirellulaceae</t>
  </si>
  <si>
    <t>Pirellula_B</t>
  </si>
  <si>
    <t>Unresolved_Pirellula_B</t>
  </si>
  <si>
    <t>MAG419</t>
  </si>
  <si>
    <t>Methylopumilus</t>
  </si>
  <si>
    <t>Unresolved_Methylopumilus</t>
  </si>
  <si>
    <t>MAG363</t>
  </si>
  <si>
    <t>Ga0077560</t>
  </si>
  <si>
    <t>Unresolved_Ga0077560</t>
  </si>
  <si>
    <t>MAG005</t>
  </si>
  <si>
    <t>Nitrosomonadaceae</t>
  </si>
  <si>
    <t>Unresolved_Nitrosomonadaceae</t>
  </si>
  <si>
    <t>MAG157</t>
  </si>
  <si>
    <t>MAG618</t>
  </si>
  <si>
    <t>MAG170</t>
  </si>
  <si>
    <t>MAG171</t>
  </si>
  <si>
    <t>MAG058</t>
  </si>
  <si>
    <t>MAG276</t>
  </si>
  <si>
    <t>UBA5619</t>
  </si>
  <si>
    <t>Unresolved_UBA5619</t>
  </si>
  <si>
    <t>MAG120</t>
  </si>
  <si>
    <t>MAG380</t>
  </si>
  <si>
    <t>MAG200</t>
  </si>
  <si>
    <t>Unresolved_Chthoniobacterales</t>
  </si>
  <si>
    <t>MAG215</t>
  </si>
  <si>
    <t>UBA10030</t>
  </si>
  <si>
    <t>UBA8401</t>
  </si>
  <si>
    <t>Unresolved_UBA8401</t>
  </si>
  <si>
    <t>MAG596</t>
  </si>
  <si>
    <t>GWF2-50-93</t>
  </si>
  <si>
    <t>Unresolved_GWF2-50-93</t>
  </si>
  <si>
    <t>MAG242</t>
  </si>
  <si>
    <t>Gallionellaceae</t>
  </si>
  <si>
    <t>PALSA-1006</t>
  </si>
  <si>
    <t>Unresolved_PALSA-1006</t>
  </si>
  <si>
    <t>MAG331</t>
  </si>
  <si>
    <t>MAG476</t>
  </si>
  <si>
    <t>MAG576</t>
  </si>
  <si>
    <t>MAG552</t>
  </si>
  <si>
    <t>MAG323</t>
  </si>
  <si>
    <t>UBA12327</t>
  </si>
  <si>
    <t>AcAMD-2</t>
  </si>
  <si>
    <t>Unresolved_AcAMD-2</t>
  </si>
  <si>
    <t>MAG248</t>
  </si>
  <si>
    <t>MAG481</t>
  </si>
  <si>
    <t>MAG583</t>
  </si>
  <si>
    <t>Nostocaceae</t>
  </si>
  <si>
    <t>Unresolved_Nostocaceae</t>
  </si>
  <si>
    <t>MAG717</t>
  </si>
  <si>
    <t>Lacunisphaera</t>
  </si>
  <si>
    <t>Unresolved_Lacunisphaera</t>
  </si>
  <si>
    <t>MAG656</t>
  </si>
  <si>
    <t>Caulobacter</t>
  </si>
  <si>
    <t>Unresolved_Caulobacter</t>
  </si>
  <si>
    <t>MAG659</t>
  </si>
  <si>
    <t>MAG567</t>
  </si>
  <si>
    <t>Actinomycetales</t>
  </si>
  <si>
    <t>Microbacteriaceae</t>
  </si>
  <si>
    <t>Rhodoluna</t>
  </si>
  <si>
    <t>Unresolved_Rhodoluna</t>
  </si>
  <si>
    <t>MAG464</t>
  </si>
  <si>
    <t>Unresolved_Alphaproteobacteria</t>
  </si>
  <si>
    <t>MAG455</t>
  </si>
  <si>
    <t>MAG337</t>
  </si>
  <si>
    <t>MAG351</t>
  </si>
  <si>
    <t>MAG649</t>
  </si>
  <si>
    <t>MAG594</t>
  </si>
  <si>
    <t>MAG501</t>
  </si>
  <si>
    <t>Sphingomonadales</t>
  </si>
  <si>
    <t>Sphingomonadaceae</t>
  </si>
  <si>
    <t>Novosphingobium</t>
  </si>
  <si>
    <t>Unresolved_Novosphingobium</t>
  </si>
  <si>
    <t>MAG579</t>
  </si>
  <si>
    <t>MAG110</t>
  </si>
  <si>
    <t>MAG747</t>
  </si>
  <si>
    <t>vadinHA17</t>
  </si>
  <si>
    <t>LD21</t>
  </si>
  <si>
    <t>Unresolved_LD21</t>
  </si>
  <si>
    <t>MAG687</t>
  </si>
  <si>
    <t>MAG411</t>
  </si>
  <si>
    <t>MAG196</t>
  </si>
  <si>
    <t>MAG173</t>
  </si>
  <si>
    <t>MAG362</t>
  </si>
  <si>
    <t>MAG155</t>
  </si>
  <si>
    <t>Bdellovibrionota_B</t>
  </si>
  <si>
    <t>Oligoflexia</t>
  </si>
  <si>
    <t>Oligoflexales</t>
  </si>
  <si>
    <t>Unresolved_Oligoflexales</t>
  </si>
  <si>
    <t>MAG084</t>
  </si>
  <si>
    <t>Ga0077539</t>
  </si>
  <si>
    <t>Unresolved_Ga0077539</t>
  </si>
  <si>
    <t>MAG190</t>
  </si>
  <si>
    <t>Isosphaerales</t>
  </si>
  <si>
    <t>Unresolved_Isosphaerales</t>
  </si>
  <si>
    <t>MAG316</t>
  </si>
  <si>
    <t>MAG443</t>
  </si>
  <si>
    <t>UBA727</t>
  </si>
  <si>
    <t>GCA-2721815</t>
  </si>
  <si>
    <t>Unresolved_GCA-2721815</t>
  </si>
  <si>
    <t>MAG723</t>
  </si>
  <si>
    <t>Bdellovibrionota</t>
  </si>
  <si>
    <t>Unresolved_Bdellovibrionota</t>
  </si>
  <si>
    <t>MAG168</t>
  </si>
  <si>
    <t>UBA7399</t>
  </si>
  <si>
    <t>UBA7399 sp002470125</t>
  </si>
  <si>
    <t>MAG098</t>
  </si>
  <si>
    <t>MAG056</t>
  </si>
  <si>
    <t>MAG610</t>
  </si>
  <si>
    <t>MAG366</t>
  </si>
  <si>
    <t>Ignavibacteria</t>
  </si>
  <si>
    <t>SJA-28</t>
  </si>
  <si>
    <t>B-1AR</t>
  </si>
  <si>
    <t>Unresolved_B-1AR</t>
  </si>
  <si>
    <t>MAG083</t>
  </si>
  <si>
    <t>MAG519</t>
  </si>
  <si>
    <t>Unresolved_UBA1268</t>
  </si>
  <si>
    <t>MAG592</t>
  </si>
  <si>
    <t>MAG435</t>
  </si>
  <si>
    <t>UBA5272</t>
  </si>
  <si>
    <t>UBA11704</t>
  </si>
  <si>
    <t>Unresolved_UBA11704</t>
  </si>
  <si>
    <t>MAG182</t>
  </si>
  <si>
    <t>MAG679</t>
  </si>
  <si>
    <t>MAG509</t>
  </si>
  <si>
    <t>MAG449</t>
  </si>
  <si>
    <t>MAG191</t>
  </si>
  <si>
    <t>MAG051</t>
  </si>
  <si>
    <t>Rhizobiales</t>
  </si>
  <si>
    <t>Xanthobacteraceae</t>
  </si>
  <si>
    <t>Pseudolabrys</t>
  </si>
  <si>
    <t>Unresolved_Pseudolabrys</t>
  </si>
  <si>
    <t>MAG035</t>
  </si>
  <si>
    <t>MAG395</t>
  </si>
  <si>
    <t>MAG412</t>
  </si>
  <si>
    <t>MAG281</t>
  </si>
  <si>
    <t>MAG076</t>
  </si>
  <si>
    <t>Saccharofermentanales</t>
  </si>
  <si>
    <t>Saccharofermentanaceae</t>
  </si>
  <si>
    <t>Firm-13</t>
  </si>
  <si>
    <t>Unresolved_Firm-13</t>
  </si>
  <si>
    <t>MAG152</t>
  </si>
  <si>
    <t>MAG705</t>
  </si>
  <si>
    <t>UBA10416</t>
  </si>
  <si>
    <t>Unresolved_UBA10416</t>
  </si>
  <si>
    <t>MAG207</t>
  </si>
  <si>
    <t>Firestonebacteria</t>
  </si>
  <si>
    <t>D2-FULL-39-29</t>
  </si>
  <si>
    <t>Unresolved_D2-FULL-39-29</t>
  </si>
  <si>
    <t>MAG691</t>
  </si>
  <si>
    <t>CG2-30-54-11</t>
  </si>
  <si>
    <t>Unresolved_CG2-30-54-11</t>
  </si>
  <si>
    <t>MAG713</t>
  </si>
  <si>
    <t>Syntrophorhabdales</t>
  </si>
  <si>
    <t>Syntrophorhabdaceae</t>
  </si>
  <si>
    <t>Unresolved_Syntrophorhabdaceae</t>
  </si>
  <si>
    <t>MAG364</t>
  </si>
  <si>
    <t>MAG669</t>
  </si>
  <si>
    <t>Unresolved_Saccharimonadales</t>
  </si>
  <si>
    <t>MAG506</t>
  </si>
  <si>
    <t>Smithellaceae</t>
  </si>
  <si>
    <t>FEN-1160</t>
  </si>
  <si>
    <t>Unresolved_FEN-1160</t>
  </si>
  <si>
    <t>MAG417</t>
  </si>
  <si>
    <t>MAG548</t>
  </si>
  <si>
    <t>Oscillospirales</t>
  </si>
  <si>
    <t>Acutalibacteraceae</t>
  </si>
  <si>
    <t>UBA1447</t>
  </si>
  <si>
    <t>Unresolved_UBA1447</t>
  </si>
  <si>
    <t>MAG607</t>
  </si>
  <si>
    <t>Unresolved_Pseudanabaenaceae</t>
  </si>
  <si>
    <t>MAG259</t>
  </si>
  <si>
    <t>MAG263</t>
  </si>
  <si>
    <t>MAG650</t>
  </si>
  <si>
    <t>MAG686</t>
  </si>
  <si>
    <t>UBA2093</t>
  </si>
  <si>
    <t>Unresolved_UBA2093</t>
  </si>
  <si>
    <t>MAG560</t>
  </si>
  <si>
    <t>Fimbriimonadia</t>
  </si>
  <si>
    <t>Fimbriimonadales</t>
  </si>
  <si>
    <t>Unresolved_Fimbriimonadales</t>
  </si>
  <si>
    <t>MAG640</t>
  </si>
  <si>
    <t>MAG721</t>
  </si>
  <si>
    <t>MAG600</t>
  </si>
  <si>
    <t>MAG700</t>
  </si>
  <si>
    <t>MAG349</t>
  </si>
  <si>
    <t>MAG307</t>
  </si>
  <si>
    <t>UBA7960</t>
  </si>
  <si>
    <t>Unresolved_UBA7960</t>
  </si>
  <si>
    <t>MAG229</t>
  </si>
  <si>
    <t>Bog-38</t>
  </si>
  <si>
    <t>Unresolved_Bog-38</t>
  </si>
  <si>
    <t>MAG456</t>
  </si>
  <si>
    <t>Unresolved_Lentimicrobiaceae</t>
  </si>
  <si>
    <t>MAG226</t>
  </si>
  <si>
    <t>MAG180</t>
  </si>
  <si>
    <t>MAG745</t>
  </si>
  <si>
    <t>MAG386</t>
  </si>
  <si>
    <t>MAG312</t>
  </si>
  <si>
    <t>BSN033</t>
  </si>
  <si>
    <t>UBA1163</t>
  </si>
  <si>
    <t>Unresolved_UBA1163</t>
  </si>
  <si>
    <t>MAG147</t>
  </si>
  <si>
    <t>MAG201</t>
  </si>
  <si>
    <t>MAG071</t>
  </si>
  <si>
    <t>Elusimicrobiota</t>
  </si>
  <si>
    <t>Endomicrobia</t>
  </si>
  <si>
    <t>Endomicrobiales</t>
  </si>
  <si>
    <t>Unresolved_Endomicrobiales</t>
  </si>
  <si>
    <t>MAG546</t>
  </si>
  <si>
    <t>MAG057</t>
  </si>
  <si>
    <t>MAG055</t>
  </si>
  <si>
    <t>Taibaiella_B</t>
  </si>
  <si>
    <t>Unresolved_Taibaiella_B</t>
  </si>
  <si>
    <t>MAG376</t>
  </si>
  <si>
    <t>UBA11398</t>
  </si>
  <si>
    <t>Unresolved_UBA11398</t>
  </si>
  <si>
    <t>MAG585</t>
  </si>
  <si>
    <t>Solirubrobacterales</t>
  </si>
  <si>
    <t>Solirubrobacteraceae</t>
  </si>
  <si>
    <t>Unresolved_Solirubrobacteraceae</t>
  </si>
  <si>
    <t>MAG499</t>
  </si>
  <si>
    <t>MAG608</t>
  </si>
  <si>
    <t>UKL13-PB</t>
  </si>
  <si>
    <t>UKL13-PB sp001593825</t>
  </si>
  <si>
    <t>MAG355</t>
  </si>
  <si>
    <t>Elusimicrobia</t>
  </si>
  <si>
    <t>Elusimicrobiales</t>
  </si>
  <si>
    <t>UBA9959</t>
  </si>
  <si>
    <t>Unresolved_UBA9959</t>
  </si>
  <si>
    <t>MAG235</t>
  </si>
  <si>
    <t>Reyranellales</t>
  </si>
  <si>
    <t>Reyranellaceae</t>
  </si>
  <si>
    <t>Reyranella</t>
  </si>
  <si>
    <t>Unresolved_Reyranella</t>
  </si>
  <si>
    <t>MAG478</t>
  </si>
  <si>
    <t>MAG644</t>
  </si>
  <si>
    <t>MAG428</t>
  </si>
  <si>
    <t>MAG010</t>
  </si>
  <si>
    <t>MAG142</t>
  </si>
  <si>
    <t>UBA4664</t>
  </si>
  <si>
    <t>Unresolved_UBA4664</t>
  </si>
  <si>
    <t>MAG266</t>
  </si>
  <si>
    <t>Methylacidiphilales</t>
  </si>
  <si>
    <t>UBA3015</t>
  </si>
  <si>
    <t>Unresolved_UBA3015</t>
  </si>
  <si>
    <t>MAG129</t>
  </si>
  <si>
    <t>UBA1407</t>
  </si>
  <si>
    <t>YB12-FULL-65-16</t>
  </si>
  <si>
    <t>Unresolved_YB12-FULL-65-16</t>
  </si>
  <si>
    <t>MAG627</t>
  </si>
  <si>
    <t>MAG023</t>
  </si>
  <si>
    <t>UBA967</t>
  </si>
  <si>
    <t>Unresolved_UBA967</t>
  </si>
  <si>
    <t>MAG577</t>
  </si>
  <si>
    <t>Zambryskibacteraceae</t>
  </si>
  <si>
    <t>Unresolved_Zambryskibacteraceae</t>
  </si>
  <si>
    <t>MAG009</t>
  </si>
  <si>
    <t>Unresolved_Gastranaerophilales</t>
  </si>
  <si>
    <t>MAG320</t>
  </si>
  <si>
    <t>MAG368</t>
  </si>
  <si>
    <t>MAG750</t>
  </si>
  <si>
    <t>MAG100</t>
  </si>
  <si>
    <t>MAG358</t>
  </si>
  <si>
    <t>Flavobacteriales</t>
  </si>
  <si>
    <t>Weeksellaceae</t>
  </si>
  <si>
    <t>Chryseobacterium</t>
  </si>
  <si>
    <t>Unresolved_Chryseobacterium</t>
  </si>
  <si>
    <t>MAG662</t>
  </si>
  <si>
    <t>MAG064</t>
  </si>
  <si>
    <t>UBA1006</t>
  </si>
  <si>
    <t>Unresolved_UBA1006</t>
  </si>
  <si>
    <t>MAG409</t>
  </si>
  <si>
    <t>UBA5829</t>
  </si>
  <si>
    <t>Unresolved_UBA5829</t>
  </si>
  <si>
    <t>MAG335</t>
  </si>
  <si>
    <t>SZUA-47</t>
  </si>
  <si>
    <t>Unresolved_SZUA-47</t>
  </si>
  <si>
    <t>MAG407</t>
  </si>
  <si>
    <t>Nanoarchaeota</t>
  </si>
  <si>
    <t>Nanoarchaeia</t>
  </si>
  <si>
    <t>Pacearchaeales</t>
  </si>
  <si>
    <t>UBA73</t>
  </si>
  <si>
    <t>Unresolved_UBA73</t>
  </si>
  <si>
    <t>MAG305</t>
  </si>
  <si>
    <t>MAG389</t>
  </si>
  <si>
    <t>UBA2206</t>
  </si>
  <si>
    <t>UBA9630</t>
  </si>
  <si>
    <t>Unresolved_UBA9630</t>
  </si>
  <si>
    <t>MAG018</t>
  </si>
  <si>
    <t>MAG708</t>
  </si>
  <si>
    <t>MAG637</t>
  </si>
  <si>
    <t>UBA8649</t>
  </si>
  <si>
    <t>Unresolved_UBA8649</t>
  </si>
  <si>
    <t>MAG072</t>
  </si>
  <si>
    <t>Methylomirabilota</t>
  </si>
  <si>
    <t>Methylomirabilia</t>
  </si>
  <si>
    <t>Methylomirabilales</t>
  </si>
  <si>
    <t>2-02-FULL-66-22</t>
  </si>
  <si>
    <t>Unresolved_2-02-FULL-66-22</t>
  </si>
  <si>
    <t>MAG299</t>
  </si>
  <si>
    <t>Dojkabacteria</t>
  </si>
  <si>
    <t>B142</t>
  </si>
  <si>
    <t>Unresolved_B142</t>
  </si>
  <si>
    <t>MAG397</t>
  </si>
  <si>
    <t>MAG382</t>
  </si>
  <si>
    <t>Gallionella</t>
  </si>
  <si>
    <t>Unresolved_Gallionella</t>
  </si>
  <si>
    <t>MAG383</t>
  </si>
  <si>
    <t>Paceibacterales</t>
  </si>
  <si>
    <t>Staskawiczbacteraceae</t>
  </si>
  <si>
    <t>XYD1-FULL-39-28</t>
  </si>
  <si>
    <t>Unresolved_XYD1-FULL-39-28</t>
  </si>
  <si>
    <t>MAG564</t>
  </si>
  <si>
    <t>MAG007</t>
  </si>
  <si>
    <t>Iainarchaeota</t>
  </si>
  <si>
    <t>Iainarchaeia</t>
  </si>
  <si>
    <t>0-14-0-20-30-16</t>
  </si>
  <si>
    <t>Unresolved_0-14-0-20-30-16</t>
  </si>
  <si>
    <t>MAG041</t>
  </si>
  <si>
    <t>Simkaniaceae</t>
  </si>
  <si>
    <t>Unresolved_Simkaniaceae</t>
  </si>
  <si>
    <t>MAG505</t>
  </si>
  <si>
    <t>MAG598</t>
  </si>
  <si>
    <t>MAG140</t>
  </si>
  <si>
    <t>MAG329</t>
  </si>
  <si>
    <t>MAG601</t>
  </si>
  <si>
    <t>UBA917</t>
  </si>
  <si>
    <t>1-14-0-10-37-14</t>
  </si>
  <si>
    <t>Unresolved_1-14-0-10-37-14</t>
  </si>
  <si>
    <t>MAG231</t>
  </si>
  <si>
    <t>UBA4665</t>
  </si>
  <si>
    <t>Unresolved_UBA4665</t>
  </si>
  <si>
    <t>MAG295</t>
  </si>
  <si>
    <t>Omnitrophia</t>
  </si>
  <si>
    <t>Omnitrophales</t>
  </si>
  <si>
    <t>UBA2337</t>
  </si>
  <si>
    <t>XYB12-FULL-50-7</t>
  </si>
  <si>
    <t>Unresolved_XYB12-FULL-50-7</t>
  </si>
  <si>
    <t>MAG030</t>
  </si>
  <si>
    <t>Unresolved_Paracaedibacterales</t>
  </si>
  <si>
    <t>MAG115</t>
  </si>
  <si>
    <t>Z2-YC6860</t>
  </si>
  <si>
    <t>Unresolved_Z2-YC6860</t>
  </si>
  <si>
    <t>MAG714</t>
  </si>
  <si>
    <t>MAG400</t>
  </si>
  <si>
    <t>MAG087</t>
  </si>
  <si>
    <t>MAG234</t>
  </si>
  <si>
    <t>MAG706</t>
  </si>
  <si>
    <t>MAG479</t>
  </si>
  <si>
    <t>MAG445</t>
  </si>
  <si>
    <t>MAG678</t>
  </si>
  <si>
    <t>Dehalococcoidia</t>
  </si>
  <si>
    <t>GIF9</t>
  </si>
  <si>
    <t>UBA5629</t>
  </si>
  <si>
    <t>UBA1162</t>
  </si>
  <si>
    <t>Unresolved_UBA1162</t>
  </si>
  <si>
    <t>MAG360</t>
  </si>
  <si>
    <t>Flavobacteriaceae</t>
  </si>
  <si>
    <t>Flavobacterium</t>
  </si>
  <si>
    <t>Unresolved_Flavobacterium</t>
  </si>
  <si>
    <t>MAG541</t>
  </si>
  <si>
    <t>Microgenomatia</t>
  </si>
  <si>
    <t>UBA1406</t>
  </si>
  <si>
    <t>GWC2-37-13</t>
  </si>
  <si>
    <t>Unresolved_GWC2-37-13</t>
  </si>
  <si>
    <t>MAG150</t>
  </si>
  <si>
    <t>MAG384</t>
  </si>
  <si>
    <t>MAG254</t>
  </si>
  <si>
    <t>Mycobacterium</t>
  </si>
  <si>
    <t>Unresolved_Mycobacterium</t>
  </si>
  <si>
    <t>MAG037</t>
  </si>
  <si>
    <t>MAG539</t>
  </si>
  <si>
    <t>MAG328</t>
  </si>
  <si>
    <t>MAG741</t>
  </si>
  <si>
    <t>MAG495</t>
  </si>
  <si>
    <t>MAG459</t>
  </si>
  <si>
    <t>SW-4-49-11</t>
  </si>
  <si>
    <t>Unresolved_SW-4-49-11</t>
  </si>
  <si>
    <t>MAG218</t>
  </si>
  <si>
    <t>UBA12068</t>
  </si>
  <si>
    <t>Unresolved_UBA12068</t>
  </si>
  <si>
    <t>MAG179</t>
  </si>
  <si>
    <t>MAG399</t>
  </si>
  <si>
    <t>MAG344</t>
  </si>
  <si>
    <t>MAG156</t>
  </si>
  <si>
    <t>IMCC26256</t>
  </si>
  <si>
    <t>PALSA-555</t>
  </si>
  <si>
    <t>Unresolved_PALSA-555</t>
  </si>
  <si>
    <t>MAG372</t>
  </si>
  <si>
    <t>MAG302</t>
  </si>
  <si>
    <t>Anderseniellaceae</t>
  </si>
  <si>
    <t>QKVK01</t>
  </si>
  <si>
    <t>Unresolved_QKVK01</t>
  </si>
  <si>
    <t>MAG752</t>
  </si>
  <si>
    <t>Unresolved_b-17BO</t>
  </si>
  <si>
    <t>MAG619</t>
  </si>
  <si>
    <t>BAIKAL-G1</t>
  </si>
  <si>
    <t>Unresolved_BAIKAL-G1</t>
  </si>
  <si>
    <t>MAG015</t>
  </si>
  <si>
    <t>Binatota</t>
  </si>
  <si>
    <t>Binatia</t>
  </si>
  <si>
    <t>UBA12015</t>
  </si>
  <si>
    <t>Unresolved_UBA12015</t>
  </si>
  <si>
    <t>MAG744</t>
  </si>
  <si>
    <t>MAG441</t>
  </si>
  <si>
    <t>MAG317</t>
  </si>
  <si>
    <t>Conexibacter</t>
  </si>
  <si>
    <t>Unresolved_Conexibacter</t>
  </si>
  <si>
    <t>MAG294</t>
  </si>
  <si>
    <t>MAG470</t>
  </si>
  <si>
    <t>MAG275</t>
  </si>
  <si>
    <t>UBA8515</t>
  </si>
  <si>
    <t>Unresolved_UBA8515</t>
  </si>
  <si>
    <t>MAG166</t>
  </si>
  <si>
    <t>Bdellovibrionia</t>
  </si>
  <si>
    <t>Bdellovibrionales</t>
  </si>
  <si>
    <t>Bdellovibrionaceae</t>
  </si>
  <si>
    <t>Unresolved_Bdellovibrionaceae</t>
  </si>
  <si>
    <t>MAG652</t>
  </si>
  <si>
    <t>MAG738</t>
  </si>
  <si>
    <t>Kapabacteria</t>
  </si>
  <si>
    <t>Kapabacteriales</t>
  </si>
  <si>
    <t>GCA-002839825</t>
  </si>
  <si>
    <t>Unresolved_GCA-002839825</t>
  </si>
  <si>
    <t>MAG756</t>
  </si>
  <si>
    <t>Rubrivivax</t>
  </si>
  <si>
    <t>Unresolved_Rubrivivax</t>
  </si>
  <si>
    <t>MAG106</t>
  </si>
  <si>
    <t>MAG465</t>
  </si>
  <si>
    <t>MAG553</t>
  </si>
  <si>
    <t>XYD1-FULL-46-19</t>
  </si>
  <si>
    <t>Unresolved_XYD1-FULL-46-19</t>
  </si>
  <si>
    <t>MAG310</t>
  </si>
  <si>
    <t>UBA8139</t>
  </si>
  <si>
    <t>Unresolved_UBA8139</t>
  </si>
  <si>
    <t>MAG486</t>
  </si>
  <si>
    <t>MAG082</t>
  </si>
  <si>
    <t>MAG356</t>
  </si>
  <si>
    <t>MAG249</t>
  </si>
  <si>
    <t>MAG228</t>
  </si>
  <si>
    <t>MAG696</t>
  </si>
  <si>
    <t>Enhydrobacter</t>
  </si>
  <si>
    <t>Unresolved_Enhydrobacter</t>
  </si>
  <si>
    <t>MAG189</t>
  </si>
  <si>
    <t>UBA695</t>
  </si>
  <si>
    <t>Unresolved_UBA695</t>
  </si>
  <si>
    <t>MAG406</t>
  </si>
  <si>
    <t>MAG624</t>
  </si>
  <si>
    <t>Saprospiraceae</t>
  </si>
  <si>
    <t>Unresolved_Saprospiraceae</t>
  </si>
  <si>
    <t>MAG370</t>
  </si>
  <si>
    <t>MAG247</t>
  </si>
  <si>
    <t>Coriobacteriia</t>
  </si>
  <si>
    <t>OPB41</t>
  </si>
  <si>
    <t>PHET01</t>
  </si>
  <si>
    <t>Unresolved_PHET01</t>
  </si>
  <si>
    <t>MAG603</t>
  </si>
  <si>
    <t>MAG469</t>
  </si>
  <si>
    <t>UKL13-2</t>
  </si>
  <si>
    <t>Unresolved_UKL13-2</t>
  </si>
  <si>
    <t>MAG562</t>
  </si>
  <si>
    <t>Verrucomicrobiaceae</t>
  </si>
  <si>
    <t>Unresolved_Verrucomicrobiaceae</t>
  </si>
  <si>
    <t>MAG008</t>
  </si>
  <si>
    <t>Geobacteraceae</t>
  </si>
  <si>
    <t>Unresolved_Geobacteraceae</t>
  </si>
  <si>
    <t>MAG402</t>
  </si>
  <si>
    <t>MAG257</t>
  </si>
  <si>
    <t>CPR2</t>
  </si>
  <si>
    <t>UBA1875</t>
  </si>
  <si>
    <t>Unresolved_UBA1875</t>
  </si>
  <si>
    <t>MAG703</t>
  </si>
  <si>
    <t>MAG288</t>
  </si>
  <si>
    <t>MAG353</t>
  </si>
  <si>
    <t>Unresolved_X112</t>
  </si>
  <si>
    <t>MAG192</t>
  </si>
  <si>
    <t>Iainarchaeales</t>
  </si>
  <si>
    <t>0-14-0-20-34-12</t>
  </si>
  <si>
    <t>Unresolved_0-14-0-20-34-12</t>
  </si>
  <si>
    <t>MAG238</t>
  </si>
  <si>
    <t>MAG043</t>
  </si>
  <si>
    <t>MAG671</t>
  </si>
  <si>
    <t>MAG289</t>
  </si>
  <si>
    <t>MAG543</t>
  </si>
  <si>
    <t>MAG184</t>
  </si>
  <si>
    <t>UBA2979</t>
  </si>
  <si>
    <t>Unresolved_UBA2979</t>
  </si>
  <si>
    <t>MAG497</t>
  </si>
  <si>
    <t>MAG550</t>
  </si>
  <si>
    <t>MAG726</t>
  </si>
  <si>
    <t>ARS1160</t>
  </si>
  <si>
    <t>ARS10</t>
  </si>
  <si>
    <t>Unresolved_ARS10</t>
  </si>
  <si>
    <t>MAG252</t>
  </si>
  <si>
    <t>MAG699</t>
  </si>
  <si>
    <t>Acetobacterales</t>
  </si>
  <si>
    <t>Acetobacteraceae</t>
  </si>
  <si>
    <t>Rubritepida</t>
  </si>
  <si>
    <t>Unresolved_Rubritepida</t>
  </si>
  <si>
    <t>MAG617</t>
  </si>
  <si>
    <t>MAG439</t>
  </si>
  <si>
    <t>MAG605</t>
  </si>
  <si>
    <t>MAG325</t>
  </si>
  <si>
    <t>OLB20</t>
  </si>
  <si>
    <t>Unresolved_OLB20</t>
  </si>
  <si>
    <t>MAG012</t>
  </si>
  <si>
    <t>2-02-FULL-51-18</t>
  </si>
  <si>
    <t>Unresolved_2-02-FULL-51-18</t>
  </si>
  <si>
    <t>MAG074</t>
  </si>
  <si>
    <t>MAG743</t>
  </si>
  <si>
    <t>UBA4124</t>
  </si>
  <si>
    <t>Unresolved_UBA4124</t>
  </si>
  <si>
    <t>MAG727</t>
  </si>
  <si>
    <t>Christensenellales</t>
  </si>
  <si>
    <t>Christensenellaceae</t>
  </si>
  <si>
    <t>Unresolved_Christensenellaceae</t>
  </si>
  <si>
    <t>MAG661</t>
  </si>
  <si>
    <t>MAG060</t>
  </si>
  <si>
    <t>MAG104</t>
  </si>
  <si>
    <t>MAG517</t>
  </si>
  <si>
    <t>UBP3</t>
  </si>
  <si>
    <t>UBA1439</t>
  </si>
  <si>
    <t>Unresolved_UBA1439</t>
  </si>
  <si>
    <t>MAG485</t>
  </si>
  <si>
    <t>MAG112</t>
  </si>
  <si>
    <t>MAG444</t>
  </si>
  <si>
    <t>MAG589</t>
  </si>
  <si>
    <t>MAG424</t>
  </si>
  <si>
    <t>GCA-002841655</t>
  </si>
  <si>
    <t>Unresolved_GCA-002841655</t>
  </si>
  <si>
    <t>MAG224</t>
  </si>
  <si>
    <t>MAG039</t>
  </si>
  <si>
    <t>UBA7879</t>
  </si>
  <si>
    <t>UBA5542</t>
  </si>
  <si>
    <t>Unresolved_UBA5542</t>
  </si>
  <si>
    <t>MAG114</t>
  </si>
  <si>
    <t>Bog-1340</t>
  </si>
  <si>
    <t>Unresolved_Bog-1340</t>
  </si>
  <si>
    <t>MAG587</t>
  </si>
  <si>
    <t>2-12-FULL-50-11</t>
  </si>
  <si>
    <t>Unresolved_2-12-FULL-50-11</t>
  </si>
  <si>
    <t>MAG006</t>
  </si>
  <si>
    <t>Bacteriovoracia</t>
  </si>
  <si>
    <t>Bacteriovoracales</t>
  </si>
  <si>
    <t>Bacteriovoracaceae</t>
  </si>
  <si>
    <t>Unresolved_Bacteriovoracaceae</t>
  </si>
  <si>
    <t>MAG462</t>
  </si>
  <si>
    <t>MAG392</t>
  </si>
  <si>
    <t>MAG293</t>
  </si>
  <si>
    <t>MAG165</t>
  </si>
  <si>
    <t>Nitrospirota</t>
  </si>
  <si>
    <t>Nitrospiria</t>
  </si>
  <si>
    <t>Nitrospirales</t>
  </si>
  <si>
    <t>Nitrospiraceae</t>
  </si>
  <si>
    <t>Palsa-1315</t>
  </si>
  <si>
    <t>Unresolved_Palsa-1315</t>
  </si>
  <si>
    <t>MAG283</t>
  </si>
  <si>
    <t>Fuerstia</t>
  </si>
  <si>
    <t>Unresolved_Fuerstia</t>
  </si>
  <si>
    <t>MAG472</t>
  </si>
  <si>
    <t>MAG330</t>
  </si>
  <si>
    <t>Fimbriimonadaceae</t>
  </si>
  <si>
    <t>Unresolved_Fimbriimonadaceae</t>
  </si>
  <si>
    <t>MAG651</t>
  </si>
  <si>
    <t>MAG724</t>
  </si>
  <si>
    <t>UBA1135</t>
  </si>
  <si>
    <t>UBA2386</t>
  </si>
  <si>
    <t>Unresolved_UBA2386</t>
  </si>
  <si>
    <t>MAG279</t>
  </si>
  <si>
    <t>UBA2402</t>
  </si>
  <si>
    <t>Unresolved_UBA2402</t>
  </si>
  <si>
    <t>MAG230</t>
  </si>
  <si>
    <t>Ignavibacteriales</t>
  </si>
  <si>
    <t>Unresolved_Ignavibacteriales</t>
  </si>
  <si>
    <t>MAG614</t>
  </si>
  <si>
    <t>Sandarakinorhabdus</t>
  </si>
  <si>
    <t>Unresolved_Sandarakinorhabdus</t>
  </si>
  <si>
    <t>MAG290</t>
  </si>
  <si>
    <t>MAG291</t>
  </si>
  <si>
    <t>UBA10212</t>
  </si>
  <si>
    <t>Unresolved_UBA10212</t>
  </si>
  <si>
    <t>MAG673</t>
  </si>
  <si>
    <t>MAG246</t>
  </si>
  <si>
    <t>Polaromonas</t>
  </si>
  <si>
    <t>Unresolved_Polaromonas</t>
  </si>
  <si>
    <t>MAG334</t>
  </si>
  <si>
    <t>MAG233</t>
  </si>
  <si>
    <t>MAG675</t>
  </si>
  <si>
    <t>MAG432</t>
  </si>
  <si>
    <t>MAG556</t>
  </si>
  <si>
    <t>2-12-FULL-41-12</t>
  </si>
  <si>
    <t>Unresolved_2-12-FULL-41-12</t>
  </si>
  <si>
    <t>MAG540</t>
  </si>
  <si>
    <t>TTA-H9</t>
  </si>
  <si>
    <t>Unresolved_TTA-H9</t>
  </si>
  <si>
    <t>MAG559</t>
  </si>
  <si>
    <t>MAG584</t>
  </si>
  <si>
    <t>MAG269</t>
  </si>
  <si>
    <t>UBA6159</t>
  </si>
  <si>
    <t>Unresolved_UBA6159</t>
  </si>
  <si>
    <t>MAG185</t>
  </si>
  <si>
    <t>UBA5005</t>
  </si>
  <si>
    <t>Unresolved_UBA5005</t>
  </si>
  <si>
    <t>MAG667</t>
  </si>
  <si>
    <t>SZUA-567</t>
  </si>
  <si>
    <t>Unresolved_SZUA-567</t>
  </si>
  <si>
    <t>MAG153</t>
  </si>
  <si>
    <t>Unresolved_Microtrichales</t>
  </si>
  <si>
    <t>MAG136</t>
  </si>
  <si>
    <t>MAG437</t>
  </si>
  <si>
    <t>MAG516</t>
  </si>
  <si>
    <t>Unresolved_Vicinamibacterales</t>
  </si>
  <si>
    <t>MAG732</t>
  </si>
  <si>
    <t>Bdellovibrionota_A</t>
  </si>
  <si>
    <t>UBA2651</t>
  </si>
  <si>
    <t>Unresolved_UBA2651</t>
  </si>
  <si>
    <t>MAG672</t>
  </si>
  <si>
    <t>MAG324</t>
  </si>
  <si>
    <t>UBA1414</t>
  </si>
  <si>
    <t>Unresolved_UBA1414</t>
  </si>
  <si>
    <t>MAG338</t>
  </si>
  <si>
    <t>MAG606</t>
  </si>
  <si>
    <t>MAG028</t>
  </si>
  <si>
    <t>Unresolved_Burkholderiaceae</t>
  </si>
  <si>
    <t>MAG332</t>
  </si>
  <si>
    <t>Sumerlaeota</t>
  </si>
  <si>
    <t>Sumerlaeia</t>
  </si>
  <si>
    <t>Sumerlaeales</t>
  </si>
  <si>
    <t>Unresolved_Sumerlaeales</t>
  </si>
  <si>
    <t>MAG542</t>
  </si>
  <si>
    <t>MAG473</t>
  </si>
  <si>
    <t>MAG630</t>
  </si>
  <si>
    <t>Caldisericota</t>
  </si>
  <si>
    <t>Unresolved_Caldisericota</t>
  </si>
  <si>
    <t>MAG701</t>
  </si>
  <si>
    <t>MAG551</t>
  </si>
  <si>
    <t>Coprothermobacterota</t>
  </si>
  <si>
    <t>Unresolved_Coprothermobacterota</t>
  </si>
  <si>
    <t>MAG602</t>
  </si>
  <si>
    <t>MAG342</t>
  </si>
  <si>
    <t>CG1-02-41-21</t>
  </si>
  <si>
    <t>Unresolved_CG1-02-41-21</t>
  </si>
  <si>
    <t>MAG653</t>
  </si>
  <si>
    <t>MAG527</t>
  </si>
  <si>
    <t>MAG593</t>
  </si>
  <si>
    <t>UBA966</t>
  </si>
  <si>
    <t>Unresolved_UBA966</t>
  </si>
  <si>
    <t>MAG287</t>
  </si>
  <si>
    <t>MAG599</t>
  </si>
  <si>
    <t>Unresolved_UBA5272</t>
  </si>
  <si>
    <t>MAG629</t>
  </si>
  <si>
    <t>UBA6176</t>
  </si>
  <si>
    <t>Unresolved_UBA6176</t>
  </si>
  <si>
    <t>MAG240</t>
  </si>
  <si>
    <t>UBA3012</t>
  </si>
  <si>
    <t>Unresolved_UBA3012</t>
  </si>
  <si>
    <t>MAG122</t>
  </si>
  <si>
    <t>MAG075</t>
  </si>
  <si>
    <t>MAG050</t>
  </si>
  <si>
    <t>UBA6263</t>
  </si>
  <si>
    <t>Unresolved_UBA6263</t>
  </si>
  <si>
    <t>MAG034</t>
  </si>
  <si>
    <t>MAG021</t>
  </si>
  <si>
    <t>Casp-actino8</t>
  </si>
  <si>
    <t>Unresolved_Casp-actino8</t>
  </si>
  <si>
    <t>MAG570</t>
  </si>
  <si>
    <t>MAG447</t>
  </si>
  <si>
    <t>MAG663</t>
  </si>
  <si>
    <t>SM23-39</t>
  </si>
  <si>
    <t>Unresolved_SM23-39</t>
  </si>
  <si>
    <t>MAG668</t>
  </si>
  <si>
    <t>MAG308</t>
  </si>
  <si>
    <t>MAG203</t>
  </si>
  <si>
    <t>MAG352</t>
  </si>
  <si>
    <t>MAG052</t>
  </si>
  <si>
    <t>MAG025</t>
  </si>
  <si>
    <t>GWE2-39-37</t>
  </si>
  <si>
    <t>Unresolved_GWE2-39-37</t>
  </si>
  <si>
    <t>MAG322</t>
  </si>
  <si>
    <t>MAG250</t>
  </si>
  <si>
    <t>MAG124</t>
  </si>
  <si>
    <t>PALSA-600</t>
  </si>
  <si>
    <t>Unresolved_PALSA-600</t>
  </si>
  <si>
    <t>MAG206</t>
  </si>
  <si>
    <t>Firmicutes_B</t>
  </si>
  <si>
    <t>TC1</t>
  </si>
  <si>
    <t>Unresolved_TC1</t>
  </si>
  <si>
    <t>MAG091</t>
  </si>
  <si>
    <t>UBA1560</t>
  </si>
  <si>
    <t>Unresolved_UBA1560</t>
  </si>
  <si>
    <t>MAG237</t>
  </si>
  <si>
    <t>MAG096</t>
  </si>
  <si>
    <t>MAG022</t>
  </si>
  <si>
    <t>MAG664</t>
  </si>
  <si>
    <t>MAG089</t>
  </si>
  <si>
    <t>Peribacterales</t>
  </si>
  <si>
    <t>Peribacteraceae</t>
  </si>
  <si>
    <t>Unresolved_Peribacteraceae</t>
  </si>
  <si>
    <t>MAG375</t>
  </si>
  <si>
    <t>Rhizobacter</t>
  </si>
  <si>
    <t>Unresolved_Rhizobacter</t>
  </si>
  <si>
    <t>MAG024</t>
  </si>
  <si>
    <t>MAG314</t>
  </si>
  <si>
    <t>MAG670</t>
  </si>
  <si>
    <t>Sediminibacterium</t>
  </si>
  <si>
    <t>Unresolved_Sediminibacterium</t>
  </si>
  <si>
    <t>MAG391</t>
  </si>
  <si>
    <t>MAG274</t>
  </si>
  <si>
    <t>Firmicutes</t>
  </si>
  <si>
    <t>Bacilli</t>
  </si>
  <si>
    <t>Erysipelotrichales</t>
  </si>
  <si>
    <t>Erysipelotrichaceae</t>
  </si>
  <si>
    <t>Unresolved_Erysipelotrichaceae</t>
  </si>
  <si>
    <t>MAG554</t>
  </si>
  <si>
    <t>MAG268</t>
  </si>
  <si>
    <t>UBA2163</t>
  </si>
  <si>
    <t>GWA1-54-10</t>
  </si>
  <si>
    <t>Unresolved_GWA1-54-10</t>
  </si>
  <si>
    <t>MAG321</t>
  </si>
  <si>
    <t>GCA-2737125</t>
  </si>
  <si>
    <t>Unresolved_GCA-2737125</t>
  </si>
  <si>
    <t>MAG385</t>
  </si>
  <si>
    <t>UBA2394</t>
  </si>
  <si>
    <t>UBA2428</t>
  </si>
  <si>
    <t>Unresolved_UBA2428</t>
  </si>
  <si>
    <t>MAG036</t>
  </si>
  <si>
    <t>4484-171</t>
  </si>
  <si>
    <t>Unresolved_4484-171</t>
  </si>
  <si>
    <t>MAG408</t>
  </si>
  <si>
    <t>2-01-FULL-45-10</t>
  </si>
  <si>
    <t>Unresolved_2-01-FULL-45-10</t>
  </si>
  <si>
    <t>MAG101</t>
  </si>
  <si>
    <t>Phreatobacteraceae</t>
  </si>
  <si>
    <t>Unresolved_Phreatobacteraceae</t>
  </si>
  <si>
    <t>MAG304</t>
  </si>
  <si>
    <t>MAG500</t>
  </si>
  <si>
    <t>CG2-30-45-37</t>
  </si>
  <si>
    <t>Unresolved_CG2-30-45-37</t>
  </si>
  <si>
    <t>MAG080</t>
  </si>
  <si>
    <t>UBA2185</t>
  </si>
  <si>
    <t>Unresolved_UBA2185</t>
  </si>
  <si>
    <t>MAG492</t>
  </si>
  <si>
    <t>GIF10</t>
  </si>
  <si>
    <t>UBA6249</t>
  </si>
  <si>
    <t>Unresolved_UBA6249</t>
  </si>
  <si>
    <t>MAG327</t>
  </si>
  <si>
    <t>MAG134</t>
  </si>
  <si>
    <t>MAG273</t>
  </si>
  <si>
    <t>Unresolved_Gemmataceae</t>
  </si>
  <si>
    <t>MAG754</t>
  </si>
  <si>
    <r>
      <t xml:space="preserve">Gene expression (length-normalized log2 ratio to </t>
    </r>
    <r>
      <rPr>
        <b/>
        <i/>
        <sz val="12"/>
        <color theme="1"/>
        <rFont val="游ゴシック"/>
        <family val="3"/>
        <charset val="128"/>
        <scheme val="minor"/>
      </rPr>
      <t>dnaK</t>
    </r>
    <r>
      <rPr>
        <b/>
        <sz val="12"/>
        <color theme="1"/>
        <rFont val="游ゴシック"/>
        <family val="3"/>
        <charset val="128"/>
        <scheme val="minor"/>
      </rPr>
      <t>)</t>
    </r>
    <phoneticPr fontId="18"/>
  </si>
  <si>
    <t>EggNOG annotations</t>
    <phoneticPr fontId="18"/>
  </si>
  <si>
    <t>Gene ID</t>
    <phoneticPr fontId="18"/>
  </si>
  <si>
    <t>Length (bp)</t>
    <phoneticPr fontId="18"/>
  </si>
  <si>
    <t>L221</t>
    <phoneticPr fontId="18"/>
  </si>
  <si>
    <t>L304</t>
    <phoneticPr fontId="18"/>
  </si>
  <si>
    <t>seed_eggNOG_ortholog</t>
  </si>
  <si>
    <t>seed_ortholog_evalue</t>
  </si>
  <si>
    <t>seed_ortholog_score</t>
  </si>
  <si>
    <t>predicted_gene_name</t>
  </si>
  <si>
    <t>eggNOG_HMM_model_annotation</t>
  </si>
  <si>
    <t>Predicted ELA319 protein sequence</t>
    <phoneticPr fontId="18"/>
  </si>
  <si>
    <t>MAG319_20_30</t>
  </si>
  <si>
    <t>449447.MAE_37580</t>
  </si>
  <si>
    <t>GVPA</t>
  </si>
  <si>
    <t>Gas vesicles are small, hollow, gas filled protein structures that are found in several microbial planktonic microorganisms. They allow the positioning of the organism at the favorable depth for growth</t>
  </si>
  <si>
    <t>MAVEKTNSSSSLVEVIDRILDKGIVIDAWARVSLVGIELLAIEARVVIASVETYLKYAEAIGLTQTVAAPAA*</t>
  </si>
  <si>
    <t>MAG319_3_26</t>
  </si>
  <si>
    <t>MAGMVARVASDAAEFFEVQTDGWWMWVSGVLRTTGDAIERICSNTWGVSSGGRVPQVERTVVASPGRFREKQIESRFTKLG*</t>
  </si>
  <si>
    <t>MAG319_11_44</t>
  </si>
  <si>
    <t>MAVIYLGTLQHRSCRRLHDCSRLLAPASNRLYPPTRRLLQGGLPFSPPCLHKGFRLCCSACRCSYFSASLTTDPIWTVNDLVRSLLALKLSSPHDTPLFVARTFLWFAPATALLPTRYSQTNGSGAGTRTPTDRFKVCCPTIRRHPNIACSSQTIIAD*</t>
  </si>
  <si>
    <t>MAG319_12_11</t>
  </si>
  <si>
    <t>MADDIKIKVKDAEVDALEELDTEVGGSSGLFGVNVGKTVLNLVKLEYNLVTAPLALFPKKTRVLAKQTTVDFFQTIRSFVDRVTDDLEEIVVSSLEKDKAAE*</t>
  </si>
  <si>
    <t>MAG319_60_6</t>
  </si>
  <si>
    <t>65393.PCC7424_0541</t>
  </si>
  <si>
    <t>PSTS</t>
  </si>
  <si>
    <t>Phosphate-binding protein</t>
  </si>
  <si>
    <t>MFKRTKSLNPKFLVALALTMLLALVLVACGDNTATTVPATTAAATTTKAATTAAGTTAAAATTAAGTTAAATTAAAATTTAAGTAAASVTPPGGYKVTASVTLTGSGATFPDPTYQQWLKDFVAVNPSVKLTYTGVGSGAGRKSFFAGETDFAGSDGYPTDAEIADYKKPILTIPMTLGAVVLAYNLDGVTTLKLSPETIGAIYTGKVTKWNDAKIAAENAGVTLPALDITLAVRQDDSGTSSVFSNWLAEVSPDFKALNAAGSTPKWEAAGLNPVKAPKNDGVTGLIKQTKGTLGYIESSYAQANNIPYALIKNPAGNYVNASVEAISAAALGGSVPANLKLKVTQSADAKAYPIASTTWIIIPVEIATKDKADALLRFLWWATQDSAPIEAAKKLGYAPLPTAVQDKVRATLLTVTSGGTPVLK*</t>
  </si>
  <si>
    <t>MAG319_59_14</t>
  </si>
  <si>
    <t>330214.NIDE3327</t>
  </si>
  <si>
    <t>RBPA</t>
  </si>
  <si>
    <t>Rna-binding protein</t>
  </si>
  <si>
    <t>MSNKLYVGGLSYNTTEGSLENLFAQAGAIDSVRIIIDRETGRAKGFGFVEMSDAEGAARAISMFNGTDFEGRNITVNEARPQTERPQRSSGGYGNRGGGGRY*</t>
  </si>
  <si>
    <t>MAG319_34_1</t>
  </si>
  <si>
    <t>313627.B14911_23137</t>
  </si>
  <si>
    <t>CSPA</t>
  </si>
  <si>
    <t>Cold shock protein</t>
  </si>
  <si>
    <t>MRTTGKVKWFNDAKGYGFIERPGLEDVFVHFSAIQMEGFKTLTEGQEVEFDIENSGKGPQAVSVSLPSRQTQLT*</t>
  </si>
  <si>
    <t>MAG319_21_13</t>
  </si>
  <si>
    <t>MLDFKKLFRKQTEEKEGQGLVEYALILFLVAVVVIAILVFLGPQIGNVFSSVTKNLS*</t>
  </si>
  <si>
    <t>MAG319_23_32</t>
  </si>
  <si>
    <t>765420.OSCT_2524</t>
  </si>
  <si>
    <t>CBBX</t>
  </si>
  <si>
    <t>ATPase family associated with various cellular activities (AAA)</t>
  </si>
  <si>
    <t>MDSTLLQNDETNQPPAQVMIDLPQSNRDRQIHRILEDFDKGMIGLQAVKTRIREIAAFLLIDRMREQVGLNAERPVLHMCFTGRPGTGKTTVAMKMASILYELGYIRRNHVVVVTRDDLVGQYVGHTAPKTKEVLKKAMGGVLFIDEAYYLYRRENERDYGQEAIEVLLQVMENQRDDLVVIMAGYKDRMDEFFSSNPGVRSRIAHHIDFPDYNLDELMQISDLMLKQQMYYLDTASIEPYQKLVASQMEHEHFSNARTIRNLLDLLKLRHANRLFNANKPVTKDDLARLDLPDIPDETLIETGSDN*</t>
  </si>
  <si>
    <t>MAG319_12_68</t>
  </si>
  <si>
    <t>357808.RoseRS_3735</t>
  </si>
  <si>
    <t>Rhodanese domain protein</t>
  </si>
  <si>
    <t>MFGTKKLTFEAITPQQGEQRIRENNPLVIDVRESYEYAMGHIAGSKLIPLGQLSSKLDTLGEKDQEIIVVCQSGARSNHAANILAAAGFNKVADLKGGMSNWAWAGLPVQK*</t>
  </si>
  <si>
    <t>MAG319_12_67</t>
  </si>
  <si>
    <t>552811.Dehly_0509</t>
  </si>
  <si>
    <t>MRA_3235</t>
  </si>
  <si>
    <t>Glutaredoxin-like protein</t>
  </si>
  <si>
    <t>MANNSENNQIVMYGTTMCSDCRRAKQFFEANKVSYKWVDLANDPDAVEFVLAHNNGMQSVPTIIFPDGSIMVEPSNKELAEKLAVLV*</t>
  </si>
  <si>
    <t>MAG319_7_49</t>
  </si>
  <si>
    <t>MNDWITTTNKLMDLANEYYYGAVNSILWGTEKSLALTKSIVAQVEANQHEGKKLLEDYSERARRTQGIIQEVWQEGVKSTTTNMNALRVASDAAVVELDRKIESINEKLTSTGKKVSNN*</t>
  </si>
  <si>
    <t>MAG319_28_37</t>
  </si>
  <si>
    <t>MAYQPKQNRNVRTVLGEPRVQLVVYTVWFSGIIIGAILLFFLGFLVAGDYNGRTQQTALEAGGPTYAKIQLSTDGTKIAYVEAWKTQGKQGEDELKSALARGQANYNRICVGCHYGPPTVSSHGAWLGDLYQTAFLFNGTPVNDANVVKFILLGHGNMPSGIPLPQQAVDIMLYVKQQTSGTPTK*</t>
  </si>
  <si>
    <t>MAG319_49_12</t>
  </si>
  <si>
    <t>MNKLFRVMSGLLVSLVLVVILAACGDNTATSVPATTAAATTAAATTAAATTAAATTAVAATTAAATTAAATKTPAPTLIATIGASSSAAKVSLKTLRLGAIPAENVQTVLTNTTPFATALSQQLGIQVELFVGPNYTSVIEALAAGKLDVAIFGPFSYVLANSKYNASVFALMLGTKGEKTYNSLIITTSKTGIKALADLKGHSFSFVDVASTSGNLVPRYNLITKAKLDPDKDVNGVFTGSHDASLLAVQSGKVEAGAVASDTFQKYIDNGTVKAEEIVIVDKSFDIPNSPVAYRNDLSDADKAAIKAAFLAIKDTAALNSMGTGGFIEAVDTTWDPIRDIAKVLNVDLTKLK*</t>
  </si>
  <si>
    <t>MAG319_2_65</t>
  </si>
  <si>
    <t>243164.DET0559</t>
  </si>
  <si>
    <t>ATPE</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</si>
  <si>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 (By similarity)</t>
  </si>
  <si>
    <t>MKELAAGIAMGAGAIGPGIGIGIAVSGAMQAIGRNPEAAGIIRINMIIGVAFAEAVAIYALLIALLLIFVAQRGI*</t>
  </si>
  <si>
    <t>MAG319_23_33</t>
  </si>
  <si>
    <t>197221.tll1504</t>
  </si>
  <si>
    <t>RBCS</t>
  </si>
  <si>
    <t>ribulose bisphosphate carboxylase, small</t>
  </si>
  <si>
    <t>MKLETFSYLPPMNEALLRSQIQNMIDKGYAPAIEYCDTVNTYNSYWSMWGLPMFEVRDAAAVVYELKACQKANENSYIKINGFDPVTQAQAISFVVYIPNKG*</t>
  </si>
  <si>
    <t>MAG319_38_28</t>
  </si>
  <si>
    <t>MATEVKQDEVKSAADSIANIIRQLVNLQFELISIPLSLLSGESRNSATETLRSAFKTVRVVVNDFSDMVDSNLVRNLDGTGKAAK*</t>
  </si>
  <si>
    <t>MAG319_23_43</t>
  </si>
  <si>
    <t>197221.tll1506</t>
  </si>
  <si>
    <t>CBBL</t>
  </si>
  <si>
    <t>RuBisCO catalyzes two reactions the carboxylation of D- ribulose 1,5-bisphosphate, the primary event in carbon dioxide fixation, as well as the oxidative fragmentation of the pentose substrate in the photorespiration process. Both reactions occur simultaneously and in competition at the same active site (By similarity)</t>
  </si>
  <si>
    <t>MAVQDGKSTQNQLFSAGVREYRTMGYLNLSYVPKDSDVLAAFRVTPQPGVPIEEAAAAVAGESSTATWTVVWTDRLTNLERYQAKCYNIEPVPGNDNQFIAYIAYDLALFEEGSIANLSSSIVGNVFGFKPLQALRLEDMRIPTQYIKTFQGSPHGIQVERDKLNKYGRPLLGATVKPKLGLSGRNYGRVVYEGLRGGLDFTKDDENIGSQPFMRWRERFLFCQEATAKAEAETGEQKGHYMNVTAGTIEEMYKRAEFAKEIGAKVIMSDFLTMGWSAHTSLSIWARENGMLLHCHRAMHAVMDRQKNHGISFKVLAKWLRLAGGDHLHTGTVFGKLEGDRTLVSGVSDLLRENHIEQDPTRGLYFTQDWADIATVMPVASGGIHVGHVARLLDLYGDDVIMQFGGGTFGHPLGIAAGATANRVALEAMVQARNSGRDYLADDKDILEEAARNSPELAAAMDVWKDIEFNYTSTDTPDAVVTPTNQ*</t>
  </si>
  <si>
    <t>MAG319_5_125</t>
  </si>
  <si>
    <t>765698.Mesci_1842</t>
  </si>
  <si>
    <t>solute-binding protein</t>
  </si>
  <si>
    <t>MLKRKASHLRMTLVLTAILTLVLSACGDNTATPVPATPAAATTAAKSSVAATTTAGNLDQLIAAAKQEGSLTTIALPHDWCGYGDLITNFKQKYGLQVTELNPDGSSGDEIEAIKANTQNKGPQAPDVIDVGLAFGPQAKAANLIQPYKVSTWATIPDSAKDAEGYWYGDYYGVMAMSVNTDVVKNAPAEWADLLKPEYKGKVALSGDPRTAAQAIAGVYAVALAQGGSLDNAQAGIDFFASLNKAGNFVPVIAKGATLASGETPIVLGWDYNALAAKDSLKGNPPISVVVPTKGVLAGVYVQAISAYAPHPNAAKLWMEYLYSDAGQLGWLKGYCHPIRYNDLASRNAIPADVAAKLPPAANYATAQFPTLDQYSKATALITKSWDSTVGANVK*</t>
  </si>
  <si>
    <t>MAG319_2_137</t>
  </si>
  <si>
    <t>580332.Slit_2614</t>
  </si>
  <si>
    <t>MFKLFGSKTLAYENITPQEADQRIKTQKPLIIDVREGYEYSQGHIKGSKLIPLSQISSKINVIGAKDREIIVVCRSGGRSSHAANLLSSQGFTRIGNIKGGMIGWMRAGLPLE*</t>
  </si>
  <si>
    <t>MAG319_53_4</t>
  </si>
  <si>
    <t>MADEVNVADSFQKLVDSTKTLDNKVVKAAEGIVKVISPSLAESLVKLDKNSKKFYGNLYSRVAGNFRRSGTNIEE*</t>
  </si>
  <si>
    <t>MAG319_3_142</t>
  </si>
  <si>
    <t>MDDKQDTRNLQRYLLLALFAFSLLLVTFLIFANLYNDTFFNFITPGQRPLNQWPRYR*</t>
  </si>
  <si>
    <t>MAG319_18_52</t>
  </si>
  <si>
    <t>479431.Namu_3650</t>
  </si>
  <si>
    <t>FDXA</t>
  </si>
  <si>
    <t>4Fe-4S ferredoxin, iron-sulfur binding</t>
  </si>
  <si>
    <t>MAYVITEPCVDVMDKSCVNVCPVDCIYSDENDRSLFINPDECIDCGACEPECPVSAIFAEEEVPDKSKAFPGINKLYFTDKAAARAQLDKLIPKKAK*</t>
  </si>
  <si>
    <t>MAG319_28_36</t>
  </si>
  <si>
    <t>981222.Cabther_A2186</t>
  </si>
  <si>
    <t>FMOA</t>
  </si>
  <si>
    <t>bacteriochlorophyll A protein</t>
  </si>
  <si>
    <t>MPAFLEGRAEQGKGLADWRCRYDNDWWANITARATIGCPAAVPKLPLESEIEFRARPKGDDISDITVRVESMVEGVKKGLEINALITDLDDKTRESKGYGRIIVGDFIHPFEWRGTVRRETYVPDSSLNLTRSQTYIGGRLFHDVTARIALDTQIAREAWEQVRTVTAKNNDVLTKTVFFGPLWSTADLTGQLYEDIQVRTLSASEGKTLSRVSFVTSGTGQVDSITYWTRLFPVSQLKGREAYVKAKFVTDGASIRVAAEAELPSGVERAGNLLKVIDHPQIPILHHGIPAQPIPLDLEFNYTLTTPDGWRIQKAEPTFRKKIGRNSYLFQGGSYLGFVNTIARGNITPFDVFFEPEDGSVSLSPNAAIAIK*</t>
  </si>
  <si>
    <t>MAG319_8_62</t>
  </si>
  <si>
    <t>438753.AZC_0100</t>
  </si>
  <si>
    <t>MYKTGIKLVLLALLLSTMTLSACGDNTATISPATTAAPTPIATTTTAVAANTAAASKPLRNSRYCEVIPVFQESGKLAQYVYNTQGLSDCPQDAWKALNATDLAKSLGALQVTLNGPRYWMMDQVIASGDSAAGEVKTFGDLKMQLRAKIEIPAGTTMAGPYSENIIQRNTEYVFLSGKPTFQLVSPNGDTYVMQTYSQIIDPKLSIDDLANLGTRLKLPTGWQFKIVTPDQDLHLVAKGAAYLIQDDLTNSYQKVTK*</t>
  </si>
  <si>
    <t>MAG319_11_75</t>
  </si>
  <si>
    <t>MGIGWWAMIPTIILAVVPYIIIKKGRWWPGAFGWMLITIAIGVLAAEGFRNSGPIGLAGIFFGTVLGFAGALGGPNSPAK*</t>
  </si>
  <si>
    <t>MAG319_2_64</t>
  </si>
  <si>
    <t>479434.Sthe_1427</t>
  </si>
  <si>
    <t>ATPB</t>
  </si>
  <si>
    <t>it plays a direct role in the translocation of protons across the membrane (By similarity)</t>
  </si>
  <si>
    <t>MEEFKLVVSLKPEPIMCIGGKMDAPAVCSKDTFFIVTNSTIATVLFMLITFFLLWSGARKAKLIPGRWQSVVEILVESLHNMVVESTSKRVAKVIFPLVATYFTWILFANWLSLIPGVGSIGFVRDVTEDGKVLKEMVPLLRGPNADLNMTFAMALLAVIIVQIAAIVSHGVKGWLKEFIPEPHWMDPLLTPLEIIGQFTRILSLAFRLFGNVFAGEVLLAVMLKIAAPSLIVFLGLEIFVGFIQALVFAILTLTYLSLVTAGGHEESHHDKEHEEHAKAA*</t>
  </si>
  <si>
    <t>MAG319_58_2</t>
  </si>
  <si>
    <t>290512.Paes_0274</t>
  </si>
  <si>
    <t>photosystem P840 reaction center large subunit</t>
  </si>
  <si>
    <t>MSIQLRPAAPVINRPALNKAAELHVRGYNWYQLFAFPRTEDQIFGGHLIVSGMIGVMVAFNIGSGITAPGNYFFLSIEPQLYNLGIDTKEKVLTYALIHIISGLGLILFGWWHYRNRILQAAALTYAKAWGGHLIYIAWWCFAWNLWSLLVMQRGPVLFGIGLTDAAQRQAKIIPLMNFDGFLLLLATALLVAGVVTYRKPPTFNRHLEDPKAQLHVNLIIFGWTGMLYSAFAWFTFPRGADASLGQWSDVSLNLFVWNHVNSCALYIIGGVFHGAQYLWDVRDDDTKNPWVISKWVRWFDKEDRQVDISVICFFFAFFTGFSAWGVMGINSLVDFKIFPPEWYIDWLRPYILETVWPGILHVWPGYQTSVSDWVFAHALTSGFFFVMIPLSRAVFFTRRSPLFDAKGITKRSFDYPCLGPAYGGTCGFSIQDQIWLAMLWAIKPLSVIVWYMMGAYFGSFQYAINPKDPAGPTSFPGRPGTLFYIFQTTSKIWNDGHLTMTLYYGHLIWLLSFMFWFMYRGSRLEGAYILSRFLKRHFNINVVPEQFVTTLVGSRFIGTCFYYGGTFTCIFTYLAVGYAWRPNVGVPVLAPLLAP*</t>
  </si>
  <si>
    <t>MAG319_31_31</t>
  </si>
  <si>
    <t>696369.DesniDRAFT_1560</t>
  </si>
  <si>
    <t>ACPP</t>
  </si>
  <si>
    <t>Carrier of the growing fatty acid chain in fatty acid biosynthesis (By similarity)</t>
  </si>
  <si>
    <t>MAATGAIFDKLKDIIVEQLAVDAEDVTIEASFIEDLNADSLDLVELIMEIEEKFGIQVPDEVAEKIATVGDAVDYIQEHQE*</t>
  </si>
  <si>
    <t>MAG319_20_1</t>
  </si>
  <si>
    <t>765420.OSCT_2597</t>
  </si>
  <si>
    <t>COXB</t>
  </si>
  <si>
    <t>Subunits I and II form the functional core of the enzyme complex. Electrons originating in cytochrome c are transferred via heme a and Cu(A) to the binuclear center formed by heme a3 and Cu(B) (By similarity)</t>
  </si>
  <si>
    <t>AATTAGQAATTTAAATTAALPVGDATRGSQIFRRTCQVCHAKGGTEVGTDGQPNLASSTKTNDPAFIRQTVRDGRKGVITPGIDMPSFNSVNIRDAELEDVVAYIASIKKAGYVAPTPTPMNTVVVPPNTVAPTRPAPTPPNGSDGKVIASSASRGEVIFRNSCQRCHANGGRTRGDKDQPNLSTNGNTWNPDFVRSFIFNGSPTPALMPSFGPNLTPQELEDLVKYITTINTIQKPTTPIATP*</t>
  </si>
  <si>
    <t>MAG319_20_31</t>
  </si>
  <si>
    <t>929439.XP_003872980.1</t>
  </si>
  <si>
    <t>CEP250</t>
  </si>
  <si>
    <t>MITEKDPNSRPYALNLQSEVSGLMSGFVKERVEFTAKLRDELAEQRKNRTQNVAEMLANFAKERSERAGEMRENLNRNRAGRAEDVAESIQNLRGQRAALHQELHENLAADFADRAADLAELLGHFAANRQSQAQDQDNKLKSDRVSLLSEISKLLQDFMSNRAELTEELRQALQTDANNRRQSVDEFLVSTSSSRATSAAEQEEKLQTARLALLNEALEMLRSYQTERAEKASAQEQQLNADNESRKQSVEEFLKETTAARASGAEKQAEELNHDRLELLTNILGMLQNFQIGRFQLSNELRQQLSADAAARRQSVEAFTKEANASRVAASAEQANKLRLDVLQRLTEVTELLAGFRNERFGIKTETPPPPTASATKEPQPELKVETAPVEVAEPAKVAEPEAPVTLAVEVTPVVEAPIVIEVTPVVEYKSEVIESVTPVATPEPEAVTSITETNHASTPIGTADIFSLLALNPDGLTNEELEHHFLPLGLSRQQLRSHLKKLMESGKVRKNDKVYLAI*</t>
  </si>
  <si>
    <t>MAG319_16_57</t>
  </si>
  <si>
    <t>326427.Cagg_3030</t>
  </si>
  <si>
    <t>RPSL</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</si>
  <si>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 (By similarity)</t>
  </si>
  <si>
    <t>MPTINQLVRKGRKRIIKKTKAPALRFNLNSLKQRVTRGRGSPQKRGVCTIVRTMTPKKPNSALRKVARVRLSNGMEVTAYIPGEGHNLQEHSVVLIRGGRVKDLPGVRYHIVRGALDTQGVKDRKKARSKYGTKVAKGKGKGAPVKGAPAKKK*</t>
  </si>
  <si>
    <t>MAG319_5_115</t>
  </si>
  <si>
    <t>479434.Sthe_1554</t>
  </si>
  <si>
    <t>RPSO</t>
  </si>
  <si>
    <t>One of the primary rRNA binding proteins, it binds directly to 16S rRNA where it helps nucleate assembly of the platform of the 30S subunit by binding and bridging several RNA helices of the 16S rRNA (By similarity)</t>
  </si>
  <si>
    <t>MSLQKAEKDGIIEKYAVHNGDTGSPEVQIALLTERILQLTQHLNTHKHDNHSRRGLLKLVGRRRRLLVYLSQKDIERYRVVIGKLGLRR*</t>
  </si>
  <si>
    <t>MAG319_56_18</t>
  </si>
  <si>
    <t>383372.Rcas_0857</t>
  </si>
  <si>
    <t>stage V sporulation protein S</t>
  </si>
  <si>
    <t>MESKFTFNRTTEPIAEQLERQGVYGTPIRNINEQHEANVSEVEVLKVSGKSRPSSVAGAISGVIRQTGRVEVQAIGAGATNQAIKAVAIARGYLISSGIDIVCIPAFIDVLIDDEERTAIKLLVERRPGFSGSNVSPIIQ*</t>
  </si>
  <si>
    <t>MAG319_16_54</t>
  </si>
  <si>
    <t>765420.OSCT_0201</t>
  </si>
  <si>
    <t>TUF</t>
  </si>
  <si>
    <t>This protein promotes the GTP-dependent binding of aminoacyl-tRNA to the A-site of ribosomes during protein biosynthesis (By similarity)</t>
  </si>
  <si>
    <t>MAKQKFERTKPHVNVGTIGHVDHGKTTLTAAITKTLAMRGKAKFRAFDSIDNAPEERERGITIAIAHVEYETDNRHYAHVDCPGHADYIKNMITGAAQMDGAILVVSAPDGPMPQTREHILLARQVQVPSMVVFLNKCDVMEDEELLELVEMEVRELLSKYNFPGDDIPVVRGSALKALECQSTDLNAPELKCIFDLMAAVDSYVPTPVRAIDKPFLMPIEDVFAIKGRGTVVTGRIERGTVKVGEEIEIVGMSEELPRKSVVTGVEMFQKTLDSGQAGDNVGCLLRGIERADVQRGQVLAKTGSIKPHTKVKAEVYVLSKEEGGRHTPFFNGYRPQFYIRTTDVTGSIKLPDGMEMVMPGDNVQMTVELIVPVAIELGLRFAIREGGRTVGAGSVTSIIE*</t>
  </si>
  <si>
    <t>MAG319_27_23</t>
  </si>
  <si>
    <t>7739.JGI65814</t>
  </si>
  <si>
    <t>Cadherins are calcium dependent cell adhesion proteins (By similarity)</t>
  </si>
  <si>
    <t>MKTVTKKFGLLALLVALMALFAACGDNTATTVPATTAAATKAATTAAGATTAAATTAAGATTAAATTAAGATTAAATTKAATTAAGTPAVGATTAAATTAAATTK*</t>
  </si>
  <si>
    <t>MAG319_6_24</t>
  </si>
  <si>
    <t>253839.SSNG_04714</t>
  </si>
  <si>
    <t>PQQE</t>
  </si>
  <si>
    <t>radical SAM domain protein</t>
  </si>
  <si>
    <t>MHPIRQPANLIRQPAYDLKERPFMVIWETTQACDLACKHCRAEARPDHNDPLALTFEDGCRLIDQIESFGTPRPLVVFTGGDPFKREDIFELTKYATAKGLPVGVSPSGTPLLNIDNLVKLKESGARAISLSLDGSTAEIHDEFRQVQGSYDWVINGWKNARKIGLKLQVNSTVTRYNLDDLPALFALVRELGAMTWSLFFLVPMGRAISEDEISPEDYEAVMNFLYDASKYISAKTTEGHQYKRVVLQRAALEARGLAPEDYLPLNDTYRKLKAGLAEVTKNTPQPDPGDHIRRTPMHINSGDGFVFINLRGDVYPSGYLPVVGGNVREKSLVEIYRESPLFQSLRDKGQLKGRCGECEFKFVCGGSRSRSYAMTGDVLSEEPFCVYEPGSFPFADEIKELELAVAKG*</t>
  </si>
  <si>
    <t>MAG319_2_173</t>
  </si>
  <si>
    <t>MKPKKEAKYALLLSAFIPGLGQAYNGQYGKALLFFLTWFFILLWPVAIIDAWESANKINEGAYTKAA*</t>
  </si>
  <si>
    <t>MAG319_27_22</t>
  </si>
  <si>
    <t>316274.Haur_3006</t>
  </si>
  <si>
    <t>extracellular ligand-binding receptor</t>
  </si>
  <si>
    <t>MNTVTKKFRLLALLVVSFTVMALLAACGDNTATPVPATTARIYSSLPLTGSSKAQAETLVNAAKLALDDFTGGTGKIGNFTIDYVSLDDATAAKGQWDADQEKANANKALNDPDTMIYLGTFNSGAAKVSIPLLNPANITMISPANTYPGLTRAAKGVTEQGEPDVYYPAKTRNYFRVITADDVQGPADVEFIKSLNAKTVFVIDDSQAYGKGVADAVAAACTSAGLDCSNRASITGKETDYKSLAATVKSKNPDAIFFGGITQQQAGKLVADIRAAGIKAPFIGPDGINEEAFIKDGGAAAEGVYSSIGGTTEDKLPAKGQDFLKRYKAKYGNVEAYTIYGYEMMSVALSAIKTAGVKDRKAILAAVAATKDFDGVLGKWSFDKNGDTTLTDFRIDQVKDGKWVTFTVVKPKFTAGS*</t>
  </si>
  <si>
    <t>MAG319_17_63</t>
  </si>
  <si>
    <t>MKISKSWKLISLAMVIIMLAAMLVACGDNTATPVPATTAATTKAATTAAATTAAGATTAATTTTAAGATTAAATTAAATTAAGATTAAAAPAPTITPIPPVAQPAGSLKITLWFGLTGALGNVVQQTVNKYNTSQSKYYVEAIQQPDYDATLNKFNTSQAGGSLPSVVQIYDIGTQRMIDSKRVLPVQDFIDRDKLDVVSDIEPAVRNYYTVGGKLYSMPFNTSSPVMYFNKAAFKEAGLDTEKRIWTYDEVFDAAKKLTKKDSSGKVTQYGAGFTAYSWLFEQELAIQNALFADPNNGRETRSSKLIFNTDTGANWPNFLKKLLDEAPAKYFGRDGGANSTARDSSFVTGESAITFNSIANLRGYLSSAQTAGKGVDVGVAYLPRPTGATGGVIIGGASLWITDQGSKEQQEAAWDFVKWTSQPETQAYWSANTGYYPIRKAAYNVQDMKDTLAKYPQFQIAVDQLRASPSGFPTAGAIFGTFISTRQNIEAAMDQLLTKGGTTKQLLDDAAKKSNEQLDEYNSTVKK*</t>
  </si>
  <si>
    <t>MAG319_3_99</t>
  </si>
  <si>
    <t>485913.Krac_11989</t>
  </si>
  <si>
    <t>GROS</t>
  </si>
  <si>
    <t>Binds to Cpn60 in the presence of Mg-ATP and suppresses the ATPase activity of the latter (By similarity)</t>
  </si>
  <si>
    <t>MAVTLKPLGDRVVIEPTPKEEVTKSGIVLPDTAKEKPQEGTIVAVGAGRLNDKGERVALDVKTGDKVLYAKYAGTEFKHEGKEYLILGEKDILAIIVA*</t>
  </si>
  <si>
    <t>MAG319_16_89</t>
  </si>
  <si>
    <t>MSEQSAGEFLENMDNDDTLRSKVVSLGSSISVDDVVALAAKNGYSFTSDEFIAAGSTRIAPGAGGELPDEALDQVAGGGSVTIAWKGANILGRNINPGNLNPGGLGGLSGH*</t>
  </si>
  <si>
    <t>MAG319_3_25</t>
  </si>
  <si>
    <t>324602.Caur_0125</t>
  </si>
  <si>
    <t>Arsenite-activated ATPase ArsA</t>
  </si>
  <si>
    <t>MRIIIFTGKGGVGKTSVAASTAVKAASQGYKTLVMSTDPAHSLADSFDIDEFLGPEPREIAPNLFGLEVDIYDDLRDNWEVVRQHFATLMSSQGVSGLLADEIAILPGMDELFSLVRIKKYFKSREYDVLVVDCAPTGETLRMLSLPETLKWAIKALRNTEKYLVKPVLRPLSKVSPLSKVVAPEEVFTTIDNMFSELEGLTGILSDTKVTSVRLVMNPEKMVIKESQRALTYLGMYGLMVDNVIVNRILPADKDSGYMNRWKTIQQKHLVEIHDSFVPLPIRHVPMYQQEVVGLEFLTQMGNDIYGNEDATSFMYTERPYEIYKKGAGYELKMYLPFANEEALDLWHKGDELIVQLGNQRRIATLPVAVAGMEAGAAEFEGQYLIVSFTPATNLSKAEPATSGV*</t>
  </si>
  <si>
    <t>MAG319_31_38</t>
  </si>
  <si>
    <t>639282.DEFDS_0148</t>
  </si>
  <si>
    <t>RPMF</t>
  </si>
  <si>
    <t>50S ribosomal protein L32</t>
  </si>
  <si>
    <t>MGALPKYKRSHSKQGRKRAHHHLDELQLVTCDNCGEQRLPHTVCKSCGYYKGEQVIQTRQKTKV*</t>
  </si>
  <si>
    <t>MAG319_12_2</t>
  </si>
  <si>
    <t>765420.OSCT_2880</t>
  </si>
  <si>
    <t>LACD</t>
  </si>
  <si>
    <t>Tagatose 1,6-diphosphate aldolase</t>
  </si>
  <si>
    <t>MSKVKMTKGKFTHIQNCSDNNGIIAAAAMDQRGSLKKSIEKARGSAVSDDVLTEFKTIVTKVLTPYSSAILMDPEYGLPSLEARAPGTGVLLAYEKTGYDVGVKGRLPDLLPEWSARRLLEAGADAVKILLYYNPFDSESINSVKTAFIERIGAECTALDVPFFLEPLAYDDNYDEKGLEFAKIKPQYVTAYMEEFSKDRYGVDILKVEIPFNVEFLAGSRAFKGGEAAYDKKAALGFFHSSAAVTKKPFIYLSAGVDDDVFRESLELAAEAGVGYSGVLCGRATWKEGVPVFGEKGGAALEEWLLDRGVKNIQALNEVLAKGGKPWYSAYGGLDNIEVVG*</t>
  </si>
  <si>
    <t>MAG319_23_44</t>
  </si>
  <si>
    <t>MPDAALIKQLQNYREEIISKQVEVLLNQRQKIESETVLSERAEITLSGVLAYIQNRDRKEVARLIDSIRCHFSTYNSDLANSSFEFTAQVLIELTSLSEILKQIMTRELSAKHRMVKKLEVRMESVILLVQLISNSSIFFQPKYS*</t>
  </si>
  <si>
    <t>MAG319_39_1</t>
  </si>
  <si>
    <t>1042163.BRLA_c00400</t>
  </si>
  <si>
    <t>OPPA</t>
  </si>
  <si>
    <t>ABC superfamily ATP binding cassette transporter, binding protein</t>
  </si>
  <si>
    <t>VAASGTFRDRQASEPKTLDPGLITDNVSIRIAQNIFQGLIELDNNLNVVPAAAEALPTVSADGKTYTFKLKKGLKWSNGDPLTIKDFVYAWNRVAWLGADAQYSFIFSLINGFDAISQEKDAAKRTAATVPGIKQVDDYTVDVTLTEAAAYFLTEASLWSYWPVNQKAVEAAGGKADPKNTWSTDTKTLVTNGPFAVTEWKHDVNMTLAPDPNYAGADKAKISKVTVDYIKEDATAKLKFDNGELDDTTVPVADIPATKKDAKYKDSYKEFPQARITWIAFNMSGDNVFAKNLKLRQAFSYAIDRQLITDGALQGSALPSTILIPSGIPGAKQLDTYALSKDKAQQALKDAGYDTPAKLKDLEDAINGYGNGKSGGIAFNADSSSNKAVWENVQQQLKTTLGLNINLNPVATFKEFLERRDTNHEFQGIYRGSWGADYPDAQNFYTALFQSKSGTNQSQYKSDAYDALVSKGDLAKTPAERAAFYQQAEALLQADAAYIPIFTGIEVRLLNPKVQGYGYNAQNPYQWKYMTIKP*</t>
  </si>
  <si>
    <t>MAG319_24_54</t>
  </si>
  <si>
    <t>138119.DSY0457</t>
  </si>
  <si>
    <t>RPLJ</t>
  </si>
  <si>
    <t>50S ribosomal protein L10</t>
  </si>
  <si>
    <t>MPTPKKAVLTNELSTLFEKSTIAILTEYRGMRVSEITNLRRKLLPTGTEYHVSKNTLSRRAVKGLGWEGLDSVLTGPSAIAFVGSDLVKGVKELLNFQKDSKVFKIKVGILGGKVIEAAKLEELTKLPTKEVLIAQLMGSLNAPASNLVSVLSQPPQQLVNAMSGVPRNLVNVLNQRKLQLEEQN*</t>
  </si>
  <si>
    <t>MAG319_37_5</t>
  </si>
  <si>
    <t>MIRNYPGMAKNPQTPKKAMSIFKMNLIMFAVVSLLCALLVFQIGQQVGSTMSAASSYTAEDAVQTTAASAGGPPDPVVTVAPVQTTAAAQSAATANATQATAPATQNVATTAATAKAVATAPATTKAVVVPQKTQAPKPVTKGS*</t>
  </si>
  <si>
    <t>MAG319_2_66</t>
  </si>
  <si>
    <t>525904.Tter_0067</t>
  </si>
  <si>
    <t>ATPF</t>
  </si>
  <si>
    <t>MHFVNINRLFSIIASEQATDEGIGALGINLWNFIFQLVAFLLMLFLLWRFVYRPILKTLDERKLRAAEIVESSDRIKREVAETEARQKQLFEEARRQAQEIIAQAQAVADKKRAEAEGEARIAAEAIITKARVEIASERDLAIAQLRREFSDLAIAAAGKVIGEELNTRKELHSKVINDVLSSYGTRN*</t>
  </si>
  <si>
    <t>Note: these data are a subset of those shown in Supplementary Data 5, Worksheet 1; the top 50 expressed genes are shown based on the L221 dataset</t>
    <phoneticPr fontId="18"/>
  </si>
  <si>
    <t>Complete-ness</t>
    <phoneticPr fontId="18"/>
  </si>
  <si>
    <t>Contam-ination</t>
    <phoneticPr fontId="18"/>
  </si>
  <si>
    <t>Strain hetero-geneity</t>
    <phoneticPr fontId="18"/>
  </si>
  <si>
    <t>CheckM statistics (%)</t>
    <phoneticPr fontId="18"/>
  </si>
  <si>
    <t>RNA reads mapped to MAG (%)</t>
    <phoneticPr fontId="18"/>
  </si>
  <si>
    <t>SD/AVG-221 (%)</t>
    <phoneticPr fontId="18"/>
  </si>
  <si>
    <t>SD/AVG-304 (%)</t>
    <phoneticPr fontId="18"/>
  </si>
  <si>
    <t>pscA / rpoB (%)</t>
  </si>
  <si>
    <t>L239</t>
  </si>
  <si>
    <t>L224</t>
  </si>
  <si>
    <t>L373</t>
  </si>
  <si>
    <t>L442</t>
  </si>
  <si>
    <t>L626</t>
  </si>
  <si>
    <t>L222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</si>
</sst>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80" formatCode="0.0"/>
    <numFmt numFmtId="185" formatCode="0.0_ "/>
    <numFmt numFmtId="186" formatCode="0.00_ ;[Red]\-0.00\ "/>
  </numFmts>
  <fonts count="27">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6"/>
      <name val="游ゴシック"/>
      <family val="2"/>
      <charset val="128"/>
      <scheme val="minor"/>
    </font>
    <font>
      <b/>
      <sz val="12"/>
      <color theme="1"/>
      <name val="游ゴシック"/>
      <family val="3"/>
      <charset val="128"/>
      <scheme val="minor"/>
    </font>
    <font>
      <b/>
      <i/>
      <sz val="12"/>
      <color theme="1"/>
      <name val="游ゴシック"/>
      <family val="3"/>
      <charset val="128"/>
      <scheme val="minor"/>
    </font>
    <font>
      <b/>
      <sz val="12"/>
      <color theme="1"/>
      <name val="Arial"/>
      <family val="2"/>
    </font>
    <font>
      <sz val="12"/>
      <color theme="1"/>
      <name val="Arial"/>
      <family val="2"/>
    </font>
    <font>
      <b/>
      <sz val="12"/>
      <color rgb="FF000000"/>
      <name val="Arial"/>
      <family val="2"/>
    </font>
    <font>
      <b/>
      <vertAlign val="superscript"/>
      <sz val="12"/>
      <color rgb="FF000000"/>
      <name val="Arial"/>
      <family val="2"/>
    </font>
    <font>
      <b/>
      <sz val="12"/>
      <color theme="1"/>
      <name val="游ゴシック"/>
      <family val="2"/>
      <scheme val="minor"/>
    </font>
    <font>
      <sz val="12"/>
      <color theme="1"/>
      <name val="游ゴシック"/>
      <family val="3"/>
      <charset val="128"/>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2"/>
        <bgColor indexed="64"/>
      </patternFill>
    </fill>
    <fill>
      <patternFill patternType="solid">
        <fgColor theme="8" tint="0.59999389629810485"/>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2">
    <xf numFmtId="0" fontId="0" fillId="0" borderId="0" xfId="0">
      <alignment vertical="center"/>
    </xf>
    <xf numFmtId="0" fontId="19" fillId="0" borderId="0" xfId="0" applyFont="1">
      <alignment vertical="center"/>
    </xf>
    <xf numFmtId="0" fontId="19" fillId="33" borderId="0" xfId="0" applyFont="1" applyFill="1">
      <alignment vertical="center"/>
    </xf>
    <xf numFmtId="0" fontId="21" fillId="0" borderId="0" xfId="0" applyFont="1" applyAlignment="1">
      <alignment vertical="center" wrapText="1"/>
    </xf>
    <xf numFmtId="14" fontId="22" fillId="0" borderId="0" xfId="0" applyNumberFormat="1" applyFont="1">
      <alignment vertical="center"/>
    </xf>
    <xf numFmtId="0" fontId="22" fillId="0" borderId="0" xfId="0" applyFont="1">
      <alignment vertical="center"/>
    </xf>
    <xf numFmtId="2" fontId="22" fillId="0" borderId="0" xfId="0" applyNumberFormat="1" applyFont="1">
      <alignment vertical="center"/>
    </xf>
    <xf numFmtId="180" fontId="22" fillId="0" borderId="0" xfId="0" applyNumberFormat="1" applyFont="1">
      <alignment vertical="center"/>
    </xf>
    <xf numFmtId="0" fontId="23" fillId="0" borderId="0" xfId="0" applyFont="1" applyAlignment="1">
      <alignment vertical="center" wrapText="1"/>
    </xf>
    <xf numFmtId="185" fontId="0" fillId="0" borderId="0" xfId="0" applyNumberFormat="1">
      <alignment vertical="center"/>
    </xf>
    <xf numFmtId="2" fontId="22" fillId="0" borderId="0" xfId="0" applyNumberFormat="1" applyFont="1" applyAlignment="1">
      <alignment horizontal="right" vertical="center"/>
    </xf>
    <xf numFmtId="180" fontId="22" fillId="0" borderId="0" xfId="0" applyNumberFormat="1" applyFont="1" applyAlignment="1">
      <alignment horizontal="right" vertical="center"/>
    </xf>
    <xf numFmtId="185" fontId="22" fillId="0" borderId="0" xfId="0" applyNumberFormat="1" applyFont="1" applyAlignment="1">
      <alignment horizontal="right" vertical="center"/>
    </xf>
    <xf numFmtId="0" fontId="22" fillId="0" borderId="0" xfId="0" applyFont="1" applyAlignment="1">
      <alignment horizontal="right" vertical="center"/>
    </xf>
    <xf numFmtId="0" fontId="25" fillId="0" borderId="0" xfId="0" applyFont="1">
      <alignment vertical="center"/>
    </xf>
    <xf numFmtId="0" fontId="19" fillId="0" borderId="10" xfId="0" applyFont="1" applyBorder="1">
      <alignment vertical="center"/>
    </xf>
    <xf numFmtId="0" fontId="26" fillId="0" borderId="10" xfId="0" applyFont="1" applyBorder="1" applyAlignment="1">
      <alignment horizontal="center" vertical="center"/>
    </xf>
    <xf numFmtId="0" fontId="19" fillId="33" borderId="10" xfId="0" applyFont="1" applyFill="1" applyBorder="1" applyAlignment="1">
      <alignment vertical="center" wrapText="1"/>
    </xf>
    <xf numFmtId="0" fontId="19" fillId="36" borderId="10" xfId="0" applyFont="1" applyFill="1" applyBorder="1" applyAlignment="1">
      <alignment vertical="center" wrapText="1"/>
    </xf>
    <xf numFmtId="0" fontId="19" fillId="37" borderId="10" xfId="0" applyFont="1" applyFill="1" applyBorder="1" applyAlignment="1">
      <alignment vertical="center" wrapText="1"/>
    </xf>
    <xf numFmtId="186" fontId="0" fillId="0" borderId="0" xfId="0" applyNumberFormat="1">
      <alignment vertical="center"/>
    </xf>
    <xf numFmtId="186" fontId="0" fillId="33" borderId="0" xfId="0" applyNumberFormat="1" applyFill="1">
      <alignment vertical="center"/>
    </xf>
    <xf numFmtId="2" fontId="0" fillId="36" borderId="0" xfId="0" applyNumberFormat="1" applyFill="1">
      <alignment vertical="center"/>
    </xf>
    <xf numFmtId="2" fontId="0" fillId="37" borderId="0" xfId="0" applyNumberFormat="1" applyFill="1">
      <alignment vertical="center"/>
    </xf>
    <xf numFmtId="0" fontId="0" fillId="0" borderId="11" xfId="0" applyBorder="1">
      <alignment vertical="center"/>
    </xf>
    <xf numFmtId="186" fontId="0" fillId="0" borderId="11" xfId="0" applyNumberFormat="1" applyBorder="1">
      <alignment vertical="center"/>
    </xf>
    <xf numFmtId="186" fontId="0" fillId="33" borderId="11" xfId="0" applyNumberFormat="1" applyFill="1" applyBorder="1">
      <alignment vertical="center"/>
    </xf>
    <xf numFmtId="2" fontId="0" fillId="36" borderId="11" xfId="0" applyNumberFormat="1" applyFill="1" applyBorder="1">
      <alignment vertical="center"/>
    </xf>
    <xf numFmtId="2" fontId="0" fillId="37" borderId="11" xfId="0" applyNumberFormat="1" applyFill="1" applyBorder="1">
      <alignment vertical="center"/>
    </xf>
    <xf numFmtId="0" fontId="0" fillId="33" borderId="0" xfId="0" applyFill="1">
      <alignment vertical="center"/>
    </xf>
    <xf numFmtId="0" fontId="19" fillId="34" borderId="10" xfId="0" applyFont="1" applyFill="1" applyBorder="1" applyAlignment="1">
      <alignment horizontal="center" vertical="center" wrapText="1"/>
    </xf>
    <xf numFmtId="0" fontId="19" fillId="34" borderId="10" xfId="0" applyFont="1" applyFill="1" applyBorder="1" applyAlignment="1">
      <alignment horizontal="center" vertical="center"/>
    </xf>
    <xf numFmtId="0" fontId="19" fillId="38" borderId="11" xfId="0" applyFont="1" applyFill="1" applyBorder="1" applyAlignment="1">
      <alignment horizontal="center" vertical="center"/>
    </xf>
    <xf numFmtId="0" fontId="19" fillId="0" borderId="11" xfId="0" applyFont="1" applyBorder="1">
      <alignment vertical="center"/>
    </xf>
    <xf numFmtId="2" fontId="0" fillId="0" borderId="0" xfId="0" applyNumberFormat="1">
      <alignment vertical="center"/>
    </xf>
    <xf numFmtId="11" fontId="0" fillId="0" borderId="0" xfId="0" applyNumberFormat="1">
      <alignment vertical="center"/>
    </xf>
    <xf numFmtId="185" fontId="0" fillId="0" borderId="11" xfId="0" applyNumberFormat="1" applyBorder="1">
      <alignment vertical="center"/>
    </xf>
    <xf numFmtId="0" fontId="0" fillId="38" borderId="10" xfId="0" applyFill="1" applyBorder="1" applyAlignment="1">
      <alignment horizontal="center" vertical="center"/>
    </xf>
    <xf numFmtId="0" fontId="19" fillId="0" borderId="10" xfId="0" applyFont="1" applyBorder="1" applyAlignment="1">
      <alignment vertical="center" wrapText="1"/>
    </xf>
    <xf numFmtId="0" fontId="19" fillId="0" borderId="11" xfId="0" applyFont="1" applyBorder="1" applyAlignment="1">
      <alignment horizontal="center" vertical="center"/>
    </xf>
    <xf numFmtId="0" fontId="0" fillId="35" borderId="10" xfId="0" applyFill="1" applyBorder="1" applyAlignment="1">
      <alignment horizontal="center" vertical="center"/>
    </xf>
    <xf numFmtId="0" fontId="0" fillId="0" borderId="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38570-2482-A04F-8F7E-BF0EBBAD9ED5}">
  <dimension ref="A1:B13"/>
  <sheetViews>
    <sheetView tabSelected="1" workbookViewId="0">
      <pane xSplit="1" ySplit="4" topLeftCell="B5" activePane="bottomRight" state="frozen"/>
      <selection pane="topRight" activeCell="B1" sqref="B1"/>
      <selection pane="bottomLeft" activeCell="A5" sqref="A5"/>
      <selection pane="bottomRight"/>
    </sheetView>
  </sheetViews>
  <sheetFormatPr baseColWidth="10" defaultRowHeight="20"/>
  <cols>
    <col min="2" max="2" width="15" bestFit="1" customWidth="1"/>
  </cols>
  <sheetData>
    <row r="1" spans="1:2">
      <c r="A1" s="1" t="s">
        <v>2</v>
      </c>
    </row>
    <row r="2" spans="1:2" ht="8" customHeight="1"/>
    <row r="4" spans="1:2">
      <c r="A4" s="15" t="s">
        <v>7</v>
      </c>
      <c r="B4" s="15" t="s">
        <v>1783</v>
      </c>
    </row>
    <row r="5" spans="1:2">
      <c r="A5" s="41" t="s">
        <v>10</v>
      </c>
      <c r="B5" s="41">
        <v>1.7607748739858</v>
      </c>
    </row>
    <row r="6" spans="1:2">
      <c r="A6" t="s">
        <v>12</v>
      </c>
      <c r="B6">
        <v>0.12869632883080301</v>
      </c>
    </row>
    <row r="7" spans="1:2">
      <c r="A7" t="s">
        <v>1789</v>
      </c>
      <c r="B7">
        <v>5.83627602874889E-2</v>
      </c>
    </row>
    <row r="8" spans="1:2">
      <c r="A8" t="s">
        <v>13</v>
      </c>
      <c r="B8">
        <v>2.1809126098648102E-2</v>
      </c>
    </row>
    <row r="9" spans="1:2">
      <c r="A9" t="s">
        <v>1784</v>
      </c>
      <c r="B9">
        <v>0</v>
      </c>
    </row>
    <row r="10" spans="1:2">
      <c r="A10" t="s">
        <v>1785</v>
      </c>
      <c r="B10">
        <v>0</v>
      </c>
    </row>
    <row r="11" spans="1:2">
      <c r="A11" t="s">
        <v>1786</v>
      </c>
      <c r="B11">
        <v>0</v>
      </c>
    </row>
    <row r="12" spans="1:2">
      <c r="A12" t="s">
        <v>1787</v>
      </c>
      <c r="B12">
        <v>0</v>
      </c>
    </row>
    <row r="13" spans="1:2">
      <c r="A13" s="24" t="s">
        <v>1788</v>
      </c>
      <c r="B13" s="24">
        <v>0</v>
      </c>
    </row>
  </sheetData>
  <sortState xmlns:xlrd2="http://schemas.microsoft.com/office/spreadsheetml/2017/richdata2" ref="A5:B13">
    <sortCondition descending="1" ref="B5:B13"/>
  </sortState>
  <phoneticPr fontId="18"/>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2"/>
  <sheetViews>
    <sheetView workbookViewId="0">
      <pane xSplit="1" ySplit="4" topLeftCell="B5" activePane="bottomRight" state="frozen"/>
      <selection pane="topRight" activeCell="B1" sqref="B1"/>
      <selection pane="bottomLeft" activeCell="A3" sqref="A3"/>
      <selection pane="bottomRight" activeCell="A3" sqref="A3"/>
    </sheetView>
  </sheetViews>
  <sheetFormatPr baseColWidth="10" defaultRowHeight="20"/>
  <cols>
    <col min="1" max="1" width="10.5703125" customWidth="1"/>
    <col min="2" max="2" width="5.7109375" bestFit="1" customWidth="1"/>
    <col min="3" max="3" width="9.7109375" bestFit="1" customWidth="1"/>
    <col min="4" max="4" width="15.85546875" bestFit="1" customWidth="1"/>
    <col min="5" max="5" width="9.85546875" bestFit="1" customWidth="1"/>
    <col min="6" max="6" width="14.28515625" customWidth="1"/>
  </cols>
  <sheetData>
    <row r="1" spans="1:6">
      <c r="A1" s="1" t="s">
        <v>3</v>
      </c>
    </row>
    <row r="2" spans="1:6" ht="8" customHeight="1">
      <c r="A2" s="1"/>
    </row>
    <row r="3" spans="1:6">
      <c r="A3" s="5" t="s">
        <v>14</v>
      </c>
    </row>
    <row r="4" spans="1:6" ht="43" customHeight="1">
      <c r="A4" s="3" t="s">
        <v>6</v>
      </c>
      <c r="B4" s="3" t="s">
        <v>7</v>
      </c>
      <c r="C4" s="3" t="s">
        <v>8</v>
      </c>
      <c r="D4" s="3" t="s">
        <v>9</v>
      </c>
      <c r="E4" s="3" t="s">
        <v>17</v>
      </c>
      <c r="F4" s="8" t="s">
        <v>15</v>
      </c>
    </row>
    <row r="5" spans="1:6">
      <c r="A5" s="4">
        <v>43311</v>
      </c>
      <c r="B5" s="5" t="s">
        <v>10</v>
      </c>
      <c r="C5" s="10">
        <v>0</v>
      </c>
      <c r="D5" s="11">
        <v>24.1</v>
      </c>
      <c r="E5" s="12">
        <v>167.82298893680854</v>
      </c>
      <c r="F5" s="11">
        <v>1035.0999999999999</v>
      </c>
    </row>
    <row r="6" spans="1:6">
      <c r="A6" s="4">
        <v>43311</v>
      </c>
      <c r="B6" s="5" t="s">
        <v>10</v>
      </c>
      <c r="C6" s="10">
        <v>0.5</v>
      </c>
      <c r="D6" s="11">
        <v>24</v>
      </c>
      <c r="E6" s="12">
        <v>165.01031314457151</v>
      </c>
      <c r="F6" s="11">
        <v>500.5</v>
      </c>
    </row>
    <row r="7" spans="1:6">
      <c r="A7" s="4">
        <v>43311</v>
      </c>
      <c r="B7" s="5" t="s">
        <v>10</v>
      </c>
      <c r="C7" s="10">
        <v>1</v>
      </c>
      <c r="D7" s="11">
        <v>23.6</v>
      </c>
      <c r="E7" s="12">
        <v>165.63535220951309</v>
      </c>
      <c r="F7" s="11">
        <v>344.5</v>
      </c>
    </row>
    <row r="8" spans="1:6">
      <c r="A8" s="4">
        <v>43311</v>
      </c>
      <c r="B8" s="5" t="s">
        <v>10</v>
      </c>
      <c r="C8" s="10">
        <v>1.5</v>
      </c>
      <c r="D8" s="11">
        <v>22.6</v>
      </c>
      <c r="E8" s="12">
        <v>165.32283267704233</v>
      </c>
      <c r="F8" s="11">
        <v>159.66</v>
      </c>
    </row>
    <row r="9" spans="1:6">
      <c r="A9" s="4">
        <v>43311</v>
      </c>
      <c r="B9" s="5" t="s">
        <v>10</v>
      </c>
      <c r="C9" s="10">
        <v>2</v>
      </c>
      <c r="D9" s="11">
        <v>21.7</v>
      </c>
      <c r="E9" s="12">
        <v>164.38527407962997</v>
      </c>
      <c r="F9" s="11">
        <v>73.7</v>
      </c>
    </row>
    <row r="10" spans="1:6">
      <c r="A10" s="4">
        <v>43311</v>
      </c>
      <c r="B10" s="5" t="s">
        <v>10</v>
      </c>
      <c r="C10" s="10">
        <v>2.5</v>
      </c>
      <c r="D10" s="11">
        <v>20.5</v>
      </c>
      <c r="E10" s="12">
        <v>173.44834052128257</v>
      </c>
      <c r="F10" s="11">
        <v>47.78</v>
      </c>
    </row>
    <row r="11" spans="1:6">
      <c r="A11" s="4">
        <v>43311</v>
      </c>
      <c r="B11" s="5" t="s">
        <v>10</v>
      </c>
      <c r="C11" s="10">
        <v>2.75</v>
      </c>
      <c r="D11" s="11">
        <v>19.600000000000001</v>
      </c>
      <c r="E11" s="12">
        <v>172.82330145634103</v>
      </c>
      <c r="F11" s="11" t="s">
        <v>16</v>
      </c>
    </row>
    <row r="12" spans="1:6">
      <c r="A12" s="4">
        <v>43311</v>
      </c>
      <c r="B12" s="5" t="s">
        <v>10</v>
      </c>
      <c r="C12" s="10">
        <v>3</v>
      </c>
      <c r="D12" s="11">
        <v>18.7</v>
      </c>
      <c r="E12" s="12">
        <v>195.01218826176637</v>
      </c>
      <c r="F12" s="11">
        <v>34.75</v>
      </c>
    </row>
    <row r="13" spans="1:6">
      <c r="A13" s="4">
        <v>43311</v>
      </c>
      <c r="B13" s="5" t="s">
        <v>10</v>
      </c>
      <c r="C13" s="10">
        <v>3.25</v>
      </c>
      <c r="D13" s="11">
        <v>17</v>
      </c>
      <c r="E13" s="12">
        <v>212.51328208012998</v>
      </c>
      <c r="F13" s="11" t="s">
        <v>16</v>
      </c>
    </row>
    <row r="14" spans="1:6">
      <c r="A14" s="4">
        <v>43311</v>
      </c>
      <c r="B14" s="5" t="s">
        <v>10</v>
      </c>
      <c r="C14" s="10">
        <v>3.5</v>
      </c>
      <c r="D14" s="11">
        <v>13.7</v>
      </c>
      <c r="E14" s="12">
        <v>52.503281455090935</v>
      </c>
      <c r="F14" s="11">
        <v>12.96</v>
      </c>
    </row>
    <row r="15" spans="1:6">
      <c r="A15" s="4">
        <v>43311</v>
      </c>
      <c r="B15" s="5" t="s">
        <v>10</v>
      </c>
      <c r="C15" s="10">
        <v>3.75</v>
      </c>
      <c r="D15" s="11">
        <v>12.6</v>
      </c>
      <c r="E15" s="12">
        <v>5.9378711169448097</v>
      </c>
      <c r="F15" s="11" t="s">
        <v>16</v>
      </c>
    </row>
    <row r="16" spans="1:6">
      <c r="A16" s="4">
        <v>43311</v>
      </c>
      <c r="B16" s="5" t="s">
        <v>10</v>
      </c>
      <c r="C16" s="10">
        <v>4</v>
      </c>
      <c r="D16" s="11">
        <v>11.6</v>
      </c>
      <c r="E16" s="13" t="s">
        <v>11</v>
      </c>
      <c r="F16" s="11">
        <v>4.83</v>
      </c>
    </row>
    <row r="17" spans="1:6">
      <c r="A17" s="4">
        <v>43311</v>
      </c>
      <c r="B17" s="5" t="s">
        <v>10</v>
      </c>
      <c r="C17" s="10">
        <v>4.5</v>
      </c>
      <c r="D17" s="11">
        <v>9</v>
      </c>
      <c r="E17" s="13" t="s">
        <v>11</v>
      </c>
      <c r="F17" s="11">
        <v>2.41</v>
      </c>
    </row>
    <row r="18" spans="1:6">
      <c r="A18" s="4">
        <v>43311</v>
      </c>
      <c r="B18" s="5" t="s">
        <v>10</v>
      </c>
      <c r="C18" s="10">
        <v>5</v>
      </c>
      <c r="D18" s="11">
        <v>8.1999999999999993</v>
      </c>
      <c r="E18" s="13" t="s">
        <v>11</v>
      </c>
      <c r="F18" s="11">
        <v>1.0900000000000001</v>
      </c>
    </row>
    <row r="19" spans="1:6">
      <c r="A19" s="4">
        <v>43307</v>
      </c>
      <c r="B19" s="5" t="s">
        <v>12</v>
      </c>
      <c r="C19" s="10">
        <v>0</v>
      </c>
      <c r="D19" s="11" t="s">
        <v>16</v>
      </c>
      <c r="E19" s="11" t="s">
        <v>16</v>
      </c>
      <c r="F19" s="11">
        <v>894</v>
      </c>
    </row>
    <row r="20" spans="1:6">
      <c r="A20" s="4">
        <v>43307</v>
      </c>
      <c r="B20" s="5" t="s">
        <v>12</v>
      </c>
      <c r="C20" s="10">
        <v>0.25</v>
      </c>
      <c r="D20" s="11">
        <v>21.7</v>
      </c>
      <c r="E20" s="12">
        <v>269.70435652228269</v>
      </c>
      <c r="F20" s="11" t="s">
        <v>16</v>
      </c>
    </row>
    <row r="21" spans="1:6">
      <c r="A21" s="4">
        <v>43307</v>
      </c>
      <c r="B21" s="5" t="s">
        <v>12</v>
      </c>
      <c r="C21" s="10">
        <v>0.5</v>
      </c>
      <c r="D21" s="11">
        <v>21.7</v>
      </c>
      <c r="E21" s="12">
        <v>268.76679792487033</v>
      </c>
      <c r="F21" s="11" t="s">
        <v>16</v>
      </c>
    </row>
    <row r="22" spans="1:6">
      <c r="A22" s="4">
        <v>43307</v>
      </c>
      <c r="B22" s="5" t="s">
        <v>12</v>
      </c>
      <c r="C22" s="10">
        <v>0.75</v>
      </c>
      <c r="D22" s="11">
        <v>21.7</v>
      </c>
      <c r="E22" s="12">
        <v>268.45427839239954</v>
      </c>
      <c r="F22" s="11" t="s">
        <v>16</v>
      </c>
    </row>
    <row r="23" spans="1:6">
      <c r="A23" s="4">
        <v>43307</v>
      </c>
      <c r="B23" s="5" t="s">
        <v>12</v>
      </c>
      <c r="C23" s="10">
        <v>1</v>
      </c>
      <c r="D23" s="11">
        <v>21.7</v>
      </c>
      <c r="E23" s="12">
        <v>268.14175885992881</v>
      </c>
      <c r="F23" s="11">
        <v>363.5</v>
      </c>
    </row>
    <row r="24" spans="1:6">
      <c r="A24" s="4">
        <v>43307</v>
      </c>
      <c r="B24" s="5" t="s">
        <v>12</v>
      </c>
      <c r="C24" s="10">
        <v>1.25</v>
      </c>
      <c r="D24" s="11">
        <v>21.7</v>
      </c>
      <c r="E24" s="12">
        <v>267.82923932745797</v>
      </c>
      <c r="F24" s="11" t="s">
        <v>16</v>
      </c>
    </row>
    <row r="25" spans="1:6">
      <c r="A25" s="4">
        <v>43307</v>
      </c>
      <c r="B25" s="5" t="s">
        <v>12</v>
      </c>
      <c r="C25" s="10">
        <v>1.5</v>
      </c>
      <c r="D25" s="11">
        <v>21.6</v>
      </c>
      <c r="E25" s="12">
        <v>267.51671979498718</v>
      </c>
      <c r="F25" s="11">
        <v>192.07</v>
      </c>
    </row>
    <row r="26" spans="1:6">
      <c r="A26" s="4">
        <v>43307</v>
      </c>
      <c r="B26" s="5" t="s">
        <v>12</v>
      </c>
      <c r="C26" s="10">
        <v>1.75</v>
      </c>
      <c r="D26" s="11">
        <v>21.3</v>
      </c>
      <c r="E26" s="12">
        <v>267.51671979498718</v>
      </c>
      <c r="F26" s="11" t="s">
        <v>16</v>
      </c>
    </row>
    <row r="27" spans="1:6">
      <c r="A27" s="4">
        <v>43307</v>
      </c>
      <c r="B27" s="5" t="s">
        <v>12</v>
      </c>
      <c r="C27" s="10">
        <v>2</v>
      </c>
      <c r="D27" s="11">
        <v>21.2</v>
      </c>
      <c r="E27" s="12">
        <v>267.20420026251639</v>
      </c>
      <c r="F27" s="11">
        <v>121.86</v>
      </c>
    </row>
    <row r="28" spans="1:6">
      <c r="A28" s="4">
        <v>43307</v>
      </c>
      <c r="B28" s="5" t="s">
        <v>12</v>
      </c>
      <c r="C28" s="10">
        <v>2.25</v>
      </c>
      <c r="D28" s="11">
        <v>21.2</v>
      </c>
      <c r="E28" s="12">
        <v>267.20420026251639</v>
      </c>
      <c r="F28" s="11" t="s">
        <v>16</v>
      </c>
    </row>
    <row r="29" spans="1:6">
      <c r="A29" s="4">
        <v>43307</v>
      </c>
      <c r="B29" s="5" t="s">
        <v>12</v>
      </c>
      <c r="C29" s="10">
        <v>2.5</v>
      </c>
      <c r="D29" s="11">
        <v>21.2</v>
      </c>
      <c r="E29" s="12">
        <v>266.57916119757482</v>
      </c>
      <c r="F29" s="11">
        <v>79.099999999999994</v>
      </c>
    </row>
    <row r="30" spans="1:6">
      <c r="A30" s="4">
        <v>43307</v>
      </c>
      <c r="B30" s="5" t="s">
        <v>12</v>
      </c>
      <c r="C30" s="10">
        <v>2.75</v>
      </c>
      <c r="D30" s="11">
        <v>21.1</v>
      </c>
      <c r="E30" s="12">
        <v>264.70404400275015</v>
      </c>
      <c r="F30" s="11" t="s">
        <v>16</v>
      </c>
    </row>
    <row r="31" spans="1:6">
      <c r="A31" s="4">
        <v>43307</v>
      </c>
      <c r="B31" s="5" t="s">
        <v>12</v>
      </c>
      <c r="C31" s="10">
        <v>3</v>
      </c>
      <c r="D31" s="11">
        <v>20.9</v>
      </c>
      <c r="E31" s="12">
        <v>265.95412213263324</v>
      </c>
      <c r="F31" s="11">
        <v>52.68</v>
      </c>
    </row>
    <row r="32" spans="1:6">
      <c r="A32" s="4">
        <v>43307</v>
      </c>
      <c r="B32" s="5" t="s">
        <v>12</v>
      </c>
      <c r="C32" s="10">
        <v>3.25</v>
      </c>
      <c r="D32" s="11">
        <v>18.3</v>
      </c>
      <c r="E32" s="12">
        <v>287.51796987311701</v>
      </c>
      <c r="F32" s="11" t="s">
        <v>16</v>
      </c>
    </row>
    <row r="33" spans="1:6">
      <c r="A33" s="4">
        <v>43307</v>
      </c>
      <c r="B33" s="5" t="s">
        <v>12</v>
      </c>
      <c r="C33" s="10">
        <v>3.5</v>
      </c>
      <c r="D33" s="11">
        <v>15.3</v>
      </c>
      <c r="E33" s="12">
        <v>245.95287205450339</v>
      </c>
      <c r="F33" s="11">
        <v>34.01</v>
      </c>
    </row>
    <row r="34" spans="1:6">
      <c r="A34" s="4">
        <v>43307</v>
      </c>
      <c r="B34" s="5" t="s">
        <v>12</v>
      </c>
      <c r="C34" s="10">
        <v>3.75</v>
      </c>
      <c r="D34" s="11">
        <v>13.8</v>
      </c>
      <c r="E34" s="12">
        <v>200.01250078129885</v>
      </c>
      <c r="F34" s="11" t="s">
        <v>16</v>
      </c>
    </row>
    <row r="35" spans="1:6">
      <c r="A35" s="4">
        <v>43307</v>
      </c>
      <c r="B35" s="5" t="s">
        <v>12</v>
      </c>
      <c r="C35" s="10">
        <v>4</v>
      </c>
      <c r="D35" s="11">
        <v>12</v>
      </c>
      <c r="E35" s="12">
        <v>96.256016001000063</v>
      </c>
      <c r="F35" s="11">
        <v>15.7</v>
      </c>
    </row>
    <row r="36" spans="1:6">
      <c r="A36" s="4">
        <v>43307</v>
      </c>
      <c r="B36" s="5" t="s">
        <v>12</v>
      </c>
      <c r="C36" s="10">
        <v>4.25</v>
      </c>
      <c r="D36" s="11">
        <v>10</v>
      </c>
      <c r="E36" s="13" t="s">
        <v>11</v>
      </c>
      <c r="F36" s="11" t="s">
        <v>16</v>
      </c>
    </row>
    <row r="37" spans="1:6">
      <c r="A37" s="4">
        <v>43307</v>
      </c>
      <c r="B37" s="5" t="s">
        <v>12</v>
      </c>
      <c r="C37" s="10">
        <v>4.5</v>
      </c>
      <c r="D37" s="11">
        <v>9.4</v>
      </c>
      <c r="E37" s="13" t="s">
        <v>11</v>
      </c>
      <c r="F37" s="11">
        <v>4.5</v>
      </c>
    </row>
    <row r="38" spans="1:6">
      <c r="A38" s="4">
        <v>43307</v>
      </c>
      <c r="B38" s="5" t="s">
        <v>12</v>
      </c>
      <c r="C38" s="10">
        <v>4.75</v>
      </c>
      <c r="D38" s="11">
        <v>8.9</v>
      </c>
      <c r="E38" s="13" t="s">
        <v>11</v>
      </c>
      <c r="F38" s="11" t="s">
        <v>16</v>
      </c>
    </row>
    <row r="39" spans="1:6">
      <c r="A39" s="4">
        <v>43307</v>
      </c>
      <c r="B39" s="5" t="s">
        <v>12</v>
      </c>
      <c r="C39" s="10">
        <v>5</v>
      </c>
      <c r="D39" s="11">
        <v>8.3000000000000007</v>
      </c>
      <c r="E39" s="13" t="s">
        <v>11</v>
      </c>
      <c r="F39" s="11">
        <v>2.1</v>
      </c>
    </row>
    <row r="40" spans="1:6">
      <c r="A40" s="4">
        <v>43307</v>
      </c>
      <c r="B40" s="5" t="s">
        <v>12</v>
      </c>
      <c r="C40" s="10">
        <v>5.25</v>
      </c>
      <c r="D40" s="11">
        <v>7.8</v>
      </c>
      <c r="E40" s="13" t="s">
        <v>11</v>
      </c>
      <c r="F40" s="11" t="s">
        <v>16</v>
      </c>
    </row>
    <row r="41" spans="1:6">
      <c r="A41" s="4">
        <v>43307</v>
      </c>
      <c r="B41" s="5" t="s">
        <v>12</v>
      </c>
      <c r="C41" s="10">
        <v>5.5</v>
      </c>
      <c r="D41" s="11">
        <v>7.3</v>
      </c>
      <c r="E41" s="13" t="s">
        <v>11</v>
      </c>
      <c r="F41" s="11">
        <v>0.75</v>
      </c>
    </row>
    <row r="42" spans="1:6">
      <c r="A42" s="4">
        <v>43307</v>
      </c>
      <c r="B42" s="5" t="s">
        <v>12</v>
      </c>
      <c r="C42" s="10">
        <v>6</v>
      </c>
      <c r="D42" s="11">
        <v>7.2</v>
      </c>
      <c r="E42" s="13" t="s">
        <v>11</v>
      </c>
      <c r="F42" s="11">
        <v>0.2</v>
      </c>
    </row>
    <row r="43" spans="1:6">
      <c r="A43" s="4"/>
      <c r="B43" s="5"/>
      <c r="C43" s="6"/>
      <c r="D43" s="7"/>
      <c r="E43" s="6"/>
      <c r="F43" s="7"/>
    </row>
    <row r="44" spans="1:6">
      <c r="A44" s="4" t="s">
        <v>18</v>
      </c>
      <c r="B44" s="5"/>
      <c r="C44" s="6"/>
      <c r="D44" s="7"/>
      <c r="E44" s="6"/>
      <c r="F44" s="7"/>
    </row>
    <row r="45" spans="1:6">
      <c r="A45" s="4"/>
      <c r="B45" s="5"/>
      <c r="C45" s="6"/>
      <c r="D45" s="7"/>
      <c r="E45" s="6"/>
      <c r="F45" s="7"/>
    </row>
    <row r="46" spans="1:6">
      <c r="A46" s="4"/>
      <c r="B46" s="5"/>
      <c r="C46" s="6"/>
      <c r="D46" s="7"/>
      <c r="E46" s="6"/>
      <c r="F46" s="7"/>
    </row>
    <row r="47" spans="1:6">
      <c r="A47" s="4"/>
      <c r="B47" s="5"/>
      <c r="C47" s="6"/>
      <c r="D47" s="7"/>
      <c r="E47" s="6"/>
      <c r="F47" s="7"/>
    </row>
    <row r="48" spans="1:6">
      <c r="A48" s="4"/>
      <c r="B48" s="5"/>
      <c r="C48" s="6"/>
      <c r="D48" s="7"/>
      <c r="E48" s="6"/>
      <c r="F48" s="7"/>
    </row>
    <row r="49" spans="1:6">
      <c r="A49" s="4"/>
      <c r="B49" s="5"/>
      <c r="C49" s="6"/>
      <c r="D49" s="7"/>
      <c r="E49" s="6"/>
      <c r="F49" s="7"/>
    </row>
    <row r="50" spans="1:6">
      <c r="A50" s="4"/>
      <c r="B50" s="5"/>
      <c r="C50" s="6"/>
      <c r="D50" s="7"/>
      <c r="E50" s="6"/>
      <c r="F50" s="7"/>
    </row>
    <row r="51" spans="1:6">
      <c r="A51" s="4"/>
      <c r="B51" s="5"/>
      <c r="C51" s="6"/>
      <c r="D51" s="7"/>
      <c r="E51" s="6"/>
      <c r="F51" s="7"/>
    </row>
    <row r="52" spans="1:6">
      <c r="A52" s="4"/>
      <c r="B52" s="5"/>
      <c r="C52" s="6"/>
      <c r="D52" s="7"/>
      <c r="E52" s="6"/>
      <c r="F52" s="7"/>
    </row>
    <row r="53" spans="1:6">
      <c r="A53" s="4"/>
      <c r="B53" s="5"/>
      <c r="C53" s="6"/>
      <c r="D53" s="7"/>
      <c r="E53" s="6"/>
      <c r="F53" s="7"/>
    </row>
    <row r="54" spans="1:6">
      <c r="A54" s="4"/>
      <c r="B54" s="5"/>
      <c r="C54" s="6"/>
      <c r="D54" s="7"/>
      <c r="E54" s="6"/>
      <c r="F54" s="7"/>
    </row>
    <row r="55" spans="1:6">
      <c r="A55" s="4"/>
      <c r="B55" s="5"/>
      <c r="C55" s="6"/>
      <c r="D55" s="7"/>
      <c r="E55" s="6"/>
      <c r="F55" s="7"/>
    </row>
    <row r="56" spans="1:6">
      <c r="A56" s="4"/>
      <c r="B56" s="5"/>
      <c r="C56" s="6"/>
      <c r="D56" s="7"/>
      <c r="E56" s="6"/>
      <c r="F56" s="7"/>
    </row>
    <row r="57" spans="1:6">
      <c r="A57" s="4"/>
      <c r="B57" s="5"/>
      <c r="C57" s="6"/>
      <c r="D57" s="7"/>
      <c r="E57" s="6"/>
      <c r="F57" s="7"/>
    </row>
    <row r="58" spans="1:6">
      <c r="A58" s="4"/>
      <c r="B58" s="5"/>
      <c r="C58" s="6"/>
      <c r="D58" s="7"/>
      <c r="E58" s="6"/>
      <c r="F58" s="7"/>
    </row>
    <row r="59" spans="1:6">
      <c r="A59" s="4"/>
      <c r="B59" s="5"/>
      <c r="C59" s="6"/>
      <c r="D59" s="7"/>
      <c r="E59" s="6"/>
      <c r="F59" s="7"/>
    </row>
    <row r="60" spans="1:6">
      <c r="A60" s="4"/>
      <c r="B60" s="5"/>
      <c r="C60" s="6"/>
      <c r="D60" s="7"/>
      <c r="E60" s="5"/>
      <c r="F60" s="7"/>
    </row>
    <row r="61" spans="1:6">
      <c r="A61" s="4"/>
      <c r="B61" s="5"/>
      <c r="C61" s="6"/>
      <c r="D61" s="7"/>
      <c r="E61" s="5"/>
      <c r="F61" s="7"/>
    </row>
    <row r="62" spans="1:6">
      <c r="A62" s="4"/>
      <c r="B62" s="5"/>
      <c r="C62" s="6"/>
      <c r="D62" s="7"/>
      <c r="E62" s="5"/>
      <c r="F62" s="7"/>
    </row>
    <row r="63" spans="1:6">
      <c r="A63" s="4"/>
      <c r="B63" s="5"/>
      <c r="C63" s="6"/>
      <c r="D63" s="7"/>
      <c r="E63" s="5"/>
      <c r="F63" s="7"/>
    </row>
    <row r="64" spans="1:6">
      <c r="A64" s="4"/>
      <c r="B64" s="5"/>
      <c r="C64" s="6"/>
      <c r="D64" s="7"/>
      <c r="E64" s="5"/>
      <c r="F64" s="7"/>
    </row>
    <row r="65" spans="1:6">
      <c r="A65" s="4"/>
      <c r="B65" s="5"/>
      <c r="C65" s="6"/>
      <c r="D65" s="7"/>
      <c r="E65" s="5"/>
      <c r="F65" s="7"/>
    </row>
    <row r="66" spans="1:6">
      <c r="A66" s="4"/>
      <c r="B66" s="5"/>
      <c r="C66" s="6"/>
      <c r="D66" s="7"/>
      <c r="E66" s="5"/>
      <c r="F66" s="7"/>
    </row>
    <row r="67" spans="1:6">
      <c r="A67" s="4"/>
      <c r="B67" s="5"/>
      <c r="C67" s="6"/>
      <c r="D67" s="7"/>
      <c r="E67" s="5"/>
      <c r="F67" s="7"/>
    </row>
    <row r="68" spans="1:6">
      <c r="A68" s="4"/>
      <c r="B68" s="5"/>
      <c r="C68" s="6"/>
      <c r="D68" s="7"/>
      <c r="E68" s="5"/>
      <c r="F68" s="7"/>
    </row>
    <row r="69" spans="1:6">
      <c r="A69" s="4"/>
      <c r="B69" s="5"/>
      <c r="C69" s="6"/>
      <c r="D69" s="7"/>
      <c r="E69" s="5"/>
      <c r="F69" s="7"/>
    </row>
    <row r="70" spans="1:6">
      <c r="A70" s="4"/>
      <c r="B70" s="5"/>
      <c r="C70" s="6"/>
      <c r="D70" s="7"/>
      <c r="E70" s="5"/>
      <c r="F70" s="7"/>
    </row>
    <row r="71" spans="1:6">
      <c r="A71" s="4"/>
      <c r="B71" s="5"/>
      <c r="C71" s="6"/>
      <c r="D71" s="7"/>
      <c r="E71" s="5"/>
      <c r="F71" s="7"/>
    </row>
    <row r="72" spans="1:6">
      <c r="A72" s="4"/>
      <c r="B72" s="5"/>
      <c r="C72" s="6"/>
      <c r="D72" s="7"/>
      <c r="E72" s="5"/>
      <c r="F72" s="7"/>
    </row>
    <row r="73" spans="1:6">
      <c r="A73" s="4"/>
      <c r="B73" s="5"/>
      <c r="C73" s="6"/>
      <c r="D73" s="7"/>
      <c r="E73" s="5"/>
      <c r="F73" s="7"/>
    </row>
    <row r="74" spans="1:6">
      <c r="A74" s="4"/>
      <c r="B74" s="5"/>
      <c r="C74" s="6"/>
      <c r="D74" s="7"/>
      <c r="E74" s="5"/>
      <c r="F74" s="7"/>
    </row>
    <row r="75" spans="1:6">
      <c r="A75" s="4"/>
      <c r="B75" s="5"/>
      <c r="C75" s="6"/>
      <c r="D75" s="7"/>
      <c r="E75" s="5"/>
      <c r="F75" s="7"/>
    </row>
    <row r="76" spans="1:6">
      <c r="A76" s="4"/>
      <c r="B76" s="5"/>
      <c r="C76" s="6"/>
      <c r="D76" s="7"/>
      <c r="E76" s="5"/>
      <c r="F76" s="7"/>
    </row>
    <row r="77" spans="1:6">
      <c r="A77" s="4"/>
      <c r="B77" s="5"/>
      <c r="C77" s="6"/>
      <c r="D77" s="7"/>
      <c r="E77" s="5"/>
      <c r="F77" s="7"/>
    </row>
    <row r="78" spans="1:6">
      <c r="A78" s="4"/>
      <c r="B78" s="5"/>
      <c r="C78" s="6"/>
      <c r="D78" s="7"/>
      <c r="E78" s="5"/>
      <c r="F78" s="7"/>
    </row>
    <row r="79" spans="1:6">
      <c r="A79" s="4"/>
      <c r="B79" s="5"/>
      <c r="C79" s="6"/>
      <c r="D79" s="7"/>
      <c r="E79" s="5"/>
      <c r="F79" s="7"/>
    </row>
    <row r="80" spans="1:6">
      <c r="A80" s="4"/>
      <c r="B80" s="5"/>
      <c r="C80" s="6"/>
      <c r="D80" s="7"/>
      <c r="E80" s="5"/>
      <c r="F80" s="7"/>
    </row>
    <row r="81" spans="1:6">
      <c r="A81" s="4"/>
      <c r="B81" s="5"/>
      <c r="C81" s="6"/>
      <c r="D81" s="7"/>
      <c r="E81" s="5"/>
      <c r="F81" s="7"/>
    </row>
    <row r="82" spans="1:6">
      <c r="A82" s="4"/>
      <c r="B82" s="5"/>
      <c r="C82" s="6"/>
      <c r="D82" s="7"/>
      <c r="E82" s="5"/>
      <c r="F82" s="7"/>
    </row>
  </sheetData>
  <phoneticPr fontId="18"/>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7C82-1DDF-4242-96AE-276F9BD445B3}">
  <dimension ref="A1:AA673"/>
  <sheetViews>
    <sheetView zoomScaleNormal="100" workbookViewId="0">
      <pane xSplit="11" ySplit="5" topLeftCell="L6" activePane="bottomRight" state="frozen"/>
      <selection pane="topRight" activeCell="L1" sqref="L1"/>
      <selection pane="bottomLeft" activeCell="A2" sqref="A2"/>
      <selection pane="bottomRight"/>
    </sheetView>
  </sheetViews>
  <sheetFormatPr baseColWidth="10" defaultColWidth="10.85546875" defaultRowHeight="20"/>
  <cols>
    <col min="1" max="1" width="8.7109375" customWidth="1"/>
    <col min="2" max="2" width="8" customWidth="1"/>
    <col min="3" max="8" width="9.5703125" customWidth="1"/>
    <col min="9" max="11" width="9.85546875" customWidth="1"/>
    <col min="12" max="17" width="6.28515625" customWidth="1"/>
    <col min="18" max="21" width="6.85546875" customWidth="1"/>
    <col min="22" max="23" width="8.42578125" customWidth="1"/>
  </cols>
  <sheetData>
    <row r="1" spans="1:23">
      <c r="A1" s="1" t="s">
        <v>4</v>
      </c>
    </row>
    <row r="2" spans="1:23" ht="5" customHeight="1">
      <c r="A2" s="14"/>
    </row>
    <row r="3" spans="1:23" ht="20" customHeight="1">
      <c r="A3" s="5" t="s">
        <v>19</v>
      </c>
      <c r="L3" s="40" t="s">
        <v>1780</v>
      </c>
      <c r="M3" s="40"/>
      <c r="N3" s="40"/>
      <c r="O3" s="40"/>
      <c r="P3" s="40"/>
      <c r="Q3" s="40"/>
      <c r="R3" s="40"/>
      <c r="S3" s="40"/>
      <c r="T3" s="40"/>
      <c r="U3" s="40"/>
      <c r="V3" s="40"/>
      <c r="W3" s="40"/>
    </row>
    <row r="4" spans="1:23">
      <c r="B4" s="31" t="s">
        <v>20</v>
      </c>
      <c r="C4" s="31"/>
      <c r="D4" s="31"/>
      <c r="E4" s="31"/>
      <c r="F4" s="31"/>
      <c r="G4" s="31"/>
      <c r="H4" s="31"/>
      <c r="I4" s="37" t="s">
        <v>1779</v>
      </c>
      <c r="J4" s="37"/>
      <c r="K4" s="37"/>
      <c r="L4" s="39" t="s">
        <v>21</v>
      </c>
      <c r="M4" s="39"/>
      <c r="N4" s="39"/>
      <c r="O4" s="39" t="s">
        <v>22</v>
      </c>
      <c r="P4" s="39"/>
      <c r="Q4" s="39"/>
    </row>
    <row r="5" spans="1:23" ht="63">
      <c r="A5" s="15" t="s">
        <v>23</v>
      </c>
      <c r="B5" s="15" t="s">
        <v>24</v>
      </c>
      <c r="C5" s="15" t="s">
        <v>25</v>
      </c>
      <c r="D5" s="15" t="s">
        <v>26</v>
      </c>
      <c r="E5" s="15" t="s">
        <v>27</v>
      </c>
      <c r="F5" s="15" t="s">
        <v>28</v>
      </c>
      <c r="G5" s="15" t="s">
        <v>29</v>
      </c>
      <c r="H5" s="15" t="s">
        <v>30</v>
      </c>
      <c r="I5" s="38" t="s">
        <v>1776</v>
      </c>
      <c r="J5" s="38" t="s">
        <v>1777</v>
      </c>
      <c r="K5" s="38" t="s">
        <v>1778</v>
      </c>
      <c r="L5" s="16" t="s">
        <v>31</v>
      </c>
      <c r="M5" s="16" t="s">
        <v>32</v>
      </c>
      <c r="N5" s="16" t="s">
        <v>33</v>
      </c>
      <c r="O5" s="16" t="s">
        <v>31</v>
      </c>
      <c r="P5" s="16" t="s">
        <v>32</v>
      </c>
      <c r="Q5" s="16" t="s">
        <v>33</v>
      </c>
      <c r="R5" s="17" t="s">
        <v>34</v>
      </c>
      <c r="S5" s="17" t="s">
        <v>35</v>
      </c>
      <c r="T5" s="18" t="s">
        <v>36</v>
      </c>
      <c r="U5" s="18" t="s">
        <v>37</v>
      </c>
      <c r="V5" s="19" t="s">
        <v>1781</v>
      </c>
      <c r="W5" s="19" t="s">
        <v>1782</v>
      </c>
    </row>
    <row r="6" spans="1:23">
      <c r="A6" t="s">
        <v>38</v>
      </c>
      <c r="B6" t="s">
        <v>39</v>
      </c>
      <c r="C6" t="s">
        <v>40</v>
      </c>
      <c r="D6" t="s">
        <v>41</v>
      </c>
      <c r="E6" t="s">
        <v>42</v>
      </c>
      <c r="F6" t="s">
        <v>43</v>
      </c>
      <c r="G6" t="s">
        <v>44</v>
      </c>
      <c r="H6" t="s">
        <v>45</v>
      </c>
      <c r="I6" s="9">
        <v>98.08</v>
      </c>
      <c r="J6" s="9">
        <v>0</v>
      </c>
      <c r="K6" s="9">
        <v>0</v>
      </c>
      <c r="L6" s="20">
        <v>11.722697325745727</v>
      </c>
      <c r="M6" s="20">
        <v>11.651714801806175</v>
      </c>
      <c r="N6" s="20">
        <v>10.976698672474672</v>
      </c>
      <c r="O6" s="20">
        <v>44.315122891861911</v>
      </c>
      <c r="P6" s="20">
        <v>40.760981266455943</v>
      </c>
      <c r="Q6" s="20">
        <v>42.374248429598666</v>
      </c>
      <c r="R6" s="21">
        <f>AVERAGE(L6:N6)</f>
        <v>11.450370266675526</v>
      </c>
      <c r="S6" s="21">
        <f>AVERAGE(O6:Q6)</f>
        <v>42.48345086263884</v>
      </c>
      <c r="T6" s="22">
        <f>_xlfn.STDEV.S(L6:N6)</f>
        <v>0.41174411233287878</v>
      </c>
      <c r="U6" s="22">
        <f>_xlfn.STDEV.S(O6:Q6)</f>
        <v>1.779585500024448</v>
      </c>
      <c r="V6" s="23">
        <f t="shared" ref="V6:W69" si="0">IF(R6=0,"NA",T6/R6*100)</f>
        <v>3.5959021651133352</v>
      </c>
      <c r="W6" s="23">
        <f t="shared" si="0"/>
        <v>4.1888911185166133</v>
      </c>
    </row>
    <row r="7" spans="1:23">
      <c r="A7" t="s">
        <v>46</v>
      </c>
      <c r="B7" t="s">
        <v>39</v>
      </c>
      <c r="C7" t="s">
        <v>47</v>
      </c>
      <c r="D7" t="s">
        <v>48</v>
      </c>
      <c r="E7" t="s">
        <v>49</v>
      </c>
      <c r="F7" t="s">
        <v>50</v>
      </c>
      <c r="G7" t="s">
        <v>51</v>
      </c>
      <c r="H7" t="s">
        <v>52</v>
      </c>
      <c r="I7" s="9">
        <v>97.8</v>
      </c>
      <c r="J7" s="9">
        <v>0.94</v>
      </c>
      <c r="K7" s="9">
        <v>100</v>
      </c>
      <c r="L7" s="20">
        <v>26.696990309758224</v>
      </c>
      <c r="M7" s="20">
        <v>25.695439940968274</v>
      </c>
      <c r="N7" s="20">
        <v>29.163919757026274</v>
      </c>
      <c r="O7" s="20">
        <v>6.2546393492343075E-2</v>
      </c>
      <c r="P7" s="20">
        <v>6.620238458393099E-2</v>
      </c>
      <c r="Q7" s="20">
        <v>7.8005597951303574E-2</v>
      </c>
      <c r="R7" s="21">
        <f>AVERAGE(L7:N7)</f>
        <v>27.185450002584258</v>
      </c>
      <c r="S7" s="21">
        <f>AVERAGE(O7:Q7)</f>
        <v>6.8918125342525879E-2</v>
      </c>
      <c r="T7" s="22">
        <f>_xlfn.STDEV.S(L7:N7)</f>
        <v>1.7850861918230201</v>
      </c>
      <c r="U7" s="22">
        <f>_xlfn.STDEV.S(O7:Q7)</f>
        <v>8.0794917245397436E-3</v>
      </c>
      <c r="V7" s="23">
        <f t="shared" si="0"/>
        <v>6.5663293844807766</v>
      </c>
      <c r="W7" s="23">
        <f t="shared" si="0"/>
        <v>11.723319060674303</v>
      </c>
    </row>
    <row r="8" spans="1:23">
      <c r="A8" t="s">
        <v>53</v>
      </c>
      <c r="B8" t="s">
        <v>39</v>
      </c>
      <c r="C8" t="s">
        <v>47</v>
      </c>
      <c r="D8" t="s">
        <v>48</v>
      </c>
      <c r="E8" t="s">
        <v>49</v>
      </c>
      <c r="F8" t="s">
        <v>50</v>
      </c>
      <c r="G8" t="s">
        <v>51</v>
      </c>
      <c r="H8" t="s">
        <v>52</v>
      </c>
      <c r="I8" s="9">
        <v>98.11</v>
      </c>
      <c r="J8" s="9">
        <v>0.94</v>
      </c>
      <c r="K8" s="9">
        <v>0</v>
      </c>
      <c r="L8" s="20">
        <v>0.87850323105459116</v>
      </c>
      <c r="M8" s="20">
        <v>0.95315630991946154</v>
      </c>
      <c r="N8" s="20">
        <v>0.90058314597048739</v>
      </c>
      <c r="O8" s="20">
        <v>6.1518508421930971</v>
      </c>
      <c r="P8" s="20">
        <v>7.1149714745607611</v>
      </c>
      <c r="Q8" s="20">
        <v>7.2065957821179847</v>
      </c>
      <c r="R8" s="21">
        <f>AVERAGE(L8:N8)</f>
        <v>0.91074756231484677</v>
      </c>
      <c r="S8" s="21">
        <f>AVERAGE(O8:Q8)</f>
        <v>6.8244726996239473</v>
      </c>
      <c r="T8" s="22">
        <f>_xlfn.STDEV.S(L8:N8)</f>
        <v>3.8350450658593938E-2</v>
      </c>
      <c r="U8" s="22">
        <f>_xlfn.STDEV.S(O8:Q8)</f>
        <v>0.58430632013878703</v>
      </c>
      <c r="V8" s="23">
        <f t="shared" si="0"/>
        <v>4.21087601498692</v>
      </c>
      <c r="W8" s="23">
        <f t="shared" si="0"/>
        <v>8.5619262594600816</v>
      </c>
    </row>
    <row r="9" spans="1:23">
      <c r="A9" t="s">
        <v>54</v>
      </c>
      <c r="B9" t="s">
        <v>39</v>
      </c>
      <c r="C9" t="s">
        <v>55</v>
      </c>
      <c r="D9" t="s">
        <v>56</v>
      </c>
      <c r="E9" t="s">
        <v>57</v>
      </c>
      <c r="F9" t="s">
        <v>58</v>
      </c>
      <c r="G9" t="s">
        <v>59</v>
      </c>
      <c r="H9" t="s">
        <v>60</v>
      </c>
      <c r="I9" s="9">
        <v>94.52</v>
      </c>
      <c r="J9" s="9">
        <v>0.92</v>
      </c>
      <c r="K9" s="9">
        <v>40</v>
      </c>
      <c r="L9" s="20">
        <v>7.4596512634948681E-2</v>
      </c>
      <c r="M9" s="20">
        <v>5.6754231955379444E-2</v>
      </c>
      <c r="N9" s="20">
        <v>7.0987254445377942E-2</v>
      </c>
      <c r="O9" s="20">
        <v>7.7638366193792576</v>
      </c>
      <c r="P9" s="20">
        <v>7.7520612523500718</v>
      </c>
      <c r="Q9" s="20">
        <v>7.2608185118554118</v>
      </c>
      <c r="R9" s="21">
        <f>AVERAGE(L9:N9)</f>
        <v>6.7445999678568694E-2</v>
      </c>
      <c r="S9" s="21">
        <f>AVERAGE(O9:Q9)</f>
        <v>7.5922387945282468</v>
      </c>
      <c r="T9" s="22">
        <f>_xlfn.STDEV.S(L9:N9)</f>
        <v>9.4335628982223467E-3</v>
      </c>
      <c r="U9" s="22">
        <f>_xlfn.STDEV.S(O9:Q9)</f>
        <v>0.28707876557205431</v>
      </c>
      <c r="V9" s="23">
        <f t="shared" si="0"/>
        <v>13.986838275332003</v>
      </c>
      <c r="W9" s="23">
        <f t="shared" si="0"/>
        <v>3.7812135964289348</v>
      </c>
    </row>
    <row r="10" spans="1:23">
      <c r="A10" t="s">
        <v>61</v>
      </c>
      <c r="B10" t="s">
        <v>39</v>
      </c>
      <c r="C10" t="s">
        <v>40</v>
      </c>
      <c r="D10" t="s">
        <v>41</v>
      </c>
      <c r="E10" t="s">
        <v>42</v>
      </c>
      <c r="F10" t="s">
        <v>43</v>
      </c>
      <c r="G10" t="s">
        <v>44</v>
      </c>
      <c r="H10" t="s">
        <v>45</v>
      </c>
      <c r="I10" s="9">
        <v>99.45</v>
      </c>
      <c r="J10" s="9">
        <v>0</v>
      </c>
      <c r="K10" s="9">
        <v>0</v>
      </c>
      <c r="L10" s="20">
        <v>6.8524479226931057</v>
      </c>
      <c r="M10" s="20">
        <v>6.8254447831318625</v>
      </c>
      <c r="N10" s="20">
        <v>5.8919102861168291</v>
      </c>
      <c r="O10" s="20">
        <v>0.324887209970605</v>
      </c>
      <c r="P10" s="20">
        <v>0.30104777172725583</v>
      </c>
      <c r="Q10" s="20">
        <v>0.31693917524548826</v>
      </c>
      <c r="R10" s="21">
        <f>AVERAGE(L10:N10)</f>
        <v>6.5232676639806</v>
      </c>
      <c r="S10" s="21">
        <f>AVERAGE(O10:Q10)</f>
        <v>0.31429138564778297</v>
      </c>
      <c r="T10" s="22">
        <f>_xlfn.STDEV.S(L10:N10)</f>
        <v>0.54693820155827699</v>
      </c>
      <c r="U10" s="22">
        <f>_xlfn.STDEV.S(O10:Q10)</f>
        <v>1.2138278142096665E-2</v>
      </c>
      <c r="V10" s="23">
        <f t="shared" si="0"/>
        <v>8.3844206574305531</v>
      </c>
      <c r="W10" s="23">
        <f t="shared" si="0"/>
        <v>3.8621097161408278</v>
      </c>
    </row>
    <row r="11" spans="1:23">
      <c r="A11" t="s">
        <v>62</v>
      </c>
      <c r="B11" t="s">
        <v>39</v>
      </c>
      <c r="C11" t="s">
        <v>40</v>
      </c>
      <c r="D11" t="s">
        <v>41</v>
      </c>
      <c r="E11" t="s">
        <v>42</v>
      </c>
      <c r="F11" t="s">
        <v>43</v>
      </c>
      <c r="G11" t="s">
        <v>44</v>
      </c>
      <c r="H11" t="s">
        <v>45</v>
      </c>
      <c r="I11" s="9">
        <v>95.43</v>
      </c>
      <c r="J11" s="9">
        <v>2.75</v>
      </c>
      <c r="K11" s="9">
        <v>16.670000000000002</v>
      </c>
      <c r="L11" s="20">
        <v>3.9683124065717492</v>
      </c>
      <c r="M11" s="20">
        <v>3.6080445960496839</v>
      </c>
      <c r="N11" s="20">
        <v>3.7889367478096672</v>
      </c>
      <c r="O11" s="20">
        <v>2.2006299483933351</v>
      </c>
      <c r="P11" s="20">
        <v>2.2580205487009462</v>
      </c>
      <c r="Q11" s="20">
        <v>2.321218986628844</v>
      </c>
      <c r="R11" s="21">
        <f>AVERAGE(L11:N11)</f>
        <v>3.7884312501437001</v>
      </c>
      <c r="S11" s="21">
        <f>AVERAGE(O11:Q11)</f>
        <v>2.2599564945743751</v>
      </c>
      <c r="T11" s="22">
        <f>_xlfn.STDEV.S(L11:N11)</f>
        <v>0.18013443721428843</v>
      </c>
      <c r="U11" s="22">
        <f>_xlfn.STDEV.S(O11:Q11)</f>
        <v>6.0317824483811469E-2</v>
      </c>
      <c r="V11" s="23">
        <f t="shared" si="0"/>
        <v>4.7548556465807765</v>
      </c>
      <c r="W11" s="23">
        <f t="shared" si="0"/>
        <v>2.6689816652940177</v>
      </c>
    </row>
    <row r="12" spans="1:23">
      <c r="A12" t="s">
        <v>63</v>
      </c>
      <c r="B12" t="s">
        <v>39</v>
      </c>
      <c r="C12" t="s">
        <v>40</v>
      </c>
      <c r="D12" t="s">
        <v>64</v>
      </c>
      <c r="E12" t="s">
        <v>65</v>
      </c>
      <c r="F12" t="s">
        <v>66</v>
      </c>
      <c r="G12" t="s">
        <v>67</v>
      </c>
      <c r="H12" t="s">
        <v>68</v>
      </c>
      <c r="I12" s="9">
        <v>96.06</v>
      </c>
      <c r="J12" s="9">
        <v>0.81</v>
      </c>
      <c r="K12" s="9">
        <v>50</v>
      </c>
      <c r="L12" s="20">
        <v>5.4010446433684827</v>
      </c>
      <c r="M12" s="20">
        <v>6.0033879714976006</v>
      </c>
      <c r="N12" s="20">
        <v>4.8166602947912569</v>
      </c>
      <c r="O12" s="20">
        <v>0.49093018288329715</v>
      </c>
      <c r="P12" s="20">
        <v>0.60872119060445407</v>
      </c>
      <c r="Q12" s="20">
        <v>0.54957485015550123</v>
      </c>
      <c r="R12" s="21">
        <f>AVERAGE(L12:N12)</f>
        <v>5.4070309698857804</v>
      </c>
      <c r="S12" s="21">
        <f>AVERAGE(O12:Q12)</f>
        <v>0.54974207454775081</v>
      </c>
      <c r="T12" s="22">
        <f>_xlfn.STDEV.S(L12:N12)</f>
        <v>0.59338648598033295</v>
      </c>
      <c r="U12" s="22">
        <f>_xlfn.STDEV.S(O12:Q12)</f>
        <v>5.8895681912933436E-2</v>
      </c>
      <c r="V12" s="23">
        <f t="shared" si="0"/>
        <v>10.974349680724464</v>
      </c>
      <c r="W12" s="23">
        <f t="shared" si="0"/>
        <v>10.713329875903057</v>
      </c>
    </row>
    <row r="13" spans="1:23">
      <c r="A13" t="s">
        <v>69</v>
      </c>
      <c r="B13" t="s">
        <v>39</v>
      </c>
      <c r="C13" t="s">
        <v>70</v>
      </c>
      <c r="D13" t="s">
        <v>71</v>
      </c>
      <c r="E13" t="s">
        <v>72</v>
      </c>
      <c r="F13" t="s">
        <v>73</v>
      </c>
      <c r="G13" t="s">
        <v>74</v>
      </c>
      <c r="H13" t="s">
        <v>74</v>
      </c>
      <c r="I13" s="9">
        <v>69.31</v>
      </c>
      <c r="J13" s="9">
        <v>0</v>
      </c>
      <c r="K13" s="9">
        <v>0</v>
      </c>
      <c r="L13" s="20">
        <v>4.3461161309625931</v>
      </c>
      <c r="M13" s="20">
        <v>4.6935965857345145</v>
      </c>
      <c r="N13" s="20">
        <v>4.3012864609479413</v>
      </c>
      <c r="O13" s="20">
        <v>0.17583797415771912</v>
      </c>
      <c r="P13" s="20">
        <v>0.16883230676367725</v>
      </c>
      <c r="Q13" s="20">
        <v>0.15463007695871042</v>
      </c>
      <c r="R13" s="21">
        <f>AVERAGE(L13:N13)</f>
        <v>4.4469997258816827</v>
      </c>
      <c r="S13" s="21">
        <f>AVERAGE(O13:Q13)</f>
        <v>0.16643345262670228</v>
      </c>
      <c r="T13" s="22">
        <f>_xlfn.STDEV.S(L13:N13)</f>
        <v>0.21473223627430379</v>
      </c>
      <c r="U13" s="22">
        <f>_xlfn.STDEV.S(O13:Q13)</f>
        <v>1.0805535700685634E-2</v>
      </c>
      <c r="V13" s="23">
        <f t="shared" si="0"/>
        <v>4.8286991120002822</v>
      </c>
      <c r="W13" s="23">
        <f t="shared" si="0"/>
        <v>6.4924061420041781</v>
      </c>
    </row>
    <row r="14" spans="1:23">
      <c r="A14" t="s">
        <v>75</v>
      </c>
      <c r="B14" t="s">
        <v>39</v>
      </c>
      <c r="C14" t="s">
        <v>40</v>
      </c>
      <c r="D14" t="s">
        <v>64</v>
      </c>
      <c r="E14" t="s">
        <v>65</v>
      </c>
      <c r="F14" t="s">
        <v>76</v>
      </c>
      <c r="G14" t="s">
        <v>77</v>
      </c>
      <c r="H14" t="s">
        <v>78</v>
      </c>
      <c r="I14" s="9">
        <v>95.32</v>
      </c>
      <c r="J14" s="9">
        <v>3.23</v>
      </c>
      <c r="K14" s="9">
        <v>0</v>
      </c>
      <c r="L14" s="20">
        <v>3.4331342924230164</v>
      </c>
      <c r="M14" s="20">
        <v>4.0389014923678124</v>
      </c>
      <c r="N14" s="20">
        <v>3.2084329038339217</v>
      </c>
      <c r="O14" s="20">
        <v>0.65378683008977256</v>
      </c>
      <c r="P14" s="20">
        <v>0.75305212464221627</v>
      </c>
      <c r="Q14" s="20">
        <v>0.71823709558420412</v>
      </c>
      <c r="R14" s="21">
        <f>AVERAGE(L14:N14)</f>
        <v>3.5601562295415832</v>
      </c>
      <c r="S14" s="21">
        <f>AVERAGE(O14:Q14)</f>
        <v>0.70835868343873098</v>
      </c>
      <c r="T14" s="22">
        <f>_xlfn.STDEV.S(L14:N14)</f>
        <v>0.42955843434553009</v>
      </c>
      <c r="U14" s="22">
        <f>_xlfn.STDEV.S(O14:Q14)</f>
        <v>5.0364540557149194E-2</v>
      </c>
      <c r="V14" s="23">
        <f t="shared" si="0"/>
        <v>12.065718655297365</v>
      </c>
      <c r="W14" s="23">
        <f t="shared" si="0"/>
        <v>7.1100336220421934</v>
      </c>
    </row>
    <row r="15" spans="1:23">
      <c r="A15" t="s">
        <v>79</v>
      </c>
      <c r="B15" t="s">
        <v>39</v>
      </c>
      <c r="C15" t="s">
        <v>80</v>
      </c>
      <c r="D15" t="s">
        <v>81</v>
      </c>
      <c r="E15" t="s">
        <v>82</v>
      </c>
      <c r="F15" t="s">
        <v>83</v>
      </c>
      <c r="G15" t="s">
        <v>84</v>
      </c>
      <c r="H15" t="s">
        <v>85</v>
      </c>
      <c r="I15" s="9">
        <v>96.13</v>
      </c>
      <c r="J15" s="9">
        <v>1.34</v>
      </c>
      <c r="K15" s="9">
        <v>25</v>
      </c>
      <c r="L15" s="20">
        <v>3.6962235990289999E-2</v>
      </c>
      <c r="M15" s="20">
        <v>3.5737575097514615E-2</v>
      </c>
      <c r="N15" s="20">
        <v>4.0618715996548121E-2</v>
      </c>
      <c r="O15" s="20">
        <v>3.63713178761135</v>
      </c>
      <c r="P15" s="20">
        <v>3.7773220053697605</v>
      </c>
      <c r="Q15" s="20">
        <v>3.5643365256516741</v>
      </c>
      <c r="R15" s="21">
        <f>AVERAGE(L15:N15)</f>
        <v>3.7772842361450912E-2</v>
      </c>
      <c r="S15" s="21">
        <f>AVERAGE(O15:Q15)</f>
        <v>3.6595967728775949</v>
      </c>
      <c r="T15" s="22">
        <f>_xlfn.STDEV.S(L15:N15)</f>
        <v>2.5395267542948634E-3</v>
      </c>
      <c r="U15" s="22">
        <f>_xlfn.STDEV.S(O15:Q15)</f>
        <v>0.1082553015558374</v>
      </c>
      <c r="V15" s="23">
        <f t="shared" si="0"/>
        <v>6.7231550381990273</v>
      </c>
      <c r="W15" s="23">
        <f t="shared" si="0"/>
        <v>2.9581210246481517</v>
      </c>
    </row>
    <row r="16" spans="1:23">
      <c r="A16" t="s">
        <v>86</v>
      </c>
      <c r="B16" t="s">
        <v>39</v>
      </c>
      <c r="C16" t="s">
        <v>40</v>
      </c>
      <c r="D16" t="s">
        <v>41</v>
      </c>
      <c r="E16" t="s">
        <v>42</v>
      </c>
      <c r="F16" t="s">
        <v>43</v>
      </c>
      <c r="G16" t="s">
        <v>44</v>
      </c>
      <c r="H16" t="s">
        <v>45</v>
      </c>
      <c r="I16" s="9">
        <v>98.9</v>
      </c>
      <c r="J16" s="9">
        <v>1.65</v>
      </c>
      <c r="K16" s="9">
        <v>0</v>
      </c>
      <c r="L16" s="20">
        <v>3.5045166975805451</v>
      </c>
      <c r="M16" s="20">
        <v>3.3987421484578491</v>
      </c>
      <c r="N16" s="20">
        <v>3.3046636079542715</v>
      </c>
      <c r="O16" s="20">
        <v>8.1546335666432004E-2</v>
      </c>
      <c r="P16" s="20">
        <v>8.1617155504209282E-2</v>
      </c>
      <c r="Q16" s="20">
        <v>7.7784618920279963E-2</v>
      </c>
      <c r="R16" s="21">
        <f>AVERAGE(L16:N16)</f>
        <v>3.4026408179975554</v>
      </c>
      <c r="S16" s="21">
        <f>AVERAGE(O16:Q16)</f>
        <v>8.031603669697375E-2</v>
      </c>
      <c r="T16" s="22">
        <f>_xlfn.STDEV.S(L16:N16)</f>
        <v>9.9983569032250044E-2</v>
      </c>
      <c r="U16" s="22">
        <f>_xlfn.STDEV.S(O16:Q16)</f>
        <v>2.1925580568086869E-3</v>
      </c>
      <c r="V16" s="23">
        <f t="shared" si="0"/>
        <v>2.9384109102379514</v>
      </c>
      <c r="W16" s="23">
        <f t="shared" si="0"/>
        <v>2.7299131617774424</v>
      </c>
    </row>
    <row r="17" spans="1:23">
      <c r="A17" s="2" t="s">
        <v>87</v>
      </c>
      <c r="B17" s="29" t="s">
        <v>39</v>
      </c>
      <c r="C17" s="29" t="s">
        <v>47</v>
      </c>
      <c r="D17" s="29" t="s">
        <v>48</v>
      </c>
      <c r="E17" s="29" t="s">
        <v>88</v>
      </c>
      <c r="F17" s="29" t="s">
        <v>88</v>
      </c>
      <c r="G17" s="29" t="s">
        <v>89</v>
      </c>
      <c r="H17" s="29" t="s">
        <v>89</v>
      </c>
      <c r="I17" s="9">
        <v>86.75</v>
      </c>
      <c r="J17" s="9">
        <v>2.29</v>
      </c>
      <c r="K17" s="9">
        <v>0</v>
      </c>
      <c r="L17" s="20">
        <v>1.7648079775316394</v>
      </c>
      <c r="M17" s="20">
        <v>1.5218713650982194</v>
      </c>
      <c r="N17" s="20">
        <v>1.7261999313047112</v>
      </c>
      <c r="O17" s="20">
        <v>1.7964386319569665</v>
      </c>
      <c r="P17" s="20">
        <v>1.7121753973765739</v>
      </c>
      <c r="Q17" s="20">
        <v>1.8305350482411114</v>
      </c>
      <c r="R17" s="21">
        <f>AVERAGE(L17:N17)</f>
        <v>1.6709597579781901</v>
      </c>
      <c r="S17" s="21">
        <f>AVERAGE(O17:Q17)</f>
        <v>1.7797163591915506</v>
      </c>
      <c r="T17" s="22">
        <f>_xlfn.STDEV.S(L17:N17)</f>
        <v>0.13054944265302135</v>
      </c>
      <c r="U17" s="22">
        <f>_xlfn.STDEV.S(O17:Q17)</f>
        <v>6.0926000550048667E-2</v>
      </c>
      <c r="V17" s="23">
        <f t="shared" si="0"/>
        <v>7.8128418131973545</v>
      </c>
      <c r="W17" s="23">
        <f t="shared" si="0"/>
        <v>3.4233545269946699</v>
      </c>
    </row>
    <row r="18" spans="1:23">
      <c r="A18" t="s">
        <v>90</v>
      </c>
      <c r="B18" t="s">
        <v>39</v>
      </c>
      <c r="C18" t="s">
        <v>55</v>
      </c>
      <c r="D18" t="s">
        <v>56</v>
      </c>
      <c r="E18" t="s">
        <v>57</v>
      </c>
      <c r="F18" t="s">
        <v>91</v>
      </c>
      <c r="G18" t="s">
        <v>92</v>
      </c>
      <c r="H18" t="s">
        <v>93</v>
      </c>
      <c r="I18" s="9">
        <v>96.9</v>
      </c>
      <c r="J18" s="9">
        <v>0.78</v>
      </c>
      <c r="K18" s="9">
        <v>0</v>
      </c>
      <c r="L18" s="20">
        <v>2.9932398554002355</v>
      </c>
      <c r="M18" s="20">
        <v>2.8241325536904687</v>
      </c>
      <c r="N18" s="20">
        <v>2.4285280904205768</v>
      </c>
      <c r="O18" s="20">
        <v>0.75421509586710112</v>
      </c>
      <c r="P18" s="20">
        <v>0.68733652229787212</v>
      </c>
      <c r="Q18" s="20">
        <v>0.65575527456230243</v>
      </c>
      <c r="R18" s="21">
        <f>AVERAGE(L18:N18)</f>
        <v>2.7486334998370938</v>
      </c>
      <c r="S18" s="21">
        <f>AVERAGE(O18:Q18)</f>
        <v>0.69910229757575859</v>
      </c>
      <c r="T18" s="22">
        <f>_xlfn.STDEV.S(L18:N18)</f>
        <v>0.28982740506407678</v>
      </c>
      <c r="U18" s="22">
        <f>_xlfn.STDEV.S(O18:Q18)</f>
        <v>5.0273344863461349E-2</v>
      </c>
      <c r="V18" s="23">
        <f t="shared" si="0"/>
        <v>10.544417983745534</v>
      </c>
      <c r="W18" s="23">
        <f t="shared" si="0"/>
        <v>7.1911285426741784</v>
      </c>
    </row>
    <row r="19" spans="1:23">
      <c r="A19" t="s">
        <v>94</v>
      </c>
      <c r="B19" t="s">
        <v>39</v>
      </c>
      <c r="C19" t="s">
        <v>47</v>
      </c>
      <c r="D19" t="s">
        <v>48</v>
      </c>
      <c r="E19" t="s">
        <v>49</v>
      </c>
      <c r="F19" t="s">
        <v>50</v>
      </c>
      <c r="G19" t="s">
        <v>51</v>
      </c>
      <c r="H19" t="s">
        <v>52</v>
      </c>
      <c r="I19" s="9">
        <v>82.29</v>
      </c>
      <c r="J19" s="9">
        <v>1.89</v>
      </c>
      <c r="K19" s="9">
        <v>50</v>
      </c>
      <c r="L19" s="20">
        <v>3.2349699568608439</v>
      </c>
      <c r="M19" s="20">
        <v>3.218110000749943</v>
      </c>
      <c r="N19" s="20">
        <v>3.1447035390807176</v>
      </c>
      <c r="O19" s="20">
        <v>2.5372593586516549E-3</v>
      </c>
      <c r="P19" s="20">
        <v>2.4339111979386481E-3</v>
      </c>
      <c r="Q19" s="20">
        <v>2.9555945399396218E-3</v>
      </c>
      <c r="R19" s="21">
        <f>AVERAGE(L19:N19)</f>
        <v>3.199261165563835</v>
      </c>
      <c r="S19" s="21">
        <f>AVERAGE(O19:Q19)</f>
        <v>2.6422550321766416E-3</v>
      </c>
      <c r="T19" s="22">
        <f>_xlfn.STDEV.S(L19:N19)</f>
        <v>4.7994431818898266E-2</v>
      </c>
      <c r="U19" s="22">
        <f>_xlfn.STDEV.S(O19:Q19)</f>
        <v>2.7623621399908892E-4</v>
      </c>
      <c r="V19" s="23">
        <f t="shared" si="0"/>
        <v>1.5001723627786345</v>
      </c>
      <c r="W19" s="23">
        <f t="shared" si="0"/>
        <v>10.454562887955996</v>
      </c>
    </row>
    <row r="20" spans="1:23">
      <c r="A20" t="s">
        <v>95</v>
      </c>
      <c r="B20" t="s">
        <v>39</v>
      </c>
      <c r="C20" t="s">
        <v>96</v>
      </c>
      <c r="D20" t="s">
        <v>97</v>
      </c>
      <c r="E20" t="s">
        <v>98</v>
      </c>
      <c r="F20" t="s">
        <v>99</v>
      </c>
      <c r="G20" t="s">
        <v>100</v>
      </c>
      <c r="H20" t="s">
        <v>100</v>
      </c>
      <c r="I20" s="9">
        <v>99.35</v>
      </c>
      <c r="J20" s="9">
        <v>1.34</v>
      </c>
      <c r="K20" s="9">
        <v>0</v>
      </c>
      <c r="L20" s="20">
        <v>2.2206560753059615E-2</v>
      </c>
      <c r="M20" s="20">
        <v>2.4997785689971363E-2</v>
      </c>
      <c r="N20" s="20">
        <v>1.8940545468609817E-2</v>
      </c>
      <c r="O20" s="20">
        <v>2.9444894857152457</v>
      </c>
      <c r="P20" s="20">
        <v>3.1360675350861915</v>
      </c>
      <c r="Q20" s="20">
        <v>3.2201616848325343</v>
      </c>
      <c r="R20" s="21">
        <f>AVERAGE(L20:N20)</f>
        <v>2.2048297303880266E-2</v>
      </c>
      <c r="S20" s="21">
        <f>AVERAGE(O20:Q20)</f>
        <v>3.1002395685446573</v>
      </c>
      <c r="T20" s="22">
        <f>_xlfn.STDEV.S(L20:N20)</f>
        <v>3.0317198525473335E-3</v>
      </c>
      <c r="U20" s="22">
        <f>_xlfn.STDEV.S(O20:Q20)</f>
        <v>0.14128525305712722</v>
      </c>
      <c r="V20" s="23">
        <f t="shared" si="0"/>
        <v>13.750358183050185</v>
      </c>
      <c r="W20" s="23">
        <f t="shared" si="0"/>
        <v>4.5572366242474169</v>
      </c>
    </row>
    <row r="21" spans="1:23">
      <c r="A21" t="s">
        <v>101</v>
      </c>
      <c r="B21" t="s">
        <v>39</v>
      </c>
      <c r="C21" t="s">
        <v>40</v>
      </c>
      <c r="D21" t="s">
        <v>64</v>
      </c>
      <c r="E21" t="s">
        <v>65</v>
      </c>
      <c r="F21" t="s">
        <v>66</v>
      </c>
      <c r="G21" t="s">
        <v>67</v>
      </c>
      <c r="H21" t="s">
        <v>68</v>
      </c>
      <c r="I21" s="9">
        <v>95.63</v>
      </c>
      <c r="J21" s="9">
        <v>0.54</v>
      </c>
      <c r="K21" s="9">
        <v>0</v>
      </c>
      <c r="L21" s="20">
        <v>2.6841011543905369</v>
      </c>
      <c r="M21" s="20">
        <v>2.7831793912082583</v>
      </c>
      <c r="N21" s="20">
        <v>2.5040356094987994</v>
      </c>
      <c r="O21" s="20">
        <v>0.1430601236058357</v>
      </c>
      <c r="P21" s="20">
        <v>0.19025072530553752</v>
      </c>
      <c r="Q21" s="20">
        <v>0.16496084665905991</v>
      </c>
      <c r="R21" s="21">
        <f>AVERAGE(L21:N21)</f>
        <v>2.6571053850325317</v>
      </c>
      <c r="S21" s="21">
        <f>AVERAGE(O21:Q21)</f>
        <v>0.16609056519014437</v>
      </c>
      <c r="T21" s="22">
        <f>_xlfn.STDEV.S(L21:N21)</f>
        <v>0.14151639971815094</v>
      </c>
      <c r="U21" s="22">
        <f>_xlfn.STDEV.S(O21:Q21)</f>
        <v>2.3615575795745074E-2</v>
      </c>
      <c r="V21" s="23">
        <f t="shared" si="0"/>
        <v>5.3259611197701267</v>
      </c>
      <c r="W21" s="23">
        <f t="shared" si="0"/>
        <v>14.218493247168743</v>
      </c>
    </row>
    <row r="22" spans="1:23">
      <c r="A22" t="s">
        <v>102</v>
      </c>
      <c r="B22" t="s">
        <v>39</v>
      </c>
      <c r="C22" t="s">
        <v>55</v>
      </c>
      <c r="D22" t="s">
        <v>56</v>
      </c>
      <c r="E22" t="s">
        <v>103</v>
      </c>
      <c r="F22" t="s">
        <v>104</v>
      </c>
      <c r="G22" t="s">
        <v>105</v>
      </c>
      <c r="H22" t="s">
        <v>106</v>
      </c>
      <c r="I22" s="9">
        <v>96.54</v>
      </c>
      <c r="J22" s="9">
        <v>0.44</v>
      </c>
      <c r="K22" s="9">
        <v>0</v>
      </c>
      <c r="L22" s="20">
        <v>1.1424106741093736</v>
      </c>
      <c r="M22" s="20">
        <v>1.3879017506782603</v>
      </c>
      <c r="N22" s="20">
        <v>1.3275571566771491</v>
      </c>
      <c r="O22" s="20">
        <v>1.3972628282063047</v>
      </c>
      <c r="P22" s="20">
        <v>1.4814947027275001</v>
      </c>
      <c r="Q22" s="20">
        <v>1.5971811914802705</v>
      </c>
      <c r="R22" s="21">
        <f>AVERAGE(L22:N22)</f>
        <v>1.2859565271549276</v>
      </c>
      <c r="S22" s="21">
        <f>AVERAGE(O22:Q22)</f>
        <v>1.4919795741380251</v>
      </c>
      <c r="T22" s="22">
        <f>_xlfn.STDEV.S(L22:N22)</f>
        <v>0.12792351797547466</v>
      </c>
      <c r="U22" s="22">
        <f>_xlfn.STDEV.S(O22:Q22)</f>
        <v>0.10037074967293398</v>
      </c>
      <c r="V22" s="23">
        <f t="shared" si="0"/>
        <v>9.947732701236399</v>
      </c>
      <c r="W22" s="23">
        <f t="shared" si="0"/>
        <v>6.727354141622353</v>
      </c>
    </row>
    <row r="23" spans="1:23">
      <c r="A23" s="2" t="s">
        <v>107</v>
      </c>
      <c r="B23" s="29" t="s">
        <v>39</v>
      </c>
      <c r="C23" s="29" t="s">
        <v>47</v>
      </c>
      <c r="D23" s="29" t="s">
        <v>48</v>
      </c>
      <c r="E23" s="29" t="s">
        <v>88</v>
      </c>
      <c r="F23" s="29" t="s">
        <v>88</v>
      </c>
      <c r="G23" s="29" t="s">
        <v>89</v>
      </c>
      <c r="H23" s="29" t="s">
        <v>89</v>
      </c>
      <c r="I23" s="9">
        <v>98.17</v>
      </c>
      <c r="J23" s="9">
        <v>1.38</v>
      </c>
      <c r="K23" s="9">
        <v>0</v>
      </c>
      <c r="L23" s="20">
        <v>1.7785994205256432</v>
      </c>
      <c r="M23" s="20">
        <v>1.4182385696081881</v>
      </c>
      <c r="N23" s="20">
        <v>1.6781641613683573</v>
      </c>
      <c r="O23" s="20">
        <v>0.66561753942488255</v>
      </c>
      <c r="P23" s="20">
        <v>0.55041549568494497</v>
      </c>
      <c r="Q23" s="20">
        <v>0.6042947827127001</v>
      </c>
      <c r="R23" s="21">
        <f>AVERAGE(L23:N23)</f>
        <v>1.6250007171673964</v>
      </c>
      <c r="S23" s="21">
        <f>AVERAGE(O23:Q23)</f>
        <v>0.60677593927417584</v>
      </c>
      <c r="T23" s="22">
        <f>_xlfn.STDEV.S(L23:N23)</f>
        <v>0.18596975444402142</v>
      </c>
      <c r="U23" s="22">
        <f>_xlfn.STDEV.S(O23:Q23)</f>
        <v>5.7641086248235628E-2</v>
      </c>
      <c r="V23" s="23">
        <f t="shared" si="0"/>
        <v>11.444287530419846</v>
      </c>
      <c r="W23" s="23">
        <f t="shared" si="0"/>
        <v>9.4995668940310605</v>
      </c>
    </row>
    <row r="24" spans="1:23">
      <c r="A24" t="s">
        <v>108</v>
      </c>
      <c r="B24" t="s">
        <v>39</v>
      </c>
      <c r="C24" t="s">
        <v>80</v>
      </c>
      <c r="D24" t="s">
        <v>109</v>
      </c>
      <c r="E24" t="s">
        <v>110</v>
      </c>
      <c r="F24" t="s">
        <v>111</v>
      </c>
      <c r="G24" t="s">
        <v>112</v>
      </c>
      <c r="H24" t="s">
        <v>112</v>
      </c>
      <c r="I24" s="9">
        <v>77.739999999999995</v>
      </c>
      <c r="J24" s="9">
        <v>0</v>
      </c>
      <c r="K24" s="9">
        <v>0</v>
      </c>
      <c r="L24" s="20">
        <v>0.35214930288930846</v>
      </c>
      <c r="M24" s="20">
        <v>0.2850056183294884</v>
      </c>
      <c r="N24" s="20">
        <v>0.29932428410308937</v>
      </c>
      <c r="O24" s="20">
        <v>1.9527161066404324</v>
      </c>
      <c r="P24" s="20">
        <v>1.7242367795352451</v>
      </c>
      <c r="Q24" s="20">
        <v>1.6774242021206869</v>
      </c>
      <c r="R24" s="21">
        <f>AVERAGE(L24:N24)</f>
        <v>0.31215973510729539</v>
      </c>
      <c r="S24" s="21">
        <f>AVERAGE(O24:Q24)</f>
        <v>1.7847923627654547</v>
      </c>
      <c r="T24" s="22">
        <f>_xlfn.STDEV.S(L24:N24)</f>
        <v>3.5364250252595278E-2</v>
      </c>
      <c r="U24" s="22">
        <f>_xlfn.STDEV.S(O24:Q24)</f>
        <v>0.14729780096386472</v>
      </c>
      <c r="V24" s="23">
        <f t="shared" si="0"/>
        <v>11.328895522172292</v>
      </c>
      <c r="W24" s="23">
        <f t="shared" si="0"/>
        <v>8.2529376546431124</v>
      </c>
    </row>
    <row r="25" spans="1:23">
      <c r="A25" t="s">
        <v>113</v>
      </c>
      <c r="B25" t="s">
        <v>39</v>
      </c>
      <c r="C25" t="s">
        <v>114</v>
      </c>
      <c r="D25" t="s">
        <v>115</v>
      </c>
      <c r="E25" t="s">
        <v>116</v>
      </c>
      <c r="F25" t="s">
        <v>117</v>
      </c>
      <c r="G25" t="s">
        <v>118</v>
      </c>
      <c r="H25" t="s">
        <v>119</v>
      </c>
      <c r="I25" s="9">
        <v>91.33</v>
      </c>
      <c r="J25" s="9">
        <v>3.76</v>
      </c>
      <c r="K25" s="9">
        <v>37.5</v>
      </c>
      <c r="L25" s="20">
        <v>0.62660486230179013</v>
      </c>
      <c r="M25" s="20">
        <v>0.63907919267645097</v>
      </c>
      <c r="N25" s="20">
        <v>0.67014514824398996</v>
      </c>
      <c r="O25" s="20">
        <v>1.2710784296370834</v>
      </c>
      <c r="P25" s="20">
        <v>1.5334451850746131</v>
      </c>
      <c r="Q25" s="20">
        <v>1.4663892274932209</v>
      </c>
      <c r="R25" s="21">
        <f>AVERAGE(L25:N25)</f>
        <v>0.64527640107407702</v>
      </c>
      <c r="S25" s="21">
        <f>AVERAGE(O25:Q25)</f>
        <v>1.4236376140683058</v>
      </c>
      <c r="T25" s="22">
        <f>_xlfn.STDEV.S(L25:N25)</f>
        <v>2.2421934995107719E-2</v>
      </c>
      <c r="U25" s="22">
        <f>_xlfn.STDEV.S(O25:Q25)</f>
        <v>0.1363079378742455</v>
      </c>
      <c r="V25" s="23">
        <f t="shared" si="0"/>
        <v>3.4747799482184547</v>
      </c>
      <c r="W25" s="23">
        <f t="shared" si="0"/>
        <v>9.5746232417054884</v>
      </c>
    </row>
    <row r="26" spans="1:23">
      <c r="A26" t="s">
        <v>120</v>
      </c>
      <c r="B26" t="s">
        <v>39</v>
      </c>
      <c r="C26" t="s">
        <v>40</v>
      </c>
      <c r="D26" t="s">
        <v>41</v>
      </c>
      <c r="E26" t="s">
        <v>42</v>
      </c>
      <c r="F26" t="s">
        <v>43</v>
      </c>
      <c r="G26" t="s">
        <v>44</v>
      </c>
      <c r="H26" t="s">
        <v>45</v>
      </c>
      <c r="I26" s="9">
        <v>85.06</v>
      </c>
      <c r="J26" s="9">
        <v>1.92</v>
      </c>
      <c r="K26" s="9">
        <v>80</v>
      </c>
      <c r="L26" s="20">
        <v>1.3219916246202998</v>
      </c>
      <c r="M26" s="20">
        <v>0.9278499095913445</v>
      </c>
      <c r="N26" s="20">
        <v>1.5353619983898963</v>
      </c>
      <c r="O26" s="20">
        <v>0.67101659131596769</v>
      </c>
      <c r="P26" s="20">
        <v>0.72608979726060718</v>
      </c>
      <c r="Q26" s="20">
        <v>0.70572415795249621</v>
      </c>
      <c r="R26" s="21">
        <f>AVERAGE(L26:N26)</f>
        <v>1.2617345108671802</v>
      </c>
      <c r="S26" s="21">
        <f>AVERAGE(O26:Q26)</f>
        <v>0.70094351550969025</v>
      </c>
      <c r="T26" s="22">
        <f>_xlfn.STDEV.S(L26:N26)</f>
        <v>0.30820597711187747</v>
      </c>
      <c r="U26" s="22">
        <f>_xlfn.STDEV.S(O26:Q26)</f>
        <v>2.7846102238547429E-2</v>
      </c>
      <c r="V26" s="23">
        <f t="shared" si="0"/>
        <v>24.427165497759898</v>
      </c>
      <c r="W26" s="23">
        <f t="shared" si="0"/>
        <v>3.9726599394102635</v>
      </c>
    </row>
    <row r="27" spans="1:23">
      <c r="A27" t="s">
        <v>121</v>
      </c>
      <c r="B27" t="s">
        <v>39</v>
      </c>
      <c r="C27" t="s">
        <v>40</v>
      </c>
      <c r="D27" t="s">
        <v>41</v>
      </c>
      <c r="E27" t="s">
        <v>42</v>
      </c>
      <c r="F27" t="s">
        <v>43</v>
      </c>
      <c r="G27" t="s">
        <v>44</v>
      </c>
      <c r="H27" t="s">
        <v>45</v>
      </c>
      <c r="I27" s="9">
        <v>97.8</v>
      </c>
      <c r="J27" s="9">
        <v>0</v>
      </c>
      <c r="K27" s="9">
        <v>0</v>
      </c>
      <c r="L27" s="20">
        <v>2.3959710286195895E-2</v>
      </c>
      <c r="M27" s="20">
        <v>1.8331709505978989E-2</v>
      </c>
      <c r="N27" s="20">
        <v>2.4638625533956311E-2</v>
      </c>
      <c r="O27" s="20">
        <v>1.74852573430057</v>
      </c>
      <c r="P27" s="20">
        <v>1.7972000285578973</v>
      </c>
      <c r="Q27" s="20">
        <v>1.7445465827940794</v>
      </c>
      <c r="R27" s="21">
        <f>AVERAGE(L27:N27)</f>
        <v>2.2310015108710401E-2</v>
      </c>
      <c r="S27" s="21">
        <f>AVERAGE(O27:Q27)</f>
        <v>1.7634241152175154</v>
      </c>
      <c r="T27" s="22">
        <f>_xlfn.STDEV.S(L27:N27)</f>
        <v>3.4619962564903916E-3</v>
      </c>
      <c r="U27" s="22">
        <f>_xlfn.STDEV.S(O27:Q27)</f>
        <v>2.931838421810851E-2</v>
      </c>
      <c r="V27" s="23">
        <f t="shared" si="0"/>
        <v>15.517677776644534</v>
      </c>
      <c r="W27" s="23">
        <f t="shared" si="0"/>
        <v>1.6625826972141717</v>
      </c>
    </row>
    <row r="28" spans="1:23">
      <c r="A28" t="s">
        <v>122</v>
      </c>
      <c r="B28" t="s">
        <v>39</v>
      </c>
      <c r="C28" t="s">
        <v>55</v>
      </c>
      <c r="D28" t="s">
        <v>56</v>
      </c>
      <c r="E28" t="s">
        <v>57</v>
      </c>
      <c r="F28" t="s">
        <v>58</v>
      </c>
      <c r="G28" t="s">
        <v>123</v>
      </c>
      <c r="H28" t="s">
        <v>124</v>
      </c>
      <c r="I28" s="9">
        <v>96.42</v>
      </c>
      <c r="J28" s="9">
        <v>1.38</v>
      </c>
      <c r="K28" s="9">
        <v>20</v>
      </c>
      <c r="L28" s="20">
        <v>0.5704456389236594</v>
      </c>
      <c r="M28" s="20">
        <v>0.57701678894493214</v>
      </c>
      <c r="N28" s="20">
        <v>0.58098133671865204</v>
      </c>
      <c r="O28" s="20">
        <v>1.162212301341448</v>
      </c>
      <c r="P28" s="20">
        <v>1.1348516612255251</v>
      </c>
      <c r="Q28" s="20">
        <v>1.0563073906713178</v>
      </c>
      <c r="R28" s="21">
        <f>AVERAGE(L28:N28)</f>
        <v>0.57614792152908123</v>
      </c>
      <c r="S28" s="21">
        <f>AVERAGE(O28:Q28)</f>
        <v>1.1177904510794303</v>
      </c>
      <c r="T28" s="22">
        <f>_xlfn.STDEV.S(L28:N28)</f>
        <v>5.3213184406309313E-3</v>
      </c>
      <c r="U28" s="22">
        <f>_xlfn.STDEV.S(O28:Q28)</f>
        <v>5.4975232557479631E-2</v>
      </c>
      <c r="V28" s="23">
        <f t="shared" si="0"/>
        <v>0.92360281826727664</v>
      </c>
      <c r="W28" s="23">
        <f t="shared" si="0"/>
        <v>4.9182055996623539</v>
      </c>
    </row>
    <row r="29" spans="1:23">
      <c r="A29" s="24" t="s">
        <v>125</v>
      </c>
      <c r="B29" s="24" t="s">
        <v>39</v>
      </c>
      <c r="C29" s="24" t="s">
        <v>126</v>
      </c>
      <c r="D29" s="24" t="s">
        <v>127</v>
      </c>
      <c r="E29" s="24" t="s">
        <v>128</v>
      </c>
      <c r="F29" s="24" t="s">
        <v>129</v>
      </c>
      <c r="G29" s="24" t="s">
        <v>130</v>
      </c>
      <c r="H29" s="24" t="s">
        <v>130</v>
      </c>
      <c r="I29" s="36">
        <v>98.18</v>
      </c>
      <c r="J29" s="36">
        <v>0.44</v>
      </c>
      <c r="K29" s="36">
        <v>0</v>
      </c>
      <c r="L29" s="25">
        <v>1.1569325960755203</v>
      </c>
      <c r="M29" s="25">
        <v>1.0478701423670207</v>
      </c>
      <c r="N29" s="25">
        <v>0.95001956128603571</v>
      </c>
      <c r="O29" s="25">
        <v>0.18696061111366896</v>
      </c>
      <c r="P29" s="25">
        <v>0.14895536531384521</v>
      </c>
      <c r="Q29" s="25">
        <v>0.17308182604917458</v>
      </c>
      <c r="R29" s="26">
        <f>AVERAGE(L29:N29)</f>
        <v>1.0516074332428589</v>
      </c>
      <c r="S29" s="26">
        <f>AVERAGE(O29:Q29)</f>
        <v>0.16966593415889622</v>
      </c>
      <c r="T29" s="27">
        <f>_xlfn.STDEV.S(L29:N29)</f>
        <v>0.1035071325985151</v>
      </c>
      <c r="U29" s="27">
        <f>_xlfn.STDEV.S(O29:Q29)</f>
        <v>1.9231508394580162E-2</v>
      </c>
      <c r="V29" s="28">
        <f t="shared" si="0"/>
        <v>9.8427539903677257</v>
      </c>
      <c r="W29" s="28">
        <f t="shared" si="0"/>
        <v>11.334926182983434</v>
      </c>
    </row>
    <row r="30" spans="1:23">
      <c r="A30" t="s">
        <v>131</v>
      </c>
      <c r="B30" t="s">
        <v>39</v>
      </c>
      <c r="C30" t="s">
        <v>114</v>
      </c>
      <c r="D30" t="s">
        <v>115</v>
      </c>
      <c r="E30" t="s">
        <v>116</v>
      </c>
      <c r="F30" t="s">
        <v>117</v>
      </c>
      <c r="G30" t="s">
        <v>118</v>
      </c>
      <c r="H30" t="s">
        <v>119</v>
      </c>
      <c r="I30" s="9">
        <v>87.07</v>
      </c>
      <c r="J30" s="9">
        <v>9.3699999999999992</v>
      </c>
      <c r="K30" s="9">
        <v>32.14</v>
      </c>
      <c r="L30" s="20">
        <v>0.57433178705544652</v>
      </c>
      <c r="M30" s="20">
        <v>0.62315467734802488</v>
      </c>
      <c r="N30" s="20">
        <v>0.67113196657932805</v>
      </c>
      <c r="O30" s="20">
        <v>0.84231110104075002</v>
      </c>
      <c r="P30" s="20">
        <v>1.0930965624520002</v>
      </c>
      <c r="Q30" s="20">
        <v>0.98131263201770846</v>
      </c>
      <c r="R30" s="21">
        <f>AVERAGE(L30:N30)</f>
        <v>0.62287281032759978</v>
      </c>
      <c r="S30" s="21">
        <f>AVERAGE(O30:Q30)</f>
        <v>0.97224009850348614</v>
      </c>
      <c r="T30" s="22">
        <f>_xlfn.STDEV.S(L30:N30)</f>
        <v>4.8400705322617213E-2</v>
      </c>
      <c r="U30" s="22">
        <f>_xlfn.STDEV.S(O30:Q30)</f>
        <v>0.12563864875940339</v>
      </c>
      <c r="V30" s="23">
        <f t="shared" si="0"/>
        <v>7.7705599795182696</v>
      </c>
      <c r="W30" s="23">
        <f t="shared" si="0"/>
        <v>12.922594835657552</v>
      </c>
    </row>
    <row r="31" spans="1:23">
      <c r="A31" t="s">
        <v>132</v>
      </c>
      <c r="B31" t="s">
        <v>39</v>
      </c>
      <c r="C31" t="s">
        <v>114</v>
      </c>
      <c r="D31" t="s">
        <v>115</v>
      </c>
      <c r="E31" t="s">
        <v>116</v>
      </c>
      <c r="F31" t="s">
        <v>117</v>
      </c>
      <c r="G31" t="s">
        <v>118</v>
      </c>
      <c r="H31" t="s">
        <v>119</v>
      </c>
      <c r="I31" s="9">
        <v>87.84</v>
      </c>
      <c r="J31" s="9">
        <v>7.43</v>
      </c>
      <c r="K31" s="9">
        <v>11.76</v>
      </c>
      <c r="L31" s="20">
        <v>0.24988224678969181</v>
      </c>
      <c r="M31" s="20">
        <v>0.26466791367554865</v>
      </c>
      <c r="N31" s="20">
        <v>0.28690947278752998</v>
      </c>
      <c r="O31" s="20">
        <v>0.73025864703890464</v>
      </c>
      <c r="P31" s="20">
        <v>0.95276806016196158</v>
      </c>
      <c r="Q31" s="20">
        <v>0.85347626257060261</v>
      </c>
      <c r="R31" s="21">
        <f>AVERAGE(L31:N31)</f>
        <v>0.26715321108425683</v>
      </c>
      <c r="S31" s="21">
        <f>AVERAGE(O31:Q31)</f>
        <v>0.84550098992382294</v>
      </c>
      <c r="T31" s="22">
        <f>_xlfn.STDEV.S(L31:N31)</f>
        <v>1.8638304474416237E-2</v>
      </c>
      <c r="U31" s="22">
        <f>_xlfn.STDEV.S(O31:Q31)</f>
        <v>0.11146889011035584</v>
      </c>
      <c r="V31" s="23">
        <f t="shared" si="0"/>
        <v>6.9766350173264229</v>
      </c>
      <c r="W31" s="23">
        <f t="shared" si="0"/>
        <v>13.183768137326348</v>
      </c>
    </row>
    <row r="32" spans="1:23">
      <c r="A32" t="s">
        <v>133</v>
      </c>
      <c r="B32" t="s">
        <v>39</v>
      </c>
      <c r="C32" t="s">
        <v>47</v>
      </c>
      <c r="D32" t="s">
        <v>134</v>
      </c>
      <c r="E32" t="s">
        <v>135</v>
      </c>
      <c r="F32" t="s">
        <v>136</v>
      </c>
      <c r="G32" t="s">
        <v>137</v>
      </c>
      <c r="H32" t="s">
        <v>138</v>
      </c>
      <c r="I32" s="9">
        <v>75.11</v>
      </c>
      <c r="J32" s="9">
        <v>3.64</v>
      </c>
      <c r="K32" s="9">
        <v>25</v>
      </c>
      <c r="L32" s="20">
        <v>0.95602165957810126</v>
      </c>
      <c r="M32" s="20">
        <v>0.89288387108920009</v>
      </c>
      <c r="N32" s="20">
        <v>0.90156996430582548</v>
      </c>
      <c r="O32" s="20">
        <v>0.18380378842325368</v>
      </c>
      <c r="P32" s="20">
        <v>0.17737803941421765</v>
      </c>
      <c r="Q32" s="20">
        <v>0.17830245565710526</v>
      </c>
      <c r="R32" s="21">
        <f>AVERAGE(L32:N32)</f>
        <v>0.91682516499104239</v>
      </c>
      <c r="S32" s="21">
        <f>AVERAGE(O32:Q32)</f>
        <v>0.17982809449819218</v>
      </c>
      <c r="T32" s="22">
        <f>_xlfn.STDEV.S(L32:N32)</f>
        <v>3.4221863549155011E-2</v>
      </c>
      <c r="U32" s="22">
        <f>_xlfn.STDEV.S(O32:Q32)</f>
        <v>3.4739376774571965E-3</v>
      </c>
      <c r="V32" s="23">
        <f t="shared" si="0"/>
        <v>3.7326488032742176</v>
      </c>
      <c r="W32" s="23">
        <f t="shared" si="0"/>
        <v>1.9318103142621688</v>
      </c>
    </row>
    <row r="33" spans="1:23">
      <c r="A33" t="s">
        <v>139</v>
      </c>
      <c r="B33" t="s">
        <v>39</v>
      </c>
      <c r="C33" t="s">
        <v>114</v>
      </c>
      <c r="D33" t="s">
        <v>115</v>
      </c>
      <c r="E33" t="s">
        <v>140</v>
      </c>
      <c r="F33" t="s">
        <v>141</v>
      </c>
      <c r="G33" t="s">
        <v>142</v>
      </c>
      <c r="H33" t="s">
        <v>143</v>
      </c>
      <c r="I33" s="9">
        <v>97.26</v>
      </c>
      <c r="J33" s="9">
        <v>0.34</v>
      </c>
      <c r="K33" s="9">
        <v>0</v>
      </c>
      <c r="L33" s="20">
        <v>0.58350660294552459</v>
      </c>
      <c r="M33" s="20">
        <v>0.64833763182088466</v>
      </c>
      <c r="N33" s="20">
        <v>0.70124584223193887</v>
      </c>
      <c r="O33" s="20">
        <v>0.23224774036402113</v>
      </c>
      <c r="P33" s="20">
        <v>0.29712647035279921</v>
      </c>
      <c r="Q33" s="20">
        <v>0.2821902226170393</v>
      </c>
      <c r="R33" s="21">
        <f>AVERAGE(L33:N33)</f>
        <v>0.64436335899944941</v>
      </c>
      <c r="S33" s="21">
        <f>AVERAGE(O33:Q33)</f>
        <v>0.27052147777795321</v>
      </c>
      <c r="T33" s="22">
        <f>_xlfn.STDEV.S(L33:N33)</f>
        <v>5.8970147110892296E-2</v>
      </c>
      <c r="U33" s="22">
        <f>_xlfn.STDEV.S(O33:Q33)</f>
        <v>3.3976934909272699E-2</v>
      </c>
      <c r="V33" s="23">
        <f t="shared" si="0"/>
        <v>9.1516915552832803</v>
      </c>
      <c r="W33" s="23">
        <f t="shared" si="0"/>
        <v>12.559791994468297</v>
      </c>
    </row>
    <row r="34" spans="1:23">
      <c r="A34" t="s">
        <v>144</v>
      </c>
      <c r="B34" t="s">
        <v>39</v>
      </c>
      <c r="C34" t="s">
        <v>114</v>
      </c>
      <c r="D34" t="s">
        <v>115</v>
      </c>
      <c r="E34" t="s">
        <v>116</v>
      </c>
      <c r="F34" t="s">
        <v>117</v>
      </c>
      <c r="G34" t="s">
        <v>145</v>
      </c>
      <c r="H34" t="s">
        <v>146</v>
      </c>
      <c r="I34" s="9">
        <v>91.31</v>
      </c>
      <c r="J34" s="9">
        <v>9.6199999999999992</v>
      </c>
      <c r="K34" s="9">
        <v>0</v>
      </c>
      <c r="L34" s="20">
        <v>0.48617758469757677</v>
      </c>
      <c r="M34" s="20">
        <v>0.51816397745014442</v>
      </c>
      <c r="N34" s="20">
        <v>0.54427806121393019</v>
      </c>
      <c r="O34" s="20">
        <v>0.2898081241864558</v>
      </c>
      <c r="P34" s="20">
        <v>0.38485544730960747</v>
      </c>
      <c r="Q34" s="20">
        <v>0.36547169493402942</v>
      </c>
      <c r="R34" s="21">
        <f>AVERAGE(L34:N34)</f>
        <v>0.51620654112055042</v>
      </c>
      <c r="S34" s="21">
        <f>AVERAGE(O34:Q34)</f>
        <v>0.34671175547669758</v>
      </c>
      <c r="T34" s="22">
        <f>_xlfn.STDEV.S(L34:N34)</f>
        <v>2.9099656537408553E-2</v>
      </c>
      <c r="U34" s="22">
        <f>_xlfn.STDEV.S(O34:Q34)</f>
        <v>5.0223997297619366E-2</v>
      </c>
      <c r="V34" s="23">
        <f t="shared" si="0"/>
        <v>5.6372118947273995</v>
      </c>
      <c r="W34" s="23">
        <f t="shared" si="0"/>
        <v>14.485807447908961</v>
      </c>
    </row>
    <row r="35" spans="1:23">
      <c r="A35" t="s">
        <v>147</v>
      </c>
      <c r="B35" t="s">
        <v>39</v>
      </c>
      <c r="C35" t="s">
        <v>40</v>
      </c>
      <c r="D35" t="s">
        <v>64</v>
      </c>
      <c r="E35" t="s">
        <v>65</v>
      </c>
      <c r="F35" t="s">
        <v>148</v>
      </c>
      <c r="G35" t="s">
        <v>148</v>
      </c>
      <c r="H35" t="s">
        <v>149</v>
      </c>
      <c r="I35" s="9">
        <v>90.87</v>
      </c>
      <c r="J35" s="9">
        <v>2.48</v>
      </c>
      <c r="K35" s="9">
        <v>10</v>
      </c>
      <c r="L35" s="20">
        <v>0.52343201227672032</v>
      </c>
      <c r="M35" s="20">
        <v>0.62688891446961492</v>
      </c>
      <c r="N35" s="20">
        <v>0.53934396953723585</v>
      </c>
      <c r="O35" s="20">
        <v>0.2810457284943681</v>
      </c>
      <c r="P35" s="20">
        <v>0.31029663427942256</v>
      </c>
      <c r="Q35" s="20">
        <v>0.27083742489820556</v>
      </c>
      <c r="R35" s="21">
        <f>AVERAGE(L35:N35)</f>
        <v>0.56322163209452369</v>
      </c>
      <c r="S35" s="21">
        <f>AVERAGE(O35:Q35)</f>
        <v>0.28739326255733205</v>
      </c>
      <c r="T35" s="22">
        <f>_xlfn.STDEV.S(L35:N35)</f>
        <v>5.5708524749245689E-2</v>
      </c>
      <c r="U35" s="22">
        <f>_xlfn.STDEV.S(O35:Q35)</f>
        <v>2.0481105750375071E-2</v>
      </c>
      <c r="V35" s="23">
        <f t="shared" si="0"/>
        <v>9.8910484922383635</v>
      </c>
      <c r="W35" s="23">
        <f t="shared" si="0"/>
        <v>7.1265086620773852</v>
      </c>
    </row>
    <row r="36" spans="1:23">
      <c r="A36" t="s">
        <v>150</v>
      </c>
      <c r="B36" t="s">
        <v>39</v>
      </c>
      <c r="C36" t="s">
        <v>47</v>
      </c>
      <c r="D36" t="s">
        <v>134</v>
      </c>
      <c r="E36" t="s">
        <v>135</v>
      </c>
      <c r="F36" t="s">
        <v>151</v>
      </c>
      <c r="G36" t="s">
        <v>152</v>
      </c>
      <c r="H36" t="s">
        <v>153</v>
      </c>
      <c r="I36" s="9">
        <v>78.180000000000007</v>
      </c>
      <c r="J36" s="9">
        <v>5</v>
      </c>
      <c r="K36" s="9">
        <v>0</v>
      </c>
      <c r="L36" s="20">
        <v>1.0811088787673732E-2</v>
      </c>
      <c r="M36" s="20">
        <v>1.1480464539097944E-2</v>
      </c>
      <c r="N36" s="20">
        <v>1.155532437832831E-2</v>
      </c>
      <c r="O36" s="20">
        <v>0.73350397877671214</v>
      </c>
      <c r="P36" s="20">
        <v>0.92164104028609806</v>
      </c>
      <c r="Q36" s="20">
        <v>0.8061867499315658</v>
      </c>
      <c r="R36" s="21">
        <f>AVERAGE(L36:N36)</f>
        <v>1.1282292568366664E-2</v>
      </c>
      <c r="S36" s="21">
        <f>AVERAGE(O36:Q36)</f>
        <v>0.82044392299812541</v>
      </c>
      <c r="T36" s="22">
        <f>_xlfn.STDEV.S(L36:N36)</f>
        <v>4.0978744622899619E-4</v>
      </c>
      <c r="U36" s="22">
        <f>_xlfn.STDEV.S(O36:Q36)</f>
        <v>9.4875385196762113E-2</v>
      </c>
      <c r="V36" s="23">
        <f t="shared" si="0"/>
        <v>3.6321292303477382</v>
      </c>
      <c r="W36" s="23">
        <f t="shared" si="0"/>
        <v>11.563908578914404</v>
      </c>
    </row>
    <row r="37" spans="1:23">
      <c r="A37" t="s">
        <v>154</v>
      </c>
      <c r="B37" t="s">
        <v>39</v>
      </c>
      <c r="C37" t="s">
        <v>155</v>
      </c>
      <c r="D37" t="s">
        <v>156</v>
      </c>
      <c r="E37" t="s">
        <v>157</v>
      </c>
      <c r="F37" t="s">
        <v>158</v>
      </c>
      <c r="G37" t="s">
        <v>159</v>
      </c>
      <c r="H37" t="s">
        <v>160</v>
      </c>
      <c r="I37" s="9">
        <v>85.99</v>
      </c>
      <c r="J37" s="9">
        <v>0.26</v>
      </c>
      <c r="K37" s="9">
        <v>0</v>
      </c>
      <c r="L37" s="20">
        <v>0.29008780941628376</v>
      </c>
      <c r="M37" s="20">
        <v>0.33913662586061166</v>
      </c>
      <c r="N37" s="20">
        <v>0.29941978265167052</v>
      </c>
      <c r="O37" s="20">
        <v>0.4657051043757709</v>
      </c>
      <c r="P37" s="20">
        <v>0.58013625575755279</v>
      </c>
      <c r="Q37" s="20">
        <v>0.49170596640621667</v>
      </c>
      <c r="R37" s="21">
        <f>AVERAGE(L37:N37)</f>
        <v>0.30954807264285528</v>
      </c>
      <c r="S37" s="21">
        <f>AVERAGE(O37:Q37)</f>
        <v>0.51251577551318006</v>
      </c>
      <c r="T37" s="22">
        <f>_xlfn.STDEV.S(L37:N37)</f>
        <v>2.6045792217870688E-2</v>
      </c>
      <c r="U37" s="22">
        <f>_xlfn.STDEV.S(O37:Q37)</f>
        <v>5.9986733682884132E-2</v>
      </c>
      <c r="V37" s="23">
        <f t="shared" si="0"/>
        <v>8.4141348371182811</v>
      </c>
      <c r="W37" s="23">
        <f t="shared" si="0"/>
        <v>11.704368245605639</v>
      </c>
    </row>
    <row r="38" spans="1:23">
      <c r="A38" t="s">
        <v>161</v>
      </c>
      <c r="B38" t="s">
        <v>39</v>
      </c>
      <c r="C38" t="s">
        <v>162</v>
      </c>
      <c r="D38" t="s">
        <v>163</v>
      </c>
      <c r="E38" t="s">
        <v>164</v>
      </c>
      <c r="F38" t="s">
        <v>165</v>
      </c>
      <c r="G38" t="s">
        <v>166</v>
      </c>
      <c r="H38" t="s">
        <v>166</v>
      </c>
      <c r="I38" s="9">
        <v>70.22</v>
      </c>
      <c r="J38" s="9">
        <v>8.9</v>
      </c>
      <c r="K38" s="9">
        <v>15</v>
      </c>
      <c r="L38" s="20">
        <v>0.71709659737050924</v>
      </c>
      <c r="M38" s="20">
        <v>0.76363606063290079</v>
      </c>
      <c r="N38" s="20">
        <v>0.84232903133593784</v>
      </c>
      <c r="O38" s="20">
        <v>3.4607037531376665E-2</v>
      </c>
      <c r="P38" s="20">
        <v>4.2593445963926072E-2</v>
      </c>
      <c r="Q38" s="20">
        <v>4.3063288670708931E-2</v>
      </c>
      <c r="R38" s="21">
        <f>AVERAGE(L38:N38)</f>
        <v>0.77435389644644925</v>
      </c>
      <c r="S38" s="21">
        <f>AVERAGE(O38:Q38)</f>
        <v>4.0087924055337225E-2</v>
      </c>
      <c r="T38" s="22">
        <f>_xlfn.STDEV.S(L38:N38)</f>
        <v>6.3300431535819685E-2</v>
      </c>
      <c r="U38" s="22">
        <f>_xlfn.STDEV.S(O38:Q38)</f>
        <v>4.7523968540809586E-3</v>
      </c>
      <c r="V38" s="23">
        <f t="shared" si="0"/>
        <v>8.1746126449816678</v>
      </c>
      <c r="W38" s="23">
        <f t="shared" si="0"/>
        <v>11.854933788840667</v>
      </c>
    </row>
    <row r="39" spans="1:23">
      <c r="A39" t="s">
        <v>167</v>
      </c>
      <c r="B39" t="s">
        <v>39</v>
      </c>
      <c r="C39" t="s">
        <v>114</v>
      </c>
      <c r="D39" t="s">
        <v>115</v>
      </c>
      <c r="E39" t="s">
        <v>116</v>
      </c>
      <c r="F39" t="s">
        <v>117</v>
      </c>
      <c r="G39" t="s">
        <v>168</v>
      </c>
      <c r="H39" t="s">
        <v>169</v>
      </c>
      <c r="I39" s="9">
        <v>78.94</v>
      </c>
      <c r="J39" s="9">
        <v>3.01</v>
      </c>
      <c r="K39" s="9">
        <v>0</v>
      </c>
      <c r="L39" s="20">
        <v>0.26980971314967395</v>
      </c>
      <c r="M39" s="20">
        <v>0.29448008772062567</v>
      </c>
      <c r="N39" s="20">
        <v>0.31269408090446088</v>
      </c>
      <c r="O39" s="20">
        <v>0.39917580375065809</v>
      </c>
      <c r="P39" s="20">
        <v>0.54143706771032685</v>
      </c>
      <c r="Q39" s="20">
        <v>0.50819652659634496</v>
      </c>
      <c r="R39" s="21">
        <f>AVERAGE(L39:N39)</f>
        <v>0.29232796059158689</v>
      </c>
      <c r="S39" s="21">
        <f>AVERAGE(O39:Q39)</f>
        <v>0.48293646601911</v>
      </c>
      <c r="T39" s="22">
        <f>_xlfn.STDEV.S(L39:N39)</f>
        <v>2.1523033889686904E-2</v>
      </c>
      <c r="U39" s="22">
        <f>_xlfn.STDEV.S(O39:Q39)</f>
        <v>7.4418544739364809E-2</v>
      </c>
      <c r="V39" s="23">
        <f t="shared" si="0"/>
        <v>7.3626326561888016</v>
      </c>
      <c r="W39" s="23">
        <f t="shared" si="0"/>
        <v>15.40959318164639</v>
      </c>
    </row>
    <row r="40" spans="1:23">
      <c r="A40" t="s">
        <v>170</v>
      </c>
      <c r="B40" t="s">
        <v>39</v>
      </c>
      <c r="C40" t="s">
        <v>171</v>
      </c>
      <c r="D40" t="s">
        <v>172</v>
      </c>
      <c r="E40" t="s">
        <v>173</v>
      </c>
      <c r="F40" t="s">
        <v>174</v>
      </c>
      <c r="G40" t="s">
        <v>175</v>
      </c>
      <c r="H40" t="s">
        <v>176</v>
      </c>
      <c r="I40" s="9">
        <v>78.510000000000005</v>
      </c>
      <c r="J40" s="9">
        <v>1.75</v>
      </c>
      <c r="K40" s="9">
        <v>0</v>
      </c>
      <c r="L40" s="20">
        <v>0.47618463235869984</v>
      </c>
      <c r="M40" s="20">
        <v>0.52603365072291464</v>
      </c>
      <c r="N40" s="20">
        <v>0.52186773514687146</v>
      </c>
      <c r="O40" s="20">
        <v>0.23717474400233324</v>
      </c>
      <c r="P40" s="20">
        <v>0.27422066163442105</v>
      </c>
      <c r="Q40" s="20">
        <v>0.27315770472395262</v>
      </c>
      <c r="R40" s="21">
        <f>AVERAGE(L40:N40)</f>
        <v>0.50802867274282859</v>
      </c>
      <c r="S40" s="21">
        <f>AVERAGE(O40:Q40)</f>
        <v>0.26151770345356895</v>
      </c>
      <c r="T40" s="22">
        <f>_xlfn.STDEV.S(L40:N40)</f>
        <v>2.7656299357220578E-2</v>
      </c>
      <c r="U40" s="22">
        <f>_xlfn.STDEV.S(O40:Q40)</f>
        <v>2.1088319645760266E-2</v>
      </c>
      <c r="V40" s="23">
        <f t="shared" si="0"/>
        <v>5.4438461529947135</v>
      </c>
      <c r="W40" s="23">
        <f t="shared" si="0"/>
        <v>8.0638210596340691</v>
      </c>
    </row>
    <row r="41" spans="1:23">
      <c r="A41" t="s">
        <v>177</v>
      </c>
      <c r="B41" t="s">
        <v>39</v>
      </c>
      <c r="C41" t="s">
        <v>40</v>
      </c>
      <c r="D41" t="s">
        <v>41</v>
      </c>
      <c r="E41" t="s">
        <v>42</v>
      </c>
      <c r="F41" t="s">
        <v>43</v>
      </c>
      <c r="G41" t="s">
        <v>44</v>
      </c>
      <c r="H41" t="s">
        <v>45</v>
      </c>
      <c r="I41" s="9">
        <v>81.34</v>
      </c>
      <c r="J41" s="9">
        <v>5.82</v>
      </c>
      <c r="K41" s="9">
        <v>46.15</v>
      </c>
      <c r="L41" s="20">
        <v>0.10384489067943917</v>
      </c>
      <c r="M41" s="20">
        <v>8.9498245062860443E-2</v>
      </c>
      <c r="N41" s="20">
        <v>0.10418891650211738</v>
      </c>
      <c r="O41" s="20">
        <v>0.64567350074524643</v>
      </c>
      <c r="P41" s="20">
        <v>0.64363429456599686</v>
      </c>
      <c r="Q41" s="20">
        <v>0.66713569466001543</v>
      </c>
      <c r="R41" s="21">
        <f>AVERAGE(L41:N41)</f>
        <v>9.9177350748138993E-2</v>
      </c>
      <c r="S41" s="21">
        <f>AVERAGE(O41:Q41)</f>
        <v>0.65214782999041965</v>
      </c>
      <c r="T41" s="22">
        <f>_xlfn.STDEV.S(L41:N41)</f>
        <v>8.3841161485132751E-3</v>
      </c>
      <c r="U41" s="22">
        <f>_xlfn.STDEV.S(O41:Q41)</f>
        <v>1.301985621948116E-2</v>
      </c>
      <c r="V41" s="23">
        <f t="shared" si="0"/>
        <v>8.4536601202473616</v>
      </c>
      <c r="W41" s="23">
        <f t="shared" si="0"/>
        <v>1.9964578000163595</v>
      </c>
    </row>
    <row r="42" spans="1:23">
      <c r="A42" t="s">
        <v>178</v>
      </c>
      <c r="B42" t="s">
        <v>39</v>
      </c>
      <c r="C42" t="s">
        <v>40</v>
      </c>
      <c r="D42" t="s">
        <v>64</v>
      </c>
      <c r="E42" t="s">
        <v>179</v>
      </c>
      <c r="F42" t="s">
        <v>180</v>
      </c>
      <c r="G42" t="s">
        <v>181</v>
      </c>
      <c r="H42" t="s">
        <v>182</v>
      </c>
      <c r="I42" s="9">
        <v>98.47</v>
      </c>
      <c r="J42" s="9">
        <v>0.74</v>
      </c>
      <c r="K42" s="9">
        <v>0</v>
      </c>
      <c r="L42" s="20">
        <v>0.38104705102717135</v>
      </c>
      <c r="M42" s="20">
        <v>0.48437067457296323</v>
      </c>
      <c r="N42" s="20">
        <v>0.39485466553384224</v>
      </c>
      <c r="O42" s="20">
        <v>0.37277060461120543</v>
      </c>
      <c r="P42" s="20">
        <v>0.30542881188354515</v>
      </c>
      <c r="Q42" s="20">
        <v>0.29475840500650197</v>
      </c>
      <c r="R42" s="21">
        <f>AVERAGE(L42:N42)</f>
        <v>0.42009079704465896</v>
      </c>
      <c r="S42" s="21">
        <f>AVERAGE(O42:Q42)</f>
        <v>0.32431927383375087</v>
      </c>
      <c r="T42" s="22">
        <f>_xlfn.STDEV.S(L42:N42)</f>
        <v>5.6094469833322606E-2</v>
      </c>
      <c r="U42" s="22">
        <f>_xlfn.STDEV.S(O42:Q42)</f>
        <v>4.229790758784796E-2</v>
      </c>
      <c r="V42" s="23">
        <f t="shared" si="0"/>
        <v>13.352939466407621</v>
      </c>
      <c r="W42" s="23">
        <f t="shared" si="0"/>
        <v>13.042057935024321</v>
      </c>
    </row>
    <row r="43" spans="1:23">
      <c r="A43" t="s">
        <v>183</v>
      </c>
      <c r="B43" t="s">
        <v>39</v>
      </c>
      <c r="C43" t="s">
        <v>184</v>
      </c>
      <c r="D43" t="s">
        <v>185</v>
      </c>
      <c r="E43" t="s">
        <v>186</v>
      </c>
      <c r="F43" t="s">
        <v>187</v>
      </c>
      <c r="G43" t="s">
        <v>188</v>
      </c>
      <c r="H43" t="s">
        <v>188</v>
      </c>
      <c r="I43" s="9">
        <v>96.56</v>
      </c>
      <c r="J43" s="9">
        <v>1.94</v>
      </c>
      <c r="K43" s="9">
        <v>33.33</v>
      </c>
      <c r="L43" s="20">
        <v>0.34788330569200993</v>
      </c>
      <c r="M43" s="20">
        <v>0.37564573755349584</v>
      </c>
      <c r="N43" s="20">
        <v>0.40045724705060781</v>
      </c>
      <c r="O43" s="20">
        <v>0.27048364883858572</v>
      </c>
      <c r="P43" s="20">
        <v>0.30250811844601888</v>
      </c>
      <c r="Q43" s="20">
        <v>0.31323777647584411</v>
      </c>
      <c r="R43" s="21">
        <f>AVERAGE(L43:N43)</f>
        <v>0.37466209676537116</v>
      </c>
      <c r="S43" s="21">
        <f>AVERAGE(O43:Q43)</f>
        <v>0.29540984792014952</v>
      </c>
      <c r="T43" s="22">
        <f>_xlfn.STDEV.S(L43:N43)</f>
        <v>2.6300769749084706E-2</v>
      </c>
      <c r="U43" s="22">
        <f>_xlfn.STDEV.S(O43:Q43)</f>
        <v>2.2243379708343877E-2</v>
      </c>
      <c r="V43" s="23">
        <f t="shared" si="0"/>
        <v>7.0198640257851679</v>
      </c>
      <c r="W43" s="23">
        <f t="shared" si="0"/>
        <v>7.5296676346268434</v>
      </c>
    </row>
    <row r="44" spans="1:23">
      <c r="A44" t="s">
        <v>189</v>
      </c>
      <c r="B44" t="s">
        <v>39</v>
      </c>
      <c r="C44" t="s">
        <v>162</v>
      </c>
      <c r="D44" t="s">
        <v>163</v>
      </c>
      <c r="E44" t="s">
        <v>190</v>
      </c>
      <c r="F44" t="s">
        <v>191</v>
      </c>
      <c r="G44" t="s">
        <v>191</v>
      </c>
      <c r="H44" t="s">
        <v>191</v>
      </c>
      <c r="I44" s="9">
        <v>99.97</v>
      </c>
      <c r="J44" s="9">
        <v>2</v>
      </c>
      <c r="K44" s="9">
        <v>0</v>
      </c>
      <c r="L44" s="20">
        <v>3.3426717765131835E-2</v>
      </c>
      <c r="M44" s="20">
        <v>3.5305514604107711E-2</v>
      </c>
      <c r="N44" s="20">
        <v>3.565279147032438E-2</v>
      </c>
      <c r="O44" s="20">
        <v>0.57253552458132362</v>
      </c>
      <c r="P44" s="20">
        <v>0.64017273197337221</v>
      </c>
      <c r="Q44" s="20">
        <v>0.65194338627714676</v>
      </c>
      <c r="R44" s="21">
        <f>AVERAGE(L44:N44)</f>
        <v>3.4795007946521309E-2</v>
      </c>
      <c r="S44" s="21">
        <f>AVERAGE(O44:Q44)</f>
        <v>0.62155054761061423</v>
      </c>
      <c r="T44" s="22">
        <f>_xlfn.STDEV.S(L44:N44)</f>
        <v>1.1976284151678463E-3</v>
      </c>
      <c r="U44" s="22">
        <f>_xlfn.STDEV.S(O44:Q44)</f>
        <v>4.2854304773338188E-2</v>
      </c>
      <c r="V44" s="23">
        <f t="shared" si="0"/>
        <v>3.4419547108842701</v>
      </c>
      <c r="W44" s="23">
        <f t="shared" si="0"/>
        <v>6.8947416968869497</v>
      </c>
    </row>
    <row r="45" spans="1:23">
      <c r="A45" t="s">
        <v>192</v>
      </c>
      <c r="B45" t="s">
        <v>39</v>
      </c>
      <c r="C45" t="s">
        <v>40</v>
      </c>
      <c r="D45" t="s">
        <v>64</v>
      </c>
      <c r="E45" t="s">
        <v>65</v>
      </c>
      <c r="F45" t="s">
        <v>76</v>
      </c>
      <c r="G45" t="s">
        <v>193</v>
      </c>
      <c r="H45" t="s">
        <v>193</v>
      </c>
      <c r="I45" s="9">
        <v>100</v>
      </c>
      <c r="J45" s="9">
        <v>0</v>
      </c>
      <c r="K45" s="9">
        <v>0</v>
      </c>
      <c r="L45" s="20">
        <v>0.2488303570698101</v>
      </c>
      <c r="M45" s="20">
        <v>0.25824872920207448</v>
      </c>
      <c r="N45" s="20">
        <v>0.2495377074427432</v>
      </c>
      <c r="O45" s="20">
        <v>0.36406721495071415</v>
      </c>
      <c r="P45" s="20">
        <v>0.41709124895341915</v>
      </c>
      <c r="Q45" s="20">
        <v>0.38395106640336896</v>
      </c>
      <c r="R45" s="21">
        <f>AVERAGE(L45:N45)</f>
        <v>0.2522055979048759</v>
      </c>
      <c r="S45" s="21">
        <f>AVERAGE(O45:Q45)</f>
        <v>0.38836984343583408</v>
      </c>
      <c r="T45" s="22">
        <f>_xlfn.STDEV.S(L45:N45)</f>
        <v>5.2454421209186574E-3</v>
      </c>
      <c r="U45" s="22">
        <f>_xlfn.STDEV.S(O45:Q45)</f>
        <v>2.6786773570681949E-2</v>
      </c>
      <c r="V45" s="23">
        <f t="shared" si="0"/>
        <v>2.07982779307582</v>
      </c>
      <c r="W45" s="23">
        <f t="shared" si="0"/>
        <v>6.8972331460405014</v>
      </c>
    </row>
    <row r="46" spans="1:23">
      <c r="A46" t="s">
        <v>194</v>
      </c>
      <c r="B46" t="s">
        <v>39</v>
      </c>
      <c r="C46" t="s">
        <v>40</v>
      </c>
      <c r="D46" t="s">
        <v>41</v>
      </c>
      <c r="E46" t="s">
        <v>42</v>
      </c>
      <c r="F46" t="s">
        <v>43</v>
      </c>
      <c r="G46" t="s">
        <v>44</v>
      </c>
      <c r="H46" t="s">
        <v>45</v>
      </c>
      <c r="I46" s="9">
        <v>83.15</v>
      </c>
      <c r="J46" s="9">
        <v>0.02</v>
      </c>
      <c r="K46" s="9">
        <v>100</v>
      </c>
      <c r="L46" s="20">
        <v>0.15912753929100334</v>
      </c>
      <c r="M46" s="20">
        <v>0.12850713532474167</v>
      </c>
      <c r="N46" s="20">
        <v>0.14525329239204471</v>
      </c>
      <c r="O46" s="20">
        <v>0.47134018039324233</v>
      </c>
      <c r="P46" s="20">
        <v>0.50601013805144379</v>
      </c>
      <c r="Q46" s="20">
        <v>0.50731261047225273</v>
      </c>
      <c r="R46" s="21">
        <f>AVERAGE(L46:N46)</f>
        <v>0.14429598900259658</v>
      </c>
      <c r="S46" s="21">
        <f>AVERAGE(O46:Q46)</f>
        <v>0.49488764297231297</v>
      </c>
      <c r="T46" s="22">
        <f>_xlfn.STDEV.S(L46:N46)</f>
        <v>1.5332632099507575E-2</v>
      </c>
      <c r="U46" s="22">
        <f>_xlfn.STDEV.S(O46:Q46)</f>
        <v>2.0403096677619564E-2</v>
      </c>
      <c r="V46" s="23">
        <f t="shared" si="0"/>
        <v>10.62582002832502</v>
      </c>
      <c r="W46" s="23">
        <f t="shared" si="0"/>
        <v>4.1227735158384302</v>
      </c>
    </row>
    <row r="47" spans="1:23">
      <c r="A47" t="s">
        <v>195</v>
      </c>
      <c r="B47" t="s">
        <v>39</v>
      </c>
      <c r="C47" t="s">
        <v>80</v>
      </c>
      <c r="D47" t="s">
        <v>109</v>
      </c>
      <c r="E47" t="s">
        <v>110</v>
      </c>
      <c r="F47" t="s">
        <v>111</v>
      </c>
      <c r="G47" t="s">
        <v>112</v>
      </c>
      <c r="H47" t="s">
        <v>112</v>
      </c>
      <c r="I47" s="9">
        <v>94.52</v>
      </c>
      <c r="J47" s="9">
        <v>0.43</v>
      </c>
      <c r="K47" s="9">
        <v>0</v>
      </c>
      <c r="L47" s="20">
        <v>0.13326858367724329</v>
      </c>
      <c r="M47" s="20">
        <v>0.11505153710149782</v>
      </c>
      <c r="N47" s="20">
        <v>0.12004167556660104</v>
      </c>
      <c r="O47" s="20">
        <v>0.51296893568460589</v>
      </c>
      <c r="P47" s="20">
        <v>0.48845893396852957</v>
      </c>
      <c r="Q47" s="20">
        <v>0.47217694453951026</v>
      </c>
      <c r="R47" s="21">
        <f>AVERAGE(L47:N47)</f>
        <v>0.12278726544844738</v>
      </c>
      <c r="S47" s="21">
        <f>AVERAGE(O47:Q47)</f>
        <v>0.49120160473088187</v>
      </c>
      <c r="T47" s="22">
        <f>_xlfn.STDEV.S(L47:N47)</f>
        <v>9.4137609028056707E-3</v>
      </c>
      <c r="U47" s="22">
        <f>_xlfn.STDEV.S(O47:Q47)</f>
        <v>2.0533833484724345E-2</v>
      </c>
      <c r="V47" s="23">
        <f t="shared" si="0"/>
        <v>7.6667241251968985</v>
      </c>
      <c r="W47" s="23">
        <f t="shared" si="0"/>
        <v>4.1803270361818878</v>
      </c>
    </row>
    <row r="48" spans="1:23">
      <c r="A48" t="s">
        <v>196</v>
      </c>
      <c r="B48" t="s">
        <v>39</v>
      </c>
      <c r="C48" t="s">
        <v>114</v>
      </c>
      <c r="D48" t="s">
        <v>115</v>
      </c>
      <c r="E48" t="s">
        <v>116</v>
      </c>
      <c r="F48" t="s">
        <v>117</v>
      </c>
      <c r="G48" t="s">
        <v>168</v>
      </c>
      <c r="H48" t="s">
        <v>169</v>
      </c>
      <c r="I48" s="9">
        <v>92.94</v>
      </c>
      <c r="J48" s="9">
        <v>5.19</v>
      </c>
      <c r="K48" s="9">
        <v>16.670000000000002</v>
      </c>
      <c r="L48" s="20">
        <v>0.32602737484557759</v>
      </c>
      <c r="M48" s="20">
        <v>0.33700718485739184</v>
      </c>
      <c r="N48" s="20">
        <v>0.41220356852609724</v>
      </c>
      <c r="O48" s="20">
        <v>0.22472447133546125</v>
      </c>
      <c r="P48" s="20">
        <v>0.26670258037856587</v>
      </c>
      <c r="Q48" s="20">
        <v>0.26092099088102494</v>
      </c>
      <c r="R48" s="21">
        <f>AVERAGE(L48:N48)</f>
        <v>0.35841270940968889</v>
      </c>
      <c r="S48" s="21">
        <f>AVERAGE(O48:Q48)</f>
        <v>0.25078268086501737</v>
      </c>
      <c r="T48" s="22">
        <f>_xlfn.STDEV.S(L48:N48)</f>
        <v>4.6906624802205768E-2</v>
      </c>
      <c r="U48" s="22">
        <f>_xlfn.STDEV.S(O48:Q48)</f>
        <v>2.2751470440263967E-2</v>
      </c>
      <c r="V48" s="23">
        <f t="shared" si="0"/>
        <v>13.087321841756584</v>
      </c>
      <c r="W48" s="23">
        <f t="shared" si="0"/>
        <v>9.0721856715894358</v>
      </c>
    </row>
    <row r="49" spans="1:23">
      <c r="A49" t="s">
        <v>197</v>
      </c>
      <c r="B49" t="s">
        <v>39</v>
      </c>
      <c r="C49" t="s">
        <v>55</v>
      </c>
      <c r="D49" t="s">
        <v>56</v>
      </c>
      <c r="E49" t="s">
        <v>103</v>
      </c>
      <c r="F49" t="s">
        <v>198</v>
      </c>
      <c r="G49" t="s">
        <v>199</v>
      </c>
      <c r="H49" t="s">
        <v>200</v>
      </c>
      <c r="I49" s="9">
        <v>90.13</v>
      </c>
      <c r="J49" s="9">
        <v>0.12</v>
      </c>
      <c r="K49" s="9">
        <v>0</v>
      </c>
      <c r="L49" s="20">
        <v>7.0242857960993735E-2</v>
      </c>
      <c r="M49" s="20">
        <v>7.5085941461358108E-2</v>
      </c>
      <c r="N49" s="20">
        <v>8.750850334992992E-2</v>
      </c>
      <c r="O49" s="20">
        <v>0.48553113099221201</v>
      </c>
      <c r="P49" s="20">
        <v>0.51250056791261256</v>
      </c>
      <c r="Q49" s="20">
        <v>0.54192345120630936</v>
      </c>
      <c r="R49" s="21">
        <f>AVERAGE(L49:N49)</f>
        <v>7.7612434257427254E-2</v>
      </c>
      <c r="S49" s="21">
        <f>AVERAGE(O49:Q49)</f>
        <v>0.51331838337037794</v>
      </c>
      <c r="T49" s="22">
        <f>_xlfn.STDEV.S(L49:N49)</f>
        <v>8.9057847526518019E-3</v>
      </c>
      <c r="U49" s="22">
        <f>_xlfn.STDEV.S(O49:Q49)</f>
        <v>2.8205053826832933E-2</v>
      </c>
      <c r="V49" s="23">
        <f t="shared" si="0"/>
        <v>11.474688093292922</v>
      </c>
      <c r="W49" s="23">
        <f t="shared" si="0"/>
        <v>5.4946510276219653</v>
      </c>
    </row>
    <row r="50" spans="1:23">
      <c r="A50" t="s">
        <v>201</v>
      </c>
      <c r="B50" t="s">
        <v>39</v>
      </c>
      <c r="C50" t="s">
        <v>55</v>
      </c>
      <c r="D50" t="s">
        <v>56</v>
      </c>
      <c r="E50" t="s">
        <v>103</v>
      </c>
      <c r="F50" t="s">
        <v>202</v>
      </c>
      <c r="G50" t="s">
        <v>203</v>
      </c>
      <c r="H50" t="s">
        <v>204</v>
      </c>
      <c r="I50" s="9">
        <v>98.24</v>
      </c>
      <c r="J50" s="9">
        <v>0</v>
      </c>
      <c r="K50" s="9">
        <v>0</v>
      </c>
      <c r="L50" s="20">
        <v>0.22066308790408681</v>
      </c>
      <c r="M50" s="20">
        <v>0.17115767831676701</v>
      </c>
      <c r="N50" s="20">
        <v>0.34573657871356517</v>
      </c>
      <c r="O50" s="20">
        <v>0.42959341303867998</v>
      </c>
      <c r="P50" s="20">
        <v>0.24490555342813772</v>
      </c>
      <c r="Q50" s="20">
        <v>0.29138847478339325</v>
      </c>
      <c r="R50" s="21">
        <f>AVERAGE(L50:N50)</f>
        <v>0.24585244831147302</v>
      </c>
      <c r="S50" s="21">
        <f>AVERAGE(O50:Q50)</f>
        <v>0.32196248041673697</v>
      </c>
      <c r="T50" s="22">
        <f>_xlfn.STDEV.S(L50:N50)</f>
        <v>8.9974029721018284E-2</v>
      </c>
      <c r="U50" s="22">
        <f>_xlfn.STDEV.S(O50:Q50)</f>
        <v>9.606497143720831E-2</v>
      </c>
      <c r="V50" s="23">
        <f t="shared" si="0"/>
        <v>36.596759698333067</v>
      </c>
      <c r="W50" s="23">
        <f t="shared" si="0"/>
        <v>29.837318718897048</v>
      </c>
    </row>
    <row r="51" spans="1:23">
      <c r="A51" t="s">
        <v>205</v>
      </c>
      <c r="B51" t="s">
        <v>39</v>
      </c>
      <c r="C51" t="s">
        <v>114</v>
      </c>
      <c r="D51" t="s">
        <v>115</v>
      </c>
      <c r="E51" t="s">
        <v>116</v>
      </c>
      <c r="F51" t="s">
        <v>117</v>
      </c>
      <c r="G51" t="s">
        <v>206</v>
      </c>
      <c r="H51" t="s">
        <v>206</v>
      </c>
      <c r="I51" s="9">
        <v>92.3</v>
      </c>
      <c r="J51" s="9">
        <v>6.01</v>
      </c>
      <c r="K51" s="9">
        <v>11.76</v>
      </c>
      <c r="L51" s="20">
        <v>0.38142690009268443</v>
      </c>
      <c r="M51" s="20">
        <v>0.39802029881920731</v>
      </c>
      <c r="N51" s="20">
        <v>0.4779065699499806</v>
      </c>
      <c r="O51" s="20">
        <v>0.1243257085739311</v>
      </c>
      <c r="P51" s="20">
        <v>0.15101066810321559</v>
      </c>
      <c r="Q51" s="20">
        <v>0.14429930725836049</v>
      </c>
      <c r="R51" s="21">
        <f>AVERAGE(L51:N51)</f>
        <v>0.41911792295395744</v>
      </c>
      <c r="S51" s="21">
        <f>AVERAGE(O51:Q51)</f>
        <v>0.13987856131183574</v>
      </c>
      <c r="T51" s="22">
        <f>_xlfn.STDEV.S(L51:N51)</f>
        <v>5.1584047747744742E-2</v>
      </c>
      <c r="U51" s="22">
        <f>_xlfn.STDEV.S(O51:Q51)</f>
        <v>1.3880886582371965E-2</v>
      </c>
      <c r="V51" s="23">
        <f t="shared" si="0"/>
        <v>12.307764694045678</v>
      </c>
      <c r="W51" s="23">
        <f t="shared" si="0"/>
        <v>9.9235268451373777</v>
      </c>
    </row>
    <row r="52" spans="1:23">
      <c r="A52" t="s">
        <v>207</v>
      </c>
      <c r="B52" t="s">
        <v>39</v>
      </c>
      <c r="C52" t="s">
        <v>114</v>
      </c>
      <c r="D52" t="s">
        <v>115</v>
      </c>
      <c r="E52" t="s">
        <v>116</v>
      </c>
      <c r="F52" t="s">
        <v>117</v>
      </c>
      <c r="G52" t="s">
        <v>206</v>
      </c>
      <c r="H52" t="s">
        <v>206</v>
      </c>
      <c r="I52" s="9">
        <v>93.92</v>
      </c>
      <c r="J52" s="9">
        <v>3.26</v>
      </c>
      <c r="K52" s="9">
        <v>0</v>
      </c>
      <c r="L52" s="20">
        <v>0.13697941685571474</v>
      </c>
      <c r="M52" s="20">
        <v>0.13495718126203055</v>
      </c>
      <c r="N52" s="20">
        <v>0.15906874908679547</v>
      </c>
      <c r="O52" s="20">
        <v>0.38224107268245056</v>
      </c>
      <c r="P52" s="20">
        <v>0.43396636659245807</v>
      </c>
      <c r="Q52" s="20">
        <v>0.42571610326681569</v>
      </c>
      <c r="R52" s="21">
        <f>AVERAGE(L52:N52)</f>
        <v>0.14366844906818024</v>
      </c>
      <c r="S52" s="21">
        <f>AVERAGE(O52:Q52)</f>
        <v>0.41397451418057479</v>
      </c>
      <c r="T52" s="22">
        <f>_xlfn.STDEV.S(L52:N52)</f>
        <v>1.3375323909969834E-2</v>
      </c>
      <c r="U52" s="22">
        <f>_xlfn.STDEV.S(O52:Q52)</f>
        <v>2.7789839748040362E-2</v>
      </c>
      <c r="V52" s="23">
        <f t="shared" si="0"/>
        <v>9.3098547361796555</v>
      </c>
      <c r="W52" s="23">
        <f t="shared" si="0"/>
        <v>6.7129349262110605</v>
      </c>
    </row>
    <row r="53" spans="1:23">
      <c r="A53" t="s">
        <v>208</v>
      </c>
      <c r="B53" t="s">
        <v>39</v>
      </c>
      <c r="C53" t="s">
        <v>55</v>
      </c>
      <c r="D53" t="s">
        <v>56</v>
      </c>
      <c r="E53" t="s">
        <v>57</v>
      </c>
      <c r="F53" t="s">
        <v>58</v>
      </c>
      <c r="G53" t="s">
        <v>123</v>
      </c>
      <c r="H53" t="s">
        <v>124</v>
      </c>
      <c r="I53" s="9">
        <v>95.01</v>
      </c>
      <c r="J53" s="9">
        <v>0</v>
      </c>
      <c r="K53" s="9">
        <v>0</v>
      </c>
      <c r="L53" s="20">
        <v>0.34694829260767085</v>
      </c>
      <c r="M53" s="20">
        <v>0.36061620467569799</v>
      </c>
      <c r="N53" s="20">
        <v>0.34067515563876011</v>
      </c>
      <c r="O53" s="20">
        <v>0.20528198392439764</v>
      </c>
      <c r="P53" s="20">
        <v>0.20799123359273472</v>
      </c>
      <c r="Q53" s="20">
        <v>0.19285944932577959</v>
      </c>
      <c r="R53" s="21">
        <f>AVERAGE(L53:N53)</f>
        <v>0.34941321764070965</v>
      </c>
      <c r="S53" s="21">
        <f>AVERAGE(O53:Q53)</f>
        <v>0.20204422228097063</v>
      </c>
      <c r="T53" s="22">
        <f>_xlfn.STDEV.S(L53:N53)</f>
        <v>1.019648227268926E-2</v>
      </c>
      <c r="U53" s="22">
        <f>_xlfn.STDEV.S(O53:Q53)</f>
        <v>8.0687699880559877E-3</v>
      </c>
      <c r="V53" s="23">
        <f t="shared" si="0"/>
        <v>2.9181730277799547</v>
      </c>
      <c r="W53" s="23">
        <f t="shared" si="0"/>
        <v>3.9935663078923578</v>
      </c>
    </row>
    <row r="54" spans="1:23">
      <c r="A54" t="s">
        <v>209</v>
      </c>
      <c r="B54" t="s">
        <v>39</v>
      </c>
      <c r="C54" t="s">
        <v>55</v>
      </c>
      <c r="D54" t="s">
        <v>56</v>
      </c>
      <c r="E54" t="s">
        <v>103</v>
      </c>
      <c r="F54" t="s">
        <v>198</v>
      </c>
      <c r="G54" t="s">
        <v>210</v>
      </c>
      <c r="H54" t="s">
        <v>211</v>
      </c>
      <c r="I54" s="9">
        <v>95.89</v>
      </c>
      <c r="J54" s="9">
        <v>0</v>
      </c>
      <c r="K54" s="9">
        <v>0</v>
      </c>
      <c r="L54" s="20">
        <v>0.21908525332426423</v>
      </c>
      <c r="M54" s="20">
        <v>0.2688033498267291</v>
      </c>
      <c r="N54" s="20">
        <v>0.22372126647628518</v>
      </c>
      <c r="O54" s="20">
        <v>0.23823685257107102</v>
      </c>
      <c r="P54" s="20">
        <v>0.21932244239202683</v>
      </c>
      <c r="Q54" s="20">
        <v>0.20987483471459112</v>
      </c>
      <c r="R54" s="21">
        <f>AVERAGE(L54:N54)</f>
        <v>0.23720328987575953</v>
      </c>
      <c r="S54" s="21">
        <f>AVERAGE(O54:Q54)</f>
        <v>0.22247804322589634</v>
      </c>
      <c r="T54" s="22">
        <f>_xlfn.STDEV.S(L54:N54)</f>
        <v>2.7464449678904584E-2</v>
      </c>
      <c r="U54" s="22">
        <f>_xlfn.STDEV.S(O54:Q54)</f>
        <v>1.4441931196687638E-2</v>
      </c>
      <c r="V54" s="23">
        <f t="shared" si="0"/>
        <v>11.578443829042042</v>
      </c>
      <c r="W54" s="23">
        <f t="shared" si="0"/>
        <v>6.4913961788237291</v>
      </c>
    </row>
    <row r="55" spans="1:23">
      <c r="A55" t="s">
        <v>212</v>
      </c>
      <c r="B55" t="s">
        <v>39</v>
      </c>
      <c r="C55" t="s">
        <v>55</v>
      </c>
      <c r="D55" t="s">
        <v>56</v>
      </c>
      <c r="E55" t="s">
        <v>103</v>
      </c>
      <c r="F55" t="s">
        <v>198</v>
      </c>
      <c r="G55" t="s">
        <v>210</v>
      </c>
      <c r="H55" t="s">
        <v>211</v>
      </c>
      <c r="I55" s="9">
        <v>88.93</v>
      </c>
      <c r="J55" s="9">
        <v>0.6</v>
      </c>
      <c r="K55" s="9">
        <v>25</v>
      </c>
      <c r="L55" s="20">
        <v>0.22834772669100087</v>
      </c>
      <c r="M55" s="20">
        <v>0.27278447865883565</v>
      </c>
      <c r="N55" s="20">
        <v>0.24170682645908292</v>
      </c>
      <c r="O55" s="20">
        <v>0.20708166788809246</v>
      </c>
      <c r="P55" s="20">
        <v>0.2001756743015761</v>
      </c>
      <c r="Q55" s="20">
        <v>0.2011737853680399</v>
      </c>
      <c r="R55" s="21">
        <f>AVERAGE(L55:N55)</f>
        <v>0.24761301060297314</v>
      </c>
      <c r="S55" s="21">
        <f>AVERAGE(O55:Q55)</f>
        <v>0.20281037585256947</v>
      </c>
      <c r="T55" s="22">
        <f>_xlfn.STDEV.S(L55:N55)</f>
        <v>2.2799528278428752E-2</v>
      </c>
      <c r="U55" s="22">
        <f>_xlfn.STDEV.S(O55:Q55)</f>
        <v>3.7325605373243272E-3</v>
      </c>
      <c r="V55" s="23">
        <f t="shared" si="0"/>
        <v>9.2077262914855051</v>
      </c>
      <c r="W55" s="23">
        <f t="shared" si="0"/>
        <v>1.8404189241469908</v>
      </c>
    </row>
    <row r="56" spans="1:23">
      <c r="A56" t="s">
        <v>213</v>
      </c>
      <c r="B56" t="s">
        <v>39</v>
      </c>
      <c r="C56" t="s">
        <v>55</v>
      </c>
      <c r="D56" t="s">
        <v>56</v>
      </c>
      <c r="E56" t="s">
        <v>103</v>
      </c>
      <c r="F56" t="s">
        <v>198</v>
      </c>
      <c r="G56" t="s">
        <v>199</v>
      </c>
      <c r="H56" t="s">
        <v>200</v>
      </c>
      <c r="I56" s="9">
        <v>79.19</v>
      </c>
      <c r="J56" s="9">
        <v>1.1200000000000001</v>
      </c>
      <c r="K56" s="9">
        <v>60</v>
      </c>
      <c r="L56" s="20">
        <v>0.13966757947319072</v>
      </c>
      <c r="M56" s="20">
        <v>0.15001757560364273</v>
      </c>
      <c r="N56" s="20">
        <v>0.162697693932882</v>
      </c>
      <c r="O56" s="20">
        <v>0.25346040872298115</v>
      </c>
      <c r="P56" s="20">
        <v>0.29331334280936194</v>
      </c>
      <c r="Q56" s="20">
        <v>0.30348707673193115</v>
      </c>
      <c r="R56" s="21">
        <f>AVERAGE(L56:N56)</f>
        <v>0.15079428300323849</v>
      </c>
      <c r="S56" s="21">
        <f>AVERAGE(O56:Q56)</f>
        <v>0.28342027608809145</v>
      </c>
      <c r="T56" s="22">
        <f>_xlfn.STDEV.S(L56:N56)</f>
        <v>1.1534686766230819E-2</v>
      </c>
      <c r="U56" s="22">
        <f>_xlfn.STDEV.S(O56:Q56)</f>
        <v>2.6439959434217335E-2</v>
      </c>
      <c r="V56" s="23">
        <f t="shared" si="0"/>
        <v>7.649286522343222</v>
      </c>
      <c r="W56" s="23">
        <f t="shared" si="0"/>
        <v>9.3288877560754973</v>
      </c>
    </row>
    <row r="57" spans="1:23">
      <c r="A57" t="s">
        <v>214</v>
      </c>
      <c r="B57" t="s">
        <v>39</v>
      </c>
      <c r="C57" t="s">
        <v>171</v>
      </c>
      <c r="D57" t="s">
        <v>172</v>
      </c>
      <c r="E57" t="s">
        <v>173</v>
      </c>
      <c r="F57" t="s">
        <v>174</v>
      </c>
      <c r="G57" t="s">
        <v>175</v>
      </c>
      <c r="H57" t="s">
        <v>176</v>
      </c>
      <c r="I57" s="9">
        <v>92.98</v>
      </c>
      <c r="J57" s="9">
        <v>1.05</v>
      </c>
      <c r="K57" s="9">
        <v>0</v>
      </c>
      <c r="L57" s="20">
        <v>0.25303791594933694</v>
      </c>
      <c r="M57" s="20">
        <v>0.2929370145298868</v>
      </c>
      <c r="N57" s="20">
        <v>0.29133423887179322</v>
      </c>
      <c r="O57" s="20">
        <v>7.8950070276183781E-2</v>
      </c>
      <c r="P57" s="20">
        <v>0.10379279086320575</v>
      </c>
      <c r="Q57" s="20">
        <v>9.3059794439781046E-2</v>
      </c>
      <c r="R57" s="21">
        <f>AVERAGE(L57:N57)</f>
        <v>0.279103056450339</v>
      </c>
      <c r="S57" s="21">
        <f>AVERAGE(O57:Q57)</f>
        <v>9.1934218526390207E-2</v>
      </c>
      <c r="T57" s="22">
        <f>_xlfn.STDEV.S(L57:N57)</f>
        <v>2.258729475734704E-2</v>
      </c>
      <c r="U57" s="22">
        <f>_xlfn.STDEV.S(O57:Q57)</f>
        <v>1.2459549847157952E-2</v>
      </c>
      <c r="V57" s="23">
        <f t="shared" si="0"/>
        <v>8.0928152649471308</v>
      </c>
      <c r="W57" s="23">
        <f t="shared" si="0"/>
        <v>13.552679347115321</v>
      </c>
    </row>
    <row r="58" spans="1:23">
      <c r="A58" t="s">
        <v>215</v>
      </c>
      <c r="B58" t="s">
        <v>39</v>
      </c>
      <c r="C58" t="s">
        <v>114</v>
      </c>
      <c r="D58" t="s">
        <v>115</v>
      </c>
      <c r="E58" t="s">
        <v>116</v>
      </c>
      <c r="F58" t="s">
        <v>117</v>
      </c>
      <c r="G58" t="s">
        <v>118</v>
      </c>
      <c r="H58" t="s">
        <v>119</v>
      </c>
      <c r="I58" s="9">
        <v>84.28</v>
      </c>
      <c r="J58" s="9">
        <v>9.93</v>
      </c>
      <c r="K58" s="9">
        <v>5.88</v>
      </c>
      <c r="L58" s="20">
        <v>0.32491704680792455</v>
      </c>
      <c r="M58" s="20">
        <v>0.35768436561329398</v>
      </c>
      <c r="N58" s="20">
        <v>0.39081189364390362</v>
      </c>
      <c r="O58" s="20">
        <v>8.4378625183066554E-3</v>
      </c>
      <c r="P58" s="20">
        <v>1.0087209742567941E-2</v>
      </c>
      <c r="Q58" s="20">
        <v>1.0413636836983519E-2</v>
      </c>
      <c r="R58" s="21">
        <f>AVERAGE(L58:N58)</f>
        <v>0.3578044353550407</v>
      </c>
      <c r="S58" s="21">
        <f>AVERAGE(O58:Q58)</f>
        <v>9.6462363659527064E-3</v>
      </c>
      <c r="T58" s="22">
        <f>_xlfn.STDEV.S(L58:N58)</f>
        <v>3.2947587505634576E-2</v>
      </c>
      <c r="U58" s="22">
        <f>_xlfn.STDEV.S(O58:Q58)</f>
        <v>1.05913369257537E-3</v>
      </c>
      <c r="V58" s="23">
        <f t="shared" si="0"/>
        <v>9.2082669330081046</v>
      </c>
      <c r="W58" s="23">
        <f t="shared" si="0"/>
        <v>10.979760938822539</v>
      </c>
    </row>
    <row r="59" spans="1:23">
      <c r="A59" t="s">
        <v>216</v>
      </c>
      <c r="B59" t="s">
        <v>39</v>
      </c>
      <c r="C59" t="s">
        <v>55</v>
      </c>
      <c r="D59" t="s">
        <v>217</v>
      </c>
      <c r="E59" t="s">
        <v>218</v>
      </c>
      <c r="F59" t="s">
        <v>219</v>
      </c>
      <c r="G59" t="s">
        <v>220</v>
      </c>
      <c r="H59" t="s">
        <v>221</v>
      </c>
      <c r="I59" s="9">
        <v>97.82</v>
      </c>
      <c r="J59" s="9">
        <v>1.31</v>
      </c>
      <c r="K59" s="9">
        <v>25</v>
      </c>
      <c r="L59" s="20">
        <v>0.2139719005192835</v>
      </c>
      <c r="M59" s="20">
        <v>0.21525871010808673</v>
      </c>
      <c r="N59" s="20">
        <v>0.18291155338257489</v>
      </c>
      <c r="O59" s="20">
        <v>0.16144050244816113</v>
      </c>
      <c r="P59" s="20">
        <v>0.1617198773741457</v>
      </c>
      <c r="Q59" s="20">
        <v>0.16391119626169823</v>
      </c>
      <c r="R59" s="21">
        <f>AVERAGE(L59:N59)</f>
        <v>0.20404738800331504</v>
      </c>
      <c r="S59" s="21">
        <f>AVERAGE(O59:Q59)</f>
        <v>0.1623571920280017</v>
      </c>
      <c r="T59" s="22">
        <f>_xlfn.STDEV.S(L59:N59)</f>
        <v>1.8315474292682602E-2</v>
      </c>
      <c r="U59" s="22">
        <f>_xlfn.STDEV.S(O59:Q59)</f>
        <v>1.3530371229487021E-3</v>
      </c>
      <c r="V59" s="23">
        <f t="shared" si="0"/>
        <v>8.9760885801611145</v>
      </c>
      <c r="W59" s="23">
        <f t="shared" si="0"/>
        <v>0.83337061084139985</v>
      </c>
    </row>
    <row r="60" spans="1:23">
      <c r="A60" t="s">
        <v>222</v>
      </c>
      <c r="B60" t="s">
        <v>39</v>
      </c>
      <c r="C60" t="s">
        <v>114</v>
      </c>
      <c r="D60" t="s">
        <v>223</v>
      </c>
      <c r="E60" t="s">
        <v>224</v>
      </c>
      <c r="F60" t="s">
        <v>225</v>
      </c>
      <c r="G60" t="s">
        <v>226</v>
      </c>
      <c r="H60" t="s">
        <v>227</v>
      </c>
      <c r="I60" s="9">
        <v>83.05</v>
      </c>
      <c r="J60" s="9">
        <v>0.03</v>
      </c>
      <c r="K60" s="9">
        <v>0</v>
      </c>
      <c r="L60" s="20">
        <v>0.30709335988770581</v>
      </c>
      <c r="M60" s="20">
        <v>0.32984732525236288</v>
      </c>
      <c r="N60" s="20">
        <v>0.35815139002912461</v>
      </c>
      <c r="O60" s="20">
        <v>3.7173799905826574E-3</v>
      </c>
      <c r="P60" s="20">
        <v>4.2728663252700359E-3</v>
      </c>
      <c r="Q60" s="20">
        <v>3.7013987696440146E-3</v>
      </c>
      <c r="R60" s="21">
        <f>AVERAGE(L60:N60)</f>
        <v>0.33169735838973113</v>
      </c>
      <c r="S60" s="21">
        <f>AVERAGE(O60:Q60)</f>
        <v>3.8972150284989032E-3</v>
      </c>
      <c r="T60" s="22">
        <f>_xlfn.STDEV.S(L60:N60)</f>
        <v>2.5579241142722118E-2</v>
      </c>
      <c r="U60" s="22">
        <f>_xlfn.STDEV.S(O60:Q60)</f>
        <v>3.2542168401943956E-4</v>
      </c>
      <c r="V60" s="23">
        <f t="shared" si="0"/>
        <v>7.7116203960441343</v>
      </c>
      <c r="W60" s="23">
        <f t="shared" si="0"/>
        <v>8.3501085169730231</v>
      </c>
    </row>
    <row r="61" spans="1:23">
      <c r="A61" t="s">
        <v>228</v>
      </c>
      <c r="B61" t="s">
        <v>39</v>
      </c>
      <c r="C61" t="s">
        <v>114</v>
      </c>
      <c r="D61" t="s">
        <v>115</v>
      </c>
      <c r="E61" t="s">
        <v>229</v>
      </c>
      <c r="F61" t="s">
        <v>230</v>
      </c>
      <c r="G61" t="s">
        <v>231</v>
      </c>
      <c r="H61" t="s">
        <v>232</v>
      </c>
      <c r="I61" s="9">
        <v>86.32</v>
      </c>
      <c r="J61" s="9">
        <v>5.58</v>
      </c>
      <c r="K61" s="9">
        <v>30</v>
      </c>
      <c r="L61" s="20">
        <v>5.3880128985054843E-2</v>
      </c>
      <c r="M61" s="20">
        <v>6.0550192004596992E-2</v>
      </c>
      <c r="N61" s="20">
        <v>6.2487883621648518E-2</v>
      </c>
      <c r="O61" s="20">
        <v>0.24947750159021406</v>
      </c>
      <c r="P61" s="20">
        <v>0.26443092992715678</v>
      </c>
      <c r="Q61" s="20">
        <v>0.30810001400454728</v>
      </c>
      <c r="R61" s="21">
        <f>AVERAGE(L61:N61)</f>
        <v>5.8972734870433453E-2</v>
      </c>
      <c r="S61" s="21">
        <f>AVERAGE(O61:Q61)</f>
        <v>0.27400281517397268</v>
      </c>
      <c r="T61" s="22">
        <f>_xlfn.STDEV.S(L61:N61)</f>
        <v>4.5154887031795985E-3</v>
      </c>
      <c r="U61" s="22">
        <f>_xlfn.STDEV.S(O61:Q61)</f>
        <v>3.0460884439323533E-2</v>
      </c>
      <c r="V61" s="23">
        <f t="shared" si="0"/>
        <v>7.6569091006214842</v>
      </c>
      <c r="W61" s="23">
        <f t="shared" si="0"/>
        <v>11.116996889241083</v>
      </c>
    </row>
    <row r="62" spans="1:23">
      <c r="A62" t="s">
        <v>233</v>
      </c>
      <c r="B62" t="s">
        <v>39</v>
      </c>
      <c r="C62" t="s">
        <v>70</v>
      </c>
      <c r="D62" t="s">
        <v>71</v>
      </c>
      <c r="E62" t="s">
        <v>72</v>
      </c>
      <c r="F62" t="s">
        <v>234</v>
      </c>
      <c r="G62" t="s">
        <v>235</v>
      </c>
      <c r="H62" t="s">
        <v>235</v>
      </c>
      <c r="I62" s="9">
        <v>70.3</v>
      </c>
      <c r="J62" s="9">
        <v>0.99</v>
      </c>
      <c r="K62" s="9">
        <v>0</v>
      </c>
      <c r="L62" s="20">
        <v>4.1491205617558598E-3</v>
      </c>
      <c r="M62" s="20">
        <v>4.5674966445873382E-3</v>
      </c>
      <c r="N62" s="20">
        <v>4.5839303318988235E-3</v>
      </c>
      <c r="O62" s="20">
        <v>0.34338560087612324</v>
      </c>
      <c r="P62" s="20">
        <v>0.32092471317708832</v>
      </c>
      <c r="Q62" s="20">
        <v>0.31765735709631454</v>
      </c>
      <c r="R62" s="21">
        <f>AVERAGE(L62:N62)</f>
        <v>4.4335158460806741E-3</v>
      </c>
      <c r="S62" s="21">
        <f>AVERAGE(O62:Q62)</f>
        <v>0.32732255704984209</v>
      </c>
      <c r="T62" s="22">
        <f>_xlfn.STDEV.S(L62:N62)</f>
        <v>2.4643056796855946E-4</v>
      </c>
      <c r="U62" s="22">
        <f>_xlfn.STDEV.S(O62:Q62)</f>
        <v>1.4006603323554769E-2</v>
      </c>
      <c r="V62" s="23">
        <f t="shared" si="0"/>
        <v>5.5583554119110579</v>
      </c>
      <c r="W62" s="23">
        <f t="shared" si="0"/>
        <v>4.2791439275668228</v>
      </c>
    </row>
    <row r="63" spans="1:23">
      <c r="A63" t="s">
        <v>236</v>
      </c>
      <c r="B63" t="s">
        <v>39</v>
      </c>
      <c r="C63" t="s">
        <v>40</v>
      </c>
      <c r="D63" t="s">
        <v>64</v>
      </c>
      <c r="E63" t="s">
        <v>65</v>
      </c>
      <c r="F63" t="s">
        <v>237</v>
      </c>
      <c r="G63" t="s">
        <v>237</v>
      </c>
      <c r="H63" t="s">
        <v>237</v>
      </c>
      <c r="I63" s="9">
        <v>88.44</v>
      </c>
      <c r="J63" s="9">
        <v>4.3</v>
      </c>
      <c r="K63" s="9">
        <v>0</v>
      </c>
      <c r="L63" s="20">
        <v>1.1658444395356266E-2</v>
      </c>
      <c r="M63" s="20">
        <v>1.336301383179949E-2</v>
      </c>
      <c r="N63" s="20">
        <v>9.9000162029203951E-3</v>
      </c>
      <c r="O63" s="20">
        <v>0.28529416276931996</v>
      </c>
      <c r="P63" s="20">
        <v>0.32014045290219673</v>
      </c>
      <c r="Q63" s="20">
        <v>0.29942658703687403</v>
      </c>
      <c r="R63" s="21">
        <f>AVERAGE(L63:N63)</f>
        <v>1.164049147669205E-2</v>
      </c>
      <c r="S63" s="21">
        <f>AVERAGE(O63:Q63)</f>
        <v>0.3016204009027969</v>
      </c>
      <c r="T63" s="22">
        <f>_xlfn.STDEV.S(L63:N63)</f>
        <v>1.7315686168535111E-3</v>
      </c>
      <c r="U63" s="22">
        <f>_xlfn.STDEV.S(O63:Q63)</f>
        <v>1.7526425718465612E-2</v>
      </c>
      <c r="V63" s="23">
        <f t="shared" si="0"/>
        <v>14.875390960258509</v>
      </c>
      <c r="W63" s="23">
        <f t="shared" si="0"/>
        <v>5.8107560582793099</v>
      </c>
    </row>
    <row r="64" spans="1:23">
      <c r="A64" t="s">
        <v>238</v>
      </c>
      <c r="B64" t="s">
        <v>39</v>
      </c>
      <c r="C64" t="s">
        <v>40</v>
      </c>
      <c r="D64" t="s">
        <v>41</v>
      </c>
      <c r="E64" t="s">
        <v>42</v>
      </c>
      <c r="F64" t="s">
        <v>43</v>
      </c>
      <c r="G64" t="s">
        <v>44</v>
      </c>
      <c r="H64" t="s">
        <v>45</v>
      </c>
      <c r="I64" s="9">
        <v>63.33</v>
      </c>
      <c r="J64" s="9">
        <v>0.55000000000000004</v>
      </c>
      <c r="K64" s="9">
        <v>0</v>
      </c>
      <c r="L64" s="20">
        <v>2.1300766827605861E-2</v>
      </c>
      <c r="M64" s="20">
        <v>2.1479578815086504E-2</v>
      </c>
      <c r="N64" s="20">
        <v>1.8367554177122474E-2</v>
      </c>
      <c r="O64" s="20">
        <v>0.2617802591780945</v>
      </c>
      <c r="P64" s="20">
        <v>0.29772142642340627</v>
      </c>
      <c r="Q64" s="20">
        <v>0.29630525822366682</v>
      </c>
      <c r="R64" s="21">
        <f>AVERAGE(L64:N64)</f>
        <v>2.0382633273271614E-2</v>
      </c>
      <c r="S64" s="21">
        <f>AVERAGE(O64:Q64)</f>
        <v>0.28526898127505584</v>
      </c>
      <c r="T64" s="22">
        <f>_xlfn.STDEV.S(L64:N64)</f>
        <v>1.7473984246643974E-3</v>
      </c>
      <c r="U64" s="22">
        <f>_xlfn.STDEV.S(O64:Q64)</f>
        <v>2.0354150250101309E-2</v>
      </c>
      <c r="V64" s="23">
        <f t="shared" si="0"/>
        <v>8.5729768143148402</v>
      </c>
      <c r="W64" s="23">
        <f t="shared" si="0"/>
        <v>7.1350730665230913</v>
      </c>
    </row>
    <row r="65" spans="1:23">
      <c r="A65" t="s">
        <v>239</v>
      </c>
      <c r="B65" t="s">
        <v>39</v>
      </c>
      <c r="C65" t="s">
        <v>155</v>
      </c>
      <c r="D65" t="s">
        <v>156</v>
      </c>
      <c r="E65" t="s">
        <v>157</v>
      </c>
      <c r="F65" t="s">
        <v>158</v>
      </c>
      <c r="G65" t="s">
        <v>240</v>
      </c>
      <c r="H65" t="s">
        <v>241</v>
      </c>
      <c r="I65" s="9">
        <v>84.63</v>
      </c>
      <c r="J65" s="9">
        <v>0.13</v>
      </c>
      <c r="K65" s="9">
        <v>100</v>
      </c>
      <c r="L65" s="20">
        <v>6.3697766370618171E-3</v>
      </c>
      <c r="M65" s="20">
        <v>7.098136677399277E-3</v>
      </c>
      <c r="N65" s="20">
        <v>6.8440626483211786E-3</v>
      </c>
      <c r="O65" s="20">
        <v>0.28544167784831115</v>
      </c>
      <c r="P65" s="20">
        <v>0.30383324787600791</v>
      </c>
      <c r="Q65" s="20">
        <v>0.28591924376556099</v>
      </c>
      <c r="R65" s="21">
        <f>AVERAGE(L65:N65)</f>
        <v>6.7706586542607581E-3</v>
      </c>
      <c r="S65" s="21">
        <f>AVERAGE(O65:Q65)</f>
        <v>0.29173138982996</v>
      </c>
      <c r="T65" s="22">
        <f>_xlfn.STDEV.S(L65:N65)</f>
        <v>3.6968661978507324E-4</v>
      </c>
      <c r="U65" s="22">
        <f>_xlfn.STDEV.S(O65:Q65)</f>
        <v>1.0483236304994285E-2</v>
      </c>
      <c r="V65" s="23">
        <f t="shared" si="0"/>
        <v>5.4601278644054876</v>
      </c>
      <c r="W65" s="23">
        <f t="shared" si="0"/>
        <v>3.5934550310491429</v>
      </c>
    </row>
    <row r="66" spans="1:23">
      <c r="A66" t="s">
        <v>242</v>
      </c>
      <c r="B66" t="s">
        <v>39</v>
      </c>
      <c r="C66" t="s">
        <v>243</v>
      </c>
      <c r="D66" t="s">
        <v>244</v>
      </c>
      <c r="E66" t="s">
        <v>245</v>
      </c>
      <c r="F66" t="s">
        <v>246</v>
      </c>
      <c r="G66" t="s">
        <v>247</v>
      </c>
      <c r="H66" t="s">
        <v>248</v>
      </c>
      <c r="I66" s="9">
        <v>68.22</v>
      </c>
      <c r="J66" s="9">
        <v>1.08</v>
      </c>
      <c r="K66" s="9">
        <v>0</v>
      </c>
      <c r="L66" s="20">
        <v>2.9219158885604755E-4</v>
      </c>
      <c r="M66" s="20">
        <v>2.4689171051823578E-4</v>
      </c>
      <c r="N66" s="20">
        <v>3.8199419432490402E-4</v>
      </c>
      <c r="O66" s="20">
        <v>0.26077715664095313</v>
      </c>
      <c r="P66" s="20">
        <v>0.31465063097795737</v>
      </c>
      <c r="Q66" s="20">
        <v>0.31428742687320582</v>
      </c>
      <c r="R66" s="21">
        <f>AVERAGE(L66:N66)</f>
        <v>3.0702583123306241E-4</v>
      </c>
      <c r="S66" s="21">
        <f>AVERAGE(O66:Q66)</f>
        <v>0.29657173816403876</v>
      </c>
      <c r="T66" s="22">
        <f>_xlfn.STDEV.S(L66:N66)</f>
        <v>6.8761990538798257E-5</v>
      </c>
      <c r="U66" s="22">
        <f>_xlfn.STDEV.S(O66:Q66)</f>
        <v>3.0999548853411482E-2</v>
      </c>
      <c r="V66" s="23">
        <f t="shared" si="0"/>
        <v>22.396158089578211</v>
      </c>
      <c r="W66" s="23">
        <f t="shared" si="0"/>
        <v>10.452630802016987</v>
      </c>
    </row>
    <row r="67" spans="1:23">
      <c r="A67" t="s">
        <v>249</v>
      </c>
      <c r="B67" t="s">
        <v>39</v>
      </c>
      <c r="C67" t="s">
        <v>126</v>
      </c>
      <c r="D67" t="s">
        <v>250</v>
      </c>
      <c r="E67" t="s">
        <v>251</v>
      </c>
      <c r="F67" t="s">
        <v>252</v>
      </c>
      <c r="G67" t="s">
        <v>253</v>
      </c>
      <c r="H67" t="s">
        <v>254</v>
      </c>
      <c r="I67" s="9">
        <v>95.3</v>
      </c>
      <c r="J67" s="9">
        <v>3.42</v>
      </c>
      <c r="K67" s="9">
        <v>0</v>
      </c>
      <c r="L67" s="20">
        <v>0.28024095287183498</v>
      </c>
      <c r="M67" s="20">
        <v>0.32972387939710368</v>
      </c>
      <c r="N67" s="20">
        <v>0.2376958874186714</v>
      </c>
      <c r="O67" s="20">
        <v>1.2922320919644481E-2</v>
      </c>
      <c r="P67" s="20">
        <v>1.3332424673152821E-2</v>
      </c>
      <c r="Q67" s="20">
        <v>1.2430070495073154E-2</v>
      </c>
      <c r="R67" s="21">
        <f>AVERAGE(L67:N67)</f>
        <v>0.28255357322920333</v>
      </c>
      <c r="S67" s="21">
        <f>AVERAGE(O67:Q67)</f>
        <v>1.289493869595682E-2</v>
      </c>
      <c r="T67" s="22">
        <f>_xlfn.STDEV.S(L67:N67)</f>
        <v>4.605756166563315E-2</v>
      </c>
      <c r="U67" s="22">
        <f>_xlfn.STDEV.S(O67:Q67)</f>
        <v>4.5179985093514425E-4</v>
      </c>
      <c r="V67" s="23">
        <f t="shared" si="0"/>
        <v>16.300470434423396</v>
      </c>
      <c r="W67" s="23">
        <f t="shared" si="0"/>
        <v>3.5036990992194879</v>
      </c>
    </row>
    <row r="68" spans="1:23">
      <c r="A68" t="s">
        <v>255</v>
      </c>
      <c r="B68" t="s">
        <v>39</v>
      </c>
      <c r="C68" t="s">
        <v>155</v>
      </c>
      <c r="D68" t="s">
        <v>156</v>
      </c>
      <c r="E68" t="s">
        <v>157</v>
      </c>
      <c r="F68" t="s">
        <v>158</v>
      </c>
      <c r="G68" t="s">
        <v>256</v>
      </c>
      <c r="H68" t="s">
        <v>257</v>
      </c>
      <c r="I68" s="9">
        <v>87.21</v>
      </c>
      <c r="J68" s="9">
        <v>0.18</v>
      </c>
      <c r="K68" s="9">
        <v>50</v>
      </c>
      <c r="L68" s="20">
        <v>0.13911241545436398</v>
      </c>
      <c r="M68" s="20">
        <v>0.13770385154154594</v>
      </c>
      <c r="N68" s="20">
        <v>0.13716774861216738</v>
      </c>
      <c r="O68" s="20">
        <v>0.14695452169120801</v>
      </c>
      <c r="P68" s="20">
        <v>0.16034066102864714</v>
      </c>
      <c r="Q68" s="20">
        <v>0.14932658021414591</v>
      </c>
      <c r="R68" s="21">
        <f>AVERAGE(L68:N68)</f>
        <v>0.1379946718693591</v>
      </c>
      <c r="S68" s="21">
        <f>AVERAGE(O68:Q68)</f>
        <v>0.15220725431133367</v>
      </c>
      <c r="T68" s="22">
        <f>_xlfn.STDEV.S(L68:N68)</f>
        <v>1.0044225351348616E-3</v>
      </c>
      <c r="U68" s="22">
        <f>_xlfn.STDEV.S(O68:Q68)</f>
        <v>7.1428911535169181E-3</v>
      </c>
      <c r="V68" s="23">
        <f t="shared" si="0"/>
        <v>0.72787051958481286</v>
      </c>
      <c r="W68" s="23">
        <f t="shared" si="0"/>
        <v>4.6928716938198152</v>
      </c>
    </row>
    <row r="69" spans="1:23">
      <c r="A69" t="s">
        <v>258</v>
      </c>
      <c r="B69" t="s">
        <v>39</v>
      </c>
      <c r="C69" t="s">
        <v>55</v>
      </c>
      <c r="D69" t="s">
        <v>56</v>
      </c>
      <c r="E69" t="s">
        <v>103</v>
      </c>
      <c r="F69" t="s">
        <v>198</v>
      </c>
      <c r="G69" t="s">
        <v>199</v>
      </c>
      <c r="H69" t="s">
        <v>200</v>
      </c>
      <c r="I69" s="9">
        <v>86.71</v>
      </c>
      <c r="J69" s="9">
        <v>0.76</v>
      </c>
      <c r="K69" s="9">
        <v>20</v>
      </c>
      <c r="L69" s="20">
        <v>2.3609080379568624E-2</v>
      </c>
      <c r="M69" s="20">
        <v>2.8546854028671007E-2</v>
      </c>
      <c r="N69" s="20">
        <v>2.8745063122949003E-2</v>
      </c>
      <c r="O69" s="20">
        <v>0.24620266683660522</v>
      </c>
      <c r="P69" s="20">
        <v>0.26391710422981379</v>
      </c>
      <c r="Q69" s="20">
        <v>0.27520176076092018</v>
      </c>
      <c r="R69" s="21">
        <f>AVERAGE(L69:N69)</f>
        <v>2.696699917706288E-2</v>
      </c>
      <c r="S69" s="21">
        <f>AVERAGE(O69:Q69)</f>
        <v>0.2617738439424464</v>
      </c>
      <c r="T69" s="22">
        <f>_xlfn.STDEV.S(L69:N69)</f>
        <v>2.9097312073776793E-3</v>
      </c>
      <c r="U69" s="22">
        <f>_xlfn.STDEV.S(O69:Q69)</f>
        <v>1.4617866999065384E-2</v>
      </c>
      <c r="V69" s="23">
        <f t="shared" si="0"/>
        <v>10.789970319918234</v>
      </c>
      <c r="W69" s="23">
        <f t="shared" si="0"/>
        <v>5.5841587451644967</v>
      </c>
    </row>
    <row r="70" spans="1:23">
      <c r="A70" t="s">
        <v>259</v>
      </c>
      <c r="B70" t="s">
        <v>39</v>
      </c>
      <c r="C70" t="s">
        <v>155</v>
      </c>
      <c r="D70" t="s">
        <v>156</v>
      </c>
      <c r="E70" t="s">
        <v>157</v>
      </c>
      <c r="F70" t="s">
        <v>158</v>
      </c>
      <c r="G70" t="s">
        <v>240</v>
      </c>
      <c r="H70" t="s">
        <v>241</v>
      </c>
      <c r="I70" s="9">
        <v>84.61</v>
      </c>
      <c r="J70" s="9">
        <v>1.47</v>
      </c>
      <c r="K70" s="9">
        <v>40</v>
      </c>
      <c r="L70" s="20">
        <v>6.4749656090499874E-2</v>
      </c>
      <c r="M70" s="20">
        <v>7.5055079997543406E-2</v>
      </c>
      <c r="N70" s="20">
        <v>6.8695289279428404E-2</v>
      </c>
      <c r="O70" s="20">
        <v>0.1803814385906537</v>
      </c>
      <c r="P70" s="20">
        <v>0.23825286282043848</v>
      </c>
      <c r="Q70" s="20">
        <v>0.19385385496538579</v>
      </c>
      <c r="R70" s="21">
        <f>AVERAGE(L70:N70)</f>
        <v>6.9500008455823895E-2</v>
      </c>
      <c r="S70" s="21">
        <f>AVERAGE(O70:Q70)</f>
        <v>0.2041627187921593</v>
      </c>
      <c r="T70" s="22">
        <f>_xlfn.STDEV.S(L70:N70)</f>
        <v>5.1996269280218622E-3</v>
      </c>
      <c r="U70" s="22">
        <f>_xlfn.STDEV.S(O70:Q70)</f>
        <v>3.0281676648513986E-2</v>
      </c>
      <c r="V70" s="23">
        <f t="shared" ref="V70:W133" si="1">IF(R70=0,"NA",T70/R70*100)</f>
        <v>7.4814766840307465</v>
      </c>
      <c r="W70" s="23">
        <f t="shared" si="1"/>
        <v>14.832128425631511</v>
      </c>
    </row>
    <row r="71" spans="1:23">
      <c r="A71" t="s">
        <v>260</v>
      </c>
      <c r="B71" t="s">
        <v>39</v>
      </c>
      <c r="C71" t="s">
        <v>261</v>
      </c>
      <c r="D71" t="s">
        <v>262</v>
      </c>
      <c r="E71" t="s">
        <v>263</v>
      </c>
      <c r="F71" t="s">
        <v>264</v>
      </c>
      <c r="G71" t="s">
        <v>265</v>
      </c>
      <c r="H71" t="s">
        <v>265</v>
      </c>
      <c r="I71" s="9">
        <v>94.03</v>
      </c>
      <c r="J71" s="9">
        <v>2.36</v>
      </c>
      <c r="K71" s="9">
        <v>0</v>
      </c>
      <c r="L71" s="20">
        <v>2.805039253018054E-3</v>
      </c>
      <c r="M71" s="20">
        <v>2.5923629604414767E-3</v>
      </c>
      <c r="N71" s="20">
        <v>2.6102936612201763E-3</v>
      </c>
      <c r="O71" s="20">
        <v>0.26210479235187556</v>
      </c>
      <c r="P71" s="20">
        <v>0.26616171122346838</v>
      </c>
      <c r="Q71" s="20">
        <v>0.27080980251932762</v>
      </c>
      <c r="R71" s="21">
        <f>AVERAGE(L71:N71)</f>
        <v>2.6692319582265686E-3</v>
      </c>
      <c r="S71" s="21">
        <f>AVERAGE(O71:Q71)</f>
        <v>0.26635876869822389</v>
      </c>
      <c r="T71" s="22">
        <f>_xlfn.STDEV.S(L71:N71)</f>
        <v>1.179537769490227E-4</v>
      </c>
      <c r="U71" s="22">
        <f>_xlfn.STDEV.S(O71:Q71)</f>
        <v>4.3558494280827378E-3</v>
      </c>
      <c r="V71" s="23">
        <f t="shared" si="1"/>
        <v>4.4190156117938475</v>
      </c>
      <c r="W71" s="23">
        <f t="shared" si="1"/>
        <v>1.6353317179573608</v>
      </c>
    </row>
    <row r="72" spans="1:23">
      <c r="A72" t="s">
        <v>266</v>
      </c>
      <c r="B72" t="s">
        <v>39</v>
      </c>
      <c r="C72" t="s">
        <v>40</v>
      </c>
      <c r="D72" t="s">
        <v>64</v>
      </c>
      <c r="E72" t="s">
        <v>65</v>
      </c>
      <c r="F72" t="s">
        <v>76</v>
      </c>
      <c r="G72" t="s">
        <v>193</v>
      </c>
      <c r="H72" t="s">
        <v>193</v>
      </c>
      <c r="I72" s="9">
        <v>95.61</v>
      </c>
      <c r="J72" s="9">
        <v>4.05</v>
      </c>
      <c r="K72" s="9">
        <v>20</v>
      </c>
      <c r="L72" s="20">
        <v>0.18837591733549386</v>
      </c>
      <c r="M72" s="20">
        <v>0.18671185607941557</v>
      </c>
      <c r="N72" s="20">
        <v>0.20121544186064319</v>
      </c>
      <c r="O72" s="20">
        <v>6.0923727623437847E-2</v>
      </c>
      <c r="P72" s="20">
        <v>8.1671242419718765E-2</v>
      </c>
      <c r="Q72" s="20">
        <v>7.2453499796837517E-2</v>
      </c>
      <c r="R72" s="21">
        <f>AVERAGE(L72:N72)</f>
        <v>0.19210107175851754</v>
      </c>
      <c r="S72" s="21">
        <f>AVERAGE(O72:Q72)</f>
        <v>7.1682823279998045E-2</v>
      </c>
      <c r="T72" s="22">
        <f>_xlfn.STDEV.S(L72:N72)</f>
        <v>7.9370071018543681E-3</v>
      </c>
      <c r="U72" s="22">
        <f>_xlfn.STDEV.S(O72:Q72)</f>
        <v>1.0395205590832721E-2</v>
      </c>
      <c r="V72" s="23">
        <f t="shared" si="1"/>
        <v>4.1316828840141282</v>
      </c>
      <c r="W72" s="23">
        <f t="shared" si="1"/>
        <v>14.501668761327007</v>
      </c>
    </row>
    <row r="73" spans="1:23">
      <c r="A73" t="s">
        <v>267</v>
      </c>
      <c r="B73" t="s">
        <v>39</v>
      </c>
      <c r="C73" t="s">
        <v>40</v>
      </c>
      <c r="D73" t="s">
        <v>64</v>
      </c>
      <c r="E73" t="s">
        <v>65</v>
      </c>
      <c r="F73" t="s">
        <v>237</v>
      </c>
      <c r="G73" t="s">
        <v>237</v>
      </c>
      <c r="H73" t="s">
        <v>237</v>
      </c>
      <c r="I73" s="9">
        <v>96.77</v>
      </c>
      <c r="J73" s="9">
        <v>1.52</v>
      </c>
      <c r="K73" s="9">
        <v>0</v>
      </c>
      <c r="L73" s="20">
        <v>0.12307109722616687</v>
      </c>
      <c r="M73" s="20">
        <v>0.16359661968214578</v>
      </c>
      <c r="N73" s="20">
        <v>0.11303844867064414</v>
      </c>
      <c r="O73" s="20">
        <v>0.12459123571611547</v>
      </c>
      <c r="P73" s="20">
        <v>0.13959832893065871</v>
      </c>
      <c r="Q73" s="20">
        <v>0.12493601966492437</v>
      </c>
      <c r="R73" s="21">
        <f>AVERAGE(L73:N73)</f>
        <v>0.13323538852631892</v>
      </c>
      <c r="S73" s="21">
        <f>AVERAGE(O73:Q73)</f>
        <v>0.12970852810389952</v>
      </c>
      <c r="T73" s="22">
        <f>_xlfn.STDEV.S(L73:N73)</f>
        <v>2.6767831014724065E-2</v>
      </c>
      <c r="U73" s="22">
        <f>_xlfn.STDEV.S(O73:Q73)</f>
        <v>8.566553524467363E-3</v>
      </c>
      <c r="V73" s="23">
        <f t="shared" si="1"/>
        <v>20.090631558774213</v>
      </c>
      <c r="W73" s="23">
        <f t="shared" si="1"/>
        <v>6.6044643707662427</v>
      </c>
    </row>
    <row r="74" spans="1:23">
      <c r="A74" t="s">
        <v>268</v>
      </c>
      <c r="B74" t="s">
        <v>39</v>
      </c>
      <c r="C74" t="s">
        <v>55</v>
      </c>
      <c r="D74" t="s">
        <v>56</v>
      </c>
      <c r="E74" t="s">
        <v>57</v>
      </c>
      <c r="F74" t="s">
        <v>58</v>
      </c>
      <c r="G74" t="s">
        <v>59</v>
      </c>
      <c r="H74" t="s">
        <v>60</v>
      </c>
      <c r="I74" s="9">
        <v>85.06</v>
      </c>
      <c r="J74" s="9">
        <v>4.66</v>
      </c>
      <c r="K74" s="9">
        <v>76.19</v>
      </c>
      <c r="L74" s="20">
        <v>3.915367290671037E-3</v>
      </c>
      <c r="M74" s="20">
        <v>2.3454712499232388E-3</v>
      </c>
      <c r="N74" s="20">
        <v>2.7057922098014031E-3</v>
      </c>
      <c r="O74" s="20">
        <v>0.24980203476399482</v>
      </c>
      <c r="P74" s="20">
        <v>0.2557499799878421</v>
      </c>
      <c r="Q74" s="20">
        <v>0.23186224830143176</v>
      </c>
      <c r="R74" s="21">
        <f>AVERAGE(L74:N74)</f>
        <v>2.9888769167985599E-3</v>
      </c>
      <c r="S74" s="21">
        <f>AVERAGE(O74:Q74)</f>
        <v>0.24580475435108953</v>
      </c>
      <c r="T74" s="22">
        <f>_xlfn.STDEV.S(L74:N74)</f>
        <v>8.223418438767741E-4</v>
      </c>
      <c r="U74" s="22">
        <f>_xlfn.STDEV.S(O74:Q74)</f>
        <v>1.2435417938494476E-2</v>
      </c>
      <c r="V74" s="23">
        <f t="shared" si="1"/>
        <v>27.513406097618741</v>
      </c>
      <c r="W74" s="23">
        <f t="shared" si="1"/>
        <v>5.0590632273664786</v>
      </c>
    </row>
    <row r="75" spans="1:23">
      <c r="A75" t="s">
        <v>269</v>
      </c>
      <c r="B75" t="s">
        <v>39</v>
      </c>
      <c r="C75" t="s">
        <v>114</v>
      </c>
      <c r="D75" t="s">
        <v>223</v>
      </c>
      <c r="E75" t="s">
        <v>270</v>
      </c>
      <c r="F75" t="s">
        <v>271</v>
      </c>
      <c r="G75" t="s">
        <v>271</v>
      </c>
      <c r="H75" t="s">
        <v>271</v>
      </c>
      <c r="I75" s="9">
        <v>97.3</v>
      </c>
      <c r="J75" s="9">
        <v>1.74</v>
      </c>
      <c r="K75" s="9">
        <v>0</v>
      </c>
      <c r="L75" s="20">
        <v>0.20134922388070231</v>
      </c>
      <c r="M75" s="20">
        <v>0.19195830492792837</v>
      </c>
      <c r="N75" s="20">
        <v>0.23989235403603942</v>
      </c>
      <c r="O75" s="20">
        <v>6.225136333436034E-3</v>
      </c>
      <c r="P75" s="20">
        <v>6.8960817274928126E-3</v>
      </c>
      <c r="Q75" s="20">
        <v>5.6625876699777835E-3</v>
      </c>
      <c r="R75" s="21">
        <f>AVERAGE(L75:N75)</f>
        <v>0.21106662761489003</v>
      </c>
      <c r="S75" s="21">
        <f>AVERAGE(O75:Q75)</f>
        <v>6.2612685769688758E-3</v>
      </c>
      <c r="T75" s="22">
        <f>_xlfn.STDEV.S(L75:N75)</f>
        <v>2.5401559351240714E-2</v>
      </c>
      <c r="U75" s="22">
        <f>_xlfn.STDEV.S(O75:Q75)</f>
        <v>6.175403239856163E-4</v>
      </c>
      <c r="V75" s="23">
        <f t="shared" si="1"/>
        <v>12.034853467023757</v>
      </c>
      <c r="W75" s="23">
        <f t="shared" si="1"/>
        <v>9.8628627153472461</v>
      </c>
    </row>
    <row r="76" spans="1:23">
      <c r="A76" t="s">
        <v>272</v>
      </c>
      <c r="B76" t="s">
        <v>39</v>
      </c>
      <c r="C76" t="s">
        <v>155</v>
      </c>
      <c r="D76" t="s">
        <v>273</v>
      </c>
      <c r="E76" t="s">
        <v>274</v>
      </c>
      <c r="F76" t="s">
        <v>274</v>
      </c>
      <c r="G76" t="s">
        <v>274</v>
      </c>
      <c r="H76" t="s">
        <v>275</v>
      </c>
      <c r="I76" s="9">
        <v>69.400000000000006</v>
      </c>
      <c r="J76" s="9">
        <v>4.5999999999999996</v>
      </c>
      <c r="K76" s="9">
        <v>37.5</v>
      </c>
      <c r="L76" s="20">
        <v>2.1592958416461916E-2</v>
      </c>
      <c r="M76" s="20">
        <v>2.0214258798680537E-2</v>
      </c>
      <c r="N76" s="20">
        <v>1.9991029503003292E-2</v>
      </c>
      <c r="O76" s="20">
        <v>0.18896681618795175</v>
      </c>
      <c r="P76" s="20">
        <v>0.19395567901795541</v>
      </c>
      <c r="Q76" s="20">
        <v>0.19575979910796359</v>
      </c>
      <c r="R76" s="21">
        <f>AVERAGE(L76:N76)</f>
        <v>2.059941557271525E-2</v>
      </c>
      <c r="S76" s="21">
        <f>AVERAGE(O76:Q76)</f>
        <v>0.19289409810462357</v>
      </c>
      <c r="T76" s="22">
        <f>_xlfn.STDEV.S(L76:N76)</f>
        <v>8.6764241850102101E-4</v>
      </c>
      <c r="U76" s="22">
        <f>_xlfn.STDEV.S(O76:Q76)</f>
        <v>3.5187170623049522E-3</v>
      </c>
      <c r="V76" s="23">
        <f t="shared" si="1"/>
        <v>4.2119758953270896</v>
      </c>
      <c r="W76" s="23">
        <f t="shared" si="1"/>
        <v>1.8241704110596686</v>
      </c>
    </row>
    <row r="77" spans="1:23">
      <c r="A77" t="s">
        <v>276</v>
      </c>
      <c r="B77" t="s">
        <v>39</v>
      </c>
      <c r="C77" t="s">
        <v>155</v>
      </c>
      <c r="D77" t="s">
        <v>156</v>
      </c>
      <c r="E77" t="s">
        <v>157</v>
      </c>
      <c r="F77" t="s">
        <v>158</v>
      </c>
      <c r="G77" t="s">
        <v>277</v>
      </c>
      <c r="H77" t="s">
        <v>277</v>
      </c>
      <c r="I77" s="9">
        <v>86.86</v>
      </c>
      <c r="J77" s="9">
        <v>0.53</v>
      </c>
      <c r="K77" s="9">
        <v>0</v>
      </c>
      <c r="L77" s="20">
        <v>2.1739054210889903E-2</v>
      </c>
      <c r="M77" s="20">
        <v>2.265231444004814E-2</v>
      </c>
      <c r="N77" s="20">
        <v>2.171000337746536E-2</v>
      </c>
      <c r="O77" s="20">
        <v>0.18825874380879309</v>
      </c>
      <c r="P77" s="20">
        <v>0.19165698510879098</v>
      </c>
      <c r="Q77" s="20">
        <v>0.17877203609803002</v>
      </c>
      <c r="R77" s="21">
        <f>AVERAGE(L77:N77)</f>
        <v>2.2033790676134465E-2</v>
      </c>
      <c r="S77" s="21">
        <f>AVERAGE(O77:Q77)</f>
        <v>0.18622925500520471</v>
      </c>
      <c r="T77" s="22">
        <f>_xlfn.STDEV.S(L77:N77)</f>
        <v>5.3585419903656381E-4</v>
      </c>
      <c r="U77" s="22">
        <f>_xlfn.STDEV.S(O77:Q77)</f>
        <v>6.6779185645974614E-3</v>
      </c>
      <c r="V77" s="23">
        <f t="shared" si="1"/>
        <v>2.4319655519690735</v>
      </c>
      <c r="W77" s="23">
        <f t="shared" si="1"/>
        <v>3.5858590340227843</v>
      </c>
    </row>
    <row r="78" spans="1:23">
      <c r="A78" t="s">
        <v>278</v>
      </c>
      <c r="B78" t="s">
        <v>39</v>
      </c>
      <c r="C78" t="s">
        <v>155</v>
      </c>
      <c r="D78" t="s">
        <v>156</v>
      </c>
      <c r="E78" t="s">
        <v>157</v>
      </c>
      <c r="F78" t="s">
        <v>158</v>
      </c>
      <c r="G78" t="s">
        <v>256</v>
      </c>
      <c r="H78" t="s">
        <v>257</v>
      </c>
      <c r="I78" s="9">
        <v>86.68</v>
      </c>
      <c r="J78" s="9">
        <v>0.68</v>
      </c>
      <c r="K78" s="9">
        <v>100</v>
      </c>
      <c r="L78" s="20">
        <v>5.1338062162007404E-2</v>
      </c>
      <c r="M78" s="20">
        <v>5.4748236807418818E-2</v>
      </c>
      <c r="N78" s="20">
        <v>4.8799758325006486E-2</v>
      </c>
      <c r="O78" s="20">
        <v>0.15129146501355425</v>
      </c>
      <c r="P78" s="20">
        <v>0.16134126896557741</v>
      </c>
      <c r="Q78" s="20">
        <v>0.155734972113828</v>
      </c>
      <c r="R78" s="21">
        <f>AVERAGE(L78:N78)</f>
        <v>5.162868576481091E-2</v>
      </c>
      <c r="S78" s="21">
        <f>AVERAGE(O78:Q78)</f>
        <v>0.1561225686976532</v>
      </c>
      <c r="T78" s="22">
        <f>_xlfn.STDEV.S(L78:N78)</f>
        <v>2.984869448202131E-3</v>
      </c>
      <c r="U78" s="22">
        <f>_xlfn.STDEV.S(O78:Q78)</f>
        <v>5.0361009920741034E-3</v>
      </c>
      <c r="V78" s="23">
        <f t="shared" si="1"/>
        <v>5.7814166756043184</v>
      </c>
      <c r="W78" s="23">
        <f t="shared" si="1"/>
        <v>3.2257354167846231</v>
      </c>
    </row>
    <row r="79" spans="1:23">
      <c r="A79" t="s">
        <v>279</v>
      </c>
      <c r="B79" t="s">
        <v>39</v>
      </c>
      <c r="C79" t="s">
        <v>155</v>
      </c>
      <c r="D79" t="s">
        <v>156</v>
      </c>
      <c r="E79" t="s">
        <v>157</v>
      </c>
      <c r="F79" t="s">
        <v>158</v>
      </c>
      <c r="G79" t="s">
        <v>159</v>
      </c>
      <c r="H79" t="s">
        <v>160</v>
      </c>
      <c r="I79" s="9">
        <v>89.26</v>
      </c>
      <c r="J79" s="9">
        <v>0</v>
      </c>
      <c r="K79" s="9">
        <v>0</v>
      </c>
      <c r="L79" s="20">
        <v>6.9950666372137427E-2</v>
      </c>
      <c r="M79" s="20">
        <v>7.7585720030355507E-2</v>
      </c>
      <c r="N79" s="20">
        <v>7.646250456403475E-2</v>
      </c>
      <c r="O79" s="20">
        <v>0.11910367477763631</v>
      </c>
      <c r="P79" s="20">
        <v>0.14649441065815158</v>
      </c>
      <c r="Q79" s="20">
        <v>0.12579231341014044</v>
      </c>
      <c r="R79" s="21">
        <f>AVERAGE(L79:N79)</f>
        <v>7.466629698884257E-2</v>
      </c>
      <c r="S79" s="21">
        <f>AVERAGE(O79:Q79)</f>
        <v>0.13046346628197611</v>
      </c>
      <c r="T79" s="22">
        <f>_xlfn.STDEV.S(L79:N79)</f>
        <v>4.122290908081412E-3</v>
      </c>
      <c r="U79" s="22">
        <f>_xlfn.STDEV.S(O79:Q79)</f>
        <v>1.4280331049491838E-2</v>
      </c>
      <c r="V79" s="23">
        <f t="shared" si="1"/>
        <v>5.5209526577933934</v>
      </c>
      <c r="W79" s="23">
        <f t="shared" si="1"/>
        <v>10.945846723577898</v>
      </c>
    </row>
    <row r="80" spans="1:23">
      <c r="A80" t="s">
        <v>280</v>
      </c>
      <c r="B80" t="s">
        <v>39</v>
      </c>
      <c r="C80" t="s">
        <v>55</v>
      </c>
      <c r="D80" t="s">
        <v>56</v>
      </c>
      <c r="E80" t="s">
        <v>103</v>
      </c>
      <c r="F80" t="s">
        <v>198</v>
      </c>
      <c r="G80" t="s">
        <v>199</v>
      </c>
      <c r="H80" t="s">
        <v>200</v>
      </c>
      <c r="I80" s="9">
        <v>89.8</v>
      </c>
      <c r="J80" s="9">
        <v>0.82</v>
      </c>
      <c r="K80" s="9">
        <v>66.67</v>
      </c>
      <c r="L80" s="20">
        <v>5.6422195808102676E-2</v>
      </c>
      <c r="M80" s="20">
        <v>5.7896106116526104E-2</v>
      </c>
      <c r="N80" s="20">
        <v>6.6116828467735492E-2</v>
      </c>
      <c r="O80" s="20">
        <v>0.12866265189627735</v>
      </c>
      <c r="P80" s="20">
        <v>0.15474266527338806</v>
      </c>
      <c r="Q80" s="20">
        <v>0.13681364258243872</v>
      </c>
      <c r="R80" s="21">
        <f>AVERAGE(L80:N80)</f>
        <v>6.0145043464121417E-2</v>
      </c>
      <c r="S80" s="21">
        <f>AVERAGE(O80:Q80)</f>
        <v>0.14007298658403472</v>
      </c>
      <c r="T80" s="22">
        <f>_xlfn.STDEV.S(L80:N80)</f>
        <v>5.2239606618313672E-3</v>
      </c>
      <c r="U80" s="22">
        <f>_xlfn.STDEV.S(O80:Q80)</f>
        <v>1.3342011352420717E-2</v>
      </c>
      <c r="V80" s="23">
        <f t="shared" si="1"/>
        <v>8.6856046000659042</v>
      </c>
      <c r="W80" s="23">
        <f t="shared" si="1"/>
        <v>9.5250423923933205</v>
      </c>
    </row>
    <row r="81" spans="1:23">
      <c r="A81" t="s">
        <v>281</v>
      </c>
      <c r="B81" t="s">
        <v>39</v>
      </c>
      <c r="C81" t="s">
        <v>70</v>
      </c>
      <c r="D81" t="s">
        <v>282</v>
      </c>
      <c r="E81" t="s">
        <v>283</v>
      </c>
      <c r="F81" t="s">
        <v>284</v>
      </c>
      <c r="G81" t="s">
        <v>285</v>
      </c>
      <c r="H81" t="s">
        <v>285</v>
      </c>
      <c r="I81" s="9">
        <v>78.959999999999994</v>
      </c>
      <c r="J81" s="9">
        <v>1.1200000000000001</v>
      </c>
      <c r="K81" s="9">
        <v>0</v>
      </c>
      <c r="L81" s="20">
        <v>3.3309841129589395E-3</v>
      </c>
      <c r="M81" s="20">
        <v>3.3947610196257407E-3</v>
      </c>
      <c r="N81" s="20">
        <v>3.6289448460865873E-3</v>
      </c>
      <c r="O81" s="20">
        <v>0.18182708636476896</v>
      </c>
      <c r="P81" s="20">
        <v>0.21929539893427227</v>
      </c>
      <c r="Q81" s="20">
        <v>0.18855035822082128</v>
      </c>
      <c r="R81" s="21">
        <f>AVERAGE(L81:N81)</f>
        <v>3.4515633262237558E-3</v>
      </c>
      <c r="S81" s="21">
        <f>AVERAGE(O81:Q81)</f>
        <v>0.19655761450662088</v>
      </c>
      <c r="T81" s="22">
        <f>_xlfn.STDEV.S(L81:N81)</f>
        <v>1.568917657100988E-4</v>
      </c>
      <c r="U81" s="22">
        <f>_xlfn.STDEV.S(O81:Q81)</f>
        <v>1.9976379216999192E-2</v>
      </c>
      <c r="V81" s="23">
        <f t="shared" si="1"/>
        <v>4.545527660410885</v>
      </c>
      <c r="W81" s="23">
        <f t="shared" si="1"/>
        <v>10.163116431353671</v>
      </c>
    </row>
    <row r="82" spans="1:23">
      <c r="A82" t="s">
        <v>286</v>
      </c>
      <c r="B82" t="s">
        <v>39</v>
      </c>
      <c r="C82" t="s">
        <v>40</v>
      </c>
      <c r="D82" t="s">
        <v>41</v>
      </c>
      <c r="E82" t="s">
        <v>42</v>
      </c>
      <c r="F82" t="s">
        <v>43</v>
      </c>
      <c r="G82" t="s">
        <v>44</v>
      </c>
      <c r="H82" t="s">
        <v>45</v>
      </c>
      <c r="I82" s="9">
        <v>98.9</v>
      </c>
      <c r="J82" s="9">
        <v>2.75</v>
      </c>
      <c r="K82" s="9">
        <v>0</v>
      </c>
      <c r="L82" s="20">
        <v>6.7291722913547722E-2</v>
      </c>
      <c r="M82" s="20">
        <v>6.0889668106559873E-2</v>
      </c>
      <c r="N82" s="20">
        <v>6.5830332821991688E-2</v>
      </c>
      <c r="O82" s="20">
        <v>0.14890172073389402</v>
      </c>
      <c r="P82" s="20">
        <v>0.14297876115001817</v>
      </c>
      <c r="Q82" s="20">
        <v>0.11228497013882743</v>
      </c>
      <c r="R82" s="21">
        <f>AVERAGE(L82:N82)</f>
        <v>6.4670574614033097E-2</v>
      </c>
      <c r="S82" s="21">
        <f>AVERAGE(O82:Q82)</f>
        <v>0.13472181734091321</v>
      </c>
      <c r="T82" s="22">
        <f>_xlfn.STDEV.S(L82:N82)</f>
        <v>3.3549002613512302E-3</v>
      </c>
      <c r="U82" s="22">
        <f>_xlfn.STDEV.S(O82:Q82)</f>
        <v>1.9655265117402131E-2</v>
      </c>
      <c r="V82" s="23">
        <f t="shared" si="1"/>
        <v>5.1876765922893764</v>
      </c>
      <c r="W82" s="23">
        <f t="shared" si="1"/>
        <v>14.5895189846382</v>
      </c>
    </row>
    <row r="83" spans="1:23">
      <c r="A83" t="s">
        <v>287</v>
      </c>
      <c r="B83" t="s">
        <v>39</v>
      </c>
      <c r="C83" t="s">
        <v>288</v>
      </c>
      <c r="D83" t="s">
        <v>289</v>
      </c>
      <c r="E83" t="s">
        <v>289</v>
      </c>
      <c r="F83" t="s">
        <v>290</v>
      </c>
      <c r="G83" t="s">
        <v>291</v>
      </c>
      <c r="H83" t="s">
        <v>292</v>
      </c>
      <c r="I83" s="9">
        <v>95.81</v>
      </c>
      <c r="J83" s="9">
        <v>1.1200000000000001</v>
      </c>
      <c r="K83" s="9">
        <v>0</v>
      </c>
      <c r="L83" s="20">
        <v>0.14539453461476914</v>
      </c>
      <c r="M83" s="20">
        <v>0.16239302259336932</v>
      </c>
      <c r="N83" s="20">
        <v>0.16651763587613083</v>
      </c>
      <c r="O83" s="20">
        <v>3.1627232935750857E-2</v>
      </c>
      <c r="P83" s="20">
        <v>4.067336046332997E-2</v>
      </c>
      <c r="Q83" s="20">
        <v>3.6461540118881336E-2</v>
      </c>
      <c r="R83" s="21">
        <f>AVERAGE(L83:N83)</f>
        <v>0.15810173102808975</v>
      </c>
      <c r="S83" s="21">
        <f>AVERAGE(O83:Q83)</f>
        <v>3.6254044505987383E-2</v>
      </c>
      <c r="T83" s="22">
        <f>_xlfn.STDEV.S(L83:N83)</f>
        <v>1.1196327040512641E-2</v>
      </c>
      <c r="U83" s="22">
        <f>_xlfn.STDEV.S(O83:Q83)</f>
        <v>4.5266319304018776E-3</v>
      </c>
      <c r="V83" s="23">
        <f t="shared" si="1"/>
        <v>7.0817232472447769</v>
      </c>
      <c r="W83" s="23">
        <f t="shared" si="1"/>
        <v>12.485867417232029</v>
      </c>
    </row>
    <row r="84" spans="1:23">
      <c r="A84" t="s">
        <v>293</v>
      </c>
      <c r="B84" t="s">
        <v>39</v>
      </c>
      <c r="C84" t="s">
        <v>40</v>
      </c>
      <c r="D84" t="s">
        <v>64</v>
      </c>
      <c r="E84" t="s">
        <v>179</v>
      </c>
      <c r="F84" t="s">
        <v>180</v>
      </c>
      <c r="G84" t="s">
        <v>181</v>
      </c>
      <c r="H84" t="s">
        <v>182</v>
      </c>
      <c r="I84" s="9">
        <v>50.21</v>
      </c>
      <c r="J84" s="9">
        <v>7.14</v>
      </c>
      <c r="K84" s="9">
        <v>0</v>
      </c>
      <c r="L84" s="20">
        <v>0.10323128834284154</v>
      </c>
      <c r="M84" s="20">
        <v>0.12437169917356124</v>
      </c>
      <c r="N84" s="20">
        <v>0.11058731925705952</v>
      </c>
      <c r="O84" s="20">
        <v>9.1724876116836912E-2</v>
      </c>
      <c r="P84" s="20">
        <v>7.6803420023841745E-2</v>
      </c>
      <c r="Q84" s="20">
        <v>7.6099653808725798E-2</v>
      </c>
      <c r="R84" s="21">
        <f>AVERAGE(L84:N84)</f>
        <v>0.11273010225782076</v>
      </c>
      <c r="S84" s="21">
        <f>AVERAGE(O84:Q84)</f>
        <v>8.1542649983134818E-2</v>
      </c>
      <c r="T84" s="22">
        <f>_xlfn.STDEV.S(L84:N84)</f>
        <v>1.0731862921420783E-2</v>
      </c>
      <c r="U84" s="22">
        <f>_xlfn.STDEV.S(O84:Q84)</f>
        <v>8.8250846171449866E-3</v>
      </c>
      <c r="V84" s="23">
        <f t="shared" si="1"/>
        <v>9.5199620212144804</v>
      </c>
      <c r="W84" s="23">
        <f t="shared" si="1"/>
        <v>10.822661047893646</v>
      </c>
    </row>
    <row r="85" spans="1:23">
      <c r="A85" t="s">
        <v>294</v>
      </c>
      <c r="B85" t="s">
        <v>39</v>
      </c>
      <c r="C85" t="s">
        <v>155</v>
      </c>
      <c r="D85" t="s">
        <v>156</v>
      </c>
      <c r="E85" t="s">
        <v>157</v>
      </c>
      <c r="F85" t="s">
        <v>158</v>
      </c>
      <c r="G85" t="s">
        <v>277</v>
      </c>
      <c r="H85" t="s">
        <v>277</v>
      </c>
      <c r="I85" s="9">
        <v>88.12</v>
      </c>
      <c r="J85" s="9">
        <v>0.05</v>
      </c>
      <c r="K85" s="9">
        <v>100</v>
      </c>
      <c r="L85" s="20">
        <v>2.7699762623553306E-2</v>
      </c>
      <c r="M85" s="20">
        <v>3.2311952614074088E-2</v>
      </c>
      <c r="N85" s="20">
        <v>2.8172071831461656E-2</v>
      </c>
      <c r="O85" s="20">
        <v>0.15610045658867316</v>
      </c>
      <c r="P85" s="20">
        <v>0.17781073473829542</v>
      </c>
      <c r="Q85" s="20">
        <v>0.1584972100016219</v>
      </c>
      <c r="R85" s="21">
        <f>AVERAGE(L85:N85)</f>
        <v>2.9394595689696351E-2</v>
      </c>
      <c r="S85" s="21">
        <f>AVERAGE(O85:Q85)</f>
        <v>0.16413613377619682</v>
      </c>
      <c r="T85" s="22">
        <f>_xlfn.STDEV.S(L85:N85)</f>
        <v>2.5375179930652325E-3</v>
      </c>
      <c r="U85" s="22">
        <f>_xlfn.STDEV.S(O85:Q85)</f>
        <v>1.1903030720580838E-2</v>
      </c>
      <c r="V85" s="23">
        <f t="shared" si="1"/>
        <v>8.63260042714146</v>
      </c>
      <c r="W85" s="23">
        <f t="shared" si="1"/>
        <v>7.2519258537007332</v>
      </c>
    </row>
    <row r="86" spans="1:23">
      <c r="A86" t="s">
        <v>295</v>
      </c>
      <c r="B86" t="s">
        <v>39</v>
      </c>
      <c r="C86" t="s">
        <v>114</v>
      </c>
      <c r="D86" t="s">
        <v>115</v>
      </c>
      <c r="E86" t="s">
        <v>140</v>
      </c>
      <c r="F86" t="s">
        <v>141</v>
      </c>
      <c r="G86" t="s">
        <v>296</v>
      </c>
      <c r="H86" t="s">
        <v>296</v>
      </c>
      <c r="I86" s="9">
        <v>94.52</v>
      </c>
      <c r="J86" s="9">
        <v>0</v>
      </c>
      <c r="K86" s="9">
        <v>0</v>
      </c>
      <c r="L86" s="20">
        <v>0.14212198881958132</v>
      </c>
      <c r="M86" s="20">
        <v>0.14943120779116226</v>
      </c>
      <c r="N86" s="20">
        <v>0.17247037873769408</v>
      </c>
      <c r="O86" s="20">
        <v>2.3956448828199355E-2</v>
      </c>
      <c r="P86" s="20">
        <v>2.7692500740990833E-2</v>
      </c>
      <c r="Q86" s="20">
        <v>2.6462238965066911E-2</v>
      </c>
      <c r="R86" s="21">
        <f>AVERAGE(L86:N86)</f>
        <v>0.15467452511614588</v>
      </c>
      <c r="S86" s="21">
        <f>AVERAGE(O86:Q86)</f>
        <v>2.6037062844752365E-2</v>
      </c>
      <c r="T86" s="22">
        <f>_xlfn.STDEV.S(L86:N86)</f>
        <v>1.5839049058681116E-2</v>
      </c>
      <c r="U86" s="22">
        <f>_xlfn.STDEV.S(O86:Q86)</f>
        <v>1.9039700690222292E-3</v>
      </c>
      <c r="V86" s="23">
        <f t="shared" si="1"/>
        <v>10.240244181637213</v>
      </c>
      <c r="W86" s="23">
        <f t="shared" si="1"/>
        <v>7.3125378249258421</v>
      </c>
    </row>
    <row r="87" spans="1:23">
      <c r="A87" t="s">
        <v>297</v>
      </c>
      <c r="B87" t="s">
        <v>39</v>
      </c>
      <c r="C87" t="s">
        <v>126</v>
      </c>
      <c r="D87" t="s">
        <v>127</v>
      </c>
      <c r="E87" t="s">
        <v>298</v>
      </c>
      <c r="F87" t="s">
        <v>299</v>
      </c>
      <c r="G87" t="s">
        <v>300</v>
      </c>
      <c r="H87" t="s">
        <v>301</v>
      </c>
      <c r="I87" s="9">
        <v>72.44</v>
      </c>
      <c r="J87" s="9">
        <v>0.59</v>
      </c>
      <c r="K87" s="9">
        <v>0</v>
      </c>
      <c r="L87" s="20">
        <v>2.0453411219923328E-4</v>
      </c>
      <c r="M87" s="20">
        <v>3.0861463814779488E-4</v>
      </c>
      <c r="N87" s="20">
        <v>2.546627962166027E-4</v>
      </c>
      <c r="O87" s="20">
        <v>0.17105848559839856</v>
      </c>
      <c r="P87" s="20">
        <v>0.15433701340706518</v>
      </c>
      <c r="Q87" s="20">
        <v>0.16225385352902194</v>
      </c>
      <c r="R87" s="21">
        <f>AVERAGE(L87:N87)</f>
        <v>2.5593718218787695E-4</v>
      </c>
      <c r="S87" s="21">
        <f>AVERAGE(O87:Q87)</f>
        <v>0.16254978417816188</v>
      </c>
      <c r="T87" s="22">
        <f>_xlfn.STDEV.S(L87:N87)</f>
        <v>5.2051964565567914E-5</v>
      </c>
      <c r="U87" s="22">
        <f>_xlfn.STDEV.S(O87:Q87)</f>
        <v>8.3646631296908289E-3</v>
      </c>
      <c r="V87" s="23">
        <f t="shared" si="1"/>
        <v>20.337789187410017</v>
      </c>
      <c r="W87" s="23">
        <f t="shared" si="1"/>
        <v>5.1459084808890196</v>
      </c>
    </row>
    <row r="88" spans="1:23">
      <c r="A88" t="s">
        <v>302</v>
      </c>
      <c r="B88" t="s">
        <v>39</v>
      </c>
      <c r="C88" t="s">
        <v>114</v>
      </c>
      <c r="D88" t="s">
        <v>115</v>
      </c>
      <c r="E88" t="s">
        <v>116</v>
      </c>
      <c r="F88" t="s">
        <v>117</v>
      </c>
      <c r="G88" t="s">
        <v>118</v>
      </c>
      <c r="H88" t="s">
        <v>119</v>
      </c>
      <c r="I88" s="9">
        <v>83</v>
      </c>
      <c r="J88" s="9">
        <v>4.1900000000000004</v>
      </c>
      <c r="K88" s="9">
        <v>28.57</v>
      </c>
      <c r="L88" s="20">
        <v>0.11822071685115654</v>
      </c>
      <c r="M88" s="20">
        <v>0.1306982992555909</v>
      </c>
      <c r="N88" s="20">
        <v>0.13640376022351755</v>
      </c>
      <c r="O88" s="20">
        <v>2.4605515175761403E-2</v>
      </c>
      <c r="P88" s="20">
        <v>3.2100584355035273E-2</v>
      </c>
      <c r="Q88" s="20">
        <v>2.7069931300381586E-2</v>
      </c>
      <c r="R88" s="21">
        <f>AVERAGE(L88:N88)</f>
        <v>0.12844092544342167</v>
      </c>
      <c r="S88" s="21">
        <f>AVERAGE(O88:Q88)</f>
        <v>2.7925343610392755E-2</v>
      </c>
      <c r="T88" s="22">
        <f>_xlfn.STDEV.S(L88:N88)</f>
        <v>9.2993316408326379E-3</v>
      </c>
      <c r="U88" s="22">
        <f>_xlfn.STDEV.S(O88:Q88)</f>
        <v>3.8200540788860902E-3</v>
      </c>
      <c r="V88" s="23">
        <f t="shared" si="1"/>
        <v>7.2401624394469195</v>
      </c>
      <c r="W88" s="23">
        <f t="shared" si="1"/>
        <v>13.679523991477085</v>
      </c>
    </row>
    <row r="89" spans="1:23">
      <c r="A89" t="s">
        <v>303</v>
      </c>
      <c r="B89" t="s">
        <v>39</v>
      </c>
      <c r="C89" t="s">
        <v>55</v>
      </c>
      <c r="D89" t="s">
        <v>56</v>
      </c>
      <c r="E89" t="s">
        <v>57</v>
      </c>
      <c r="F89" t="s">
        <v>58</v>
      </c>
      <c r="G89" t="s">
        <v>123</v>
      </c>
      <c r="H89" t="s">
        <v>124</v>
      </c>
      <c r="I89" s="9">
        <v>80.94</v>
      </c>
      <c r="J89" s="9">
        <v>1.93</v>
      </c>
      <c r="K89" s="9">
        <v>46.15</v>
      </c>
      <c r="L89" s="20">
        <v>1.758993364913404E-2</v>
      </c>
      <c r="M89" s="20">
        <v>1.9164969028978057E-2</v>
      </c>
      <c r="N89" s="20">
        <v>1.7730897186580941E-2</v>
      </c>
      <c r="O89" s="20">
        <v>0.14940327200246467</v>
      </c>
      <c r="P89" s="20">
        <v>0.13218842150582327</v>
      </c>
      <c r="Q89" s="20">
        <v>0.12435594970848741</v>
      </c>
      <c r="R89" s="21">
        <f>AVERAGE(L89:N89)</f>
        <v>1.8161933288231014E-2</v>
      </c>
      <c r="S89" s="21">
        <f>AVERAGE(O89:Q89)</f>
        <v>0.13531588107225845</v>
      </c>
      <c r="T89" s="22">
        <f>_xlfn.STDEV.S(L89:N89)</f>
        <v>8.7150915235260972E-4</v>
      </c>
      <c r="U89" s="22">
        <f>_xlfn.STDEV.S(O89:Q89)</f>
        <v>1.2813190119145104E-2</v>
      </c>
      <c r="V89" s="23">
        <f t="shared" si="1"/>
        <v>4.7985483622349294</v>
      </c>
      <c r="W89" s="23">
        <f t="shared" si="1"/>
        <v>9.469095584059998</v>
      </c>
    </row>
    <row r="90" spans="1:23">
      <c r="A90" t="s">
        <v>304</v>
      </c>
      <c r="B90" t="s">
        <v>39</v>
      </c>
      <c r="C90" t="s">
        <v>70</v>
      </c>
      <c r="D90" t="s">
        <v>282</v>
      </c>
      <c r="E90" t="s">
        <v>305</v>
      </c>
      <c r="F90" t="s">
        <v>306</v>
      </c>
      <c r="G90" t="s">
        <v>307</v>
      </c>
      <c r="H90" t="s">
        <v>307</v>
      </c>
      <c r="I90" s="9">
        <v>82.18</v>
      </c>
      <c r="J90" s="9">
        <v>0</v>
      </c>
      <c r="K90" s="9">
        <v>0</v>
      </c>
      <c r="L90" s="20">
        <v>0.13762223835119824</v>
      </c>
      <c r="M90" s="20">
        <v>0.16060305769211239</v>
      </c>
      <c r="N90" s="20">
        <v>0.15349800041955711</v>
      </c>
      <c r="O90" s="20">
        <v>8.2608444235170153E-4</v>
      </c>
      <c r="P90" s="20">
        <v>1.6226074652924321E-3</v>
      </c>
      <c r="Q90" s="20">
        <v>1.0496503973617332E-3</v>
      </c>
      <c r="R90" s="21">
        <f>AVERAGE(L90:N90)</f>
        <v>0.15057443215428923</v>
      </c>
      <c r="S90" s="21">
        <f>AVERAGE(O90:Q90)</f>
        <v>1.1661141016686223E-3</v>
      </c>
      <c r="T90" s="22">
        <f>_xlfn.STDEV.S(L90:N90)</f>
        <v>1.176605086450821E-2</v>
      </c>
      <c r="U90" s="22">
        <f>_xlfn.STDEV.S(O90:Q90)</f>
        <v>4.1083461068211106E-4</v>
      </c>
      <c r="V90" s="23">
        <f t="shared" si="1"/>
        <v>7.8141094050096642</v>
      </c>
      <c r="W90" s="23">
        <f t="shared" si="1"/>
        <v>35.231081597781674</v>
      </c>
    </row>
    <row r="91" spans="1:23">
      <c r="A91" t="s">
        <v>308</v>
      </c>
      <c r="B91" t="s">
        <v>39</v>
      </c>
      <c r="C91" t="s">
        <v>80</v>
      </c>
      <c r="D91" t="s">
        <v>309</v>
      </c>
      <c r="E91" t="s">
        <v>310</v>
      </c>
      <c r="F91" t="s">
        <v>310</v>
      </c>
      <c r="G91" t="s">
        <v>310</v>
      </c>
      <c r="H91" t="s">
        <v>310</v>
      </c>
      <c r="I91" s="9">
        <v>72.12</v>
      </c>
      <c r="J91" s="9">
        <v>5.7</v>
      </c>
      <c r="K91" s="9">
        <v>0</v>
      </c>
      <c r="L91" s="20">
        <v>5.8438317771209271E-4</v>
      </c>
      <c r="M91" s="20">
        <v>7.4067513155470647E-4</v>
      </c>
      <c r="N91" s="20">
        <v>8.5948693723103043E-4</v>
      </c>
      <c r="O91" s="20">
        <v>0.15291413088245948</v>
      </c>
      <c r="P91" s="20">
        <v>0.15428292649155534</v>
      </c>
      <c r="Q91" s="20">
        <v>0.14366399254416803</v>
      </c>
      <c r="R91" s="21">
        <f>AVERAGE(L91:N91)</f>
        <v>7.281817488326098E-4</v>
      </c>
      <c r="S91" s="21">
        <f>AVERAGE(O91:Q91)</f>
        <v>0.15028701663939428</v>
      </c>
      <c r="T91" s="22">
        <f>_xlfn.STDEV.S(L91:N91)</f>
        <v>1.3797674834639337E-4</v>
      </c>
      <c r="U91" s="22">
        <f>_xlfn.STDEV.S(O91:Q91)</f>
        <v>5.7763947648451653E-3</v>
      </c>
      <c r="V91" s="23">
        <f t="shared" si="1"/>
        <v>18.948119554986356</v>
      </c>
      <c r="W91" s="23">
        <f t="shared" si="1"/>
        <v>3.843575375978963</v>
      </c>
    </row>
    <row r="92" spans="1:23">
      <c r="A92" t="s">
        <v>311</v>
      </c>
      <c r="B92" t="s">
        <v>39</v>
      </c>
      <c r="C92" t="s">
        <v>47</v>
      </c>
      <c r="D92" t="s">
        <v>48</v>
      </c>
      <c r="E92" t="s">
        <v>49</v>
      </c>
      <c r="F92" t="s">
        <v>50</v>
      </c>
      <c r="G92" t="s">
        <v>51</v>
      </c>
      <c r="H92" t="s">
        <v>52</v>
      </c>
      <c r="I92" s="9">
        <v>94.81</v>
      </c>
      <c r="J92" s="9">
        <v>1.1299999999999999</v>
      </c>
      <c r="K92" s="9">
        <v>0</v>
      </c>
      <c r="L92" s="20">
        <v>0.14817035470890152</v>
      </c>
      <c r="M92" s="20">
        <v>0.12539012747944869</v>
      </c>
      <c r="N92" s="20">
        <v>0.1540709917110443</v>
      </c>
      <c r="O92" s="20">
        <v>7.198735854779096E-3</v>
      </c>
      <c r="P92" s="20">
        <v>8.7620803125791225E-3</v>
      </c>
      <c r="Q92" s="20">
        <v>8.7010493465512241E-3</v>
      </c>
      <c r="R92" s="21">
        <f>AVERAGE(L92:N92)</f>
        <v>0.14254382463313151</v>
      </c>
      <c r="S92" s="21">
        <f>AVERAGE(O92:Q92)</f>
        <v>8.2206218379698142E-3</v>
      </c>
      <c r="T92" s="22">
        <f>_xlfn.STDEV.S(L92:N92)</f>
        <v>1.5145671783977212E-2</v>
      </c>
      <c r="U92" s="22">
        <f>_xlfn.STDEV.S(O92:Q92)</f>
        <v>8.8550517597855982E-4</v>
      </c>
      <c r="V92" s="23">
        <f t="shared" si="1"/>
        <v>10.625273892403262</v>
      </c>
      <c r="W92" s="23">
        <f t="shared" si="1"/>
        <v>10.771754174222499</v>
      </c>
    </row>
    <row r="93" spans="1:23">
      <c r="A93" t="s">
        <v>312</v>
      </c>
      <c r="B93" t="s">
        <v>39</v>
      </c>
      <c r="C93" t="s">
        <v>155</v>
      </c>
      <c r="D93" t="s">
        <v>156</v>
      </c>
      <c r="E93" t="s">
        <v>157</v>
      </c>
      <c r="F93" t="s">
        <v>158</v>
      </c>
      <c r="G93" t="s">
        <v>159</v>
      </c>
      <c r="H93" t="s">
        <v>160</v>
      </c>
      <c r="I93" s="9">
        <v>82.82</v>
      </c>
      <c r="J93" s="9">
        <v>0.53</v>
      </c>
      <c r="K93" s="9">
        <v>100</v>
      </c>
      <c r="L93" s="20">
        <v>4.715972244136607E-2</v>
      </c>
      <c r="M93" s="20">
        <v>5.0211601626646098E-2</v>
      </c>
      <c r="N93" s="20">
        <v>4.9372749616493676E-2</v>
      </c>
      <c r="O93" s="20">
        <v>9.1164318816669823E-2</v>
      </c>
      <c r="P93" s="20">
        <v>0.11398817443679329</v>
      </c>
      <c r="Q93" s="20">
        <v>9.3115039197536942E-2</v>
      </c>
      <c r="R93" s="21">
        <f>AVERAGE(L93:N93)</f>
        <v>4.8914691228168612E-2</v>
      </c>
      <c r="S93" s="21">
        <f>AVERAGE(O93:Q93)</f>
        <v>9.9422510817000029E-2</v>
      </c>
      <c r="T93" s="22">
        <f>_xlfn.STDEV.S(L93:N93)</f>
        <v>1.5766593657865944E-3</v>
      </c>
      <c r="U93" s="22">
        <f>_xlfn.STDEV.S(O93:Q93)</f>
        <v>1.2651887013991512E-2</v>
      </c>
      <c r="V93" s="23">
        <f t="shared" si="1"/>
        <v>3.2232838973307061</v>
      </c>
      <c r="W93" s="23">
        <f t="shared" si="1"/>
        <v>12.725374676243032</v>
      </c>
    </row>
    <row r="94" spans="1:23">
      <c r="A94" t="s">
        <v>313</v>
      </c>
      <c r="B94" t="s">
        <v>39</v>
      </c>
      <c r="C94" t="s">
        <v>114</v>
      </c>
      <c r="D94" t="s">
        <v>115</v>
      </c>
      <c r="E94" t="s">
        <v>116</v>
      </c>
      <c r="F94" t="s">
        <v>314</v>
      </c>
      <c r="G94" t="s">
        <v>314</v>
      </c>
      <c r="H94" t="s">
        <v>314</v>
      </c>
      <c r="I94" s="9">
        <v>99.32</v>
      </c>
      <c r="J94" s="9">
        <v>6.08</v>
      </c>
      <c r="K94" s="9">
        <v>0</v>
      </c>
      <c r="L94" s="20">
        <v>2.6881626174756362E-3</v>
      </c>
      <c r="M94" s="20">
        <v>3.2713151643666257E-3</v>
      </c>
      <c r="N94" s="20">
        <v>2.6739593602743261E-3</v>
      </c>
      <c r="O94" s="20">
        <v>0.11748100890873107</v>
      </c>
      <c r="P94" s="20">
        <v>0.16039474794415662</v>
      </c>
      <c r="Q94" s="20">
        <v>0.15070769915804264</v>
      </c>
      <c r="R94" s="21">
        <f>AVERAGE(L94:N94)</f>
        <v>2.8778123807055296E-3</v>
      </c>
      <c r="S94" s="21">
        <f>AVERAGE(O94:Q94)</f>
        <v>0.14286115200364344</v>
      </c>
      <c r="T94" s="22">
        <f>_xlfn.STDEV.S(L94:N94)</f>
        <v>3.4085739494773377E-4</v>
      </c>
      <c r="U94" s="22">
        <f>_xlfn.STDEV.S(O94:Q94)</f>
        <v>2.2507187211751205E-2</v>
      </c>
      <c r="V94" s="23">
        <f t="shared" si="1"/>
        <v>11.844323043191876</v>
      </c>
      <c r="W94" s="23">
        <f t="shared" si="1"/>
        <v>15.754588911040837</v>
      </c>
    </row>
    <row r="95" spans="1:23">
      <c r="A95" t="s">
        <v>315</v>
      </c>
      <c r="B95" t="s">
        <v>39</v>
      </c>
      <c r="C95" t="s">
        <v>155</v>
      </c>
      <c r="D95" t="s">
        <v>156</v>
      </c>
      <c r="E95" t="s">
        <v>157</v>
      </c>
      <c r="F95" t="s">
        <v>158</v>
      </c>
      <c r="G95" t="s">
        <v>240</v>
      </c>
      <c r="H95" t="s">
        <v>241</v>
      </c>
      <c r="I95" s="9">
        <v>86.92</v>
      </c>
      <c r="J95" s="9">
        <v>0</v>
      </c>
      <c r="K95" s="9">
        <v>0</v>
      </c>
      <c r="L95" s="20">
        <v>1.396675794731907E-2</v>
      </c>
      <c r="M95" s="20">
        <v>1.302353772983692E-2</v>
      </c>
      <c r="N95" s="20">
        <v>9.7090191057579763E-3</v>
      </c>
      <c r="O95" s="20">
        <v>0.11594685208722103</v>
      </c>
      <c r="P95" s="20">
        <v>0.12018112626265938</v>
      </c>
      <c r="Q95" s="20">
        <v>0.11421853666028356</v>
      </c>
      <c r="R95" s="21">
        <f>AVERAGE(L95:N95)</f>
        <v>1.2233104927637989E-2</v>
      </c>
      <c r="S95" s="21">
        <f>AVERAGE(O95:Q95)</f>
        <v>0.11678217167005467</v>
      </c>
      <c r="T95" s="22">
        <f>_xlfn.STDEV.S(L95:N95)</f>
        <v>2.2362184646917979E-3</v>
      </c>
      <c r="U95" s="22">
        <f>_xlfn.STDEV.S(O95:Q95)</f>
        <v>3.0678066750838575E-3</v>
      </c>
      <c r="V95" s="23">
        <f t="shared" si="1"/>
        <v>18.280056272872784</v>
      </c>
      <c r="W95" s="23">
        <f t="shared" si="1"/>
        <v>2.6269477876737461</v>
      </c>
    </row>
    <row r="96" spans="1:23">
      <c r="A96" t="s">
        <v>316</v>
      </c>
      <c r="B96" t="s">
        <v>39</v>
      </c>
      <c r="C96" t="s">
        <v>55</v>
      </c>
      <c r="D96" t="s">
        <v>56</v>
      </c>
      <c r="E96" t="s">
        <v>103</v>
      </c>
      <c r="F96" t="s">
        <v>198</v>
      </c>
      <c r="G96" t="s">
        <v>317</v>
      </c>
      <c r="H96" t="s">
        <v>318</v>
      </c>
      <c r="I96" s="9">
        <v>88.39</v>
      </c>
      <c r="J96" s="9">
        <v>3.57</v>
      </c>
      <c r="K96" s="9">
        <v>36.36</v>
      </c>
      <c r="L96" s="20">
        <v>5.2974335059601287E-2</v>
      </c>
      <c r="M96" s="20">
        <v>5.0088155771386915E-2</v>
      </c>
      <c r="N96" s="20">
        <v>4.3292675356822088E-2</v>
      </c>
      <c r="O96" s="20">
        <v>8.6827375494323206E-2</v>
      </c>
      <c r="P96" s="20">
        <v>7.4315421910393198E-2</v>
      </c>
      <c r="Q96" s="20">
        <v>7.828182174008308E-2</v>
      </c>
      <c r="R96" s="21">
        <f>AVERAGE(L96:N96)</f>
        <v>4.878505539593677E-2</v>
      </c>
      <c r="S96" s="21">
        <f>AVERAGE(O96:Q96)</f>
        <v>7.9808206381599828E-2</v>
      </c>
      <c r="T96" s="22">
        <f>_xlfn.STDEV.S(L96:N96)</f>
        <v>4.9706324136349483E-3</v>
      </c>
      <c r="U96" s="22">
        <f>_xlfn.STDEV.S(O96:Q96)</f>
        <v>6.3941092559478838E-3</v>
      </c>
      <c r="V96" s="23">
        <f t="shared" si="1"/>
        <v>10.188842409409141</v>
      </c>
      <c r="W96" s="23">
        <f t="shared" si="1"/>
        <v>8.011844327605484</v>
      </c>
    </row>
    <row r="97" spans="1:23">
      <c r="A97" t="s">
        <v>319</v>
      </c>
      <c r="B97" t="s">
        <v>39</v>
      </c>
      <c r="C97" t="s">
        <v>55</v>
      </c>
      <c r="D97" t="s">
        <v>56</v>
      </c>
      <c r="E97" t="s">
        <v>320</v>
      </c>
      <c r="F97" t="s">
        <v>321</v>
      </c>
      <c r="G97" t="s">
        <v>322</v>
      </c>
      <c r="H97" t="s">
        <v>322</v>
      </c>
      <c r="I97" s="9">
        <v>95.11</v>
      </c>
      <c r="J97" s="9">
        <v>2.5499999999999998</v>
      </c>
      <c r="K97" s="9">
        <v>9.09</v>
      </c>
      <c r="L97" s="20">
        <v>6.1243357024227542E-2</v>
      </c>
      <c r="M97" s="20">
        <v>6.6599038912293948E-2</v>
      </c>
      <c r="N97" s="20">
        <v>7.264256262078593E-2</v>
      </c>
      <c r="O97" s="20">
        <v>5.0037114793874307E-2</v>
      </c>
      <c r="P97" s="20">
        <v>6.3714386470482803E-2</v>
      </c>
      <c r="Q97" s="20">
        <v>5.8559443221233576E-2</v>
      </c>
      <c r="R97" s="21">
        <f>AVERAGE(L97:N97)</f>
        <v>6.6828319519102466E-2</v>
      </c>
      <c r="S97" s="21">
        <f>AVERAGE(O97:Q97)</f>
        <v>5.7436981495196902E-2</v>
      </c>
      <c r="T97" s="22">
        <f>_xlfn.STDEV.S(L97:N97)</f>
        <v>5.7030605165687915E-3</v>
      </c>
      <c r="U97" s="22">
        <f>_xlfn.STDEV.S(O97:Q97)</f>
        <v>6.9073786904839804E-3</v>
      </c>
      <c r="V97" s="23">
        <f t="shared" si="1"/>
        <v>8.5338978409274624</v>
      </c>
      <c r="W97" s="23">
        <f t="shared" si="1"/>
        <v>12.026012702393842</v>
      </c>
    </row>
    <row r="98" spans="1:23">
      <c r="A98" t="s">
        <v>323</v>
      </c>
      <c r="B98" t="s">
        <v>39</v>
      </c>
      <c r="C98" t="s">
        <v>47</v>
      </c>
      <c r="D98" t="s">
        <v>134</v>
      </c>
      <c r="E98" t="s">
        <v>135</v>
      </c>
      <c r="F98" t="s">
        <v>324</v>
      </c>
      <c r="G98" t="s">
        <v>324</v>
      </c>
      <c r="H98" t="s">
        <v>324</v>
      </c>
      <c r="I98" s="9">
        <v>86.82</v>
      </c>
      <c r="J98" s="9">
        <v>5.64</v>
      </c>
      <c r="K98" s="9">
        <v>0</v>
      </c>
      <c r="L98" s="20">
        <v>3.0329486923257716E-2</v>
      </c>
      <c r="M98" s="20">
        <v>2.6293967170192115E-2</v>
      </c>
      <c r="N98" s="20">
        <v>3.37746533482269E-2</v>
      </c>
      <c r="O98" s="20">
        <v>8.5824272957181841E-2</v>
      </c>
      <c r="P98" s="20">
        <v>0.10268400909525575</v>
      </c>
      <c r="Q98" s="20">
        <v>8.9800353732184077E-2</v>
      </c>
      <c r="R98" s="21">
        <f>AVERAGE(L98:N98)</f>
        <v>3.0132702480558909E-2</v>
      </c>
      <c r="S98" s="21">
        <f>AVERAGE(O98:Q98)</f>
        <v>9.2769545261540562E-2</v>
      </c>
      <c r="T98" s="22">
        <f>_xlfn.STDEV.S(L98:N98)</f>
        <v>3.7442234857479302E-3</v>
      </c>
      <c r="U98" s="22">
        <f>_xlfn.STDEV.S(O98:Q98)</f>
        <v>8.8133279420926219E-3</v>
      </c>
      <c r="V98" s="23">
        <f t="shared" si="1"/>
        <v>12.425780555738861</v>
      </c>
      <c r="W98" s="23">
        <f t="shared" si="1"/>
        <v>9.5002383780643154</v>
      </c>
    </row>
    <row r="99" spans="1:23">
      <c r="A99" t="s">
        <v>325</v>
      </c>
      <c r="B99" t="s">
        <v>39</v>
      </c>
      <c r="C99" t="s">
        <v>326</v>
      </c>
      <c r="D99" t="s">
        <v>327</v>
      </c>
      <c r="E99" t="s">
        <v>328</v>
      </c>
      <c r="F99" t="s">
        <v>328</v>
      </c>
      <c r="G99" t="s">
        <v>329</v>
      </c>
      <c r="H99" t="s">
        <v>329</v>
      </c>
      <c r="I99" s="9">
        <v>80.13</v>
      </c>
      <c r="J99" s="9">
        <v>2.84</v>
      </c>
      <c r="K99" s="9">
        <v>0</v>
      </c>
      <c r="L99" s="20">
        <v>8.8241859834526093E-2</v>
      </c>
      <c r="M99" s="20">
        <v>9.8664099815849962E-2</v>
      </c>
      <c r="N99" s="20">
        <v>0.1058123918279982</v>
      </c>
      <c r="O99" s="20">
        <v>2.1124159311564947E-2</v>
      </c>
      <c r="P99" s="20">
        <v>2.6502588599776382E-2</v>
      </c>
      <c r="Q99" s="20">
        <v>2.7870980287841872E-2</v>
      </c>
      <c r="R99" s="21">
        <f>AVERAGE(L99:N99)</f>
        <v>9.7572783826124734E-2</v>
      </c>
      <c r="S99" s="21">
        <f>AVERAGE(O99:Q99)</f>
        <v>2.5165909399727737E-2</v>
      </c>
      <c r="T99" s="22">
        <f>_xlfn.STDEV.S(L99:N99)</f>
        <v>8.8359564607052681E-3</v>
      </c>
      <c r="U99" s="22">
        <f>_xlfn.STDEV.S(O99:Q99)</f>
        <v>3.5665013366553782E-3</v>
      </c>
      <c r="V99" s="23">
        <f t="shared" si="1"/>
        <v>9.0557593154777596</v>
      </c>
      <c r="W99" s="23">
        <f t="shared" si="1"/>
        <v>14.171954925236928</v>
      </c>
    </row>
    <row r="100" spans="1:23">
      <c r="A100" t="s">
        <v>330</v>
      </c>
      <c r="B100" t="s">
        <v>39</v>
      </c>
      <c r="C100" t="s">
        <v>40</v>
      </c>
      <c r="D100" t="s">
        <v>64</v>
      </c>
      <c r="E100" t="s">
        <v>179</v>
      </c>
      <c r="F100" t="s">
        <v>180</v>
      </c>
      <c r="G100" t="s">
        <v>181</v>
      </c>
      <c r="H100" t="s">
        <v>182</v>
      </c>
      <c r="I100" s="9">
        <v>97.04</v>
      </c>
      <c r="J100" s="9">
        <v>0.99</v>
      </c>
      <c r="K100" s="9">
        <v>50</v>
      </c>
      <c r="L100" s="20">
        <v>7.5969813102572142E-2</v>
      </c>
      <c r="M100" s="20">
        <v>8.0455836165130093E-2</v>
      </c>
      <c r="N100" s="20">
        <v>7.9741288065323573E-2</v>
      </c>
      <c r="O100" s="20">
        <v>4.215980957573489E-2</v>
      </c>
      <c r="P100" s="20">
        <v>4.5027357161864769E-2</v>
      </c>
      <c r="Q100" s="20">
        <v>3.9334267522186814E-2</v>
      </c>
      <c r="R100" s="21">
        <f>AVERAGE(L100:N100)</f>
        <v>7.8722312444341941E-2</v>
      </c>
      <c r="S100" s="21">
        <f>AVERAGE(O100:Q100)</f>
        <v>4.2173811419928819E-2</v>
      </c>
      <c r="T100" s="22">
        <f>_xlfn.STDEV.S(L100:N100)</f>
        <v>2.4103597691146933E-3</v>
      </c>
      <c r="U100" s="22">
        <f>_xlfn.STDEV.S(O100:Q100)</f>
        <v>2.8465706473022484E-3</v>
      </c>
      <c r="V100" s="23">
        <f t="shared" si="1"/>
        <v>3.0618508200186065</v>
      </c>
      <c r="W100" s="23">
        <f t="shared" si="1"/>
        <v>6.7496167679953381</v>
      </c>
    </row>
    <row r="101" spans="1:23">
      <c r="A101" t="s">
        <v>331</v>
      </c>
      <c r="B101" t="s">
        <v>39</v>
      </c>
      <c r="C101" t="s">
        <v>184</v>
      </c>
      <c r="D101" t="s">
        <v>185</v>
      </c>
      <c r="E101" t="s">
        <v>186</v>
      </c>
      <c r="F101" t="s">
        <v>187</v>
      </c>
      <c r="G101" t="s">
        <v>188</v>
      </c>
      <c r="H101" t="s">
        <v>188</v>
      </c>
      <c r="I101" s="9">
        <v>93.49</v>
      </c>
      <c r="J101" s="9">
        <v>0.65</v>
      </c>
      <c r="K101" s="9">
        <v>0</v>
      </c>
      <c r="L101" s="20">
        <v>2.708616028695561E-2</v>
      </c>
      <c r="M101" s="20">
        <v>2.638655156163645E-2</v>
      </c>
      <c r="N101" s="20">
        <v>3.3297160605320765E-2</v>
      </c>
      <c r="O101" s="20">
        <v>8.1487329634835612E-2</v>
      </c>
      <c r="P101" s="20">
        <v>9.5490449332459398E-2</v>
      </c>
      <c r="Q101" s="20">
        <v>9.5407696644406029E-2</v>
      </c>
      <c r="R101" s="21">
        <f>AVERAGE(L101:N101)</f>
        <v>2.8923290817970942E-2</v>
      </c>
      <c r="S101" s="21">
        <f>AVERAGE(O101:Q101)</f>
        <v>9.0795158537233675E-2</v>
      </c>
      <c r="T101" s="22">
        <f>_xlfn.STDEV.S(L101:N101)</f>
        <v>3.8039999710376398E-3</v>
      </c>
      <c r="U101" s="22">
        <f>_xlfn.STDEV.S(O101:Q101)</f>
        <v>8.0609224756899023E-3</v>
      </c>
      <c r="V101" s="23">
        <f t="shared" si="1"/>
        <v>13.152030296200238</v>
      </c>
      <c r="W101" s="23">
        <f t="shared" si="1"/>
        <v>8.8781413079247429</v>
      </c>
    </row>
    <row r="102" spans="1:23">
      <c r="A102" t="s">
        <v>332</v>
      </c>
      <c r="B102" t="s">
        <v>39</v>
      </c>
      <c r="C102" t="s">
        <v>40</v>
      </c>
      <c r="D102" t="s">
        <v>41</v>
      </c>
      <c r="E102" t="s">
        <v>42</v>
      </c>
      <c r="F102" t="s">
        <v>43</v>
      </c>
      <c r="G102" t="s">
        <v>44</v>
      </c>
      <c r="H102" t="s">
        <v>45</v>
      </c>
      <c r="I102" s="9">
        <v>91.76</v>
      </c>
      <c r="J102" s="9">
        <v>1.65</v>
      </c>
      <c r="K102" s="9">
        <v>66.67</v>
      </c>
      <c r="L102" s="20">
        <v>3.0709335988770577E-2</v>
      </c>
      <c r="M102" s="20">
        <v>2.9935619900336091E-2</v>
      </c>
      <c r="N102" s="20">
        <v>3.4761471683566268E-2</v>
      </c>
      <c r="O102" s="20">
        <v>8.0897269318870133E-2</v>
      </c>
      <c r="P102" s="20">
        <v>8.8648454520476413E-2</v>
      </c>
      <c r="Q102" s="20">
        <v>8.6596157782343017E-2</v>
      </c>
      <c r="R102" s="21">
        <f>AVERAGE(L102:N102)</f>
        <v>3.1802142524224308E-2</v>
      </c>
      <c r="S102" s="21">
        <f>AVERAGE(O102:Q102)</f>
        <v>8.5380627207229845E-2</v>
      </c>
      <c r="T102" s="22">
        <f>_xlfn.STDEV.S(L102:N102)</f>
        <v>2.5918875267600381E-3</v>
      </c>
      <c r="U102" s="22">
        <f>_xlfn.STDEV.S(O102:Q102)</f>
        <v>4.0160121939152842E-3</v>
      </c>
      <c r="V102" s="23">
        <f t="shared" si="1"/>
        <v>8.1500405980060844</v>
      </c>
      <c r="W102" s="23">
        <f t="shared" si="1"/>
        <v>4.7036574048207704</v>
      </c>
    </row>
    <row r="103" spans="1:23">
      <c r="A103" t="s">
        <v>333</v>
      </c>
      <c r="B103" t="s">
        <v>39</v>
      </c>
      <c r="C103" t="s">
        <v>55</v>
      </c>
      <c r="D103" t="s">
        <v>56</v>
      </c>
      <c r="E103" t="s">
        <v>103</v>
      </c>
      <c r="F103" t="s">
        <v>334</v>
      </c>
      <c r="G103" t="s">
        <v>335</v>
      </c>
      <c r="H103" t="s">
        <v>336</v>
      </c>
      <c r="I103" s="9">
        <v>97.14</v>
      </c>
      <c r="J103" s="9">
        <v>4.1100000000000003</v>
      </c>
      <c r="K103" s="9">
        <v>18.75</v>
      </c>
      <c r="L103" s="20">
        <v>5.9314892537777358E-2</v>
      </c>
      <c r="M103" s="20">
        <v>5.8328166609933077E-2</v>
      </c>
      <c r="N103" s="20">
        <v>7.4902694937207887E-2</v>
      </c>
      <c r="O103" s="20">
        <v>4.7588364482617655E-2</v>
      </c>
      <c r="P103" s="20">
        <v>5.4222132798522032E-2</v>
      </c>
      <c r="Q103" s="20">
        <v>5.3200701718913168E-2</v>
      </c>
      <c r="R103" s="21">
        <f>AVERAGE(L103:N103)</f>
        <v>6.4181918028306098E-2</v>
      </c>
      <c r="S103" s="21">
        <f>AVERAGE(O103:Q103)</f>
        <v>5.167039966668429E-2</v>
      </c>
      <c r="T103" s="22">
        <f>_xlfn.STDEV.S(L103:N103)</f>
        <v>9.2975642058553114E-3</v>
      </c>
      <c r="U103" s="22">
        <f>_xlfn.STDEV.S(O103:Q103)</f>
        <v>3.5718466926179999E-3</v>
      </c>
      <c r="V103" s="23">
        <f t="shared" si="1"/>
        <v>14.486267303128608</v>
      </c>
      <c r="W103" s="23">
        <f t="shared" si="1"/>
        <v>6.9127522056327981</v>
      </c>
    </row>
    <row r="104" spans="1:23">
      <c r="A104" t="s">
        <v>337</v>
      </c>
      <c r="B104" t="s">
        <v>39</v>
      </c>
      <c r="C104" t="s">
        <v>55</v>
      </c>
      <c r="D104" t="s">
        <v>56</v>
      </c>
      <c r="E104" t="s">
        <v>57</v>
      </c>
      <c r="F104" t="s">
        <v>58</v>
      </c>
      <c r="G104" t="s">
        <v>123</v>
      </c>
      <c r="H104" t="s">
        <v>124</v>
      </c>
      <c r="I104" s="9">
        <v>94.49</v>
      </c>
      <c r="J104" s="9">
        <v>0.98</v>
      </c>
      <c r="K104" s="9">
        <v>0</v>
      </c>
      <c r="L104" s="20">
        <v>1.7823686920218875E-2</v>
      </c>
      <c r="M104" s="20">
        <v>2.0553734900643102E-2</v>
      </c>
      <c r="N104" s="20">
        <v>1.4515779384346316E-2</v>
      </c>
      <c r="O104" s="20">
        <v>9.4350644522883498E-2</v>
      </c>
      <c r="P104" s="20">
        <v>0.10392800815198003</v>
      </c>
      <c r="Q104" s="20">
        <v>8.6844759192244547E-2</v>
      </c>
      <c r="R104" s="21">
        <f>AVERAGE(L104:N104)</f>
        <v>1.7631067068402766E-2</v>
      </c>
      <c r="S104" s="21">
        <f>AVERAGE(O104:Q104)</f>
        <v>9.5041137289036029E-2</v>
      </c>
      <c r="T104" s="22">
        <f>_xlfn.STDEV.S(L104:N104)</f>
        <v>3.0235828928077929E-3</v>
      </c>
      <c r="U104" s="22">
        <f>_xlfn.STDEV.S(O104:Q104)</f>
        <v>8.5625308145522942E-3</v>
      </c>
      <c r="V104" s="23">
        <f t="shared" si="1"/>
        <v>17.149176967436407</v>
      </c>
      <c r="W104" s="23">
        <f t="shared" si="1"/>
        <v>9.0092890918510395</v>
      </c>
    </row>
    <row r="105" spans="1:23">
      <c r="A105" t="s">
        <v>338</v>
      </c>
      <c r="B105" t="s">
        <v>39</v>
      </c>
      <c r="C105" t="s">
        <v>114</v>
      </c>
      <c r="D105" t="s">
        <v>223</v>
      </c>
      <c r="E105" t="s">
        <v>270</v>
      </c>
      <c r="F105" t="s">
        <v>271</v>
      </c>
      <c r="G105" t="s">
        <v>271</v>
      </c>
      <c r="H105" t="s">
        <v>271</v>
      </c>
      <c r="I105" s="9">
        <v>85.54</v>
      </c>
      <c r="J105" s="9">
        <v>6.08</v>
      </c>
      <c r="K105" s="9">
        <v>30</v>
      </c>
      <c r="L105" s="20">
        <v>7.7489209364623751E-2</v>
      </c>
      <c r="M105" s="20">
        <v>8.5733146477457181E-2</v>
      </c>
      <c r="N105" s="20">
        <v>9.3779574706763749E-2</v>
      </c>
      <c r="O105" s="20">
        <v>2.103565026417013E-2</v>
      </c>
      <c r="P105" s="20">
        <v>2.6745979719570247E-2</v>
      </c>
      <c r="Q105" s="20">
        <v>2.4003847244930192E-2</v>
      </c>
      <c r="R105" s="21">
        <f>AVERAGE(L105:N105)</f>
        <v>8.5667310182948223E-2</v>
      </c>
      <c r="S105" s="21">
        <f>AVERAGE(O105:Q105)</f>
        <v>2.3928492409556856E-2</v>
      </c>
      <c r="T105" s="22">
        <f>_xlfn.STDEV.S(L105:N105)</f>
        <v>8.1453822229748674E-3</v>
      </c>
      <c r="U105" s="22">
        <f>_xlfn.STDEV.S(O105:Q105)</f>
        <v>2.8559104302679308E-3</v>
      </c>
      <c r="V105" s="23">
        <f t="shared" si="1"/>
        <v>9.5081568518725099</v>
      </c>
      <c r="W105" s="23">
        <f t="shared" si="1"/>
        <v>11.935187480207913</v>
      </c>
    </row>
    <row r="106" spans="1:23">
      <c r="A106" t="s">
        <v>339</v>
      </c>
      <c r="B106" t="s">
        <v>39</v>
      </c>
      <c r="C106" t="s">
        <v>40</v>
      </c>
      <c r="D106" t="s">
        <v>64</v>
      </c>
      <c r="E106" t="s">
        <v>65</v>
      </c>
      <c r="F106" t="s">
        <v>340</v>
      </c>
      <c r="G106" t="s">
        <v>340</v>
      </c>
      <c r="H106" t="s">
        <v>341</v>
      </c>
      <c r="I106" s="9">
        <v>93.04</v>
      </c>
      <c r="J106" s="9">
        <v>1.7</v>
      </c>
      <c r="K106" s="9">
        <v>14.29</v>
      </c>
      <c r="L106" s="20">
        <v>3.3134526176275783E-2</v>
      </c>
      <c r="M106" s="20">
        <v>3.0521987712816889E-2</v>
      </c>
      <c r="N106" s="20">
        <v>3.1323523934642127E-2</v>
      </c>
      <c r="O106" s="20">
        <v>7.5409708380390975E-2</v>
      </c>
      <c r="P106" s="20">
        <v>6.7067775232086957E-2</v>
      </c>
      <c r="Q106" s="20">
        <v>8.3916787031182979E-2</v>
      </c>
      <c r="R106" s="21">
        <f>AVERAGE(L106:N106)</f>
        <v>3.1660012607911597E-2</v>
      </c>
      <c r="S106" s="21">
        <f>AVERAGE(O106:Q106)</f>
        <v>7.5464756881220299E-2</v>
      </c>
      <c r="T106" s="22">
        <f>_xlfn.STDEV.S(L106:N106)</f>
        <v>1.3383787865145005E-3</v>
      </c>
      <c r="U106" s="22">
        <f>_xlfn.STDEV.S(O106:Q106)</f>
        <v>8.4246407878675704E-3</v>
      </c>
      <c r="V106" s="23">
        <f t="shared" si="1"/>
        <v>4.2273476106577732</v>
      </c>
      <c r="W106" s="23">
        <f t="shared" si="1"/>
        <v>11.163675781965019</v>
      </c>
    </row>
    <row r="107" spans="1:23">
      <c r="A107" t="s">
        <v>342</v>
      </c>
      <c r="B107" t="s">
        <v>39</v>
      </c>
      <c r="C107" t="s">
        <v>326</v>
      </c>
      <c r="D107" t="s">
        <v>343</v>
      </c>
      <c r="E107" t="s">
        <v>344</v>
      </c>
      <c r="F107" t="s">
        <v>345</v>
      </c>
      <c r="G107" t="s">
        <v>346</v>
      </c>
      <c r="H107" t="s">
        <v>347</v>
      </c>
      <c r="I107" s="9">
        <v>88.2</v>
      </c>
      <c r="J107" s="9">
        <v>4.1100000000000003</v>
      </c>
      <c r="K107" s="9">
        <v>0</v>
      </c>
      <c r="L107" s="20">
        <v>3.2141074774165217E-2</v>
      </c>
      <c r="M107" s="20">
        <v>3.0707156495705559E-2</v>
      </c>
      <c r="N107" s="20">
        <v>2.4447628436793854E-2</v>
      </c>
      <c r="O107" s="20">
        <v>8.5706260893989056E-2</v>
      </c>
      <c r="P107" s="20">
        <v>6.0198736962349036E-2</v>
      </c>
      <c r="Q107" s="20">
        <v>7.1790562703767088E-2</v>
      </c>
      <c r="R107" s="21">
        <f>AVERAGE(L107:N107)</f>
        <v>2.909861990222154E-2</v>
      </c>
      <c r="S107" s="21">
        <f>AVERAGE(O107:Q107)</f>
        <v>7.2565186853368394E-2</v>
      </c>
      <c r="T107" s="22">
        <f>_xlfn.STDEV.S(L107:N107)</f>
        <v>4.0911882889859861E-3</v>
      </c>
      <c r="U107" s="22">
        <f>_xlfn.STDEV.S(O107:Q107)</f>
        <v>1.2771392884515557E-2</v>
      </c>
      <c r="V107" s="23">
        <f t="shared" si="1"/>
        <v>14.059733082645764</v>
      </c>
      <c r="W107" s="23">
        <f t="shared" si="1"/>
        <v>17.599889751986112</v>
      </c>
    </row>
    <row r="108" spans="1:23">
      <c r="A108" t="s">
        <v>348</v>
      </c>
      <c r="B108" t="s">
        <v>39</v>
      </c>
      <c r="C108" t="s">
        <v>155</v>
      </c>
      <c r="D108" t="s">
        <v>156</v>
      </c>
      <c r="E108" t="s">
        <v>157</v>
      </c>
      <c r="F108" t="s">
        <v>158</v>
      </c>
      <c r="G108" t="s">
        <v>256</v>
      </c>
      <c r="H108" t="s">
        <v>257</v>
      </c>
      <c r="I108" s="9">
        <v>81.39</v>
      </c>
      <c r="J108" s="9">
        <v>3.95</v>
      </c>
      <c r="K108" s="9">
        <v>87.5</v>
      </c>
      <c r="L108" s="20">
        <v>7.7255456093538788E-2</v>
      </c>
      <c r="M108" s="20">
        <v>6.8821064306958252E-2</v>
      </c>
      <c r="N108" s="20">
        <v>7.0477928852944724E-2</v>
      </c>
      <c r="O108" s="20">
        <v>2.8912955482309551E-2</v>
      </c>
      <c r="P108" s="20">
        <v>2.8179282980578573E-2</v>
      </c>
      <c r="Q108" s="20">
        <v>3.0412239144612361E-2</v>
      </c>
      <c r="R108" s="21">
        <f>AVERAGE(L108:N108)</f>
        <v>7.2184816417813921E-2</v>
      </c>
      <c r="S108" s="21">
        <f>AVERAGE(O108:Q108)</f>
        <v>2.9168159202500158E-2</v>
      </c>
      <c r="T108" s="22">
        <f>_xlfn.STDEV.S(L108:N108)</f>
        <v>4.4687627003134915E-3</v>
      </c>
      <c r="U108" s="22">
        <f>_xlfn.STDEV.S(O108:Q108)</f>
        <v>1.1381432298807862E-3</v>
      </c>
      <c r="V108" s="23">
        <f t="shared" si="1"/>
        <v>6.1907239251642414</v>
      </c>
      <c r="W108" s="23">
        <f t="shared" si="1"/>
        <v>3.9020056835922294</v>
      </c>
    </row>
    <row r="109" spans="1:23">
      <c r="A109" t="s">
        <v>349</v>
      </c>
      <c r="B109" t="s">
        <v>39</v>
      </c>
      <c r="C109" t="s">
        <v>70</v>
      </c>
      <c r="D109" t="s">
        <v>350</v>
      </c>
      <c r="E109" t="s">
        <v>351</v>
      </c>
      <c r="F109" t="s">
        <v>352</v>
      </c>
      <c r="G109" t="s">
        <v>353</v>
      </c>
      <c r="H109" t="s">
        <v>354</v>
      </c>
      <c r="I109" s="9">
        <v>62.54</v>
      </c>
      <c r="J109" s="9">
        <v>0</v>
      </c>
      <c r="K109" s="9">
        <v>0</v>
      </c>
      <c r="L109" s="20">
        <v>7.0125981325451037E-4</v>
      </c>
      <c r="M109" s="20">
        <v>9.2584391444338319E-4</v>
      </c>
      <c r="N109" s="20">
        <v>5.0932559243320539E-4</v>
      </c>
      <c r="O109" s="20">
        <v>8.7122405652305945E-2</v>
      </c>
      <c r="P109" s="20">
        <v>0.10319783479259836</v>
      </c>
      <c r="Q109" s="20">
        <v>8.6844759192244547E-2</v>
      </c>
      <c r="R109" s="21">
        <f>AVERAGE(L109:N109)</f>
        <v>7.1214310671036639E-4</v>
      </c>
      <c r="S109" s="21">
        <f>AVERAGE(O109:Q109)</f>
        <v>9.2388333212382948E-2</v>
      </c>
      <c r="T109" s="22">
        <f>_xlfn.STDEV.S(L109:N109)</f>
        <v>2.0847233077767957E-4</v>
      </c>
      <c r="U109" s="22">
        <f>_xlfn.STDEV.S(O109:Q109)</f>
        <v>9.3623322520996755E-3</v>
      </c>
      <c r="V109" s="23">
        <f t="shared" si="1"/>
        <v>29.273937894405083</v>
      </c>
      <c r="W109" s="23">
        <f t="shared" si="1"/>
        <v>10.133673729752738</v>
      </c>
    </row>
    <row r="110" spans="1:23">
      <c r="A110" t="s">
        <v>355</v>
      </c>
      <c r="B110" t="s">
        <v>39</v>
      </c>
      <c r="C110" t="s">
        <v>126</v>
      </c>
      <c r="D110" t="s">
        <v>127</v>
      </c>
      <c r="E110" t="s">
        <v>356</v>
      </c>
      <c r="F110" t="s">
        <v>357</v>
      </c>
      <c r="G110" t="s">
        <v>358</v>
      </c>
      <c r="H110" t="s">
        <v>358</v>
      </c>
      <c r="I110" s="9">
        <v>78.31</v>
      </c>
      <c r="J110" s="9">
        <v>1.49</v>
      </c>
      <c r="K110" s="9">
        <v>66.67</v>
      </c>
      <c r="L110" s="20">
        <v>0.11337033647614622</v>
      </c>
      <c r="M110" s="20">
        <v>8.56405620860127E-2</v>
      </c>
      <c r="N110" s="20">
        <v>5.096439209284731E-2</v>
      </c>
      <c r="O110" s="20">
        <v>1.0237546482001448E-2</v>
      </c>
      <c r="P110" s="20">
        <v>6.6256471499440851E-3</v>
      </c>
      <c r="Q110" s="20">
        <v>7.6790213280674155E-3</v>
      </c>
      <c r="R110" s="21">
        <f>AVERAGE(L110:N110)</f>
        <v>8.3325096885002073E-2</v>
      </c>
      <c r="S110" s="21">
        <f>AVERAGE(O110:Q110)</f>
        <v>8.1807383200043163E-3</v>
      </c>
      <c r="T110" s="22">
        <f>_xlfn.STDEV.S(L110:N110)</f>
        <v>3.1267339316220499E-2</v>
      </c>
      <c r="U110" s="22">
        <f>_xlfn.STDEV.S(O110:Q110)</f>
        <v>1.8574832842391245E-3</v>
      </c>
      <c r="V110" s="23">
        <f t="shared" si="1"/>
        <v>37.524516004311295</v>
      </c>
      <c r="W110" s="23">
        <f t="shared" si="1"/>
        <v>22.70557022581972</v>
      </c>
    </row>
    <row r="111" spans="1:23">
      <c r="A111" t="s">
        <v>359</v>
      </c>
      <c r="B111" t="s">
        <v>39</v>
      </c>
      <c r="C111" t="s">
        <v>40</v>
      </c>
      <c r="D111" t="s">
        <v>64</v>
      </c>
      <c r="E111" t="s">
        <v>65</v>
      </c>
      <c r="F111" t="s">
        <v>340</v>
      </c>
      <c r="G111" t="s">
        <v>341</v>
      </c>
      <c r="H111" t="s">
        <v>341</v>
      </c>
      <c r="I111" s="9">
        <v>98.39</v>
      </c>
      <c r="J111" s="9">
        <v>2.15</v>
      </c>
      <c r="K111" s="9">
        <v>0</v>
      </c>
      <c r="L111" s="20">
        <v>7.9768303757700762E-2</v>
      </c>
      <c r="M111" s="20">
        <v>8.6535544536641362E-2</v>
      </c>
      <c r="N111" s="20">
        <v>8.2701743071341399E-2</v>
      </c>
      <c r="O111" s="20">
        <v>5.3105428436894826E-3</v>
      </c>
      <c r="P111" s="20">
        <v>5.8413868750527226E-3</v>
      </c>
      <c r="Q111" s="20">
        <v>5.2482519868086485E-3</v>
      </c>
      <c r="R111" s="21">
        <f>AVERAGE(L111:N111)</f>
        <v>8.3001863788561184E-2</v>
      </c>
      <c r="S111" s="21">
        <f>AVERAGE(O111:Q111)</f>
        <v>5.4667272351836176E-3</v>
      </c>
      <c r="T111" s="22">
        <f>_xlfn.STDEV.S(L111:N111)</f>
        <v>3.3935882593086521E-3</v>
      </c>
      <c r="U111" s="22">
        <f>_xlfn.STDEV.S(O111:Q111)</f>
        <v>3.2595616579974765E-4</v>
      </c>
      <c r="V111" s="23">
        <f t="shared" si="1"/>
        <v>4.0885687434121643</v>
      </c>
      <c r="W111" s="23">
        <f t="shared" si="1"/>
        <v>5.962546726346762</v>
      </c>
    </row>
    <row r="112" spans="1:23">
      <c r="A112" t="s">
        <v>360</v>
      </c>
      <c r="B112" t="s">
        <v>39</v>
      </c>
      <c r="C112" t="s">
        <v>40</v>
      </c>
      <c r="D112" t="s">
        <v>64</v>
      </c>
      <c r="E112" t="s">
        <v>65</v>
      </c>
      <c r="F112" t="s">
        <v>76</v>
      </c>
      <c r="G112" t="s">
        <v>193</v>
      </c>
      <c r="H112" t="s">
        <v>193</v>
      </c>
      <c r="I112" s="9">
        <v>97.4</v>
      </c>
      <c r="J112" s="9">
        <v>0.81</v>
      </c>
      <c r="K112" s="9">
        <v>0</v>
      </c>
      <c r="L112" s="20">
        <v>3.3017649540733343E-2</v>
      </c>
      <c r="M112" s="20">
        <v>3.4194501906775643E-2</v>
      </c>
      <c r="N112" s="20">
        <v>3.6957938300934468E-2</v>
      </c>
      <c r="O112" s="20">
        <v>5.2072822883955441E-2</v>
      </c>
      <c r="P112" s="20">
        <v>5.1598917396299182E-2</v>
      </c>
      <c r="Q112" s="20">
        <v>5.4692310178321719E-2</v>
      </c>
      <c r="R112" s="21">
        <f>AVERAGE(L112:N112)</f>
        <v>3.4723363249481151E-2</v>
      </c>
      <c r="S112" s="21">
        <f>AVERAGE(O112:Q112)</f>
        <v>5.2788016819525448E-2</v>
      </c>
      <c r="T112" s="22">
        <f>_xlfn.STDEV.S(L112:N112)</f>
        <v>2.0226812942967642E-3</v>
      </c>
      <c r="U112" s="22">
        <f>_xlfn.STDEV.S(O112:Q112)</f>
        <v>1.6661021877647148E-3</v>
      </c>
      <c r="V112" s="23">
        <f t="shared" si="1"/>
        <v>5.8251307045465639</v>
      </c>
      <c r="W112" s="23">
        <f t="shared" si="1"/>
        <v>3.156212883429351</v>
      </c>
    </row>
    <row r="113" spans="1:23">
      <c r="A113" t="s">
        <v>361</v>
      </c>
      <c r="B113" t="s">
        <v>39</v>
      </c>
      <c r="C113" t="s">
        <v>55</v>
      </c>
      <c r="D113" t="s">
        <v>56</v>
      </c>
      <c r="E113" t="s">
        <v>362</v>
      </c>
      <c r="F113" t="s">
        <v>362</v>
      </c>
      <c r="G113" t="s">
        <v>362</v>
      </c>
      <c r="H113" t="s">
        <v>363</v>
      </c>
      <c r="I113" s="9">
        <v>87.4</v>
      </c>
      <c r="J113" s="9">
        <v>1.36</v>
      </c>
      <c r="K113" s="9">
        <v>0</v>
      </c>
      <c r="L113" s="20">
        <v>0</v>
      </c>
      <c r="M113" s="20">
        <v>0</v>
      </c>
      <c r="N113" s="20">
        <v>0</v>
      </c>
      <c r="O113" s="20">
        <v>7.9776154718535594E-2</v>
      </c>
      <c r="P113" s="20">
        <v>9.4598015226548496E-2</v>
      </c>
      <c r="Q113" s="20">
        <v>8.6292311614685549E-2</v>
      </c>
      <c r="R113" s="21">
        <f>AVERAGE(L113:N113)</f>
        <v>0</v>
      </c>
      <c r="S113" s="21">
        <f>AVERAGE(O113:Q113)</f>
        <v>8.688882718658987E-2</v>
      </c>
      <c r="T113" s="22">
        <f>_xlfn.STDEV.S(L113:N113)</f>
        <v>0</v>
      </c>
      <c r="U113" s="22">
        <f>_xlfn.STDEV.S(O113:Q113)</f>
        <v>7.428913806902822E-3</v>
      </c>
      <c r="V113" s="23" t="str">
        <f t="shared" si="1"/>
        <v>NA</v>
      </c>
      <c r="W113" s="23">
        <f t="shared" si="1"/>
        <v>8.5499068723180738</v>
      </c>
    </row>
    <row r="114" spans="1:23">
      <c r="A114" t="s">
        <v>364</v>
      </c>
      <c r="B114" t="s">
        <v>39</v>
      </c>
      <c r="C114" t="s">
        <v>162</v>
      </c>
      <c r="D114" t="s">
        <v>163</v>
      </c>
      <c r="E114" t="s">
        <v>164</v>
      </c>
      <c r="F114" t="s">
        <v>165</v>
      </c>
      <c r="G114" t="s">
        <v>166</v>
      </c>
      <c r="H114" t="s">
        <v>166</v>
      </c>
      <c r="I114" s="9">
        <v>82.18</v>
      </c>
      <c r="J114" s="9">
        <v>1.1499999999999999</v>
      </c>
      <c r="K114" s="9">
        <v>0</v>
      </c>
      <c r="L114" s="20">
        <v>3.3952662625072724E-2</v>
      </c>
      <c r="M114" s="20">
        <v>3.0305957466113437E-2</v>
      </c>
      <c r="N114" s="20">
        <v>4.3674669551147009E-2</v>
      </c>
      <c r="O114" s="20">
        <v>4.4195517665816024E-2</v>
      </c>
      <c r="P114" s="20">
        <v>5.0895787494672419E-2</v>
      </c>
      <c r="Q114" s="20">
        <v>5.0825177135410238E-2</v>
      </c>
      <c r="R114" s="21">
        <f>AVERAGE(L114:N114)</f>
        <v>3.5977763214111058E-2</v>
      </c>
      <c r="S114" s="21">
        <f>AVERAGE(O114:Q114)</f>
        <v>4.8638827431966229E-2</v>
      </c>
      <c r="T114" s="22">
        <f>_xlfn.STDEV.S(L114:N114)</f>
        <v>6.9105998292422581E-3</v>
      </c>
      <c r="U114" s="22">
        <f>_xlfn.STDEV.S(O114:Q114)</f>
        <v>3.8481810916565647E-3</v>
      </c>
      <c r="V114" s="23">
        <f t="shared" si="1"/>
        <v>19.207975182103066</v>
      </c>
      <c r="W114" s="23">
        <f t="shared" si="1"/>
        <v>7.9117472497445069</v>
      </c>
    </row>
    <row r="115" spans="1:23">
      <c r="A115" t="s">
        <v>365</v>
      </c>
      <c r="B115" t="s">
        <v>39</v>
      </c>
      <c r="C115" t="s">
        <v>55</v>
      </c>
      <c r="D115" t="s">
        <v>56</v>
      </c>
      <c r="E115" t="s">
        <v>103</v>
      </c>
      <c r="F115" t="s">
        <v>198</v>
      </c>
      <c r="G115" t="s">
        <v>199</v>
      </c>
      <c r="H115" t="s">
        <v>200</v>
      </c>
      <c r="I115" s="9">
        <v>89.61</v>
      </c>
      <c r="J115" s="9">
        <v>8.4</v>
      </c>
      <c r="K115" s="9">
        <v>53.33</v>
      </c>
      <c r="L115" s="20">
        <v>5.4230758891682072E-2</v>
      </c>
      <c r="M115" s="20">
        <v>7.8820178582946654E-2</v>
      </c>
      <c r="N115" s="20">
        <v>8.5948693723103042E-2</v>
      </c>
      <c r="O115" s="20">
        <v>1.0385061560992816E-2</v>
      </c>
      <c r="P115" s="20">
        <v>1.114190459500803E-2</v>
      </c>
      <c r="Q115" s="20">
        <v>8.28671366338209E-3</v>
      </c>
      <c r="R115" s="21">
        <f>AVERAGE(L115:N115)</f>
        <v>7.2999877065910587E-2</v>
      </c>
      <c r="S115" s="21">
        <f>AVERAGE(O115:Q115)</f>
        <v>9.9378932731276452E-3</v>
      </c>
      <c r="T115" s="22">
        <f>_xlfn.STDEV.S(L115:N115)</f>
        <v>1.6640726540763668E-2</v>
      </c>
      <c r="U115" s="22">
        <f>_xlfn.STDEV.S(O115:Q115)</f>
        <v>1.4791884336567643E-3</v>
      </c>
      <c r="V115" s="23">
        <f t="shared" si="1"/>
        <v>22.795554197631024</v>
      </c>
      <c r="W115" s="23">
        <f t="shared" si="1"/>
        <v>14.884326013608268</v>
      </c>
    </row>
    <row r="116" spans="1:23">
      <c r="A116" t="s">
        <v>366</v>
      </c>
      <c r="B116" t="s">
        <v>39</v>
      </c>
      <c r="C116" t="s">
        <v>326</v>
      </c>
      <c r="D116" t="s">
        <v>343</v>
      </c>
      <c r="E116" t="s">
        <v>367</v>
      </c>
      <c r="F116" t="s">
        <v>368</v>
      </c>
      <c r="G116" t="s">
        <v>369</v>
      </c>
      <c r="H116" t="s">
        <v>370</v>
      </c>
      <c r="I116" s="9">
        <v>91.95</v>
      </c>
      <c r="J116" s="9">
        <v>0</v>
      </c>
      <c r="K116" s="9">
        <v>0</v>
      </c>
      <c r="L116" s="20">
        <v>3.5150648139382491E-2</v>
      </c>
      <c r="M116" s="20">
        <v>3.1478693091075066E-2</v>
      </c>
      <c r="N116" s="20">
        <v>2.5370781073079017E-2</v>
      </c>
      <c r="O116" s="20">
        <v>5.5760699858739819E-2</v>
      </c>
      <c r="P116" s="20">
        <v>4.9408397318154509E-2</v>
      </c>
      <c r="Q116" s="20">
        <v>5.0383219073363031E-2</v>
      </c>
      <c r="R116" s="21">
        <f>AVERAGE(L116:N116)</f>
        <v>3.0666707434512191E-2</v>
      </c>
      <c r="S116" s="21">
        <f>AVERAGE(O116:Q116)</f>
        <v>5.1850772083419115E-2</v>
      </c>
      <c r="T116" s="22">
        <f>_xlfn.STDEV.S(L116:N116)</f>
        <v>4.9402368858678944E-3</v>
      </c>
      <c r="U116" s="22">
        <f>_xlfn.STDEV.S(O116:Q116)</f>
        <v>3.4209970432280642E-3</v>
      </c>
      <c r="V116" s="23">
        <f t="shared" si="1"/>
        <v>16.109446690413758</v>
      </c>
      <c r="W116" s="23">
        <f t="shared" si="1"/>
        <v>6.5977745475501486</v>
      </c>
    </row>
    <row r="117" spans="1:23">
      <c r="A117" t="s">
        <v>371</v>
      </c>
      <c r="B117" t="s">
        <v>39</v>
      </c>
      <c r="C117" t="s">
        <v>55</v>
      </c>
      <c r="D117" t="s">
        <v>56</v>
      </c>
      <c r="E117" t="s">
        <v>103</v>
      </c>
      <c r="F117" t="s">
        <v>198</v>
      </c>
      <c r="G117" t="s">
        <v>210</v>
      </c>
      <c r="H117" t="s">
        <v>211</v>
      </c>
      <c r="I117" s="9">
        <v>91.33</v>
      </c>
      <c r="J117" s="9">
        <v>0.32</v>
      </c>
      <c r="K117" s="9">
        <v>66.67</v>
      </c>
      <c r="L117" s="20">
        <v>4.1052918234274559E-2</v>
      </c>
      <c r="M117" s="20">
        <v>4.8113022087240984E-2</v>
      </c>
      <c r="N117" s="20">
        <v>4.0459551748912762E-2</v>
      </c>
      <c r="O117" s="20">
        <v>3.5816661179105917E-2</v>
      </c>
      <c r="P117" s="20">
        <v>4.4107879598198931E-2</v>
      </c>
      <c r="Q117" s="20">
        <v>3.5522379237031373E-2</v>
      </c>
      <c r="R117" s="21">
        <f>AVERAGE(L117:N117)</f>
        <v>4.3208497356809428E-2</v>
      </c>
      <c r="S117" s="21">
        <f>AVERAGE(O117:Q117)</f>
        <v>3.8482306671445407E-2</v>
      </c>
      <c r="T117" s="22">
        <f>_xlfn.STDEV.S(L117:N117)</f>
        <v>4.2577920416629845E-3</v>
      </c>
      <c r="U117" s="22">
        <f>_xlfn.STDEV.S(O117:Q117)</f>
        <v>4.874110537423669E-3</v>
      </c>
      <c r="V117" s="23">
        <f t="shared" si="1"/>
        <v>9.8540618214578561</v>
      </c>
      <c r="W117" s="23">
        <f t="shared" si="1"/>
        <v>12.665848175469041</v>
      </c>
    </row>
    <row r="118" spans="1:23">
      <c r="A118" t="s">
        <v>372</v>
      </c>
      <c r="B118" t="s">
        <v>39</v>
      </c>
      <c r="C118" t="s">
        <v>155</v>
      </c>
      <c r="D118" t="s">
        <v>373</v>
      </c>
      <c r="E118" t="s">
        <v>374</v>
      </c>
      <c r="F118" t="s">
        <v>375</v>
      </c>
      <c r="G118" t="s">
        <v>376</v>
      </c>
      <c r="H118" t="s">
        <v>376</v>
      </c>
      <c r="I118" s="9">
        <v>94.68</v>
      </c>
      <c r="J118" s="9">
        <v>0.85</v>
      </c>
      <c r="K118" s="9">
        <v>0</v>
      </c>
      <c r="L118" s="20">
        <v>1.2155170096411566E-2</v>
      </c>
      <c r="M118" s="20">
        <v>1.3270429440355152E-2</v>
      </c>
      <c r="N118" s="20">
        <v>9.358857760960149E-3</v>
      </c>
      <c r="O118" s="20">
        <v>6.5024646819398124E-2</v>
      </c>
      <c r="P118" s="20">
        <v>7.3963856959579813E-2</v>
      </c>
      <c r="Q118" s="20">
        <v>6.8752101027193355E-2</v>
      </c>
      <c r="R118" s="21">
        <f>AVERAGE(L118:N118)</f>
        <v>1.1594819099242289E-2</v>
      </c>
      <c r="S118" s="21">
        <f>AVERAGE(O118:Q118)</f>
        <v>6.9246868268723769E-2</v>
      </c>
      <c r="T118" s="22">
        <f>_xlfn.STDEV.S(L118:N118)</f>
        <v>2.0150913579246757E-3</v>
      </c>
      <c r="U118" s="22">
        <f>_xlfn.STDEV.S(O118:Q118)</f>
        <v>4.4900963742497205E-3</v>
      </c>
      <c r="V118" s="23">
        <f t="shared" si="1"/>
        <v>17.37923930228769</v>
      </c>
      <c r="W118" s="23">
        <f t="shared" si="1"/>
        <v>6.4841869192194643</v>
      </c>
    </row>
    <row r="119" spans="1:23">
      <c r="A119" t="s">
        <v>377</v>
      </c>
      <c r="B119" t="s">
        <v>39</v>
      </c>
      <c r="C119" t="s">
        <v>155</v>
      </c>
      <c r="D119" t="s">
        <v>156</v>
      </c>
      <c r="E119" t="s">
        <v>157</v>
      </c>
      <c r="F119" t="s">
        <v>158</v>
      </c>
      <c r="G119" t="s">
        <v>256</v>
      </c>
      <c r="H119" t="s">
        <v>257</v>
      </c>
      <c r="I119" s="9">
        <v>65.55</v>
      </c>
      <c r="J119" s="9">
        <v>0.88</v>
      </c>
      <c r="K119" s="9">
        <v>66.67</v>
      </c>
      <c r="L119" s="20">
        <v>2.9657446268888797E-2</v>
      </c>
      <c r="M119" s="20">
        <v>3.1170078452927276E-2</v>
      </c>
      <c r="N119" s="20">
        <v>2.9349887263963439E-2</v>
      </c>
      <c r="O119" s="20">
        <v>4.4520050839596766E-2</v>
      </c>
      <c r="P119" s="20">
        <v>5.4871175784638918E-2</v>
      </c>
      <c r="Q119" s="20">
        <v>4.9167834402733618E-2</v>
      </c>
      <c r="R119" s="21">
        <f>AVERAGE(L119:N119)</f>
        <v>3.005913732859317E-2</v>
      </c>
      <c r="S119" s="21">
        <f>AVERAGE(O119:Q119)</f>
        <v>4.9519687008989767E-2</v>
      </c>
      <c r="T119" s="22">
        <f>_xlfn.STDEV.S(L119:N119)</f>
        <v>9.7431554009992736E-4</v>
      </c>
      <c r="U119" s="22">
        <f>_xlfn.STDEV.S(O119:Q119)</f>
        <v>5.1845247708314987E-3</v>
      </c>
      <c r="V119" s="23">
        <f t="shared" si="1"/>
        <v>3.241329015697096</v>
      </c>
      <c r="W119" s="23">
        <f t="shared" si="1"/>
        <v>10.469623464886407</v>
      </c>
    </row>
    <row r="120" spans="1:23">
      <c r="A120" t="s">
        <v>378</v>
      </c>
      <c r="B120" t="s">
        <v>39</v>
      </c>
      <c r="C120" t="s">
        <v>40</v>
      </c>
      <c r="D120" t="s">
        <v>64</v>
      </c>
      <c r="E120" t="s">
        <v>379</v>
      </c>
      <c r="F120" t="s">
        <v>380</v>
      </c>
      <c r="G120" t="s">
        <v>380</v>
      </c>
      <c r="H120" t="s">
        <v>380</v>
      </c>
      <c r="I120" s="9">
        <v>85.62</v>
      </c>
      <c r="J120" s="9">
        <v>0.71</v>
      </c>
      <c r="K120" s="9">
        <v>0</v>
      </c>
      <c r="L120" s="20">
        <v>7.3632280391723783E-3</v>
      </c>
      <c r="M120" s="20">
        <v>7.9622576642130842E-3</v>
      </c>
      <c r="N120" s="20">
        <v>5.7299129148735504E-3</v>
      </c>
      <c r="O120" s="20">
        <v>6.3136453808308554E-2</v>
      </c>
      <c r="P120" s="20">
        <v>8.0210895700955784E-2</v>
      </c>
      <c r="Q120" s="20">
        <v>6.8006296797489069E-2</v>
      </c>
      <c r="R120" s="21">
        <f>AVERAGE(L120:N120)</f>
        <v>7.0184662060863373E-3</v>
      </c>
      <c r="S120" s="21">
        <f>AVERAGE(O120:Q120)</f>
        <v>7.0451215435584469E-2</v>
      </c>
      <c r="T120" s="22">
        <f>_xlfn.STDEV.S(L120:N120)</f>
        <v>1.1554160770651332E-3</v>
      </c>
      <c r="U120" s="22">
        <f>_xlfn.STDEV.S(O120:Q120)</f>
        <v>8.7958718639215491E-3</v>
      </c>
      <c r="V120" s="23">
        <f t="shared" si="1"/>
        <v>16.462515357887867</v>
      </c>
      <c r="W120" s="23">
        <f t="shared" si="1"/>
        <v>12.4850533940949</v>
      </c>
    </row>
    <row r="121" spans="1:23">
      <c r="A121" t="s">
        <v>381</v>
      </c>
      <c r="B121" t="s">
        <v>39</v>
      </c>
      <c r="C121" t="s">
        <v>55</v>
      </c>
      <c r="D121" t="s">
        <v>56</v>
      </c>
      <c r="E121" t="s">
        <v>103</v>
      </c>
      <c r="F121" t="s">
        <v>198</v>
      </c>
      <c r="G121" t="s">
        <v>317</v>
      </c>
      <c r="H121" t="s">
        <v>318</v>
      </c>
      <c r="I121" s="9">
        <v>91.34</v>
      </c>
      <c r="J121" s="9">
        <v>5.65</v>
      </c>
      <c r="K121" s="9">
        <v>75.86</v>
      </c>
      <c r="L121" s="20">
        <v>4.3478108421779724E-2</v>
      </c>
      <c r="M121" s="20">
        <v>4.6353918649798757E-2</v>
      </c>
      <c r="N121" s="20">
        <v>4.7590110042977363E-2</v>
      </c>
      <c r="O121" s="20">
        <v>2.144869248534596E-2</v>
      </c>
      <c r="P121" s="20">
        <v>2.4257981606121838E-2</v>
      </c>
      <c r="Q121" s="20">
        <v>2.3589511561761093E-2</v>
      </c>
      <c r="R121" s="21">
        <f>AVERAGE(L121:N121)</f>
        <v>4.5807379038185277E-2</v>
      </c>
      <c r="S121" s="21">
        <f>AVERAGE(O121:Q121)</f>
        <v>2.3098728551076295E-2</v>
      </c>
      <c r="T121" s="22">
        <f>_xlfn.STDEV.S(L121:N121)</f>
        <v>2.1097792523105253E-3</v>
      </c>
      <c r="U121" s="22">
        <f>_xlfn.STDEV.S(O121:Q121)</f>
        <v>1.4675412477031273E-3</v>
      </c>
      <c r="V121" s="23">
        <f t="shared" si="1"/>
        <v>4.6057628631225596</v>
      </c>
      <c r="W121" s="23">
        <f t="shared" si="1"/>
        <v>6.3533421091038651</v>
      </c>
    </row>
    <row r="122" spans="1:23">
      <c r="A122" t="s">
        <v>382</v>
      </c>
      <c r="B122" t="s">
        <v>39</v>
      </c>
      <c r="C122" t="s">
        <v>114</v>
      </c>
      <c r="D122" t="s">
        <v>115</v>
      </c>
      <c r="E122" t="s">
        <v>229</v>
      </c>
      <c r="F122" t="s">
        <v>230</v>
      </c>
      <c r="G122" t="s">
        <v>231</v>
      </c>
      <c r="H122" t="s">
        <v>232</v>
      </c>
      <c r="I122" s="9">
        <v>98.03</v>
      </c>
      <c r="J122" s="9">
        <v>1.7</v>
      </c>
      <c r="K122" s="9">
        <v>33.33</v>
      </c>
      <c r="L122" s="20">
        <v>4.9993980853269407E-2</v>
      </c>
      <c r="M122" s="20">
        <v>5.4161868994937939E-2</v>
      </c>
      <c r="N122" s="20">
        <v>5.3256357258796835E-2</v>
      </c>
      <c r="O122" s="20">
        <v>1.2302757587880702E-2</v>
      </c>
      <c r="P122" s="20">
        <v>1.2953816264584547E-2</v>
      </c>
      <c r="Q122" s="20">
        <v>1.502657410959958E-2</v>
      </c>
      <c r="R122" s="21">
        <f>AVERAGE(L122:N122)</f>
        <v>5.247073570233473E-2</v>
      </c>
      <c r="S122" s="21">
        <f>AVERAGE(O122:Q122)</f>
        <v>1.3427715987354942E-2</v>
      </c>
      <c r="T122" s="22">
        <f>_xlfn.STDEV.S(L122:N122)</f>
        <v>2.1921961164204154E-3</v>
      </c>
      <c r="U122" s="22">
        <f>_xlfn.STDEV.S(O122:Q122)</f>
        <v>1.4224028337389435E-3</v>
      </c>
      <c r="V122" s="23">
        <f t="shared" si="1"/>
        <v>4.1779404978361523</v>
      </c>
      <c r="W122" s="23">
        <f t="shared" si="1"/>
        <v>10.59303633677119</v>
      </c>
    </row>
    <row r="123" spans="1:23">
      <c r="A123" t="s">
        <v>383</v>
      </c>
      <c r="B123" t="s">
        <v>39</v>
      </c>
      <c r="C123" t="s">
        <v>155</v>
      </c>
      <c r="D123" t="s">
        <v>373</v>
      </c>
      <c r="E123" t="s">
        <v>384</v>
      </c>
      <c r="F123" t="s">
        <v>385</v>
      </c>
      <c r="G123" t="s">
        <v>386</v>
      </c>
      <c r="H123" t="s">
        <v>387</v>
      </c>
      <c r="I123" s="9">
        <v>82.72</v>
      </c>
      <c r="J123" s="9">
        <v>7.75</v>
      </c>
      <c r="K123" s="9">
        <v>33.33</v>
      </c>
      <c r="L123" s="20">
        <v>2.2206560753059615E-2</v>
      </c>
      <c r="M123" s="20">
        <v>2.3701604209750614E-2</v>
      </c>
      <c r="N123" s="20">
        <v>1.6298418957862538E-2</v>
      </c>
      <c r="O123" s="20">
        <v>4.0360125612040096E-2</v>
      </c>
      <c r="P123" s="20">
        <v>4.8272572092449575E-2</v>
      </c>
      <c r="Q123" s="20">
        <v>4.6764687440353093E-2</v>
      </c>
      <c r="R123" s="21">
        <f>AVERAGE(L123:N123)</f>
        <v>2.0735527973557589E-2</v>
      </c>
      <c r="S123" s="21">
        <f>AVERAGE(O123:Q123)</f>
        <v>4.5132461714947586E-2</v>
      </c>
      <c r="T123" s="22">
        <f>_xlfn.STDEV.S(L123:N123)</f>
        <v>3.9146827517974395E-3</v>
      </c>
      <c r="U123" s="22">
        <f>_xlfn.STDEV.S(O123:Q123)</f>
        <v>4.2011692349086267E-3</v>
      </c>
      <c r="V123" s="23">
        <f t="shared" si="1"/>
        <v>18.879108150945232</v>
      </c>
      <c r="W123" s="23">
        <f t="shared" si="1"/>
        <v>9.3085310999493434</v>
      </c>
    </row>
    <row r="124" spans="1:23">
      <c r="A124" t="s">
        <v>388</v>
      </c>
      <c r="B124" t="s">
        <v>39</v>
      </c>
      <c r="C124" t="s">
        <v>55</v>
      </c>
      <c r="D124" t="s">
        <v>56</v>
      </c>
      <c r="E124" t="s">
        <v>103</v>
      </c>
      <c r="F124" t="s">
        <v>198</v>
      </c>
      <c r="G124" t="s">
        <v>199</v>
      </c>
      <c r="H124" t="s">
        <v>200</v>
      </c>
      <c r="I124" s="9">
        <v>99.07</v>
      </c>
      <c r="J124" s="9">
        <v>0.09</v>
      </c>
      <c r="K124" s="9">
        <v>0</v>
      </c>
      <c r="L124" s="20">
        <v>2.1914369164203556E-3</v>
      </c>
      <c r="M124" s="20">
        <v>1.2653200164059577E-3</v>
      </c>
      <c r="N124" s="20">
        <v>2.1646337678411206E-3</v>
      </c>
      <c r="O124" s="20">
        <v>5.9714103975708525E-2</v>
      </c>
      <c r="P124" s="20">
        <v>6.009056313132969E-2</v>
      </c>
      <c r="Q124" s="20">
        <v>6.7757695387587538E-2</v>
      </c>
      <c r="R124" s="21">
        <f>AVERAGE(L124:N124)</f>
        <v>1.873796900222478E-3</v>
      </c>
      <c r="S124" s="21">
        <f>AVERAGE(O124:Q124)</f>
        <v>6.2520787498208594E-2</v>
      </c>
      <c r="T124" s="22">
        <f>_xlfn.STDEV.S(L124:N124)</f>
        <v>5.2712682610329877E-4</v>
      </c>
      <c r="U124" s="22">
        <f>_xlfn.STDEV.S(O124:Q124)</f>
        <v>4.5391996602201137E-3</v>
      </c>
      <c r="V124" s="23">
        <f t="shared" si="1"/>
        <v>28.131481380971035</v>
      </c>
      <c r="W124" s="23">
        <f t="shared" si="1"/>
        <v>7.2603046792239709</v>
      </c>
    </row>
    <row r="125" spans="1:23">
      <c r="A125" t="s">
        <v>389</v>
      </c>
      <c r="B125" t="s">
        <v>39</v>
      </c>
      <c r="C125" t="s">
        <v>114</v>
      </c>
      <c r="D125" t="s">
        <v>115</v>
      </c>
      <c r="E125" t="s">
        <v>229</v>
      </c>
      <c r="F125" t="s">
        <v>230</v>
      </c>
      <c r="G125" t="s">
        <v>231</v>
      </c>
      <c r="H125" t="s">
        <v>232</v>
      </c>
      <c r="I125" s="9">
        <v>93.48</v>
      </c>
      <c r="J125" s="9">
        <v>1.34</v>
      </c>
      <c r="K125" s="9">
        <v>0</v>
      </c>
      <c r="L125" s="20">
        <v>3.5267524774924931E-2</v>
      </c>
      <c r="M125" s="20">
        <v>3.8052184883623108E-2</v>
      </c>
      <c r="N125" s="20">
        <v>4.0173056103169041E-2</v>
      </c>
      <c r="O125" s="20">
        <v>2.2540304069882149E-2</v>
      </c>
      <c r="P125" s="20">
        <v>2.6502588599776382E-2</v>
      </c>
      <c r="Q125" s="20">
        <v>2.8147204076621257E-2</v>
      </c>
      <c r="R125" s="21">
        <f>AVERAGE(L125:N125)</f>
        <v>3.7830921920572358E-2</v>
      </c>
      <c r="S125" s="21">
        <f>AVERAGE(O125:Q125)</f>
        <v>2.5730032248759929E-2</v>
      </c>
      <c r="T125" s="22">
        <f>_xlfn.STDEV.S(L125:N125)</f>
        <v>2.4602392926724838E-3</v>
      </c>
      <c r="U125" s="22">
        <f>_xlfn.STDEV.S(O125:Q125)</f>
        <v>2.8821804953914048E-3</v>
      </c>
      <c r="V125" s="23">
        <f t="shared" si="1"/>
        <v>6.503249637526312</v>
      </c>
      <c r="W125" s="23">
        <f t="shared" si="1"/>
        <v>11.201620221561567</v>
      </c>
    </row>
    <row r="126" spans="1:23">
      <c r="A126" t="s">
        <v>390</v>
      </c>
      <c r="B126" t="s">
        <v>39</v>
      </c>
      <c r="C126" t="s">
        <v>155</v>
      </c>
      <c r="D126" t="s">
        <v>156</v>
      </c>
      <c r="E126" t="s">
        <v>157</v>
      </c>
      <c r="F126" t="s">
        <v>158</v>
      </c>
      <c r="G126" t="s">
        <v>159</v>
      </c>
      <c r="H126" t="s">
        <v>160</v>
      </c>
      <c r="I126" s="9">
        <v>77.41</v>
      </c>
      <c r="J126" s="9">
        <v>1.02</v>
      </c>
      <c r="K126" s="9">
        <v>60</v>
      </c>
      <c r="L126" s="20">
        <v>2.4251901875051912E-2</v>
      </c>
      <c r="M126" s="20">
        <v>2.6664304735969455E-2</v>
      </c>
      <c r="N126" s="20">
        <v>2.8426734627678273E-2</v>
      </c>
      <c r="O126" s="20">
        <v>3.4754552610368028E-2</v>
      </c>
      <c r="P126" s="20">
        <v>4.067336046332997E-2</v>
      </c>
      <c r="Q126" s="20">
        <v>3.4086015535378461E-2</v>
      </c>
      <c r="R126" s="21">
        <f>AVERAGE(L126:N126)</f>
        <v>2.6447647079566549E-2</v>
      </c>
      <c r="S126" s="21">
        <f>AVERAGE(O126:Q126)</f>
        <v>3.6504642869692155E-2</v>
      </c>
      <c r="T126" s="22">
        <f>_xlfn.STDEV.S(L126:N126)</f>
        <v>2.0958321815352844E-3</v>
      </c>
      <c r="U126" s="22">
        <f>_xlfn.STDEV.S(O126:Q126)</f>
        <v>3.6256572144630558E-3</v>
      </c>
      <c r="V126" s="23">
        <f t="shared" si="1"/>
        <v>7.9244560970965328</v>
      </c>
      <c r="W126" s="23">
        <f t="shared" si="1"/>
        <v>9.9320440619164199</v>
      </c>
    </row>
    <row r="127" spans="1:23">
      <c r="A127" t="s">
        <v>391</v>
      </c>
      <c r="B127" t="s">
        <v>39</v>
      </c>
      <c r="C127" t="s">
        <v>114</v>
      </c>
      <c r="D127" t="s">
        <v>115</v>
      </c>
      <c r="E127" t="s">
        <v>140</v>
      </c>
      <c r="F127" t="s">
        <v>141</v>
      </c>
      <c r="G127" t="s">
        <v>392</v>
      </c>
      <c r="H127" t="s">
        <v>393</v>
      </c>
      <c r="I127" s="9">
        <v>92.47</v>
      </c>
      <c r="J127" s="9">
        <v>1.6</v>
      </c>
      <c r="K127" s="9">
        <v>33.33</v>
      </c>
      <c r="L127" s="20">
        <v>4.6750654216967495E-3</v>
      </c>
      <c r="M127" s="20">
        <v>4.2588820064395506E-3</v>
      </c>
      <c r="N127" s="20">
        <v>5.1887544729132635E-3</v>
      </c>
      <c r="O127" s="20">
        <v>6.6676815704101361E-2</v>
      </c>
      <c r="P127" s="20">
        <v>5.3167437946081912E-2</v>
      </c>
      <c r="Q127" s="20">
        <v>5.0880421893166126E-2</v>
      </c>
      <c r="R127" s="21">
        <f>AVERAGE(L127:N127)</f>
        <v>4.7075673003498545E-3</v>
      </c>
      <c r="S127" s="21">
        <f>AVERAGE(O127:Q127)</f>
        <v>5.6908225181116469E-2</v>
      </c>
      <c r="T127" s="22">
        <f>_xlfn.STDEV.S(L127:N127)</f>
        <v>4.657874837986337E-4</v>
      </c>
      <c r="U127" s="22">
        <f>_xlfn.STDEV.S(O127:Q127)</f>
        <v>8.5367810801780051E-3</v>
      </c>
      <c r="V127" s="23">
        <f t="shared" si="1"/>
        <v>9.8944413129052364</v>
      </c>
      <c r="W127" s="23">
        <f t="shared" si="1"/>
        <v>15.00096172918553</v>
      </c>
    </row>
    <row r="128" spans="1:23">
      <c r="A128" t="s">
        <v>394</v>
      </c>
      <c r="B128" t="s">
        <v>39</v>
      </c>
      <c r="C128" t="s">
        <v>155</v>
      </c>
      <c r="D128" t="s">
        <v>156</v>
      </c>
      <c r="E128" t="s">
        <v>157</v>
      </c>
      <c r="F128" t="s">
        <v>158</v>
      </c>
      <c r="G128" t="s">
        <v>256</v>
      </c>
      <c r="H128" t="s">
        <v>257</v>
      </c>
      <c r="I128" s="9">
        <v>83.49</v>
      </c>
      <c r="J128" s="9">
        <v>0.26</v>
      </c>
      <c r="K128" s="9">
        <v>100</v>
      </c>
      <c r="L128" s="20">
        <v>1.6538043929252261E-2</v>
      </c>
      <c r="M128" s="20">
        <v>2.0800626611161374E-2</v>
      </c>
      <c r="N128" s="20">
        <v>1.6744078851241618E-2</v>
      </c>
      <c r="O128" s="20">
        <v>3.8147399427169403E-2</v>
      </c>
      <c r="P128" s="20">
        <v>5.1220308987730861E-2</v>
      </c>
      <c r="Q128" s="20">
        <v>4.046678505618239E-2</v>
      </c>
      <c r="R128" s="21">
        <f>AVERAGE(L128:N128)</f>
        <v>1.802758313055175E-2</v>
      </c>
      <c r="S128" s="21">
        <f>AVERAGE(O128:Q128)</f>
        <v>4.3278164490360892E-2</v>
      </c>
      <c r="T128" s="22">
        <f>_xlfn.STDEV.S(L128:N128)</f>
        <v>2.4037346372433543E-3</v>
      </c>
      <c r="U128" s="22">
        <f>_xlfn.STDEV.S(O128:Q128)</f>
        <v>6.9751796992511472E-3</v>
      </c>
      <c r="V128" s="23">
        <f t="shared" si="1"/>
        <v>13.333648885910232</v>
      </c>
      <c r="W128" s="23">
        <f t="shared" si="1"/>
        <v>16.117087638512697</v>
      </c>
    </row>
    <row r="129" spans="1:23">
      <c r="A129" t="s">
        <v>395</v>
      </c>
      <c r="B129" t="s">
        <v>39</v>
      </c>
      <c r="C129" t="s">
        <v>55</v>
      </c>
      <c r="D129" t="s">
        <v>217</v>
      </c>
      <c r="E129" t="s">
        <v>396</v>
      </c>
      <c r="F129" t="s">
        <v>397</v>
      </c>
      <c r="G129" t="s">
        <v>397</v>
      </c>
      <c r="H129" t="s">
        <v>397</v>
      </c>
      <c r="I129" s="9">
        <v>79.569999999999993</v>
      </c>
      <c r="J129" s="9">
        <v>5.49</v>
      </c>
      <c r="K129" s="9">
        <v>0</v>
      </c>
      <c r="L129" s="20">
        <v>8.7949668245670201E-3</v>
      </c>
      <c r="M129" s="20">
        <v>9.9373913483589652E-3</v>
      </c>
      <c r="N129" s="20">
        <v>6.9395611969023888E-3</v>
      </c>
      <c r="O129" s="20">
        <v>4.4667565918588323E-2</v>
      </c>
      <c r="P129" s="20">
        <v>5.9171085567663845E-2</v>
      </c>
      <c r="Q129" s="20">
        <v>4.8670631582930883E-2</v>
      </c>
      <c r="R129" s="21">
        <f>AVERAGE(L129:N129)</f>
        <v>8.5573064566094575E-3</v>
      </c>
      <c r="S129" s="21">
        <f>AVERAGE(O129:Q129)</f>
        <v>5.0836427689727681E-2</v>
      </c>
      <c r="T129" s="22">
        <f>_xlfn.STDEV.S(L129:N129)</f>
        <v>1.5129799212543545E-3</v>
      </c>
      <c r="U129" s="22">
        <f>_xlfn.STDEV.S(O129:Q129)</f>
        <v>7.490395525934725E-3</v>
      </c>
      <c r="V129" s="23">
        <f t="shared" si="1"/>
        <v>17.680562556992047</v>
      </c>
      <c r="W129" s="23">
        <f t="shared" si="1"/>
        <v>14.734307397937563</v>
      </c>
    </row>
    <row r="130" spans="1:23">
      <c r="A130" t="s">
        <v>398</v>
      </c>
      <c r="B130" t="s">
        <v>39</v>
      </c>
      <c r="C130" t="s">
        <v>243</v>
      </c>
      <c r="D130" t="s">
        <v>244</v>
      </c>
      <c r="E130" t="s">
        <v>245</v>
      </c>
      <c r="F130" t="s">
        <v>246</v>
      </c>
      <c r="G130" t="s">
        <v>399</v>
      </c>
      <c r="H130" t="s">
        <v>399</v>
      </c>
      <c r="I130" s="9">
        <v>75.92</v>
      </c>
      <c r="J130" s="9">
        <v>4.4800000000000004</v>
      </c>
      <c r="K130" s="9">
        <v>40</v>
      </c>
      <c r="L130" s="20">
        <v>2.5712859819332187E-3</v>
      </c>
      <c r="M130" s="20">
        <v>3.2095922367370642E-3</v>
      </c>
      <c r="N130" s="20">
        <v>2.9922878555450785E-3</v>
      </c>
      <c r="O130" s="20">
        <v>5.0096120825470707E-2</v>
      </c>
      <c r="P130" s="20">
        <v>6.2254039751719427E-2</v>
      </c>
      <c r="Q130" s="20">
        <v>5.6349652910998339E-2</v>
      </c>
      <c r="R130" s="21">
        <f>AVERAGE(L130:N130)</f>
        <v>2.9243886914051206E-3</v>
      </c>
      <c r="S130" s="21">
        <f>AVERAGE(O130:Q130)</f>
        <v>5.6233271162729491E-2</v>
      </c>
      <c r="T130" s="22">
        <f>_xlfn.STDEV.S(L130:N130)</f>
        <v>3.2452494680472048E-4</v>
      </c>
      <c r="U130" s="22">
        <f>_xlfn.STDEV.S(O130:Q130)</f>
        <v>6.079794954421308E-3</v>
      </c>
      <c r="V130" s="23">
        <f t="shared" si="1"/>
        <v>11.097189226538541</v>
      </c>
      <c r="W130" s="23">
        <f t="shared" si="1"/>
        <v>10.811739791603832</v>
      </c>
    </row>
    <row r="131" spans="1:23">
      <c r="A131" t="s">
        <v>400</v>
      </c>
      <c r="B131" t="s">
        <v>39</v>
      </c>
      <c r="C131" t="s">
        <v>155</v>
      </c>
      <c r="D131" t="s">
        <v>156</v>
      </c>
      <c r="E131" t="s">
        <v>157</v>
      </c>
      <c r="F131" t="s">
        <v>158</v>
      </c>
      <c r="G131" t="s">
        <v>277</v>
      </c>
      <c r="H131" t="s">
        <v>277</v>
      </c>
      <c r="I131" s="9">
        <v>84.05</v>
      </c>
      <c r="J131" s="9">
        <v>0.6</v>
      </c>
      <c r="K131" s="9">
        <v>50</v>
      </c>
      <c r="L131" s="20">
        <v>1.9576836453355164E-3</v>
      </c>
      <c r="M131" s="20">
        <v>1.357904407850294E-3</v>
      </c>
      <c r="N131" s="20">
        <v>1.6553081754079153E-3</v>
      </c>
      <c r="O131" s="20">
        <v>4.9299539398917298E-2</v>
      </c>
      <c r="P131" s="20">
        <v>6.2118822462945152E-2</v>
      </c>
      <c r="Q131" s="20">
        <v>5.6846855730801067E-2</v>
      </c>
      <c r="R131" s="21">
        <f>AVERAGE(L131:N131)</f>
        <v>1.6569654095312419E-3</v>
      </c>
      <c r="S131" s="21">
        <f>AVERAGE(O131:Q131)</f>
        <v>5.6088405864221175E-2</v>
      </c>
      <c r="T131" s="22">
        <f>_xlfn.STDEV.S(L131:N131)</f>
        <v>2.9989305301772722E-4</v>
      </c>
      <c r="U131" s="22">
        <f>_xlfn.STDEV.S(O131:Q131)</f>
        <v>6.4432087672994208E-3</v>
      </c>
      <c r="V131" s="23">
        <f t="shared" si="1"/>
        <v>18.09893262060114</v>
      </c>
      <c r="W131" s="23">
        <f t="shared" si="1"/>
        <v>11.487594749790432</v>
      </c>
    </row>
    <row r="132" spans="1:23">
      <c r="A132" t="s">
        <v>401</v>
      </c>
      <c r="B132" t="s">
        <v>39</v>
      </c>
      <c r="C132" t="s">
        <v>171</v>
      </c>
      <c r="D132" t="s">
        <v>402</v>
      </c>
      <c r="E132" t="s">
        <v>403</v>
      </c>
      <c r="F132" t="s">
        <v>404</v>
      </c>
      <c r="G132" t="s">
        <v>405</v>
      </c>
      <c r="H132" t="s">
        <v>405</v>
      </c>
      <c r="I132" s="9">
        <v>69.709999999999994</v>
      </c>
      <c r="J132" s="9">
        <v>2.61</v>
      </c>
      <c r="K132" s="9">
        <v>0</v>
      </c>
      <c r="L132" s="20">
        <v>4.0030247673278497E-3</v>
      </c>
      <c r="M132" s="20">
        <v>4.0428517597360996E-3</v>
      </c>
      <c r="N132" s="20">
        <v>2.6739593602743261E-3</v>
      </c>
      <c r="O132" s="20">
        <v>5.1512265583787992E-2</v>
      </c>
      <c r="P132" s="20">
        <v>6.1091171068259946E-2</v>
      </c>
      <c r="Q132" s="20">
        <v>4.9250701539367461E-2</v>
      </c>
      <c r="R132" s="21">
        <f>AVERAGE(L132:N132)</f>
        <v>3.573278629112758E-3</v>
      </c>
      <c r="S132" s="21">
        <f>AVERAGE(O132:Q132)</f>
        <v>5.3951379397138476E-2</v>
      </c>
      <c r="T132" s="22">
        <f>_xlfn.STDEV.S(L132:N132)</f>
        <v>7.7908786911948594E-4</v>
      </c>
      <c r="U132" s="22">
        <f>_xlfn.STDEV.S(O132:Q132)</f>
        <v>6.2857884797386937E-3</v>
      </c>
      <c r="V132" s="23">
        <f t="shared" si="1"/>
        <v>21.803165943231605</v>
      </c>
      <c r="W132" s="23">
        <f t="shared" si="1"/>
        <v>11.650839237063298</v>
      </c>
    </row>
    <row r="133" spans="1:23">
      <c r="A133" t="s">
        <v>406</v>
      </c>
      <c r="B133" t="s">
        <v>39</v>
      </c>
      <c r="C133" t="s">
        <v>40</v>
      </c>
      <c r="D133" t="s">
        <v>64</v>
      </c>
      <c r="E133" t="s">
        <v>407</v>
      </c>
      <c r="F133" t="s">
        <v>408</v>
      </c>
      <c r="G133" t="s">
        <v>408</v>
      </c>
      <c r="H133" t="s">
        <v>409</v>
      </c>
      <c r="I133" s="9">
        <v>93.81</v>
      </c>
      <c r="J133" s="9">
        <v>1.51</v>
      </c>
      <c r="K133" s="9">
        <v>60</v>
      </c>
      <c r="L133" s="20">
        <v>1.2856429909666072E-2</v>
      </c>
      <c r="M133" s="20">
        <v>1.3733351397576834E-2</v>
      </c>
      <c r="N133" s="20">
        <v>1.2510309864140576E-2</v>
      </c>
      <c r="O133" s="20">
        <v>4.0242113548846929E-2</v>
      </c>
      <c r="P133" s="20">
        <v>4.6244312760834121E-2</v>
      </c>
      <c r="Q133" s="20">
        <v>4.3809092900413203E-2</v>
      </c>
      <c r="R133" s="21">
        <f>AVERAGE(L133:N133)</f>
        <v>1.3033363723794494E-2</v>
      </c>
      <c r="S133" s="21">
        <f>AVERAGE(O133:Q133)</f>
        <v>4.3431839736698084E-2</v>
      </c>
      <c r="T133" s="22">
        <f>_xlfn.STDEV.S(L133:N133)</f>
        <v>6.3042591084444771E-4</v>
      </c>
      <c r="U133" s="22">
        <f>_xlfn.STDEV.S(O133:Q133)</f>
        <v>3.0188307019845808E-3</v>
      </c>
      <c r="V133" s="23">
        <f t="shared" si="1"/>
        <v>4.8370161702270629</v>
      </c>
      <c r="W133" s="23">
        <f t="shared" si="1"/>
        <v>6.9507318140009513</v>
      </c>
    </row>
    <row r="134" spans="1:23">
      <c r="A134" t="s">
        <v>410</v>
      </c>
      <c r="B134" t="s">
        <v>39</v>
      </c>
      <c r="C134" t="s">
        <v>47</v>
      </c>
      <c r="D134" t="s">
        <v>411</v>
      </c>
      <c r="E134" t="s">
        <v>412</v>
      </c>
      <c r="F134" t="s">
        <v>412</v>
      </c>
      <c r="G134" t="s">
        <v>412</v>
      </c>
      <c r="H134" t="s">
        <v>413</v>
      </c>
      <c r="I134" s="9">
        <v>97.69</v>
      </c>
      <c r="J134" s="9">
        <v>0.99</v>
      </c>
      <c r="K134" s="9">
        <v>0</v>
      </c>
      <c r="L134" s="20">
        <v>6.428214954833036E-4</v>
      </c>
      <c r="M134" s="20">
        <v>8.0239805918426422E-4</v>
      </c>
      <c r="N134" s="20">
        <v>8.2765408770395764E-4</v>
      </c>
      <c r="O134" s="20">
        <v>5.3282446531684763E-2</v>
      </c>
      <c r="P134" s="20">
        <v>5.7115782778293461E-2</v>
      </c>
      <c r="Q134" s="20">
        <v>5.3918883569739499E-2</v>
      </c>
      <c r="R134" s="21">
        <f>AVERAGE(L134:N134)</f>
        <v>7.5762454745717512E-4</v>
      </c>
      <c r="S134" s="21">
        <f>AVERAGE(O134:Q134)</f>
        <v>5.4772370959905912E-2</v>
      </c>
      <c r="T134" s="22">
        <f>_xlfn.STDEV.S(L134:N134)</f>
        <v>1.0022111704143733E-4</v>
      </c>
      <c r="U134" s="22">
        <f>_xlfn.STDEV.S(O134:Q134)</f>
        <v>2.0542510164950185E-3</v>
      </c>
      <c r="V134" s="23">
        <f t="shared" ref="V134:W197" si="2">IF(R134=0,"NA",T134/R134*100)</f>
        <v>13.228335509694181</v>
      </c>
      <c r="W134" s="23">
        <f t="shared" si="2"/>
        <v>3.7505241794238864</v>
      </c>
    </row>
    <row r="135" spans="1:23">
      <c r="A135" t="s">
        <v>414</v>
      </c>
      <c r="B135" t="s">
        <v>39</v>
      </c>
      <c r="C135" t="s">
        <v>40</v>
      </c>
      <c r="D135" t="s">
        <v>64</v>
      </c>
      <c r="E135" t="s">
        <v>65</v>
      </c>
      <c r="F135" t="s">
        <v>340</v>
      </c>
      <c r="G135" t="s">
        <v>340</v>
      </c>
      <c r="H135" t="s">
        <v>341</v>
      </c>
      <c r="I135" s="9">
        <v>97.03</v>
      </c>
      <c r="J135" s="9">
        <v>0.27</v>
      </c>
      <c r="K135" s="9">
        <v>0</v>
      </c>
      <c r="L135" s="20">
        <v>1.6421167293709862E-2</v>
      </c>
      <c r="M135" s="20">
        <v>1.7344142663906069E-2</v>
      </c>
      <c r="N135" s="20">
        <v>1.8240222779014166E-2</v>
      </c>
      <c r="O135" s="20">
        <v>3.5344612926333535E-2</v>
      </c>
      <c r="P135" s="20">
        <v>3.6265276849285835E-2</v>
      </c>
      <c r="Q135" s="20">
        <v>3.9693358447600163E-2</v>
      </c>
      <c r="R135" s="21">
        <f>AVERAGE(L135:N135)</f>
        <v>1.73351775788767E-2</v>
      </c>
      <c r="S135" s="21">
        <f>AVERAGE(O135:Q135)</f>
        <v>3.7101082741073176E-2</v>
      </c>
      <c r="T135" s="22">
        <f>_xlfn.STDEV.S(L135:N135)</f>
        <v>9.0956087988441263E-4</v>
      </c>
      <c r="U135" s="22">
        <f>_xlfn.STDEV.S(O135:Q135)</f>
        <v>2.2916861737035388E-3</v>
      </c>
      <c r="V135" s="23">
        <f t="shared" si="2"/>
        <v>5.2469083500634737</v>
      </c>
      <c r="W135" s="23">
        <f t="shared" si="2"/>
        <v>6.1768714128833269</v>
      </c>
    </row>
    <row r="136" spans="1:23">
      <c r="A136" t="s">
        <v>415</v>
      </c>
      <c r="B136" t="s">
        <v>39</v>
      </c>
      <c r="C136" t="s">
        <v>40</v>
      </c>
      <c r="D136" t="s">
        <v>64</v>
      </c>
      <c r="E136" t="s">
        <v>65</v>
      </c>
      <c r="F136" t="s">
        <v>340</v>
      </c>
      <c r="G136" t="s">
        <v>340</v>
      </c>
      <c r="H136" t="s">
        <v>341</v>
      </c>
      <c r="I136" s="9">
        <v>64.97</v>
      </c>
      <c r="J136" s="9">
        <v>4.55</v>
      </c>
      <c r="K136" s="9">
        <v>6.25</v>
      </c>
      <c r="L136" s="20">
        <v>2.9336035521147157E-2</v>
      </c>
      <c r="M136" s="20">
        <v>2.7898763288560648E-2</v>
      </c>
      <c r="N136" s="20">
        <v>2.9668215759234211E-2</v>
      </c>
      <c r="O136" s="20">
        <v>2.3071358354251108E-2</v>
      </c>
      <c r="P136" s="20">
        <v>2.7043457754873872E-2</v>
      </c>
      <c r="Q136" s="20">
        <v>2.4141959139319904E-2</v>
      </c>
      <c r="R136" s="21">
        <f>AVERAGE(L136:N136)</f>
        <v>2.8967671522980673E-2</v>
      </c>
      <c r="S136" s="21">
        <f>AVERAGE(O136:Q136)</f>
        <v>2.4752258416148296E-2</v>
      </c>
      <c r="T136" s="22">
        <f>_xlfn.STDEV.S(L136:N136)</f>
        <v>9.4048367229425801E-4</v>
      </c>
      <c r="U136" s="22">
        <f>_xlfn.STDEV.S(O136:Q136)</f>
        <v>2.0551745224140633E-3</v>
      </c>
      <c r="V136" s="23">
        <f t="shared" si="2"/>
        <v>3.2466664486586443</v>
      </c>
      <c r="W136" s="23">
        <f t="shared" si="2"/>
        <v>8.3029778045354998</v>
      </c>
    </row>
    <row r="137" spans="1:23">
      <c r="A137" t="s">
        <v>416</v>
      </c>
      <c r="B137" t="s">
        <v>39</v>
      </c>
      <c r="C137" t="s">
        <v>155</v>
      </c>
      <c r="D137" t="s">
        <v>156</v>
      </c>
      <c r="E137" t="s">
        <v>157</v>
      </c>
      <c r="F137" t="s">
        <v>158</v>
      </c>
      <c r="G137" t="s">
        <v>240</v>
      </c>
      <c r="H137" t="s">
        <v>241</v>
      </c>
      <c r="I137" s="9">
        <v>86.47</v>
      </c>
      <c r="J137" s="9">
        <v>0.96</v>
      </c>
      <c r="K137" s="9">
        <v>66.67</v>
      </c>
      <c r="L137" s="20">
        <v>1.0109828974419225E-2</v>
      </c>
      <c r="M137" s="20">
        <v>1.0431174769395465E-2</v>
      </c>
      <c r="N137" s="20">
        <v>8.3402065760937311E-3</v>
      </c>
      <c r="O137" s="20">
        <v>3.8884974822126425E-2</v>
      </c>
      <c r="P137" s="20">
        <v>4.475692258431619E-2</v>
      </c>
      <c r="Q137" s="20">
        <v>4.2317484441004659E-2</v>
      </c>
      <c r="R137" s="21">
        <f>AVERAGE(L137:N137)</f>
        <v>9.6270701066361406E-3</v>
      </c>
      <c r="S137" s="21">
        <f>AVERAGE(O137:Q137)</f>
        <v>4.1986460615815763E-2</v>
      </c>
      <c r="T137" s="22">
        <f>_xlfn.STDEV.S(L137:N137)</f>
        <v>1.1259791692865744E-3</v>
      </c>
      <c r="U137" s="22">
        <f>_xlfn.STDEV.S(O137:Q137)</f>
        <v>2.9499364756047485E-3</v>
      </c>
      <c r="V137" s="23">
        <f t="shared" si="2"/>
        <v>11.69596935323462</v>
      </c>
      <c r="W137" s="23">
        <f t="shared" si="2"/>
        <v>7.0259231960446433</v>
      </c>
    </row>
    <row r="138" spans="1:23">
      <c r="A138" t="s">
        <v>417</v>
      </c>
      <c r="B138" t="s">
        <v>39</v>
      </c>
      <c r="C138" t="s">
        <v>326</v>
      </c>
      <c r="D138" t="s">
        <v>343</v>
      </c>
      <c r="E138" t="s">
        <v>367</v>
      </c>
      <c r="F138" t="s">
        <v>368</v>
      </c>
      <c r="G138" t="s">
        <v>418</v>
      </c>
      <c r="H138" t="s">
        <v>419</v>
      </c>
      <c r="I138" s="9">
        <v>96.07</v>
      </c>
      <c r="J138" s="9">
        <v>0.64</v>
      </c>
      <c r="K138" s="9">
        <v>0</v>
      </c>
      <c r="L138" s="20">
        <v>4.0819164963189596E-2</v>
      </c>
      <c r="M138" s="20">
        <v>4.4841706922874515E-2</v>
      </c>
      <c r="N138" s="20">
        <v>3.5493627222688971E-2</v>
      </c>
      <c r="O138" s="20">
        <v>9.8835102924221298E-3</v>
      </c>
      <c r="P138" s="20">
        <v>8.9784279746180952E-3</v>
      </c>
      <c r="Q138" s="20">
        <v>8.7010493465512241E-3</v>
      </c>
      <c r="R138" s="21">
        <f>AVERAGE(L138:N138)</f>
        <v>4.0384833036251032E-2</v>
      </c>
      <c r="S138" s="21">
        <f>AVERAGE(O138:Q138)</f>
        <v>9.1876625378638169E-3</v>
      </c>
      <c r="T138" s="22">
        <f>_xlfn.STDEV.S(L138:N138)</f>
        <v>4.6891504227657152E-3</v>
      </c>
      <c r="U138" s="22">
        <f>_xlfn.STDEV.S(O138:Q138)</f>
        <v>6.183751280330978E-4</v>
      </c>
      <c r="V138" s="23">
        <f t="shared" si="2"/>
        <v>11.611167040251342</v>
      </c>
      <c r="W138" s="23">
        <f t="shared" si="2"/>
        <v>6.7304945679564927</v>
      </c>
    </row>
    <row r="139" spans="1:23">
      <c r="A139" t="s">
        <v>420</v>
      </c>
      <c r="B139" t="s">
        <v>39</v>
      </c>
      <c r="C139" t="s">
        <v>40</v>
      </c>
      <c r="D139" t="s">
        <v>64</v>
      </c>
      <c r="E139" t="s">
        <v>179</v>
      </c>
      <c r="F139" t="s">
        <v>180</v>
      </c>
      <c r="G139" t="s">
        <v>421</v>
      </c>
      <c r="H139" t="s">
        <v>422</v>
      </c>
      <c r="I139" s="9">
        <v>60.94</v>
      </c>
      <c r="J139" s="9">
        <v>1</v>
      </c>
      <c r="K139" s="9">
        <v>0</v>
      </c>
      <c r="L139" s="20">
        <v>1.1044842058758567E-2</v>
      </c>
      <c r="M139" s="20">
        <v>1.302353772983692E-2</v>
      </c>
      <c r="N139" s="20">
        <v>1.1523491528801253E-2</v>
      </c>
      <c r="O139" s="20">
        <v>3.6318212447676593E-2</v>
      </c>
      <c r="P139" s="20">
        <v>3.999727401945815E-2</v>
      </c>
      <c r="Q139" s="20">
        <v>3.6102449193468097E-2</v>
      </c>
      <c r="R139" s="21">
        <f>AVERAGE(L139:N139)</f>
        <v>1.1863957105798914E-2</v>
      </c>
      <c r="S139" s="21">
        <f>AVERAGE(O139:Q139)</f>
        <v>3.7472645220200947E-2</v>
      </c>
      <c r="T139" s="22">
        <f>_xlfn.STDEV.S(L139:N139)</f>
        <v>1.0323501085030776E-3</v>
      </c>
      <c r="U139" s="22">
        <f>_xlfn.STDEV.S(O139:Q139)</f>
        <v>2.1890526206548373E-3</v>
      </c>
      <c r="V139" s="23">
        <f t="shared" si="2"/>
        <v>8.7015664276001239</v>
      </c>
      <c r="W139" s="23">
        <f t="shared" si="2"/>
        <v>5.8417349717141169</v>
      </c>
    </row>
    <row r="140" spans="1:23">
      <c r="A140" t="s">
        <v>423</v>
      </c>
      <c r="B140" t="s">
        <v>39</v>
      </c>
      <c r="C140" t="s">
        <v>40</v>
      </c>
      <c r="D140" t="s">
        <v>64</v>
      </c>
      <c r="E140" t="s">
        <v>65</v>
      </c>
      <c r="F140" t="s">
        <v>340</v>
      </c>
      <c r="G140" t="s">
        <v>340</v>
      </c>
      <c r="H140" t="s">
        <v>341</v>
      </c>
      <c r="I140" s="9">
        <v>97.96</v>
      </c>
      <c r="J140" s="9">
        <v>0.32</v>
      </c>
      <c r="K140" s="9">
        <v>50</v>
      </c>
      <c r="L140" s="20">
        <v>1.4112853741747098E-2</v>
      </c>
      <c r="M140" s="20">
        <v>1.3702489933762056E-2</v>
      </c>
      <c r="N140" s="20">
        <v>1.3942788092858972E-2</v>
      </c>
      <c r="O140" s="20">
        <v>3.4223498325999073E-2</v>
      </c>
      <c r="P140" s="20">
        <v>3.5075364708071384E-2</v>
      </c>
      <c r="Q140" s="20">
        <v>3.4196505050890225E-2</v>
      </c>
      <c r="R140" s="21">
        <f>AVERAGE(L140:N140)</f>
        <v>1.3919377256122708E-2</v>
      </c>
      <c r="S140" s="21">
        <f>AVERAGE(O140:Q140)</f>
        <v>3.4498456028320225E-2</v>
      </c>
      <c r="T140" s="22">
        <f>_xlfn.STDEV.S(L140:N140)</f>
        <v>2.0618114410274067E-4</v>
      </c>
      <c r="U140" s="22">
        <f>_xlfn.STDEV.S(O140:Q140)</f>
        <v>4.9979983773951208E-4</v>
      </c>
      <c r="V140" s="23">
        <f t="shared" si="2"/>
        <v>1.4812526473628544</v>
      </c>
      <c r="W140" s="23">
        <f t="shared" si="2"/>
        <v>1.4487600179243383</v>
      </c>
    </row>
    <row r="141" spans="1:23">
      <c r="A141" t="s">
        <v>424</v>
      </c>
      <c r="B141" t="s">
        <v>39</v>
      </c>
      <c r="C141" t="s">
        <v>155</v>
      </c>
      <c r="D141" t="s">
        <v>156</v>
      </c>
      <c r="E141" t="s">
        <v>157</v>
      </c>
      <c r="F141" t="s">
        <v>158</v>
      </c>
      <c r="G141" t="s">
        <v>159</v>
      </c>
      <c r="H141" t="s">
        <v>425</v>
      </c>
      <c r="I141" s="9">
        <v>68.17</v>
      </c>
      <c r="J141" s="9">
        <v>0.08</v>
      </c>
      <c r="K141" s="9">
        <v>0</v>
      </c>
      <c r="L141" s="20">
        <v>1.6771797200337099E-2</v>
      </c>
      <c r="M141" s="20">
        <v>2.0152535871050981E-2</v>
      </c>
      <c r="N141" s="20">
        <v>1.8017392832324609E-2</v>
      </c>
      <c r="O141" s="20">
        <v>2.4664521207357955E-2</v>
      </c>
      <c r="P141" s="20">
        <v>3.5670320778678627E-2</v>
      </c>
      <c r="Q141" s="20">
        <v>2.9776924430419734E-2</v>
      </c>
      <c r="R141" s="21">
        <f>AVERAGE(L141:N141)</f>
        <v>1.8313908634570896E-2</v>
      </c>
      <c r="S141" s="21">
        <f>AVERAGE(O141:Q141)</f>
        <v>3.0037255472152108E-2</v>
      </c>
      <c r="T141" s="22">
        <f>_xlfn.STDEV.S(L141:N141)</f>
        <v>1.7097630554118851E-3</v>
      </c>
      <c r="U141" s="22">
        <f>_xlfn.STDEV.S(O141:Q141)</f>
        <v>5.5075162495890513E-3</v>
      </c>
      <c r="V141" s="23">
        <f t="shared" si="2"/>
        <v>9.3358719295147647</v>
      </c>
      <c r="W141" s="23">
        <f t="shared" si="2"/>
        <v>18.335617429146062</v>
      </c>
    </row>
    <row r="142" spans="1:23">
      <c r="A142" t="s">
        <v>426</v>
      </c>
      <c r="B142" t="s">
        <v>39</v>
      </c>
      <c r="C142" t="s">
        <v>155</v>
      </c>
      <c r="D142" t="s">
        <v>156</v>
      </c>
      <c r="E142" t="s">
        <v>157</v>
      </c>
      <c r="F142" t="s">
        <v>427</v>
      </c>
      <c r="G142" t="s">
        <v>427</v>
      </c>
      <c r="H142" t="s">
        <v>427</v>
      </c>
      <c r="I142" s="9">
        <v>94.88</v>
      </c>
      <c r="J142" s="9">
        <v>1.67</v>
      </c>
      <c r="K142" s="9">
        <v>0</v>
      </c>
      <c r="L142" s="20">
        <v>1.2184389255297155E-2</v>
      </c>
      <c r="M142" s="20">
        <v>1.1974247960134403E-2</v>
      </c>
      <c r="N142" s="20">
        <v>1.0568506042988987E-2</v>
      </c>
      <c r="O142" s="20">
        <v>3.4312007373393891E-2</v>
      </c>
      <c r="P142" s="20">
        <v>3.8672144589469451E-2</v>
      </c>
      <c r="Q142" s="20">
        <v>3.6654896771026908E-2</v>
      </c>
      <c r="R142" s="21">
        <f>AVERAGE(L142:N142)</f>
        <v>1.1575714419473514E-2</v>
      </c>
      <c r="S142" s="21">
        <f>AVERAGE(O142:Q142)</f>
        <v>3.6546349577963412E-2</v>
      </c>
      <c r="T142" s="22">
        <f>_xlfn.STDEV.S(L142:N142)</f>
        <v>8.78573489372755E-4</v>
      </c>
      <c r="U142" s="22">
        <f>_xlfn.STDEV.S(O142:Q142)</f>
        <v>2.1820944080385837E-3</v>
      </c>
      <c r="V142" s="23">
        <f t="shared" si="2"/>
        <v>7.5897992774835084</v>
      </c>
      <c r="W142" s="23">
        <f t="shared" si="2"/>
        <v>5.9707588671300158</v>
      </c>
    </row>
    <row r="143" spans="1:23">
      <c r="A143" t="s">
        <v>428</v>
      </c>
      <c r="B143" t="s">
        <v>39</v>
      </c>
      <c r="C143" t="s">
        <v>326</v>
      </c>
      <c r="D143" t="s">
        <v>343</v>
      </c>
      <c r="E143" t="s">
        <v>429</v>
      </c>
      <c r="F143" t="s">
        <v>430</v>
      </c>
      <c r="G143" t="s">
        <v>431</v>
      </c>
      <c r="H143" t="s">
        <v>432</v>
      </c>
      <c r="I143" s="9">
        <v>96.59</v>
      </c>
      <c r="J143" s="9">
        <v>1.7</v>
      </c>
      <c r="K143" s="9">
        <v>0</v>
      </c>
      <c r="L143" s="20">
        <v>4.5874079450399417E-2</v>
      </c>
      <c r="M143" s="20">
        <v>4.4934291314318614E-2</v>
      </c>
      <c r="N143" s="20">
        <v>4.0618715996548121E-2</v>
      </c>
      <c r="O143" s="20">
        <v>4.6614764961274285E-3</v>
      </c>
      <c r="P143" s="20">
        <v>3.5156495081336034E-3</v>
      </c>
      <c r="Q143" s="20">
        <v>4.1157344528131136E-3</v>
      </c>
      <c r="R143" s="21">
        <f>AVERAGE(L143:N143)</f>
        <v>4.3809028920422051E-2</v>
      </c>
      <c r="S143" s="21">
        <f>AVERAGE(O143:Q143)</f>
        <v>4.0976201523580487E-3</v>
      </c>
      <c r="T143" s="22">
        <f>_xlfn.STDEV.S(L143:N143)</f>
        <v>2.8025654050097249E-3</v>
      </c>
      <c r="U143" s="22">
        <f>_xlfn.STDEV.S(O143:Q143)</f>
        <v>5.7312822955642541E-4</v>
      </c>
      <c r="V143" s="23">
        <f t="shared" si="2"/>
        <v>6.3972324291883096</v>
      </c>
      <c r="W143" s="23">
        <f t="shared" si="2"/>
        <v>13.986855985824079</v>
      </c>
    </row>
    <row r="144" spans="1:23">
      <c r="A144" t="s">
        <v>433</v>
      </c>
      <c r="B144" t="s">
        <v>39</v>
      </c>
      <c r="C144" t="s">
        <v>155</v>
      </c>
      <c r="D144" t="s">
        <v>373</v>
      </c>
      <c r="E144" t="s">
        <v>374</v>
      </c>
      <c r="F144" t="s">
        <v>375</v>
      </c>
      <c r="G144" t="s">
        <v>375</v>
      </c>
      <c r="H144" t="s">
        <v>376</v>
      </c>
      <c r="I144" s="9">
        <v>92.02</v>
      </c>
      <c r="J144" s="9">
        <v>2.14</v>
      </c>
      <c r="K144" s="9">
        <v>33.33</v>
      </c>
      <c r="L144" s="20">
        <v>3.76634958035445E-2</v>
      </c>
      <c r="M144" s="20">
        <v>4.1323500047989653E-2</v>
      </c>
      <c r="N144" s="20">
        <v>4.1128041588981271E-2</v>
      </c>
      <c r="O144" s="20">
        <v>6.8742026809980889E-3</v>
      </c>
      <c r="P144" s="20">
        <v>1.0006079369303329E-2</v>
      </c>
      <c r="Q144" s="20">
        <v>6.3531471419262702E-3</v>
      </c>
      <c r="R144" s="21">
        <f>AVERAGE(L144:N144)</f>
        <v>4.0038345813505141E-2</v>
      </c>
      <c r="S144" s="21">
        <f>AVERAGE(O144:Q144)</f>
        <v>7.7444763974092298E-3</v>
      </c>
      <c r="T144" s="22">
        <f>_xlfn.STDEV.S(L144:N144)</f>
        <v>2.059001075681367E-3</v>
      </c>
      <c r="U144" s="22">
        <f>_xlfn.STDEV.S(O144:Q144)</f>
        <v>1.9758569585269889E-3</v>
      </c>
      <c r="V144" s="23">
        <f t="shared" si="2"/>
        <v>5.1425727857789152</v>
      </c>
      <c r="W144" s="23">
        <f t="shared" si="2"/>
        <v>25.513112276873557</v>
      </c>
    </row>
    <row r="145" spans="1:23">
      <c r="A145" t="s">
        <v>434</v>
      </c>
      <c r="B145" t="s">
        <v>39</v>
      </c>
      <c r="C145" t="s">
        <v>114</v>
      </c>
      <c r="D145" t="s">
        <v>115</v>
      </c>
      <c r="E145" t="s">
        <v>140</v>
      </c>
      <c r="F145" t="s">
        <v>141</v>
      </c>
      <c r="G145" t="s">
        <v>392</v>
      </c>
      <c r="H145" t="s">
        <v>393</v>
      </c>
      <c r="I145" s="9">
        <v>64.92</v>
      </c>
      <c r="J145" s="9">
        <v>5.49</v>
      </c>
      <c r="K145" s="9">
        <v>0</v>
      </c>
      <c r="L145" s="20">
        <v>3.681614019586197E-2</v>
      </c>
      <c r="M145" s="20">
        <v>2.9256667696410915E-2</v>
      </c>
      <c r="N145" s="20">
        <v>4.5680139071352745E-2</v>
      </c>
      <c r="O145" s="20">
        <v>1.0267049497799722E-2</v>
      </c>
      <c r="P145" s="20">
        <v>9.8979055382838223E-3</v>
      </c>
      <c r="Q145" s="20">
        <v>1.1408042476589379E-2</v>
      </c>
      <c r="R145" s="21">
        <f>AVERAGE(L145:N145)</f>
        <v>3.7250982321208541E-2</v>
      </c>
      <c r="S145" s="21">
        <f>AVERAGE(O145:Q145)</f>
        <v>1.0524332504224307E-2</v>
      </c>
      <c r="T145" s="22">
        <f>_xlfn.STDEV.S(L145:N145)</f>
        <v>8.2203660962493572E-3</v>
      </c>
      <c r="U145" s="22">
        <f>_xlfn.STDEV.S(O145:Q145)</f>
        <v>7.8725745608083984E-4</v>
      </c>
      <c r="V145" s="23">
        <f t="shared" si="2"/>
        <v>22.067514959381782</v>
      </c>
      <c r="W145" s="23">
        <f t="shared" si="2"/>
        <v>7.4803552221943441</v>
      </c>
    </row>
    <row r="146" spans="1:23">
      <c r="A146" t="s">
        <v>435</v>
      </c>
      <c r="B146" t="s">
        <v>39</v>
      </c>
      <c r="C146" t="s">
        <v>55</v>
      </c>
      <c r="D146" t="s">
        <v>56</v>
      </c>
      <c r="E146" t="s">
        <v>103</v>
      </c>
      <c r="F146" t="s">
        <v>198</v>
      </c>
      <c r="G146" t="s">
        <v>210</v>
      </c>
      <c r="H146" t="s">
        <v>211</v>
      </c>
      <c r="I146" s="9">
        <v>91.07</v>
      </c>
      <c r="J146" s="9">
        <v>0.54</v>
      </c>
      <c r="K146" s="9">
        <v>20</v>
      </c>
      <c r="L146" s="20">
        <v>2.9306816362261564E-2</v>
      </c>
      <c r="M146" s="20">
        <v>3.3824164340998296E-2</v>
      </c>
      <c r="N146" s="20">
        <v>3.2342175119508543E-2</v>
      </c>
      <c r="O146" s="20">
        <v>1.2509278698468615E-2</v>
      </c>
      <c r="P146" s="20">
        <v>1.4955032138445222E-2</v>
      </c>
      <c r="Q146" s="20">
        <v>1.394930133335991E-2</v>
      </c>
      <c r="R146" s="21">
        <f>AVERAGE(L146:N146)</f>
        <v>3.1824385274256135E-2</v>
      </c>
      <c r="S146" s="21">
        <f>AVERAGE(O146:Q146)</f>
        <v>1.3804537390091248E-2</v>
      </c>
      <c r="T146" s="22">
        <f>_xlfn.STDEV.S(L146:N146)</f>
        <v>2.3027565944176761E-3</v>
      </c>
      <c r="U146" s="22">
        <f>_xlfn.STDEV.S(O146:Q146)</f>
        <v>1.2292863465207652E-3</v>
      </c>
      <c r="V146" s="23">
        <f t="shared" si="2"/>
        <v>7.2358242730314632</v>
      </c>
      <c r="W146" s="23">
        <f t="shared" si="2"/>
        <v>8.9049441628021082</v>
      </c>
    </row>
    <row r="147" spans="1:23">
      <c r="A147" t="s">
        <v>436</v>
      </c>
      <c r="B147" t="s">
        <v>39</v>
      </c>
      <c r="C147" t="s">
        <v>40</v>
      </c>
      <c r="D147" t="s">
        <v>64</v>
      </c>
      <c r="E147" t="s">
        <v>179</v>
      </c>
      <c r="F147" t="s">
        <v>180</v>
      </c>
      <c r="G147" t="s">
        <v>181</v>
      </c>
      <c r="H147" t="s">
        <v>182</v>
      </c>
      <c r="I147" s="9">
        <v>97.68</v>
      </c>
      <c r="J147" s="9">
        <v>1.1200000000000001</v>
      </c>
      <c r="K147" s="9">
        <v>0</v>
      </c>
      <c r="L147" s="20">
        <v>2.3609080379568624E-2</v>
      </c>
      <c r="M147" s="20">
        <v>3.1077494061482941E-2</v>
      </c>
      <c r="N147" s="20">
        <v>2.5147951126389498E-2</v>
      </c>
      <c r="O147" s="20">
        <v>1.8881930110896016E-2</v>
      </c>
      <c r="P147" s="20">
        <v>1.9903984907587151E-2</v>
      </c>
      <c r="Q147" s="20">
        <v>1.7926923891783311E-2</v>
      </c>
      <c r="R147" s="21">
        <f>AVERAGE(L147:N147)</f>
        <v>2.6611508522480353E-2</v>
      </c>
      <c r="S147" s="21">
        <f>AVERAGE(O147:Q147)</f>
        <v>1.8904279636755492E-2</v>
      </c>
      <c r="T147" s="22">
        <f>_xlfn.STDEV.S(L147:N147)</f>
        <v>3.9434503825698667E-3</v>
      </c>
      <c r="U147" s="22">
        <f>_xlfn.STDEV.S(O147:Q147)</f>
        <v>9.8871997604601625E-4</v>
      </c>
      <c r="V147" s="23">
        <f t="shared" si="2"/>
        <v>14.818590157106634</v>
      </c>
      <c r="W147" s="23">
        <f t="shared" si="2"/>
        <v>5.2301383339868357</v>
      </c>
    </row>
    <row r="148" spans="1:23">
      <c r="A148" t="s">
        <v>437</v>
      </c>
      <c r="B148" t="s">
        <v>39</v>
      </c>
      <c r="C148" t="s">
        <v>155</v>
      </c>
      <c r="D148" t="s">
        <v>373</v>
      </c>
      <c r="E148" t="s">
        <v>384</v>
      </c>
      <c r="F148" t="s">
        <v>385</v>
      </c>
      <c r="G148" t="s">
        <v>438</v>
      </c>
      <c r="H148" t="s">
        <v>438</v>
      </c>
      <c r="I148" s="9">
        <v>94.02</v>
      </c>
      <c r="J148" s="9">
        <v>3.85</v>
      </c>
      <c r="K148" s="9">
        <v>20</v>
      </c>
      <c r="L148" s="20">
        <v>1.2388923367496401E-2</v>
      </c>
      <c r="M148" s="20">
        <v>1.0307728914136312E-2</v>
      </c>
      <c r="N148" s="20">
        <v>8.5948693723103056E-3</v>
      </c>
      <c r="O148" s="20">
        <v>3.7055787842633477E-2</v>
      </c>
      <c r="P148" s="20">
        <v>3.4994234334806779E-2</v>
      </c>
      <c r="Q148" s="20">
        <v>3.3202099411284366E-2</v>
      </c>
      <c r="R148" s="21">
        <f>AVERAGE(L148:N148)</f>
        <v>1.0430507217981007E-2</v>
      </c>
      <c r="S148" s="21">
        <f>AVERAGE(O148:Q148)</f>
        <v>3.5084040529574874E-2</v>
      </c>
      <c r="T148" s="22">
        <f>_xlfn.STDEV.S(L148:N148)</f>
        <v>1.9000045561835181E-3</v>
      </c>
      <c r="U148" s="22">
        <f>_xlfn.STDEV.S(O148:Q148)</f>
        <v>1.9284132067434445E-3</v>
      </c>
      <c r="V148" s="23">
        <f t="shared" si="2"/>
        <v>18.215840480970346</v>
      </c>
      <c r="W148" s="23">
        <f t="shared" si="2"/>
        <v>5.4965539249045321</v>
      </c>
    </row>
    <row r="149" spans="1:23">
      <c r="A149" t="s">
        <v>439</v>
      </c>
      <c r="B149" t="s">
        <v>39</v>
      </c>
      <c r="C149" t="s">
        <v>40</v>
      </c>
      <c r="D149" t="s">
        <v>64</v>
      </c>
      <c r="E149" t="s">
        <v>179</v>
      </c>
      <c r="F149" t="s">
        <v>180</v>
      </c>
      <c r="G149" t="s">
        <v>181</v>
      </c>
      <c r="H149" t="s">
        <v>182</v>
      </c>
      <c r="I149" s="9">
        <v>97.4</v>
      </c>
      <c r="J149" s="9">
        <v>6.28</v>
      </c>
      <c r="K149" s="9">
        <v>5.88</v>
      </c>
      <c r="L149" s="20">
        <v>2.7115379445841199E-2</v>
      </c>
      <c r="M149" s="20">
        <v>2.9997342827965647E-2</v>
      </c>
      <c r="N149" s="20">
        <v>3.3042497809104197E-2</v>
      </c>
      <c r="O149" s="20">
        <v>1.2863314888047898E-2</v>
      </c>
      <c r="P149" s="20">
        <v>1.8687029308617844E-2</v>
      </c>
      <c r="Q149" s="20">
        <v>1.4556993668674583E-2</v>
      </c>
      <c r="R149" s="21">
        <f>AVERAGE(L149:N149)</f>
        <v>3.0051740027637015E-2</v>
      </c>
      <c r="S149" s="21">
        <f>AVERAGE(O149:Q149)</f>
        <v>1.5369112621780109E-2</v>
      </c>
      <c r="T149" s="22">
        <f>_xlfn.STDEV.S(L149:N149)</f>
        <v>2.9639335880770716E-3</v>
      </c>
      <c r="U149" s="22">
        <f>_xlfn.STDEV.S(O149:Q149)</f>
        <v>2.9955909781850219E-3</v>
      </c>
      <c r="V149" s="23">
        <f t="shared" si="2"/>
        <v>9.8627686295412413</v>
      </c>
      <c r="W149" s="23">
        <f t="shared" si="2"/>
        <v>19.490982022864902</v>
      </c>
    </row>
    <row r="150" spans="1:23">
      <c r="A150" t="s">
        <v>440</v>
      </c>
      <c r="B150" t="s">
        <v>39</v>
      </c>
      <c r="C150" t="s">
        <v>114</v>
      </c>
      <c r="D150" t="s">
        <v>223</v>
      </c>
      <c r="E150" t="s">
        <v>270</v>
      </c>
      <c r="F150" t="s">
        <v>271</v>
      </c>
      <c r="G150" t="s">
        <v>271</v>
      </c>
      <c r="H150" t="s">
        <v>271</v>
      </c>
      <c r="I150" s="9">
        <v>89.86</v>
      </c>
      <c r="J150" s="9">
        <v>0</v>
      </c>
      <c r="K150" s="9">
        <v>0</v>
      </c>
      <c r="L150" s="20">
        <v>2.1329985986491451E-3</v>
      </c>
      <c r="M150" s="20">
        <v>1.4196273354798556E-3</v>
      </c>
      <c r="N150" s="20">
        <v>2.1009680687869713E-3</v>
      </c>
      <c r="O150" s="20">
        <v>4.1953288465146933E-2</v>
      </c>
      <c r="P150" s="20">
        <v>4.3458836612082045E-2</v>
      </c>
      <c r="Q150" s="20">
        <v>4.1433568316910259E-2</v>
      </c>
      <c r="R150" s="21">
        <f>AVERAGE(L150:N150)</f>
        <v>1.8845313343053241E-3</v>
      </c>
      <c r="S150" s="21">
        <f>AVERAGE(O150:Q150)</f>
        <v>4.2281897798046413E-2</v>
      </c>
      <c r="T150" s="22">
        <f>_xlfn.STDEV.S(L150:N150)</f>
        <v>4.0293707300736954E-4</v>
      </c>
      <c r="U150" s="22">
        <f>_xlfn.STDEV.S(O150:Q150)</f>
        <v>1.0518631028363383E-3</v>
      </c>
      <c r="V150" s="23">
        <f t="shared" si="2"/>
        <v>21.381288051434826</v>
      </c>
      <c r="W150" s="23">
        <f t="shared" si="2"/>
        <v>2.4877386248375504</v>
      </c>
    </row>
    <row r="151" spans="1:23">
      <c r="A151" t="s">
        <v>441</v>
      </c>
      <c r="B151" t="s">
        <v>39</v>
      </c>
      <c r="C151" t="s">
        <v>114</v>
      </c>
      <c r="D151" t="s">
        <v>115</v>
      </c>
      <c r="E151" t="s">
        <v>442</v>
      </c>
      <c r="F151" t="s">
        <v>443</v>
      </c>
      <c r="G151" t="s">
        <v>444</v>
      </c>
      <c r="H151" t="s">
        <v>444</v>
      </c>
      <c r="I151" s="9">
        <v>85.41</v>
      </c>
      <c r="J151" s="9">
        <v>2.0299999999999998</v>
      </c>
      <c r="K151" s="9">
        <v>0</v>
      </c>
      <c r="L151" s="20">
        <v>1.6245852340396206E-2</v>
      </c>
      <c r="M151" s="20">
        <v>1.5369008979760148E-2</v>
      </c>
      <c r="N151" s="20">
        <v>1.4006453791913127E-2</v>
      </c>
      <c r="O151" s="20">
        <v>2.386793978080453E-2</v>
      </c>
      <c r="P151" s="20">
        <v>2.8720152135676028E-2</v>
      </c>
      <c r="Q151" s="20">
        <v>2.99426587036874E-2</v>
      </c>
      <c r="R151" s="21">
        <f>AVERAGE(L151:N151)</f>
        <v>1.5207105037356493E-2</v>
      </c>
      <c r="S151" s="21">
        <f>AVERAGE(O151:Q151)</f>
        <v>2.7510250206722653E-2</v>
      </c>
      <c r="T151" s="22">
        <f>_xlfn.STDEV.S(L151:N151)</f>
        <v>1.1284441189803836E-3</v>
      </c>
      <c r="U151" s="22">
        <f>_xlfn.STDEV.S(O151:Q151)</f>
        <v>3.2130125281846673E-3</v>
      </c>
      <c r="V151" s="23">
        <f t="shared" si="2"/>
        <v>7.4205058504451884</v>
      </c>
      <c r="W151" s="23">
        <f t="shared" si="2"/>
        <v>11.679328628568804</v>
      </c>
    </row>
    <row r="152" spans="1:23">
      <c r="A152" t="s">
        <v>445</v>
      </c>
      <c r="B152" t="s">
        <v>39</v>
      </c>
      <c r="C152" t="s">
        <v>114</v>
      </c>
      <c r="D152" t="s">
        <v>223</v>
      </c>
      <c r="E152" t="s">
        <v>270</v>
      </c>
      <c r="F152" t="s">
        <v>271</v>
      </c>
      <c r="G152" t="s">
        <v>271</v>
      </c>
      <c r="H152" t="s">
        <v>271</v>
      </c>
      <c r="I152" s="9">
        <v>94.44</v>
      </c>
      <c r="J152" s="9">
        <v>1.01</v>
      </c>
      <c r="K152" s="9">
        <v>0</v>
      </c>
      <c r="L152" s="20">
        <v>3.3222183652932592E-2</v>
      </c>
      <c r="M152" s="20">
        <v>3.4009333123886966E-2</v>
      </c>
      <c r="N152" s="20">
        <v>3.9759229059317065E-2</v>
      </c>
      <c r="O152" s="20">
        <v>6.3726514124274013E-3</v>
      </c>
      <c r="P152" s="20">
        <v>7.4910377981000581E-3</v>
      </c>
      <c r="Q152" s="20">
        <v>7.0160842349968429E-3</v>
      </c>
      <c r="R152" s="21">
        <f>AVERAGE(L152:N152)</f>
        <v>3.5663581945378879E-2</v>
      </c>
      <c r="S152" s="21">
        <f>AVERAGE(O152:Q152)</f>
        <v>6.9599244818414341E-3</v>
      </c>
      <c r="T152" s="22">
        <f>_xlfn.STDEV.S(L152:N152)</f>
        <v>3.5687035508484887E-3</v>
      </c>
      <c r="U152" s="22">
        <f>_xlfn.STDEV.S(O152:Q152)</f>
        <v>5.6130425378785834E-4</v>
      </c>
      <c r="V152" s="23">
        <f t="shared" si="2"/>
        <v>10.006576334127606</v>
      </c>
      <c r="W152" s="23">
        <f t="shared" si="2"/>
        <v>8.0648037956778271</v>
      </c>
    </row>
    <row r="153" spans="1:23">
      <c r="A153" t="s">
        <v>446</v>
      </c>
      <c r="B153" t="s">
        <v>39</v>
      </c>
      <c r="C153" t="s">
        <v>40</v>
      </c>
      <c r="D153" t="s">
        <v>64</v>
      </c>
      <c r="E153" t="s">
        <v>179</v>
      </c>
      <c r="F153" t="s">
        <v>180</v>
      </c>
      <c r="G153" t="s">
        <v>447</v>
      </c>
      <c r="H153" t="s">
        <v>448</v>
      </c>
      <c r="I153" s="9">
        <v>98.52</v>
      </c>
      <c r="J153" s="9">
        <v>0.49</v>
      </c>
      <c r="K153" s="9">
        <v>0</v>
      </c>
      <c r="L153" s="20">
        <v>1.8671042527901409E-2</v>
      </c>
      <c r="M153" s="20">
        <v>2.6016213995859103E-2</v>
      </c>
      <c r="N153" s="20">
        <v>2.1200677785032172E-2</v>
      </c>
      <c r="O153" s="20">
        <v>2.094714121677527E-2</v>
      </c>
      <c r="P153" s="20">
        <v>2.4203894690612082E-2</v>
      </c>
      <c r="Q153" s="20">
        <v>1.6794406357787738E-2</v>
      </c>
      <c r="R153" s="21">
        <f>AVERAGE(L153:N153)</f>
        <v>2.1962644769597566E-2</v>
      </c>
      <c r="S153" s="21">
        <f>AVERAGE(O153:Q153)</f>
        <v>2.0648480755058363E-2</v>
      </c>
      <c r="T153" s="22">
        <f>_xlfn.STDEV.S(L153:N153)</f>
        <v>3.7313980272279585E-3</v>
      </c>
      <c r="U153" s="22">
        <f>_xlfn.STDEV.S(O153:Q153)</f>
        <v>3.7137619595377586E-3</v>
      </c>
      <c r="V153" s="23">
        <f t="shared" si="2"/>
        <v>16.989748121743769</v>
      </c>
      <c r="W153" s="23">
        <f t="shared" si="2"/>
        <v>17.985642641664953</v>
      </c>
    </row>
    <row r="154" spans="1:23">
      <c r="A154" t="s">
        <v>449</v>
      </c>
      <c r="B154" t="s">
        <v>39</v>
      </c>
      <c r="C154" t="s">
        <v>80</v>
      </c>
      <c r="D154" t="s">
        <v>109</v>
      </c>
      <c r="E154" t="s">
        <v>110</v>
      </c>
      <c r="F154" t="s">
        <v>111</v>
      </c>
      <c r="G154" t="s">
        <v>112</v>
      </c>
      <c r="H154" t="s">
        <v>112</v>
      </c>
      <c r="I154" s="9">
        <v>93.87</v>
      </c>
      <c r="J154" s="9">
        <v>0</v>
      </c>
      <c r="K154" s="9">
        <v>0</v>
      </c>
      <c r="L154" s="20">
        <v>7.4508855158291858E-3</v>
      </c>
      <c r="M154" s="20">
        <v>8.4251796214347661E-3</v>
      </c>
      <c r="N154" s="20">
        <v>7.8945466827146545E-3</v>
      </c>
      <c r="O154" s="20">
        <v>3.4990576736754223E-2</v>
      </c>
      <c r="P154" s="20">
        <v>3.4237017517670304E-2</v>
      </c>
      <c r="Q154" s="20">
        <v>3.1959092361777026E-2</v>
      </c>
      <c r="R154" s="21">
        <f>AVERAGE(L154:N154)</f>
        <v>7.9235372733262015E-3</v>
      </c>
      <c r="S154" s="21">
        <f>AVERAGE(O154:Q154)</f>
        <v>3.3728895538733851E-2</v>
      </c>
      <c r="T154" s="22">
        <f>_xlfn.STDEV.S(L154:N154)</f>
        <v>4.8779359550167242E-4</v>
      </c>
      <c r="U154" s="22">
        <f>_xlfn.STDEV.S(O154:Q154)</f>
        <v>1.5783267526217261E-3</v>
      </c>
      <c r="V154" s="23">
        <f t="shared" si="2"/>
        <v>6.1562605017809524</v>
      </c>
      <c r="W154" s="23">
        <f t="shared" si="2"/>
        <v>4.6794498527507224</v>
      </c>
    </row>
    <row r="155" spans="1:23">
      <c r="A155" t="s">
        <v>450</v>
      </c>
      <c r="B155" t="s">
        <v>39</v>
      </c>
      <c r="C155" t="s">
        <v>96</v>
      </c>
      <c r="D155" t="s">
        <v>97</v>
      </c>
      <c r="E155" t="s">
        <v>98</v>
      </c>
      <c r="F155" t="s">
        <v>99</v>
      </c>
      <c r="G155" t="s">
        <v>451</v>
      </c>
      <c r="H155" t="s">
        <v>452</v>
      </c>
      <c r="I155" s="9">
        <v>54.51</v>
      </c>
      <c r="J155" s="9">
        <v>2.69</v>
      </c>
      <c r="K155" s="9">
        <v>33.33</v>
      </c>
      <c r="L155" s="20">
        <v>7.3924471980579666E-3</v>
      </c>
      <c r="M155" s="20">
        <v>6.4500459372888834E-3</v>
      </c>
      <c r="N155" s="20">
        <v>6.4302356044691998E-3</v>
      </c>
      <c r="O155" s="20">
        <v>2.9857051987854377E-2</v>
      </c>
      <c r="P155" s="20">
        <v>3.7671536652539306E-2</v>
      </c>
      <c r="Q155" s="20">
        <v>3.6240561087857816E-2</v>
      </c>
      <c r="R155" s="21">
        <f>AVERAGE(L155:N155)</f>
        <v>6.7575762466053494E-3</v>
      </c>
      <c r="S155" s="21">
        <f>AVERAGE(O155:Q155)</f>
        <v>3.4589716576083833E-2</v>
      </c>
      <c r="T155" s="22">
        <f>_xlfn.STDEV.S(L155:N155)</f>
        <v>5.4990358797735606E-4</v>
      </c>
      <c r="U155" s="22">
        <f>_xlfn.STDEV.S(O155:Q155)</f>
        <v>4.1605899035100412E-3</v>
      </c>
      <c r="V155" s="23">
        <f t="shared" si="2"/>
        <v>8.1375861390183886</v>
      </c>
      <c r="W155" s="23">
        <f t="shared" si="2"/>
        <v>12.028401257230231</v>
      </c>
    </row>
    <row r="156" spans="1:23">
      <c r="A156" t="s">
        <v>453</v>
      </c>
      <c r="B156" t="s">
        <v>39</v>
      </c>
      <c r="C156" t="s">
        <v>155</v>
      </c>
      <c r="D156" t="s">
        <v>156</v>
      </c>
      <c r="E156" t="s">
        <v>157</v>
      </c>
      <c r="F156" t="s">
        <v>158</v>
      </c>
      <c r="G156" t="s">
        <v>454</v>
      </c>
      <c r="H156" t="s">
        <v>455</v>
      </c>
      <c r="I156" s="9">
        <v>90.96</v>
      </c>
      <c r="J156" s="9">
        <v>0.79</v>
      </c>
      <c r="K156" s="9">
        <v>50</v>
      </c>
      <c r="L156" s="20">
        <v>3.1556691596453114E-2</v>
      </c>
      <c r="M156" s="20">
        <v>3.0707156495705559E-2</v>
      </c>
      <c r="N156" s="20">
        <v>3.0941529740317202E-2</v>
      </c>
      <c r="O156" s="20">
        <v>8.4673655341049297E-3</v>
      </c>
      <c r="P156" s="20">
        <v>1.0330600862361809E-2</v>
      </c>
      <c r="Q156" s="20">
        <v>8.9772731353306122E-3</v>
      </c>
      <c r="R156" s="21">
        <f>AVERAGE(L156:N156)</f>
        <v>3.1068459277491956E-2</v>
      </c>
      <c r="S156" s="21">
        <f>AVERAGE(O156:Q156)</f>
        <v>9.2584131772657837E-3</v>
      </c>
      <c r="T156" s="22">
        <f>_xlfn.STDEV.S(L156:N156)</f>
        <v>4.3876052968115512E-4</v>
      </c>
      <c r="U156" s="22">
        <f>_xlfn.STDEV.S(O156:Q156)</f>
        <v>9.6290771338722434E-4</v>
      </c>
      <c r="V156" s="23">
        <f t="shared" si="2"/>
        <v>1.4122378125104589</v>
      </c>
      <c r="W156" s="23">
        <f t="shared" si="2"/>
        <v>10.400353656193086</v>
      </c>
    </row>
    <row r="157" spans="1:23">
      <c r="A157" t="s">
        <v>456</v>
      </c>
      <c r="B157" t="s">
        <v>39</v>
      </c>
      <c r="C157" t="s">
        <v>40</v>
      </c>
      <c r="D157" t="s">
        <v>41</v>
      </c>
      <c r="E157" t="s">
        <v>42</v>
      </c>
      <c r="F157" t="s">
        <v>43</v>
      </c>
      <c r="G157" t="s">
        <v>44</v>
      </c>
      <c r="H157" t="s">
        <v>45</v>
      </c>
      <c r="I157" s="9">
        <v>99.45</v>
      </c>
      <c r="J157" s="9">
        <v>0</v>
      </c>
      <c r="K157" s="9">
        <v>0</v>
      </c>
      <c r="L157" s="20">
        <v>3.6611606083662762E-2</v>
      </c>
      <c r="M157" s="20">
        <v>3.160213894633418E-2</v>
      </c>
      <c r="N157" s="20">
        <v>4.4534156488378392E-2</v>
      </c>
      <c r="O157" s="20">
        <v>2.4782533270551045E-3</v>
      </c>
      <c r="P157" s="20">
        <v>2.0012158738606659E-3</v>
      </c>
      <c r="Q157" s="20">
        <v>2.4031469623808145E-3</v>
      </c>
      <c r="R157" s="21">
        <f>AVERAGE(L157:N157)</f>
        <v>3.7582633839458444E-2</v>
      </c>
      <c r="S157" s="21">
        <f>AVERAGE(O157:Q157)</f>
        <v>2.2942053877655281E-3</v>
      </c>
      <c r="T157" s="22">
        <f>_xlfn.STDEV.S(L157:N157)</f>
        <v>6.5204632200350065E-3</v>
      </c>
      <c r="U157" s="22">
        <f>_xlfn.STDEV.S(O157:Q157)</f>
        <v>2.5650025915640424E-4</v>
      </c>
      <c r="V157" s="23">
        <f t="shared" si="2"/>
        <v>17.349670722622683</v>
      </c>
      <c r="W157" s="23">
        <f t="shared" si="2"/>
        <v>11.180352924121848</v>
      </c>
    </row>
    <row r="158" spans="1:23">
      <c r="A158" t="s">
        <v>457</v>
      </c>
      <c r="B158" t="s">
        <v>39</v>
      </c>
      <c r="C158" t="s">
        <v>55</v>
      </c>
      <c r="D158" t="s">
        <v>56</v>
      </c>
      <c r="E158" t="s">
        <v>57</v>
      </c>
      <c r="F158" t="s">
        <v>58</v>
      </c>
      <c r="G158" t="s">
        <v>123</v>
      </c>
      <c r="H158" t="s">
        <v>124</v>
      </c>
      <c r="I158" s="9">
        <v>85.73</v>
      </c>
      <c r="J158" s="9">
        <v>4.12</v>
      </c>
      <c r="K158" s="9">
        <v>26.92</v>
      </c>
      <c r="L158" s="20">
        <v>1.8291193462388548E-2</v>
      </c>
      <c r="M158" s="20">
        <v>1.8856354390830228E-2</v>
      </c>
      <c r="N158" s="20">
        <v>1.7508067239891421E-2</v>
      </c>
      <c r="O158" s="20">
        <v>2.2717322164671792E-2</v>
      </c>
      <c r="P158" s="20">
        <v>2.1878157323692967E-2</v>
      </c>
      <c r="Q158" s="20">
        <v>1.9611889003337695E-2</v>
      </c>
      <c r="R158" s="21">
        <f>AVERAGE(L158:N158)</f>
        <v>1.8218538364370065E-2</v>
      </c>
      <c r="S158" s="21">
        <f>AVERAGE(O158:Q158)</f>
        <v>2.140245616390082E-2</v>
      </c>
      <c r="T158" s="22">
        <f>_xlfn.STDEV.S(L158:N158)</f>
        <v>6.7707358004704895E-4</v>
      </c>
      <c r="U158" s="22">
        <f>_xlfn.STDEV.S(O158:Q158)</f>
        <v>1.6064393779253131E-3</v>
      </c>
      <c r="V158" s="23">
        <f t="shared" si="2"/>
        <v>3.7163990134971501</v>
      </c>
      <c r="W158" s="23">
        <f t="shared" si="2"/>
        <v>7.5058645868639546</v>
      </c>
    </row>
    <row r="159" spans="1:23">
      <c r="A159" t="s">
        <v>458</v>
      </c>
      <c r="B159" t="s">
        <v>39</v>
      </c>
      <c r="C159" t="s">
        <v>55</v>
      </c>
      <c r="D159" t="s">
        <v>56</v>
      </c>
      <c r="E159" t="s">
        <v>103</v>
      </c>
      <c r="F159" t="s">
        <v>198</v>
      </c>
      <c r="G159" t="s">
        <v>210</v>
      </c>
      <c r="H159" t="s">
        <v>211</v>
      </c>
      <c r="I159" s="9">
        <v>95.4</v>
      </c>
      <c r="J159" s="9">
        <v>0.86</v>
      </c>
      <c r="K159" s="9">
        <v>0</v>
      </c>
      <c r="L159" s="20">
        <v>1.6362728975938646E-2</v>
      </c>
      <c r="M159" s="20">
        <v>1.8208263650719876E-2</v>
      </c>
      <c r="N159" s="20">
        <v>1.8144724230432913E-2</v>
      </c>
      <c r="O159" s="20">
        <v>2.1773225659127E-2</v>
      </c>
      <c r="P159" s="20">
        <v>2.244606993654532E-2</v>
      </c>
      <c r="Q159" s="20">
        <v>2.0965385568356754E-2</v>
      </c>
      <c r="R159" s="21">
        <f>AVERAGE(L159:N159)</f>
        <v>1.7571905619030478E-2</v>
      </c>
      <c r="S159" s="21">
        <f>AVERAGE(O159:Q159)</f>
        <v>2.172822705467636E-2</v>
      </c>
      <c r="T159" s="22">
        <f>_xlfn.STDEV.S(L159:N159)</f>
        <v>1.0476595010458912E-3</v>
      </c>
      <c r="U159" s="22">
        <f>_xlfn.STDEV.S(O159:Q159)</f>
        <v>7.4136711914635938E-4</v>
      </c>
      <c r="V159" s="23">
        <f t="shared" si="2"/>
        <v>5.9621279772369693</v>
      </c>
      <c r="W159" s="23">
        <f t="shared" si="2"/>
        <v>3.4120000554154832</v>
      </c>
    </row>
    <row r="160" spans="1:23">
      <c r="A160" t="s">
        <v>459</v>
      </c>
      <c r="B160" t="s">
        <v>39</v>
      </c>
      <c r="C160" t="s">
        <v>155</v>
      </c>
      <c r="D160" t="s">
        <v>156</v>
      </c>
      <c r="E160" t="s">
        <v>157</v>
      </c>
      <c r="F160" t="s">
        <v>158</v>
      </c>
      <c r="G160" t="s">
        <v>256</v>
      </c>
      <c r="H160" t="s">
        <v>257</v>
      </c>
      <c r="I160" s="9">
        <v>85.72</v>
      </c>
      <c r="J160" s="9">
        <v>1.63</v>
      </c>
      <c r="K160" s="9">
        <v>60</v>
      </c>
      <c r="L160" s="20">
        <v>1.1161718694301005E-2</v>
      </c>
      <c r="M160" s="20">
        <v>1.3764212861391652E-2</v>
      </c>
      <c r="N160" s="20">
        <v>1.1746321475490772E-2</v>
      </c>
      <c r="O160" s="20">
        <v>2.2274776927697651E-2</v>
      </c>
      <c r="P160" s="20">
        <v>3.1018846044840322E-2</v>
      </c>
      <c r="Q160" s="20">
        <v>2.7097553679259537E-2</v>
      </c>
      <c r="R160" s="21">
        <f>AVERAGE(L160:N160)</f>
        <v>1.2224084343727811E-2</v>
      </c>
      <c r="S160" s="21">
        <f>AVERAGE(O160:Q160)</f>
        <v>2.6797058883932506E-2</v>
      </c>
      <c r="T160" s="22">
        <f>_xlfn.STDEV.S(L160:N160)</f>
        <v>1.3654438806244549E-3</v>
      </c>
      <c r="U160" s="22">
        <f>_xlfn.STDEV.S(O160:Q160)</f>
        <v>4.3797727136069544E-3</v>
      </c>
      <c r="V160" s="23">
        <f t="shared" si="2"/>
        <v>11.170111741948716</v>
      </c>
      <c r="W160" s="23">
        <f t="shared" si="2"/>
        <v>16.344229165511379</v>
      </c>
    </row>
    <row r="161" spans="1:23">
      <c r="A161" t="s">
        <v>460</v>
      </c>
      <c r="B161" t="s">
        <v>39</v>
      </c>
      <c r="C161" t="s">
        <v>96</v>
      </c>
      <c r="D161" t="s">
        <v>97</v>
      </c>
      <c r="E161" t="s">
        <v>98</v>
      </c>
      <c r="F161" t="s">
        <v>99</v>
      </c>
      <c r="G161" t="s">
        <v>100</v>
      </c>
      <c r="H161" t="s">
        <v>100</v>
      </c>
      <c r="I161" s="9">
        <v>64.22</v>
      </c>
      <c r="J161" s="9">
        <v>3.93</v>
      </c>
      <c r="K161" s="9">
        <v>20</v>
      </c>
      <c r="L161" s="20">
        <v>1.7794467761333286E-2</v>
      </c>
      <c r="M161" s="20">
        <v>1.9720475377644073E-2</v>
      </c>
      <c r="N161" s="20">
        <v>1.7476234390364321E-2</v>
      </c>
      <c r="O161" s="20">
        <v>1.9619505505852893E-2</v>
      </c>
      <c r="P161" s="20">
        <v>2.2473113394300175E-2</v>
      </c>
      <c r="Q161" s="20">
        <v>1.9722378518849459E-2</v>
      </c>
      <c r="R161" s="21">
        <f>AVERAGE(L161:N161)</f>
        <v>1.8330392509780562E-2</v>
      </c>
      <c r="S161" s="21">
        <f>AVERAGE(O161:Q161)</f>
        <v>2.0604999139667509E-2</v>
      </c>
      <c r="T161" s="22">
        <f>_xlfn.STDEV.S(L161:N161)</f>
        <v>1.2143170526041809E-3</v>
      </c>
      <c r="U161" s="22">
        <f>_xlfn.STDEV.S(O161:Q161)</f>
        <v>1.6186518666693186E-3</v>
      </c>
      <c r="V161" s="23">
        <f t="shared" si="2"/>
        <v>6.6246102038254593</v>
      </c>
      <c r="W161" s="23">
        <f t="shared" si="2"/>
        <v>7.8556269558545484</v>
      </c>
    </row>
    <row r="162" spans="1:23">
      <c r="A162" t="s">
        <v>461</v>
      </c>
      <c r="B162" t="s">
        <v>39</v>
      </c>
      <c r="C162" t="s">
        <v>55</v>
      </c>
      <c r="D162" t="s">
        <v>56</v>
      </c>
      <c r="E162" t="s">
        <v>103</v>
      </c>
      <c r="F162" t="s">
        <v>334</v>
      </c>
      <c r="G162" t="s">
        <v>462</v>
      </c>
      <c r="H162" t="s">
        <v>463</v>
      </c>
      <c r="I162" s="9">
        <v>75.87</v>
      </c>
      <c r="J162" s="9">
        <v>5.88</v>
      </c>
      <c r="K162" s="9">
        <v>80</v>
      </c>
      <c r="L162" s="20">
        <v>1.6596482247023481E-2</v>
      </c>
      <c r="M162" s="20">
        <v>1.7405865591535629E-2</v>
      </c>
      <c r="N162" s="20">
        <v>1.9672701007732527E-2</v>
      </c>
      <c r="O162" s="20">
        <v>1.7406779320982269E-2</v>
      </c>
      <c r="P162" s="20">
        <v>2.3690068993269489E-2</v>
      </c>
      <c r="Q162" s="20">
        <v>1.9556644245581793E-2</v>
      </c>
      <c r="R162" s="21">
        <f>AVERAGE(L162:N162)</f>
        <v>1.7891682948763879E-2</v>
      </c>
      <c r="S162" s="21">
        <f>AVERAGE(O162:Q162)</f>
        <v>2.0217830853277847E-2</v>
      </c>
      <c r="T162" s="22">
        <f>_xlfn.STDEV.S(L162:N162)</f>
        <v>1.594614167870321E-3</v>
      </c>
      <c r="U162" s="22">
        <f>_xlfn.STDEV.S(O162:Q162)</f>
        <v>3.1934007067881843E-3</v>
      </c>
      <c r="V162" s="23">
        <f t="shared" si="2"/>
        <v>8.912600186560379</v>
      </c>
      <c r="W162" s="23">
        <f t="shared" si="2"/>
        <v>15.794971923362636</v>
      </c>
    </row>
    <row r="163" spans="1:23">
      <c r="A163" t="s">
        <v>464</v>
      </c>
      <c r="B163" t="s">
        <v>39</v>
      </c>
      <c r="C163" t="s">
        <v>40</v>
      </c>
      <c r="D163" t="s">
        <v>64</v>
      </c>
      <c r="E163" t="s">
        <v>65</v>
      </c>
      <c r="F163" t="s">
        <v>465</v>
      </c>
      <c r="G163" t="s">
        <v>466</v>
      </c>
      <c r="H163" t="s">
        <v>467</v>
      </c>
      <c r="I163" s="9">
        <v>89.49</v>
      </c>
      <c r="J163" s="9">
        <v>2.0099999999999998</v>
      </c>
      <c r="K163" s="9">
        <v>37.5</v>
      </c>
      <c r="L163" s="20">
        <v>2.9160720567833542E-2</v>
      </c>
      <c r="M163" s="20">
        <v>3.7280648288253601E-2</v>
      </c>
      <c r="N163" s="20">
        <v>3.2342175119508543E-2</v>
      </c>
      <c r="O163" s="20">
        <v>4.3664463381446949E-3</v>
      </c>
      <c r="P163" s="20">
        <v>5.6791261285235014E-3</v>
      </c>
      <c r="Q163" s="20">
        <v>5.3587415023204103E-3</v>
      </c>
      <c r="R163" s="21">
        <f>AVERAGE(L163:N163)</f>
        <v>3.2927847991865232E-2</v>
      </c>
      <c r="S163" s="21">
        <f>AVERAGE(O163:Q163)</f>
        <v>5.1347713229962025E-3</v>
      </c>
      <c r="T163" s="22">
        <f>_xlfn.STDEV.S(L163:N163)</f>
        <v>4.0915236869988204E-3</v>
      </c>
      <c r="U163" s="22">
        <f>_xlfn.STDEV.S(O163:Q163)</f>
        <v>6.8440049600882466E-4</v>
      </c>
      <c r="V163" s="23">
        <f t="shared" si="2"/>
        <v>12.425724535686705</v>
      </c>
      <c r="W163" s="23">
        <f t="shared" si="2"/>
        <v>13.328743442647969</v>
      </c>
    </row>
    <row r="164" spans="1:23">
      <c r="A164" t="s">
        <v>468</v>
      </c>
      <c r="B164" t="s">
        <v>39</v>
      </c>
      <c r="C164" t="s">
        <v>155</v>
      </c>
      <c r="D164" t="s">
        <v>373</v>
      </c>
      <c r="E164" t="s">
        <v>374</v>
      </c>
      <c r="F164" t="s">
        <v>375</v>
      </c>
      <c r="G164" t="s">
        <v>376</v>
      </c>
      <c r="H164" t="s">
        <v>376</v>
      </c>
      <c r="I164" s="9">
        <v>98.29</v>
      </c>
      <c r="J164" s="9">
        <v>1.28</v>
      </c>
      <c r="K164" s="9">
        <v>0</v>
      </c>
      <c r="L164" s="20">
        <v>1.8349631780159765E-2</v>
      </c>
      <c r="M164" s="20">
        <v>2.493606276234181E-2</v>
      </c>
      <c r="N164" s="20">
        <v>1.4834107879617083E-2</v>
      </c>
      <c r="O164" s="20">
        <v>1.7465785352578814E-2</v>
      </c>
      <c r="P164" s="20">
        <v>1.9687637245548176E-2</v>
      </c>
      <c r="Q164" s="20">
        <v>1.7678322481881836E-2</v>
      </c>
      <c r="R164" s="21">
        <f>AVERAGE(L164:N164)</f>
        <v>1.9373267474039554E-2</v>
      </c>
      <c r="S164" s="21">
        <f>AVERAGE(O164:Q164)</f>
        <v>1.8277248360002944E-2</v>
      </c>
      <c r="T164" s="22">
        <f>_xlfn.STDEV.S(L164:N164)</f>
        <v>5.1281815138009721E-3</v>
      </c>
      <c r="U164" s="22">
        <f>_xlfn.STDEV.S(O164:Q164)</f>
        <v>1.2260467422513866E-3</v>
      </c>
      <c r="V164" s="23">
        <f t="shared" si="2"/>
        <v>26.470400621231327</v>
      </c>
      <c r="W164" s="23">
        <f t="shared" si="2"/>
        <v>6.7080488162233918</v>
      </c>
    </row>
    <row r="165" spans="1:23">
      <c r="A165" t="s">
        <v>469</v>
      </c>
      <c r="B165" t="s">
        <v>39</v>
      </c>
      <c r="C165" t="s">
        <v>70</v>
      </c>
      <c r="D165" t="s">
        <v>470</v>
      </c>
      <c r="E165" t="s">
        <v>471</v>
      </c>
      <c r="F165" t="s">
        <v>472</v>
      </c>
      <c r="G165" t="s">
        <v>473</v>
      </c>
      <c r="H165" t="s">
        <v>474</v>
      </c>
      <c r="I165" s="9">
        <v>76.569999999999993</v>
      </c>
      <c r="J165" s="9">
        <v>0</v>
      </c>
      <c r="K165" s="9">
        <v>0</v>
      </c>
      <c r="L165" s="20">
        <v>3.2608581316334893E-2</v>
      </c>
      <c r="M165" s="20">
        <v>4.1971590788099929E-2</v>
      </c>
      <c r="N165" s="20">
        <v>3.5270797275999452E-2</v>
      </c>
      <c r="O165" s="20">
        <v>2.3602412638620032E-4</v>
      </c>
      <c r="P165" s="20">
        <v>3.2452149305848649E-4</v>
      </c>
      <c r="Q165" s="20">
        <v>2.7622378877940396E-4</v>
      </c>
      <c r="R165" s="21">
        <f>AVERAGE(L165:N165)</f>
        <v>3.6616989793478091E-2</v>
      </c>
      <c r="S165" s="21">
        <f>AVERAGE(O165:Q165)</f>
        <v>2.7892313607469696E-4</v>
      </c>
      <c r="T165" s="22">
        <f>_xlfn.STDEV.S(L165:N165)</f>
        <v>4.8244857044743173E-3</v>
      </c>
      <c r="U165" s="22">
        <f>_xlfn.STDEV.S(O165:Q165)</f>
        <v>4.431039193967619E-5</v>
      </c>
      <c r="V165" s="23">
        <f t="shared" si="2"/>
        <v>13.175538818686878</v>
      </c>
      <c r="W165" s="23">
        <f t="shared" si="2"/>
        <v>15.886237535996173</v>
      </c>
    </row>
    <row r="166" spans="1:23">
      <c r="A166" t="s">
        <v>475</v>
      </c>
      <c r="B166" t="s">
        <v>39</v>
      </c>
      <c r="C166" t="s">
        <v>40</v>
      </c>
      <c r="D166" t="s">
        <v>64</v>
      </c>
      <c r="E166" t="s">
        <v>65</v>
      </c>
      <c r="F166" t="s">
        <v>76</v>
      </c>
      <c r="G166" t="s">
        <v>193</v>
      </c>
      <c r="H166" t="s">
        <v>193</v>
      </c>
      <c r="I166" s="9">
        <v>97.31</v>
      </c>
      <c r="J166" s="9">
        <v>3.2</v>
      </c>
      <c r="K166" s="9">
        <v>0</v>
      </c>
      <c r="L166" s="20">
        <v>1.7765248602447655E-2</v>
      </c>
      <c r="M166" s="20">
        <v>1.7251558272461734E-2</v>
      </c>
      <c r="N166" s="20">
        <v>1.7858228584689245E-2</v>
      </c>
      <c r="O166" s="20">
        <v>1.9324475347870157E-2</v>
      </c>
      <c r="P166" s="20">
        <v>1.7307812963119271E-2</v>
      </c>
      <c r="Q166" s="20">
        <v>1.8396504332708313E-2</v>
      </c>
      <c r="R166" s="21">
        <f>AVERAGE(L166:N166)</f>
        <v>1.7625011819866213E-2</v>
      </c>
      <c r="S166" s="21">
        <f>AVERAGE(O166:Q166)</f>
        <v>1.834293088123258E-2</v>
      </c>
      <c r="T166" s="22">
        <f>_xlfn.STDEV.S(L166:N166)</f>
        <v>3.2674452302395652E-4</v>
      </c>
      <c r="U166" s="22">
        <f>_xlfn.STDEV.S(O166:Q166)</f>
        <v>1.0093980283042709E-3</v>
      </c>
      <c r="V166" s="23">
        <f t="shared" si="2"/>
        <v>1.853868390917407</v>
      </c>
      <c r="W166" s="23">
        <f t="shared" si="2"/>
        <v>5.5029266306456419</v>
      </c>
    </row>
    <row r="167" spans="1:23">
      <c r="A167" t="s">
        <v>476</v>
      </c>
      <c r="B167" t="s">
        <v>39</v>
      </c>
      <c r="C167" t="s">
        <v>70</v>
      </c>
      <c r="D167" t="s">
        <v>282</v>
      </c>
      <c r="E167" t="s">
        <v>305</v>
      </c>
      <c r="F167" t="s">
        <v>477</v>
      </c>
      <c r="G167" t="s">
        <v>478</v>
      </c>
      <c r="H167" t="s">
        <v>479</v>
      </c>
      <c r="I167" s="9">
        <v>71.37</v>
      </c>
      <c r="J167" s="9">
        <v>1.02</v>
      </c>
      <c r="K167" s="9">
        <v>0</v>
      </c>
      <c r="L167" s="20">
        <v>1.1687663554241895E-4</v>
      </c>
      <c r="M167" s="20">
        <v>6.1722927629558741E-5</v>
      </c>
      <c r="N167" s="20">
        <v>1.9099709716245179E-4</v>
      </c>
      <c r="O167" s="20">
        <v>3.3869462136419788E-2</v>
      </c>
      <c r="P167" s="20">
        <v>3.9862056730683861E-2</v>
      </c>
      <c r="Q167" s="20">
        <v>3.3644057473331414E-2</v>
      </c>
      <c r="R167" s="21">
        <f>AVERAGE(L167:N167)</f>
        <v>1.2319888677814317E-4</v>
      </c>
      <c r="S167" s="21">
        <f>AVERAGE(O167:Q167)</f>
        <v>3.5791858780145021E-2</v>
      </c>
      <c r="T167" s="22">
        <f>_xlfn.STDEV.S(L167:N167)</f>
        <v>6.4868566136615848E-5</v>
      </c>
      <c r="U167" s="22">
        <f>_xlfn.STDEV.S(O167:Q167)</f>
        <v>3.5266960930825076E-3</v>
      </c>
      <c r="V167" s="23">
        <f t="shared" si="2"/>
        <v>52.65353270069015</v>
      </c>
      <c r="W167" s="23">
        <f t="shared" si="2"/>
        <v>9.8533471389278269</v>
      </c>
    </row>
    <row r="168" spans="1:23">
      <c r="A168" t="s">
        <v>480</v>
      </c>
      <c r="B168" t="s">
        <v>39</v>
      </c>
      <c r="C168" t="s">
        <v>40</v>
      </c>
      <c r="D168" t="s">
        <v>64</v>
      </c>
      <c r="E168" t="s">
        <v>65</v>
      </c>
      <c r="F168" t="s">
        <v>66</v>
      </c>
      <c r="G168" t="s">
        <v>67</v>
      </c>
      <c r="H168" t="s">
        <v>68</v>
      </c>
      <c r="I168" s="9">
        <v>94.81</v>
      </c>
      <c r="J168" s="9">
        <v>1.97</v>
      </c>
      <c r="K168" s="9">
        <v>0</v>
      </c>
      <c r="L168" s="20">
        <v>1.9869028042211218E-2</v>
      </c>
      <c r="M168" s="20">
        <v>2.2436284193344688E-2</v>
      </c>
      <c r="N168" s="20">
        <v>2.1741836226992457E-2</v>
      </c>
      <c r="O168" s="20">
        <v>1.2922320919644481E-2</v>
      </c>
      <c r="P168" s="20">
        <v>1.6766943808021774E-2</v>
      </c>
      <c r="Q168" s="20">
        <v>1.3976923712237821E-2</v>
      </c>
      <c r="R168" s="21">
        <f>AVERAGE(L168:N168)</f>
        <v>2.134904948751612E-2</v>
      </c>
      <c r="S168" s="21">
        <f>AVERAGE(O168:Q168)</f>
        <v>1.455539614663469E-2</v>
      </c>
      <c r="T168" s="22">
        <f>_xlfn.STDEV.S(L168:N168)</f>
        <v>1.3279352783228927E-3</v>
      </c>
      <c r="U168" s="22">
        <f>_xlfn.STDEV.S(O168:Q168)</f>
        <v>1.986518073533795E-3</v>
      </c>
      <c r="V168" s="23">
        <f t="shared" si="2"/>
        <v>6.2201142917365209</v>
      </c>
      <c r="W168" s="23">
        <f t="shared" si="2"/>
        <v>13.647983562392371</v>
      </c>
    </row>
    <row r="169" spans="1:23">
      <c r="A169" t="s">
        <v>481</v>
      </c>
      <c r="B169" t="s">
        <v>39</v>
      </c>
      <c r="C169" t="s">
        <v>155</v>
      </c>
      <c r="D169" t="s">
        <v>373</v>
      </c>
      <c r="E169" t="s">
        <v>374</v>
      </c>
      <c r="F169" t="s">
        <v>375</v>
      </c>
      <c r="G169" t="s">
        <v>375</v>
      </c>
      <c r="H169" t="s">
        <v>376</v>
      </c>
      <c r="I169" s="9">
        <v>97.44</v>
      </c>
      <c r="J169" s="9">
        <v>1.28</v>
      </c>
      <c r="K169" s="9">
        <v>0</v>
      </c>
      <c r="L169" s="20">
        <v>2.4222682716166323E-2</v>
      </c>
      <c r="M169" s="20">
        <v>2.240542272952991E-2</v>
      </c>
      <c r="N169" s="20">
        <v>2.683509215132451E-2</v>
      </c>
      <c r="O169" s="20">
        <v>8.5558745814997492E-3</v>
      </c>
      <c r="P169" s="20">
        <v>1.3819206912740519E-2</v>
      </c>
      <c r="Q169" s="20">
        <v>1.1546154370979092E-2</v>
      </c>
      <c r="R169" s="21">
        <f>AVERAGE(L169:N169)</f>
        <v>2.448773253234025E-2</v>
      </c>
      <c r="S169" s="21">
        <f>AVERAGE(O169:Q169)</f>
        <v>1.1307078621739788E-2</v>
      </c>
      <c r="T169" s="22">
        <f>_xlfn.STDEV.S(L169:N169)</f>
        <v>2.2266974088065716E-3</v>
      </c>
      <c r="U169" s="22">
        <f>_xlfn.STDEV.S(O169:Q169)</f>
        <v>2.639798234274137E-3</v>
      </c>
      <c r="V169" s="23">
        <f t="shared" si="2"/>
        <v>9.093113892296218</v>
      </c>
      <c r="W169" s="23">
        <f t="shared" si="2"/>
        <v>23.346421499171981</v>
      </c>
    </row>
    <row r="170" spans="1:23">
      <c r="A170" t="s">
        <v>482</v>
      </c>
      <c r="B170" t="s">
        <v>39</v>
      </c>
      <c r="C170" t="s">
        <v>114</v>
      </c>
      <c r="D170" t="s">
        <v>115</v>
      </c>
      <c r="E170" t="s">
        <v>442</v>
      </c>
      <c r="F170" t="s">
        <v>483</v>
      </c>
      <c r="G170" t="s">
        <v>484</v>
      </c>
      <c r="H170" t="s">
        <v>484</v>
      </c>
      <c r="I170" s="9">
        <v>62.64</v>
      </c>
      <c r="J170" s="9">
        <v>3.49</v>
      </c>
      <c r="K170" s="9">
        <v>0</v>
      </c>
      <c r="L170" s="20">
        <v>2.4836285052764018E-2</v>
      </c>
      <c r="M170" s="20">
        <v>2.7775317433301534E-2</v>
      </c>
      <c r="N170" s="20">
        <v>2.1455340581248747E-2</v>
      </c>
      <c r="O170" s="20">
        <v>9.5589771186411227E-3</v>
      </c>
      <c r="P170" s="20">
        <v>9.8438186227740709E-3</v>
      </c>
      <c r="Q170" s="20">
        <v>1.1297552961077617E-2</v>
      </c>
      <c r="R170" s="21">
        <f>AVERAGE(L170:N170)</f>
        <v>2.4688981022438102E-2</v>
      </c>
      <c r="S170" s="21">
        <f>AVERAGE(O170:Q170)</f>
        <v>1.0233449567497603E-2</v>
      </c>
      <c r="T170" s="22">
        <f>_xlfn.STDEV.S(L170:N170)</f>
        <v>3.1625623647026251E-3</v>
      </c>
      <c r="U170" s="22">
        <f>_xlfn.STDEV.S(O170:Q170)</f>
        <v>9.3248093534964904E-4</v>
      </c>
      <c r="V170" s="23">
        <f t="shared" si="2"/>
        <v>12.809610740226143</v>
      </c>
      <c r="W170" s="23">
        <f t="shared" si="2"/>
        <v>9.1120880520220293</v>
      </c>
    </row>
    <row r="171" spans="1:23">
      <c r="A171" t="s">
        <v>485</v>
      </c>
      <c r="B171" t="s">
        <v>39</v>
      </c>
      <c r="C171" t="s">
        <v>40</v>
      </c>
      <c r="D171" t="s">
        <v>64</v>
      </c>
      <c r="E171" t="s">
        <v>179</v>
      </c>
      <c r="F171" t="s">
        <v>180</v>
      </c>
      <c r="G171" t="s">
        <v>181</v>
      </c>
      <c r="H171" t="s">
        <v>182</v>
      </c>
      <c r="I171" s="9">
        <v>97.04</v>
      </c>
      <c r="J171" s="9">
        <v>2.96</v>
      </c>
      <c r="K171" s="9">
        <v>44.44</v>
      </c>
      <c r="L171" s="20">
        <v>1.6947112153650752E-2</v>
      </c>
      <c r="M171" s="20">
        <v>2.2096808091382081E-2</v>
      </c>
      <c r="N171" s="20">
        <v>1.7062407346512386E-2</v>
      </c>
      <c r="O171" s="20">
        <v>1.4456477741154775E-2</v>
      </c>
      <c r="P171" s="20">
        <v>1.5739292413336582E-2</v>
      </c>
      <c r="Q171" s="20">
        <v>1.4584616047552535E-2</v>
      </c>
      <c r="R171" s="21">
        <f>AVERAGE(L171:N171)</f>
        <v>1.8702109197181741E-2</v>
      </c>
      <c r="S171" s="21">
        <f>AVERAGE(O171:Q171)</f>
        <v>1.4926795400681299E-2</v>
      </c>
      <c r="T171" s="22">
        <f>_xlfn.STDEV.S(L171:N171)</f>
        <v>2.9404606241349358E-3</v>
      </c>
      <c r="U171" s="22">
        <f>_xlfn.STDEV.S(O171:Q171)</f>
        <v>7.0655389254602728E-4</v>
      </c>
      <c r="V171" s="23">
        <f t="shared" si="2"/>
        <v>15.722614990281631</v>
      </c>
      <c r="W171" s="23">
        <f t="shared" si="2"/>
        <v>4.7334600199167891</v>
      </c>
    </row>
    <row r="172" spans="1:23">
      <c r="A172" t="s">
        <v>486</v>
      </c>
      <c r="B172" t="s">
        <v>39</v>
      </c>
      <c r="C172" t="s">
        <v>55</v>
      </c>
      <c r="D172" t="s">
        <v>56</v>
      </c>
      <c r="E172" t="s">
        <v>57</v>
      </c>
      <c r="F172" t="s">
        <v>58</v>
      </c>
      <c r="G172" t="s">
        <v>487</v>
      </c>
      <c r="H172" t="s">
        <v>488</v>
      </c>
      <c r="I172" s="9">
        <v>99.08</v>
      </c>
      <c r="J172" s="9">
        <v>1.9</v>
      </c>
      <c r="K172" s="9">
        <v>18.18</v>
      </c>
      <c r="L172" s="20">
        <v>5.4639827116080642E-3</v>
      </c>
      <c r="M172" s="20">
        <v>4.660081036031675E-3</v>
      </c>
      <c r="N172" s="20">
        <v>3.1832849527075316E-3</v>
      </c>
      <c r="O172" s="20">
        <v>2.9562021829871603E-2</v>
      </c>
      <c r="P172" s="20">
        <v>2.8503804473637054E-2</v>
      </c>
      <c r="Q172" s="20">
        <v>2.6572728480578674E-2</v>
      </c>
      <c r="R172" s="21">
        <f>AVERAGE(L172:N172)</f>
        <v>4.4357829001157563E-3</v>
      </c>
      <c r="S172" s="21">
        <f>AVERAGE(O172:Q172)</f>
        <v>2.8212851594695776E-2</v>
      </c>
      <c r="T172" s="22">
        <f>_xlfn.STDEV.S(L172:N172)</f>
        <v>1.1567747434980567E-3</v>
      </c>
      <c r="U172" s="22">
        <f>_xlfn.STDEV.S(O172:Q172)</f>
        <v>1.5157370699942971E-3</v>
      </c>
      <c r="V172" s="23">
        <f t="shared" si="2"/>
        <v>26.07825426866291</v>
      </c>
      <c r="W172" s="23">
        <f t="shared" si="2"/>
        <v>5.3725057352205647</v>
      </c>
    </row>
    <row r="173" spans="1:23">
      <c r="A173" t="s">
        <v>489</v>
      </c>
      <c r="B173" t="s">
        <v>39</v>
      </c>
      <c r="C173" t="s">
        <v>55</v>
      </c>
      <c r="D173" t="s">
        <v>217</v>
      </c>
      <c r="E173" t="s">
        <v>218</v>
      </c>
      <c r="F173" t="s">
        <v>219</v>
      </c>
      <c r="G173" t="s">
        <v>220</v>
      </c>
      <c r="H173" t="s">
        <v>221</v>
      </c>
      <c r="I173" s="9">
        <v>98.54</v>
      </c>
      <c r="J173" s="9">
        <v>0.45</v>
      </c>
      <c r="K173" s="9">
        <v>0</v>
      </c>
      <c r="L173" s="20">
        <v>1.6099756545968222E-2</v>
      </c>
      <c r="M173" s="20">
        <v>1.5492454835019305E-2</v>
      </c>
      <c r="N173" s="20">
        <v>1.5407099171104428E-2</v>
      </c>
      <c r="O173" s="20">
        <v>1.3984429488382364E-2</v>
      </c>
      <c r="P173" s="20">
        <v>1.9146768090450683E-2</v>
      </c>
      <c r="Q173" s="20">
        <v>1.7623077724125972E-2</v>
      </c>
      <c r="R173" s="21">
        <f>AVERAGE(L173:N173)</f>
        <v>1.566643685069732E-2</v>
      </c>
      <c r="S173" s="21">
        <f>AVERAGE(O173:Q173)</f>
        <v>1.6918091767653007E-2</v>
      </c>
      <c r="T173" s="22">
        <f>_xlfn.STDEV.S(L173:N173)</f>
        <v>3.7768487668006902E-4</v>
      </c>
      <c r="U173" s="22">
        <f>_xlfn.STDEV.S(O173:Q173)</f>
        <v>2.6523930439735451E-3</v>
      </c>
      <c r="V173" s="23">
        <f t="shared" si="2"/>
        <v>2.4107898961291769</v>
      </c>
      <c r="W173" s="23">
        <f t="shared" si="2"/>
        <v>15.677849963226102</v>
      </c>
    </row>
    <row r="174" spans="1:23">
      <c r="A174" t="s">
        <v>490</v>
      </c>
      <c r="B174" t="s">
        <v>39</v>
      </c>
      <c r="C174" t="s">
        <v>40</v>
      </c>
      <c r="D174" t="s">
        <v>64</v>
      </c>
      <c r="E174" t="s">
        <v>65</v>
      </c>
      <c r="F174" t="s">
        <v>340</v>
      </c>
      <c r="G174" t="s">
        <v>340</v>
      </c>
      <c r="H174" t="s">
        <v>341</v>
      </c>
      <c r="I174" s="9">
        <v>98.39</v>
      </c>
      <c r="J174" s="9">
        <v>1.08</v>
      </c>
      <c r="K174" s="9">
        <v>0</v>
      </c>
      <c r="L174" s="20">
        <v>5.8730509360065165E-3</v>
      </c>
      <c r="M174" s="20">
        <v>6.1722927629558741E-3</v>
      </c>
      <c r="N174" s="20">
        <v>7.2897225417002135E-3</v>
      </c>
      <c r="O174" s="20">
        <v>2.5579114697104464E-2</v>
      </c>
      <c r="P174" s="20">
        <v>2.3392590957965861E-2</v>
      </c>
      <c r="Q174" s="20">
        <v>2.6020280903019864E-2</v>
      </c>
      <c r="R174" s="21">
        <f>AVERAGE(L174:N174)</f>
        <v>6.4450220802208689E-3</v>
      </c>
      <c r="S174" s="21">
        <f>AVERAGE(O174:Q174)</f>
        <v>2.4997328852696728E-2</v>
      </c>
      <c r="T174" s="22">
        <f>_xlfn.STDEV.S(L174:N174)</f>
        <v>7.4667634887316586E-4</v>
      </c>
      <c r="U174" s="22">
        <f>_xlfn.STDEV.S(O174:Q174)</f>
        <v>1.4071406071887035E-3</v>
      </c>
      <c r="V174" s="23">
        <f t="shared" si="2"/>
        <v>11.585318709219651</v>
      </c>
      <c r="W174" s="23">
        <f t="shared" si="2"/>
        <v>5.6291638817917145</v>
      </c>
    </row>
    <row r="175" spans="1:23">
      <c r="A175" t="s">
        <v>491</v>
      </c>
      <c r="B175" t="s">
        <v>492</v>
      </c>
      <c r="C175" t="s">
        <v>493</v>
      </c>
      <c r="D175" t="s">
        <v>494</v>
      </c>
      <c r="E175" t="s">
        <v>495</v>
      </c>
      <c r="F175" t="s">
        <v>496</v>
      </c>
      <c r="G175" t="s">
        <v>497</v>
      </c>
      <c r="H175" t="s">
        <v>498</v>
      </c>
      <c r="I175" s="9">
        <v>100</v>
      </c>
      <c r="J175" s="9">
        <v>0</v>
      </c>
      <c r="K175" s="9">
        <v>0</v>
      </c>
      <c r="L175" s="20">
        <v>5.5516401882648727E-4</v>
      </c>
      <c r="M175" s="20">
        <v>3.0861463814779488E-4</v>
      </c>
      <c r="N175" s="20">
        <v>1.9099709716245179E-4</v>
      </c>
      <c r="O175" s="20">
        <v>2.864742834012509E-2</v>
      </c>
      <c r="P175" s="20">
        <v>3.358797453155335E-2</v>
      </c>
      <c r="Q175" s="20">
        <v>3.0660840554513836E-2</v>
      </c>
      <c r="R175" s="21">
        <f>AVERAGE(L175:N175)</f>
        <v>3.5159191804557798E-4</v>
      </c>
      <c r="S175" s="21">
        <f>AVERAGE(O175:Q175)</f>
        <v>3.0965414475397426E-2</v>
      </c>
      <c r="T175" s="22">
        <f>_xlfn.STDEV.S(L175:N175)</f>
        <v>1.8584851801702436E-4</v>
      </c>
      <c r="U175" s="22">
        <f>_xlfn.STDEV.S(O175:Q175)</f>
        <v>2.4843154232848273E-3</v>
      </c>
      <c r="V175" s="23">
        <f t="shared" si="2"/>
        <v>52.859155309972806</v>
      </c>
      <c r="W175" s="23">
        <f t="shared" si="2"/>
        <v>8.0228715338483845</v>
      </c>
    </row>
    <row r="176" spans="1:23">
      <c r="A176" t="s">
        <v>499</v>
      </c>
      <c r="B176" t="s">
        <v>39</v>
      </c>
      <c r="C176" t="s">
        <v>55</v>
      </c>
      <c r="D176" t="s">
        <v>56</v>
      </c>
      <c r="E176" t="s">
        <v>500</v>
      </c>
      <c r="F176" t="s">
        <v>501</v>
      </c>
      <c r="G176" t="s">
        <v>502</v>
      </c>
      <c r="H176" t="s">
        <v>503</v>
      </c>
      <c r="I176" s="9">
        <v>90.64</v>
      </c>
      <c r="J176" s="9">
        <v>2.83</v>
      </c>
      <c r="K176" s="9">
        <v>0</v>
      </c>
      <c r="L176" s="20">
        <v>2.2849382248542903E-2</v>
      </c>
      <c r="M176" s="20">
        <v>2.0368566117754429E-2</v>
      </c>
      <c r="N176" s="20">
        <v>1.7062407346512386E-2</v>
      </c>
      <c r="O176" s="20">
        <v>1.0444067592589363E-2</v>
      </c>
      <c r="P176" s="20">
        <v>1.130416534153725E-2</v>
      </c>
      <c r="Q176" s="20">
        <v>1.1104196308932042E-2</v>
      </c>
      <c r="R176" s="21">
        <f>AVERAGE(L176:N176)</f>
        <v>2.0093451904269907E-2</v>
      </c>
      <c r="S176" s="21">
        <f>AVERAGE(O176:Q176)</f>
        <v>1.0950809747686217E-2</v>
      </c>
      <c r="T176" s="22">
        <f>_xlfn.STDEV.S(L176:N176)</f>
        <v>2.9032801280669909E-3</v>
      </c>
      <c r="U176" s="22">
        <f>_xlfn.STDEV.S(O176:Q176)</f>
        <v>4.5009733648891962E-4</v>
      </c>
      <c r="V176" s="23">
        <f t="shared" si="2"/>
        <v>14.448886840842098</v>
      </c>
      <c r="W176" s="23">
        <f t="shared" si="2"/>
        <v>4.110174013241533</v>
      </c>
    </row>
    <row r="177" spans="1:23">
      <c r="A177" t="s">
        <v>504</v>
      </c>
      <c r="B177" t="s">
        <v>39</v>
      </c>
      <c r="C177" t="s">
        <v>55</v>
      </c>
      <c r="D177" t="s">
        <v>56</v>
      </c>
      <c r="E177" t="s">
        <v>103</v>
      </c>
      <c r="F177" t="s">
        <v>104</v>
      </c>
      <c r="G177" t="s">
        <v>505</v>
      </c>
      <c r="H177" t="s">
        <v>506</v>
      </c>
      <c r="I177" s="9">
        <v>85.12</v>
      </c>
      <c r="J177" s="9">
        <v>4.12</v>
      </c>
      <c r="K177" s="9">
        <v>28</v>
      </c>
      <c r="L177" s="20">
        <v>2.9452912156689597E-2</v>
      </c>
      <c r="M177" s="20">
        <v>3.4503116544923468E-2</v>
      </c>
      <c r="N177" s="20">
        <v>2.7248919195176493E-2</v>
      </c>
      <c r="O177" s="20">
        <v>1.1801206319310016E-4</v>
      </c>
      <c r="P177" s="20">
        <v>3.2452149305848649E-4</v>
      </c>
      <c r="Q177" s="20">
        <v>4.9720281980292604E-4</v>
      </c>
      <c r="R177" s="21">
        <f>AVERAGE(L177:N177)</f>
        <v>3.0401649298929856E-2</v>
      </c>
      <c r="S177" s="21">
        <f>AVERAGE(O177:Q177)</f>
        <v>3.1324545868483754E-4</v>
      </c>
      <c r="T177" s="22">
        <f>_xlfn.STDEV.S(L177:N177)</f>
        <v>3.7189946788169334E-3</v>
      </c>
      <c r="U177" s="22">
        <f>_xlfn.STDEV.S(O177:Q177)</f>
        <v>1.8984669917588727E-4</v>
      </c>
      <c r="V177" s="23">
        <f t="shared" si="2"/>
        <v>12.232871454601783</v>
      </c>
      <c r="W177" s="23">
        <f t="shared" si="2"/>
        <v>60.606369194611631</v>
      </c>
    </row>
    <row r="178" spans="1:23">
      <c r="A178" t="s">
        <v>507</v>
      </c>
      <c r="B178" t="s">
        <v>39</v>
      </c>
      <c r="C178" t="s">
        <v>55</v>
      </c>
      <c r="D178" t="s">
        <v>56</v>
      </c>
      <c r="E178" t="s">
        <v>103</v>
      </c>
      <c r="F178" t="s">
        <v>198</v>
      </c>
      <c r="G178" t="s">
        <v>199</v>
      </c>
      <c r="H178" t="s">
        <v>200</v>
      </c>
      <c r="I178" s="9">
        <v>90.21</v>
      </c>
      <c r="J178" s="9">
        <v>1.34</v>
      </c>
      <c r="K178" s="9">
        <v>50</v>
      </c>
      <c r="L178" s="20">
        <v>1.6245852340396206E-2</v>
      </c>
      <c r="M178" s="20">
        <v>1.4875225558723688E-2</v>
      </c>
      <c r="N178" s="20">
        <v>1.6489416055024998E-2</v>
      </c>
      <c r="O178" s="20">
        <v>1.2450272666872068E-2</v>
      </c>
      <c r="P178" s="20">
        <v>1.5685205497826829E-2</v>
      </c>
      <c r="Q178" s="20">
        <v>1.2098601948537867E-2</v>
      </c>
      <c r="R178" s="21">
        <f>AVERAGE(L178:N178)</f>
        <v>1.5870164651381632E-2</v>
      </c>
      <c r="S178" s="21">
        <f>AVERAGE(O178:Q178)</f>
        <v>1.3411360037745589E-2</v>
      </c>
      <c r="T178" s="22">
        <f>_xlfn.STDEV.S(L178:N178)</f>
        <v>8.7020610739364616E-4</v>
      </c>
      <c r="U178" s="22">
        <f>_xlfn.STDEV.S(O178:Q178)</f>
        <v>1.9770427298828105E-3</v>
      </c>
      <c r="V178" s="23">
        <f t="shared" si="2"/>
        <v>5.483283422128121</v>
      </c>
      <c r="W178" s="23">
        <f t="shared" si="2"/>
        <v>14.74155286502282</v>
      </c>
    </row>
    <row r="179" spans="1:23">
      <c r="A179" t="s">
        <v>508</v>
      </c>
      <c r="B179" t="s">
        <v>39</v>
      </c>
      <c r="C179" t="s">
        <v>155</v>
      </c>
      <c r="D179" t="s">
        <v>156</v>
      </c>
      <c r="E179" t="s">
        <v>157</v>
      </c>
      <c r="F179" t="s">
        <v>158</v>
      </c>
      <c r="G179" t="s">
        <v>256</v>
      </c>
      <c r="H179" t="s">
        <v>257</v>
      </c>
      <c r="I179" s="9">
        <v>89.41</v>
      </c>
      <c r="J179" s="9">
        <v>0</v>
      </c>
      <c r="K179" s="9">
        <v>0</v>
      </c>
      <c r="L179" s="20">
        <v>1.8291193462388548E-2</v>
      </c>
      <c r="M179" s="20">
        <v>1.685035924286957E-2</v>
      </c>
      <c r="N179" s="20">
        <v>1.6839577399822826E-2</v>
      </c>
      <c r="O179" s="20">
        <v>1.014903743460659E-2</v>
      </c>
      <c r="P179" s="20">
        <v>1.2683381687035821E-2</v>
      </c>
      <c r="Q179" s="20">
        <v>1.2043357190782002E-2</v>
      </c>
      <c r="R179" s="21">
        <f>AVERAGE(L179:N179)</f>
        <v>1.7327043368360315E-2</v>
      </c>
      <c r="S179" s="21">
        <f>AVERAGE(O179:Q179)</f>
        <v>1.1625258770808139E-2</v>
      </c>
      <c r="T179" s="22">
        <f>_xlfn.STDEV.S(L179:N179)</f>
        <v>8.3499587717297135E-4</v>
      </c>
      <c r="U179" s="22">
        <f>_xlfn.STDEV.S(O179:Q179)</f>
        <v>1.3178884300439667E-3</v>
      </c>
      <c r="V179" s="23">
        <f t="shared" si="2"/>
        <v>4.8190326498385643</v>
      </c>
      <c r="W179" s="23">
        <f t="shared" si="2"/>
        <v>11.336422319933897</v>
      </c>
    </row>
    <row r="180" spans="1:23">
      <c r="A180" t="s">
        <v>509</v>
      </c>
      <c r="B180" t="s">
        <v>39</v>
      </c>
      <c r="C180" t="s">
        <v>155</v>
      </c>
      <c r="D180" t="s">
        <v>373</v>
      </c>
      <c r="E180" t="s">
        <v>374</v>
      </c>
      <c r="F180" t="s">
        <v>375</v>
      </c>
      <c r="G180" t="s">
        <v>376</v>
      </c>
      <c r="H180" t="s">
        <v>376</v>
      </c>
      <c r="I180" s="9">
        <v>70.56</v>
      </c>
      <c r="J180" s="9">
        <v>1.8</v>
      </c>
      <c r="K180" s="9">
        <v>0</v>
      </c>
      <c r="L180" s="20">
        <v>2.3404546267369378E-2</v>
      </c>
      <c r="M180" s="20">
        <v>2.6170521314932998E-2</v>
      </c>
      <c r="N180" s="20">
        <v>2.0977847838342615E-2</v>
      </c>
      <c r="O180" s="20">
        <v>4.6909795119257029E-3</v>
      </c>
      <c r="P180" s="20">
        <v>5.6250392130137491E-3</v>
      </c>
      <c r="Q180" s="20">
        <v>5.7730771854895462E-3</v>
      </c>
      <c r="R180" s="21">
        <f>AVERAGE(L180:N180)</f>
        <v>2.3517638473548329E-2</v>
      </c>
      <c r="S180" s="21">
        <f>AVERAGE(O180:Q180)</f>
        <v>5.3630319701429988E-3</v>
      </c>
      <c r="T180" s="22">
        <f>_xlfn.STDEV.S(L180:N180)</f>
        <v>2.5981833738104652E-3</v>
      </c>
      <c r="U180" s="22">
        <f>_xlfn.STDEV.S(O180:Q180)</f>
        <v>5.8670238645383023E-4</v>
      </c>
      <c r="V180" s="23">
        <f t="shared" si="2"/>
        <v>11.047807273390969</v>
      </c>
      <c r="W180" s="23">
        <f t="shared" si="2"/>
        <v>10.93975179935738</v>
      </c>
    </row>
    <row r="181" spans="1:23">
      <c r="A181" t="s">
        <v>510</v>
      </c>
      <c r="B181" t="s">
        <v>39</v>
      </c>
      <c r="C181" t="s">
        <v>114</v>
      </c>
      <c r="D181" t="s">
        <v>115</v>
      </c>
      <c r="E181" t="s">
        <v>116</v>
      </c>
      <c r="F181" t="s">
        <v>511</v>
      </c>
      <c r="G181" t="s">
        <v>511</v>
      </c>
      <c r="H181" t="s">
        <v>512</v>
      </c>
      <c r="I181" s="9">
        <v>81.67</v>
      </c>
      <c r="J181" s="9">
        <v>5.67</v>
      </c>
      <c r="K181" s="9">
        <v>42.86</v>
      </c>
      <c r="L181" s="20">
        <v>2.4193463557280734E-2</v>
      </c>
      <c r="M181" s="20">
        <v>2.9133221841151802E-2</v>
      </c>
      <c r="N181" s="20">
        <v>3.1705518128967006E-2</v>
      </c>
      <c r="O181" s="20">
        <v>3.5403618957930084E-4</v>
      </c>
      <c r="P181" s="20">
        <v>1.0817383101949548E-4</v>
      </c>
      <c r="Q181" s="20">
        <v>2.2097903102352327E-4</v>
      </c>
      <c r="R181" s="21">
        <f>AVERAGE(L181:N181)</f>
        <v>2.8344067842466514E-2</v>
      </c>
      <c r="S181" s="21">
        <f>AVERAGE(O181:Q181)</f>
        <v>2.2772968387410652E-4</v>
      </c>
      <c r="T181" s="22">
        <f>_xlfn.STDEV.S(L181:N181)</f>
        <v>3.8176974732459994E-3</v>
      </c>
      <c r="U181" s="22">
        <f>_xlfn.STDEV.S(O181:Q181)</f>
        <v>1.2307011548129542E-4</v>
      </c>
      <c r="V181" s="23">
        <f t="shared" si="2"/>
        <v>13.469123396346561</v>
      </c>
      <c r="W181" s="23">
        <f t="shared" si="2"/>
        <v>54.0421930894749</v>
      </c>
    </row>
    <row r="182" spans="1:23">
      <c r="A182" t="s">
        <v>513</v>
      </c>
      <c r="B182" t="s">
        <v>39</v>
      </c>
      <c r="C182" t="s">
        <v>55</v>
      </c>
      <c r="D182" t="s">
        <v>56</v>
      </c>
      <c r="E182" t="s">
        <v>57</v>
      </c>
      <c r="F182" t="s">
        <v>91</v>
      </c>
      <c r="G182" t="s">
        <v>514</v>
      </c>
      <c r="H182" t="s">
        <v>515</v>
      </c>
      <c r="I182" s="9">
        <v>88.75</v>
      </c>
      <c r="J182" s="9">
        <v>1.75</v>
      </c>
      <c r="K182" s="9">
        <v>7.69</v>
      </c>
      <c r="L182" s="20">
        <v>1.6538043929252261E-2</v>
      </c>
      <c r="M182" s="20">
        <v>1.6171407038944437E-2</v>
      </c>
      <c r="N182" s="20">
        <v>1.757173293894557E-2</v>
      </c>
      <c r="O182" s="20">
        <v>1.1093133940151415E-2</v>
      </c>
      <c r="P182" s="20">
        <v>1.2385903651732234E-2</v>
      </c>
      <c r="Q182" s="20">
        <v>1.1325175339955567E-2</v>
      </c>
      <c r="R182" s="21">
        <f>AVERAGE(L182:N182)</f>
        <v>1.676039463571409E-2</v>
      </c>
      <c r="S182" s="21">
        <f>AVERAGE(O182:Q182)</f>
        <v>1.1601404310613073E-2</v>
      </c>
      <c r="T182" s="22">
        <f>_xlfn.STDEV.S(L182:N182)</f>
        <v>7.2615978548219804E-4</v>
      </c>
      <c r="U182" s="22">
        <f>_xlfn.STDEV.S(O182:Q182)</f>
        <v>6.8923161199125748E-4</v>
      </c>
      <c r="V182" s="23">
        <f t="shared" si="2"/>
        <v>4.3325936009576509</v>
      </c>
      <c r="W182" s="23">
        <f t="shared" si="2"/>
        <v>5.9409326107249107</v>
      </c>
    </row>
    <row r="183" spans="1:23">
      <c r="A183" t="s">
        <v>516</v>
      </c>
      <c r="B183" t="s">
        <v>39</v>
      </c>
      <c r="C183" t="s">
        <v>243</v>
      </c>
      <c r="D183" t="s">
        <v>244</v>
      </c>
      <c r="E183" t="s">
        <v>245</v>
      </c>
      <c r="F183" t="s">
        <v>246</v>
      </c>
      <c r="G183" t="s">
        <v>517</v>
      </c>
      <c r="H183" t="s">
        <v>518</v>
      </c>
      <c r="I183" s="9">
        <v>91.51</v>
      </c>
      <c r="J183" s="9">
        <v>3.76</v>
      </c>
      <c r="K183" s="9">
        <v>20</v>
      </c>
      <c r="L183" s="20">
        <v>1.5193962620514468E-2</v>
      </c>
      <c r="M183" s="20">
        <v>1.512211726924192E-2</v>
      </c>
      <c r="N183" s="20">
        <v>2.0850516440234345E-2</v>
      </c>
      <c r="O183" s="20">
        <v>9.2639469606583501E-3</v>
      </c>
      <c r="P183" s="20">
        <v>1.2791555518055329E-2</v>
      </c>
      <c r="Q183" s="20">
        <v>1.1435664855467331E-2</v>
      </c>
      <c r="R183" s="21">
        <f>AVERAGE(L183:N183)</f>
        <v>1.7055532109996913E-2</v>
      </c>
      <c r="S183" s="21">
        <f>AVERAGE(O183:Q183)</f>
        <v>1.1163722444727001E-2</v>
      </c>
      <c r="T183" s="22">
        <f>_xlfn.STDEV.S(L183:N183)</f>
        <v>3.2867491520780254E-3</v>
      </c>
      <c r="U183" s="22">
        <f>_xlfn.STDEV.S(O183:Q183)</f>
        <v>1.7794577937182282E-3</v>
      </c>
      <c r="V183" s="23">
        <f t="shared" si="2"/>
        <v>19.270868424864528</v>
      </c>
      <c r="W183" s="23">
        <f t="shared" si="2"/>
        <v>15.93964560233872</v>
      </c>
    </row>
    <row r="184" spans="1:23">
      <c r="A184" t="s">
        <v>519</v>
      </c>
      <c r="B184" t="s">
        <v>39</v>
      </c>
      <c r="C184" t="s">
        <v>114</v>
      </c>
      <c r="D184" t="s">
        <v>520</v>
      </c>
      <c r="E184" t="s">
        <v>521</v>
      </c>
      <c r="F184" t="s">
        <v>522</v>
      </c>
      <c r="G184" t="s">
        <v>523</v>
      </c>
      <c r="H184" t="s">
        <v>523</v>
      </c>
      <c r="I184" s="9">
        <v>94.57</v>
      </c>
      <c r="J184" s="9">
        <v>1.69</v>
      </c>
      <c r="K184" s="9">
        <v>0</v>
      </c>
      <c r="L184" s="20">
        <v>2.658943458590031E-2</v>
      </c>
      <c r="M184" s="20">
        <v>2.3578158354491504E-2</v>
      </c>
      <c r="N184" s="20">
        <v>3.1196192536533822E-2</v>
      </c>
      <c r="O184" s="20">
        <v>4.7204825277239766E-4</v>
      </c>
      <c r="P184" s="20">
        <v>1.1358252257047002E-3</v>
      </c>
      <c r="Q184" s="20">
        <v>1.2153846706293766E-3</v>
      </c>
      <c r="R184" s="21">
        <f>AVERAGE(L184:N184)</f>
        <v>2.7121261825641878E-2</v>
      </c>
      <c r="S184" s="21">
        <f>AVERAGE(O184:Q184)</f>
        <v>9.4108604970215813E-4</v>
      </c>
      <c r="T184" s="22">
        <f>_xlfn.STDEV.S(L184:N184)</f>
        <v>3.8367618325079347E-3</v>
      </c>
      <c r="U184" s="22">
        <f>_xlfn.STDEV.S(O184:Q184)</f>
        <v>4.0814184731625237E-4</v>
      </c>
      <c r="V184" s="23">
        <f t="shared" si="2"/>
        <v>14.146693679570827</v>
      </c>
      <c r="W184" s="23">
        <f t="shared" si="2"/>
        <v>43.369237855074374</v>
      </c>
    </row>
    <row r="185" spans="1:23">
      <c r="A185" t="s">
        <v>524</v>
      </c>
      <c r="B185" t="s">
        <v>39</v>
      </c>
      <c r="C185" t="s">
        <v>96</v>
      </c>
      <c r="D185" t="s">
        <v>97</v>
      </c>
      <c r="E185" t="s">
        <v>98</v>
      </c>
      <c r="F185" t="s">
        <v>99</v>
      </c>
      <c r="G185" t="s">
        <v>525</v>
      </c>
      <c r="H185" t="s">
        <v>526</v>
      </c>
      <c r="I185" s="9">
        <v>97.74</v>
      </c>
      <c r="J185" s="9">
        <v>1.29</v>
      </c>
      <c r="K185" s="9">
        <v>0</v>
      </c>
      <c r="L185" s="20">
        <v>1.1161718694301005E-2</v>
      </c>
      <c r="M185" s="20">
        <v>1.0616343552284137E-2</v>
      </c>
      <c r="N185" s="20">
        <v>1.1077831635422218E-2</v>
      </c>
      <c r="O185" s="20">
        <v>1.5046538057120282E-2</v>
      </c>
      <c r="P185" s="20">
        <v>1.9363115752489696E-2</v>
      </c>
      <c r="Q185" s="20">
        <v>1.5772378339303967E-2</v>
      </c>
      <c r="R185" s="21">
        <f>AVERAGE(L185:N185)</f>
        <v>1.0951964627335787E-2</v>
      </c>
      <c r="S185" s="21">
        <f>AVERAGE(O185:Q185)</f>
        <v>1.6727344049637979E-2</v>
      </c>
      <c r="T185" s="22">
        <f>_xlfn.STDEV.S(L185:N185)</f>
        <v>2.9366714010244999E-4</v>
      </c>
      <c r="U185" s="22">
        <f>_xlfn.STDEV.S(O185:Q185)</f>
        <v>2.3113157250742467E-3</v>
      </c>
      <c r="V185" s="23">
        <f t="shared" si="2"/>
        <v>2.6814105970490929</v>
      </c>
      <c r="W185" s="23">
        <f t="shared" si="2"/>
        <v>13.817589440472286</v>
      </c>
    </row>
    <row r="186" spans="1:23">
      <c r="A186" t="s">
        <v>527</v>
      </c>
      <c r="B186" t="s">
        <v>39</v>
      </c>
      <c r="C186" t="s">
        <v>70</v>
      </c>
      <c r="D186" t="s">
        <v>470</v>
      </c>
      <c r="E186" t="s">
        <v>471</v>
      </c>
      <c r="F186" t="s">
        <v>472</v>
      </c>
      <c r="G186" t="s">
        <v>528</v>
      </c>
      <c r="H186" t="s">
        <v>529</v>
      </c>
      <c r="I186" s="9">
        <v>76.41</v>
      </c>
      <c r="J186" s="9">
        <v>1.72</v>
      </c>
      <c r="K186" s="9">
        <v>0</v>
      </c>
      <c r="L186" s="20">
        <v>1.85833850512446E-2</v>
      </c>
      <c r="M186" s="20">
        <v>2.3639881282121057E-2</v>
      </c>
      <c r="N186" s="20">
        <v>1.8654049822866146E-2</v>
      </c>
      <c r="O186" s="20">
        <v>7.4347599811652836E-3</v>
      </c>
      <c r="P186" s="20">
        <v>8.383471904010887E-3</v>
      </c>
      <c r="Q186" s="20">
        <v>6.1321681109027457E-3</v>
      </c>
      <c r="R186" s="21">
        <f>AVERAGE(L186:N186)</f>
        <v>2.0292438718743935E-2</v>
      </c>
      <c r="S186" s="21">
        <f>AVERAGE(O186:Q186)</f>
        <v>7.3167999986929718E-3</v>
      </c>
      <c r="T186" s="22">
        <f>_xlfn.STDEV.S(L186:N186)</f>
        <v>2.8991856035477763E-3</v>
      </c>
      <c r="U186" s="22">
        <f>_xlfn.STDEV.S(O186:Q186)</f>
        <v>1.1302778907483005E-3</v>
      </c>
      <c r="V186" s="23">
        <f t="shared" si="2"/>
        <v>14.287024067096606</v>
      </c>
      <c r="W186" s="23">
        <f t="shared" si="2"/>
        <v>15.447707890747409</v>
      </c>
    </row>
    <row r="187" spans="1:23">
      <c r="A187" t="s">
        <v>530</v>
      </c>
      <c r="B187" t="s">
        <v>492</v>
      </c>
      <c r="C187" t="s">
        <v>493</v>
      </c>
      <c r="D187" t="s">
        <v>531</v>
      </c>
      <c r="E187" t="s">
        <v>532</v>
      </c>
      <c r="F187" t="s">
        <v>533</v>
      </c>
      <c r="G187" t="s">
        <v>534</v>
      </c>
      <c r="H187" t="s">
        <v>535</v>
      </c>
      <c r="I187" s="9">
        <v>85.89</v>
      </c>
      <c r="J187" s="9">
        <v>0.65</v>
      </c>
      <c r="K187" s="9">
        <v>100</v>
      </c>
      <c r="L187" s="20">
        <v>9.0579392545374442E-3</v>
      </c>
      <c r="M187" s="20">
        <v>8.7955171872121495E-3</v>
      </c>
      <c r="N187" s="20">
        <v>1.0536673193461932E-2</v>
      </c>
      <c r="O187" s="20">
        <v>1.5548089325690968E-2</v>
      </c>
      <c r="P187" s="20">
        <v>1.9336072294734802E-2</v>
      </c>
      <c r="Q187" s="20">
        <v>1.8424126711586258E-2</v>
      </c>
      <c r="R187" s="21">
        <f>AVERAGE(L187:N187)</f>
        <v>9.4633765450705069E-3</v>
      </c>
      <c r="S187" s="21">
        <f>AVERAGE(O187:Q187)</f>
        <v>1.7769429444004007E-2</v>
      </c>
      <c r="T187" s="22">
        <f>_xlfn.STDEV.S(L187:N187)</f>
        <v>9.3871753309556199E-4</v>
      </c>
      <c r="U187" s="22">
        <f>_xlfn.STDEV.S(O187:Q187)</f>
        <v>1.9770369565529828E-3</v>
      </c>
      <c r="V187" s="23">
        <f t="shared" si="2"/>
        <v>9.9194777743948279</v>
      </c>
      <c r="W187" s="23">
        <f t="shared" si="2"/>
        <v>11.126057608001028</v>
      </c>
    </row>
    <row r="188" spans="1:23">
      <c r="A188" t="s">
        <v>536</v>
      </c>
      <c r="B188" t="s">
        <v>39</v>
      </c>
      <c r="C188" t="s">
        <v>114</v>
      </c>
      <c r="D188" t="s">
        <v>115</v>
      </c>
      <c r="E188" t="s">
        <v>229</v>
      </c>
      <c r="F188" t="s">
        <v>230</v>
      </c>
      <c r="G188" t="s">
        <v>231</v>
      </c>
      <c r="H188" t="s">
        <v>232</v>
      </c>
      <c r="I188" s="9">
        <v>87.56</v>
      </c>
      <c r="J188" s="9">
        <v>1.25</v>
      </c>
      <c r="K188" s="9">
        <v>33.33</v>
      </c>
      <c r="L188" s="20">
        <v>1.247658084415321E-2</v>
      </c>
      <c r="M188" s="20">
        <v>1.7560172910609517E-2</v>
      </c>
      <c r="N188" s="20">
        <v>1.4229283738602643E-2</v>
      </c>
      <c r="O188" s="20">
        <v>1.1653691240318649E-2</v>
      </c>
      <c r="P188" s="20">
        <v>1.0844426559704407E-2</v>
      </c>
      <c r="Q188" s="20">
        <v>1.4667483184186344E-2</v>
      </c>
      <c r="R188" s="21">
        <f>AVERAGE(L188:N188)</f>
        <v>1.4755345831121791E-2</v>
      </c>
      <c r="S188" s="21">
        <f>AVERAGE(O188:Q188)</f>
        <v>1.2388533661403134E-2</v>
      </c>
      <c r="T188" s="22">
        <f>_xlfn.STDEV.S(L188:N188)</f>
        <v>2.5823018933547629E-3</v>
      </c>
      <c r="U188" s="22">
        <f>_xlfn.STDEV.S(O188:Q188)</f>
        <v>2.0146800059482857E-3</v>
      </c>
      <c r="V188" s="23">
        <f t="shared" si="2"/>
        <v>17.500788683029061</v>
      </c>
      <c r="W188" s="23">
        <f t="shared" si="2"/>
        <v>16.262457373991602</v>
      </c>
    </row>
    <row r="189" spans="1:23">
      <c r="A189" t="s">
        <v>537</v>
      </c>
      <c r="B189" t="s">
        <v>39</v>
      </c>
      <c r="C189" t="s">
        <v>114</v>
      </c>
      <c r="D189" t="s">
        <v>115</v>
      </c>
      <c r="E189" t="s">
        <v>442</v>
      </c>
      <c r="F189" t="s">
        <v>443</v>
      </c>
      <c r="G189" t="s">
        <v>444</v>
      </c>
      <c r="H189" t="s">
        <v>444</v>
      </c>
      <c r="I189" s="9">
        <v>72.069999999999993</v>
      </c>
      <c r="J189" s="9">
        <v>2.0299999999999998</v>
      </c>
      <c r="K189" s="9">
        <v>33.33</v>
      </c>
      <c r="L189" s="20">
        <v>5.0549144872096127E-3</v>
      </c>
      <c r="M189" s="20">
        <v>5.0304186018090202E-3</v>
      </c>
      <c r="N189" s="20">
        <v>5.9527428615630679E-3</v>
      </c>
      <c r="O189" s="20">
        <v>2.1832231690723548E-2</v>
      </c>
      <c r="P189" s="20">
        <v>2.1553635830634448E-2</v>
      </c>
      <c r="Q189" s="20">
        <v>2.1904546450206713E-2</v>
      </c>
      <c r="R189" s="21">
        <f>AVERAGE(L189:N189)</f>
        <v>5.3460253168605672E-3</v>
      </c>
      <c r="S189" s="21">
        <f>AVERAGE(O189:Q189)</f>
        <v>2.1763471323854904E-2</v>
      </c>
      <c r="T189" s="22">
        <f>_xlfn.STDEV.S(L189:N189)</f>
        <v>5.2557553823191121E-4</v>
      </c>
      <c r="U189" s="22">
        <f>_xlfn.STDEV.S(O189:Q189)</f>
        <v>1.8528506893724774E-4</v>
      </c>
      <c r="V189" s="23">
        <f t="shared" si="2"/>
        <v>9.8311457032259888</v>
      </c>
      <c r="W189" s="23">
        <f t="shared" si="2"/>
        <v>0.85135806774610023</v>
      </c>
    </row>
    <row r="190" spans="1:23">
      <c r="A190" t="s">
        <v>538</v>
      </c>
      <c r="B190" t="s">
        <v>39</v>
      </c>
      <c r="C190" t="s">
        <v>155</v>
      </c>
      <c r="D190" t="s">
        <v>156</v>
      </c>
      <c r="E190" t="s">
        <v>157</v>
      </c>
      <c r="F190" t="s">
        <v>158</v>
      </c>
      <c r="G190" t="s">
        <v>159</v>
      </c>
      <c r="H190" t="s">
        <v>160</v>
      </c>
      <c r="I190" s="9">
        <v>84.56</v>
      </c>
      <c r="J190" s="9">
        <v>4.43</v>
      </c>
      <c r="K190" s="9">
        <v>69.23</v>
      </c>
      <c r="L190" s="20">
        <v>8.7073093479102109E-3</v>
      </c>
      <c r="M190" s="20">
        <v>9.8756684207294086E-3</v>
      </c>
      <c r="N190" s="20">
        <v>9.4225234600142614E-3</v>
      </c>
      <c r="O190" s="20">
        <v>1.5046538057120282E-2</v>
      </c>
      <c r="P190" s="20">
        <v>2.179702695042832E-2</v>
      </c>
      <c r="Q190" s="20">
        <v>1.6435315432374541E-2</v>
      </c>
      <c r="R190" s="21">
        <f>AVERAGE(L190:N190)</f>
        <v>9.3351670762179591E-3</v>
      </c>
      <c r="S190" s="21">
        <f>AVERAGE(O190:Q190)</f>
        <v>1.7759626813307713E-2</v>
      </c>
      <c r="T190" s="22">
        <f>_xlfn.STDEV.S(L190:N190)</f>
        <v>5.8905779351622943E-4</v>
      </c>
      <c r="U190" s="22">
        <f>_xlfn.STDEV.S(O190:Q190)</f>
        <v>3.5647756661423505E-3</v>
      </c>
      <c r="V190" s="23">
        <f t="shared" si="2"/>
        <v>6.3100937423701664</v>
      </c>
      <c r="W190" s="23">
        <f t="shared" si="2"/>
        <v>20.072356832809003</v>
      </c>
    </row>
    <row r="191" spans="1:23">
      <c r="A191" t="s">
        <v>539</v>
      </c>
      <c r="B191" t="s">
        <v>39</v>
      </c>
      <c r="C191" t="s">
        <v>114</v>
      </c>
      <c r="D191" t="s">
        <v>223</v>
      </c>
      <c r="E191" t="s">
        <v>224</v>
      </c>
      <c r="F191" t="s">
        <v>225</v>
      </c>
      <c r="G191" t="s">
        <v>226</v>
      </c>
      <c r="H191" t="s">
        <v>227</v>
      </c>
      <c r="I191" s="9">
        <v>79.010000000000005</v>
      </c>
      <c r="J191" s="9">
        <v>3.45</v>
      </c>
      <c r="K191" s="9">
        <v>12.5</v>
      </c>
      <c r="L191" s="20">
        <v>2.4690189258336E-2</v>
      </c>
      <c r="M191" s="20">
        <v>2.2498007120974245E-2</v>
      </c>
      <c r="N191" s="20">
        <v>2.8649564574367792E-2</v>
      </c>
      <c r="O191" s="20">
        <v>8.8509047394825201E-4</v>
      </c>
      <c r="P191" s="20">
        <v>1.5414770920278104E-3</v>
      </c>
      <c r="Q191" s="20">
        <v>1.0496503973617332E-3</v>
      </c>
      <c r="R191" s="21">
        <f>AVERAGE(L191:N191)</f>
        <v>2.5279253651226009E-2</v>
      </c>
      <c r="S191" s="21">
        <f>AVERAGE(O191:Q191)</f>
        <v>1.1587393211125983E-3</v>
      </c>
      <c r="T191" s="22">
        <f>_xlfn.STDEV.S(L191:N191)</f>
        <v>3.1177976874435876E-3</v>
      </c>
      <c r="U191" s="22">
        <f>_xlfn.STDEV.S(O191:Q191)</f>
        <v>3.4152034062749702E-4</v>
      </c>
      <c r="V191" s="23">
        <f t="shared" si="2"/>
        <v>12.333424595754941</v>
      </c>
      <c r="W191" s="23">
        <f t="shared" si="2"/>
        <v>29.47344017803556</v>
      </c>
    </row>
    <row r="192" spans="1:23">
      <c r="A192" t="s">
        <v>540</v>
      </c>
      <c r="B192" t="s">
        <v>39</v>
      </c>
      <c r="C192" t="s">
        <v>55</v>
      </c>
      <c r="D192" t="s">
        <v>56</v>
      </c>
      <c r="E192" t="s">
        <v>103</v>
      </c>
      <c r="F192" t="s">
        <v>198</v>
      </c>
      <c r="G192" t="s">
        <v>317</v>
      </c>
      <c r="H192" t="s">
        <v>318</v>
      </c>
      <c r="I192" s="9">
        <v>82.53</v>
      </c>
      <c r="J192" s="9">
        <v>3.07</v>
      </c>
      <c r="K192" s="9">
        <v>58.33</v>
      </c>
      <c r="L192" s="20">
        <v>1.3791442994005415E-2</v>
      </c>
      <c r="M192" s="20">
        <v>1.3949381644280324E-2</v>
      </c>
      <c r="N192" s="20">
        <v>1.3019635456573805E-2</v>
      </c>
      <c r="O192" s="20">
        <v>1.2302757587880702E-2</v>
      </c>
      <c r="P192" s="20">
        <v>1.1953208327654251E-2</v>
      </c>
      <c r="Q192" s="20">
        <v>1.3590210407946673E-2</v>
      </c>
      <c r="R192" s="21">
        <f>AVERAGE(L192:N192)</f>
        <v>1.358682003161985E-2</v>
      </c>
      <c r="S192" s="21">
        <f>AVERAGE(O192:Q192)</f>
        <v>1.2615392107827209E-2</v>
      </c>
      <c r="T192" s="22">
        <f>_xlfn.STDEV.S(L192:N192)</f>
        <v>4.9750367932336486E-4</v>
      </c>
      <c r="U192" s="22">
        <f>_xlfn.STDEV.S(O192:Q192)</f>
        <v>8.6211902311517671E-4</v>
      </c>
      <c r="V192" s="23">
        <f t="shared" si="2"/>
        <v>3.6616638636969672</v>
      </c>
      <c r="W192" s="23">
        <f t="shared" si="2"/>
        <v>6.8338662464583697</v>
      </c>
    </row>
    <row r="193" spans="1:23">
      <c r="A193" t="s">
        <v>541</v>
      </c>
      <c r="B193" t="s">
        <v>39</v>
      </c>
      <c r="C193" t="s">
        <v>155</v>
      </c>
      <c r="D193" t="s">
        <v>373</v>
      </c>
      <c r="E193" t="s">
        <v>374</v>
      </c>
      <c r="F193" t="s">
        <v>375</v>
      </c>
      <c r="G193" t="s">
        <v>375</v>
      </c>
      <c r="H193" t="s">
        <v>376</v>
      </c>
      <c r="I193" s="9">
        <v>94.02</v>
      </c>
      <c r="J193" s="9">
        <v>6.58</v>
      </c>
      <c r="K193" s="9">
        <v>8.33</v>
      </c>
      <c r="L193" s="20">
        <v>2.4135025239509514E-2</v>
      </c>
      <c r="M193" s="20">
        <v>2.212766955519686E-2</v>
      </c>
      <c r="N193" s="20">
        <v>2.3110648756656662E-2</v>
      </c>
      <c r="O193" s="20">
        <v>3.0093076114240565E-3</v>
      </c>
      <c r="P193" s="20">
        <v>3.3533887616043591E-3</v>
      </c>
      <c r="Q193" s="20">
        <v>2.7898602666719817E-3</v>
      </c>
      <c r="R193" s="21">
        <f>AVERAGE(L193:N193)</f>
        <v>2.3124447850454349E-2</v>
      </c>
      <c r="S193" s="21">
        <f>AVERAGE(O193:Q193)</f>
        <v>3.0508522132334658E-3</v>
      </c>
      <c r="T193" s="22">
        <f>_xlfn.STDEV.S(L193:N193)</f>
        <v>1.0037489835998882E-3</v>
      </c>
      <c r="U193" s="22">
        <f>_xlfn.STDEV.S(O193:Q193)</f>
        <v>2.840520315097472E-4</v>
      </c>
      <c r="V193" s="23">
        <f t="shared" si="2"/>
        <v>4.3406397856118604</v>
      </c>
      <c r="W193" s="23">
        <f t="shared" si="2"/>
        <v>9.3105798529877912</v>
      </c>
    </row>
    <row r="194" spans="1:23">
      <c r="A194" t="s">
        <v>542</v>
      </c>
      <c r="B194" t="s">
        <v>39</v>
      </c>
      <c r="C194" t="s">
        <v>40</v>
      </c>
      <c r="D194" t="s">
        <v>64</v>
      </c>
      <c r="E194" t="s">
        <v>65</v>
      </c>
      <c r="F194" t="s">
        <v>340</v>
      </c>
      <c r="G194" t="s">
        <v>340</v>
      </c>
      <c r="H194" t="s">
        <v>341</v>
      </c>
      <c r="I194" s="9">
        <v>99.44</v>
      </c>
      <c r="J194" s="9">
        <v>0.27</v>
      </c>
      <c r="K194" s="9">
        <v>0</v>
      </c>
      <c r="L194" s="20">
        <v>6.428214954833036E-4</v>
      </c>
      <c r="M194" s="20">
        <v>5.8636781248080862E-4</v>
      </c>
      <c r="N194" s="20">
        <v>5.0932559243320539E-4</v>
      </c>
      <c r="O194" s="20">
        <v>2.5107066444332089E-2</v>
      </c>
      <c r="P194" s="20">
        <v>2.4285025063876732E-2</v>
      </c>
      <c r="Q194" s="20">
        <v>2.6351749449555151E-2</v>
      </c>
      <c r="R194" s="21">
        <f>AVERAGE(L194:N194)</f>
        <v>5.7950496679910583E-4</v>
      </c>
      <c r="S194" s="21">
        <f>AVERAGE(O194:Q194)</f>
        <v>2.5247946985921324E-2</v>
      </c>
      <c r="T194" s="22">
        <f>_xlfn.STDEV.S(L194:N194)</f>
        <v>6.7012036388461256E-5</v>
      </c>
      <c r="U194" s="22">
        <f>_xlfn.STDEV.S(O194:Q194)</f>
        <v>1.0405397238156342E-3</v>
      </c>
      <c r="V194" s="23">
        <f t="shared" si="2"/>
        <v>11.563669032657661</v>
      </c>
      <c r="W194" s="23">
        <f t="shared" si="2"/>
        <v>4.1212844925405481</v>
      </c>
    </row>
    <row r="195" spans="1:23">
      <c r="A195" t="s">
        <v>543</v>
      </c>
      <c r="B195" t="s">
        <v>39</v>
      </c>
      <c r="C195" t="s">
        <v>55</v>
      </c>
      <c r="D195" t="s">
        <v>56</v>
      </c>
      <c r="E195" t="s">
        <v>103</v>
      </c>
      <c r="F195" t="s">
        <v>198</v>
      </c>
      <c r="G195" t="s">
        <v>199</v>
      </c>
      <c r="H195" t="s">
        <v>200</v>
      </c>
      <c r="I195" s="9">
        <v>96.72</v>
      </c>
      <c r="J195" s="9">
        <v>2.4300000000000002</v>
      </c>
      <c r="K195" s="9">
        <v>25</v>
      </c>
      <c r="L195" s="20">
        <v>3.7984906551286148E-3</v>
      </c>
      <c r="M195" s="20">
        <v>5.0612800656237985E-3</v>
      </c>
      <c r="N195" s="20">
        <v>4.6794288804800745E-3</v>
      </c>
      <c r="O195" s="20">
        <v>2.0180062806020124E-2</v>
      </c>
      <c r="P195" s="20">
        <v>2.3419634415720758E-2</v>
      </c>
      <c r="Q195" s="20">
        <v>2.0330070854164127E-2</v>
      </c>
      <c r="R195" s="21">
        <f>AVERAGE(L195:N195)</f>
        <v>4.5130665337441631E-3</v>
      </c>
      <c r="S195" s="21">
        <f>AVERAGE(O195:Q195)</f>
        <v>2.1309922691968335E-2</v>
      </c>
      <c r="T195" s="22">
        <f>_xlfn.STDEV.S(L195:N195)</f>
        <v>6.4762380794972573E-4</v>
      </c>
      <c r="U195" s="22">
        <f>_xlfn.STDEV.S(O195:Q195)</f>
        <v>1.828602819540319E-3</v>
      </c>
      <c r="V195" s="23">
        <f t="shared" si="2"/>
        <v>14.34997253214522</v>
      </c>
      <c r="W195" s="23">
        <f t="shared" si="2"/>
        <v>8.5809922728134325</v>
      </c>
    </row>
    <row r="196" spans="1:23">
      <c r="A196" t="s">
        <v>544</v>
      </c>
      <c r="B196" t="s">
        <v>39</v>
      </c>
      <c r="C196" t="s">
        <v>326</v>
      </c>
      <c r="D196" t="s">
        <v>343</v>
      </c>
      <c r="E196" t="s">
        <v>367</v>
      </c>
      <c r="F196" t="s">
        <v>368</v>
      </c>
      <c r="G196" t="s">
        <v>418</v>
      </c>
      <c r="H196" t="s">
        <v>419</v>
      </c>
      <c r="I196" s="9">
        <v>62.86</v>
      </c>
      <c r="J196" s="9">
        <v>0</v>
      </c>
      <c r="K196" s="9">
        <v>0</v>
      </c>
      <c r="L196" s="20">
        <v>2.2790943930771678E-3</v>
      </c>
      <c r="M196" s="20">
        <v>2.9627005262188298E-3</v>
      </c>
      <c r="N196" s="20">
        <v>2.0373023697328216E-3</v>
      </c>
      <c r="O196" s="20">
        <v>2.4369491049375178E-2</v>
      </c>
      <c r="P196" s="20">
        <v>2.3041026007152524E-2</v>
      </c>
      <c r="Q196" s="20">
        <v>2.2733217816544946E-2</v>
      </c>
      <c r="R196" s="21">
        <f>AVERAGE(L196:N196)</f>
        <v>2.4263657630096067E-3</v>
      </c>
      <c r="S196" s="21">
        <f>AVERAGE(O196:Q196)</f>
        <v>2.338124495769088E-2</v>
      </c>
      <c r="T196" s="22">
        <f>_xlfn.STDEV.S(L196:N196)</f>
        <v>4.7995528886372169E-4</v>
      </c>
      <c r="U196" s="22">
        <f>_xlfn.STDEV.S(O196:Q196)</f>
        <v>8.6957416236238332E-4</v>
      </c>
      <c r="V196" s="23">
        <f t="shared" si="2"/>
        <v>19.780830086738305</v>
      </c>
      <c r="W196" s="23">
        <f t="shared" si="2"/>
        <v>3.7191097562850306</v>
      </c>
    </row>
    <row r="197" spans="1:23">
      <c r="A197" t="s">
        <v>545</v>
      </c>
      <c r="B197" t="s">
        <v>39</v>
      </c>
      <c r="C197" t="s">
        <v>155</v>
      </c>
      <c r="D197" t="s">
        <v>373</v>
      </c>
      <c r="E197" t="s">
        <v>374</v>
      </c>
      <c r="F197" t="s">
        <v>375</v>
      </c>
      <c r="G197" t="s">
        <v>375</v>
      </c>
      <c r="H197" t="s">
        <v>376</v>
      </c>
      <c r="I197" s="9">
        <v>83.52</v>
      </c>
      <c r="J197" s="9">
        <v>2.99</v>
      </c>
      <c r="K197" s="9">
        <v>25</v>
      </c>
      <c r="L197" s="20">
        <v>9.992952338876827E-3</v>
      </c>
      <c r="M197" s="20">
        <v>1.1542187466727501E-2</v>
      </c>
      <c r="N197" s="20">
        <v>1.1587157227855407E-2</v>
      </c>
      <c r="O197" s="20">
        <v>1.2391266635275523E-2</v>
      </c>
      <c r="P197" s="20">
        <v>1.649650923047305E-2</v>
      </c>
      <c r="Q197" s="20">
        <v>1.5358042656134869E-2</v>
      </c>
      <c r="R197" s="21">
        <f>AVERAGE(L197:N197)</f>
        <v>1.1040765677819912E-2</v>
      </c>
      <c r="S197" s="21">
        <f>AVERAGE(O197:Q197)</f>
        <v>1.4748606173961148E-2</v>
      </c>
      <c r="T197" s="22">
        <f>_xlfn.STDEV.S(L197:N197)</f>
        <v>9.0771149866258004E-4</v>
      </c>
      <c r="U197" s="22">
        <f>_xlfn.STDEV.S(O197:Q197)</f>
        <v>2.1193899619251864E-3</v>
      </c>
      <c r="V197" s="23">
        <f t="shared" si="2"/>
        <v>8.2214542464759113</v>
      </c>
      <c r="W197" s="23">
        <f t="shared" si="2"/>
        <v>14.370103431651707</v>
      </c>
    </row>
    <row r="198" spans="1:23">
      <c r="A198" t="s">
        <v>546</v>
      </c>
      <c r="B198" t="s">
        <v>39</v>
      </c>
      <c r="C198" t="s">
        <v>70</v>
      </c>
      <c r="D198" t="s">
        <v>282</v>
      </c>
      <c r="E198" t="s">
        <v>305</v>
      </c>
      <c r="F198" t="s">
        <v>477</v>
      </c>
      <c r="G198" t="s">
        <v>547</v>
      </c>
      <c r="H198" t="s">
        <v>547</v>
      </c>
      <c r="I198" s="9">
        <v>63.19</v>
      </c>
      <c r="J198" s="9">
        <v>3.87</v>
      </c>
      <c r="K198" s="9">
        <v>33.33</v>
      </c>
      <c r="L198" s="20">
        <v>1.4901771031658414E-3</v>
      </c>
      <c r="M198" s="20">
        <v>1.1727356249616172E-3</v>
      </c>
      <c r="N198" s="20">
        <v>1.3688125296642357E-3</v>
      </c>
      <c r="O198" s="20">
        <v>2.2923843275259703E-2</v>
      </c>
      <c r="P198" s="20">
        <v>2.6745979719570247E-2</v>
      </c>
      <c r="Q198" s="20">
        <v>2.3037063984202286E-2</v>
      </c>
      <c r="R198" s="21">
        <f>AVERAGE(L198:N198)</f>
        <v>1.3439084192638981E-3</v>
      </c>
      <c r="S198" s="21">
        <f>AVERAGE(O198:Q198)</f>
        <v>2.4235628993010749E-2</v>
      </c>
      <c r="T198" s="22">
        <f>_xlfn.STDEV.S(L198:N198)</f>
        <v>1.6017938087420892E-4</v>
      </c>
      <c r="U198" s="22">
        <f>_xlfn.STDEV.S(O198:Q198)</f>
        <v>2.1747644263199468E-3</v>
      </c>
      <c r="V198" s="23">
        <f t="shared" ref="V198:W261" si="3">IF(R198=0,"NA",T198/R198*100)</f>
        <v>11.918920856373854</v>
      </c>
      <c r="W198" s="23">
        <f t="shared" si="3"/>
        <v>8.9734185440250851</v>
      </c>
    </row>
    <row r="199" spans="1:23">
      <c r="A199" t="s">
        <v>548</v>
      </c>
      <c r="B199" t="s">
        <v>39</v>
      </c>
      <c r="C199" t="s">
        <v>114</v>
      </c>
      <c r="D199" t="s">
        <v>520</v>
      </c>
      <c r="E199" t="s">
        <v>521</v>
      </c>
      <c r="F199" t="s">
        <v>549</v>
      </c>
      <c r="G199" t="s">
        <v>549</v>
      </c>
      <c r="H199" t="s">
        <v>550</v>
      </c>
      <c r="I199" s="9">
        <v>95.57</v>
      </c>
      <c r="J199" s="9">
        <v>3.19</v>
      </c>
      <c r="K199" s="9">
        <v>12.5</v>
      </c>
      <c r="L199" s="20">
        <v>2.4544093463907964E-2</v>
      </c>
      <c r="M199" s="20">
        <v>2.2590591512418583E-2</v>
      </c>
      <c r="N199" s="20">
        <v>2.5084285427335342E-2</v>
      </c>
      <c r="O199" s="20">
        <v>7.6707841075515073E-4</v>
      </c>
      <c r="P199" s="20">
        <v>9.1947756366571093E-4</v>
      </c>
      <c r="Q199" s="20">
        <v>8.8391612409409004E-4</v>
      </c>
      <c r="R199" s="21">
        <f>AVERAGE(L199:N199)</f>
        <v>2.4072990134553964E-2</v>
      </c>
      <c r="S199" s="21">
        <f>AVERAGE(O199:Q199)</f>
        <v>8.568240328383172E-4</v>
      </c>
      <c r="T199" s="22">
        <f>_xlfn.STDEV.S(L199:N199)</f>
        <v>1.3118998039177898E-3</v>
      </c>
      <c r="U199" s="22">
        <f>_xlfn.STDEV.S(O199:Q199)</f>
        <v>7.9729928561503291E-5</v>
      </c>
      <c r="V199" s="23">
        <f t="shared" si="3"/>
        <v>5.4496753273483503</v>
      </c>
      <c r="W199" s="23">
        <f t="shared" si="3"/>
        <v>9.3052862088134649</v>
      </c>
    </row>
    <row r="200" spans="1:23">
      <c r="A200" t="s">
        <v>551</v>
      </c>
      <c r="B200" t="s">
        <v>39</v>
      </c>
      <c r="C200" t="s">
        <v>552</v>
      </c>
      <c r="D200" t="s">
        <v>553</v>
      </c>
      <c r="E200" t="s">
        <v>554</v>
      </c>
      <c r="F200" t="s">
        <v>555</v>
      </c>
      <c r="G200" t="s">
        <v>556</v>
      </c>
      <c r="H200" t="s">
        <v>557</v>
      </c>
      <c r="I200" s="9">
        <v>92.51</v>
      </c>
      <c r="J200" s="9">
        <v>2.2000000000000002</v>
      </c>
      <c r="K200" s="9">
        <v>0</v>
      </c>
      <c r="L200" s="20">
        <v>2.512847664162008E-2</v>
      </c>
      <c r="M200" s="20">
        <v>2.1973362236122968E-2</v>
      </c>
      <c r="N200" s="20">
        <v>2.546627962166027E-2</v>
      </c>
      <c r="O200" s="20">
        <v>0</v>
      </c>
      <c r="P200" s="20">
        <v>0</v>
      </c>
      <c r="Q200" s="20">
        <v>0</v>
      </c>
      <c r="R200" s="21">
        <f>AVERAGE(L200:N200)</f>
        <v>2.4189372833134441E-2</v>
      </c>
      <c r="S200" s="21">
        <f>AVERAGE(O200:Q200)</f>
        <v>0</v>
      </c>
      <c r="T200" s="22">
        <f>_xlfn.STDEV.S(L200:N200)</f>
        <v>1.9265396279031898E-3</v>
      </c>
      <c r="U200" s="22">
        <f>_xlfn.STDEV.S(O200:Q200)</f>
        <v>0</v>
      </c>
      <c r="V200" s="23">
        <f t="shared" si="3"/>
        <v>7.9644050351906142</v>
      </c>
      <c r="W200" s="23" t="str">
        <f t="shared" si="3"/>
        <v>NA</v>
      </c>
    </row>
    <row r="201" spans="1:23">
      <c r="A201" t="s">
        <v>558</v>
      </c>
      <c r="B201" t="s">
        <v>39</v>
      </c>
      <c r="C201" t="s">
        <v>40</v>
      </c>
      <c r="D201" t="s">
        <v>64</v>
      </c>
      <c r="E201" t="s">
        <v>407</v>
      </c>
      <c r="F201" t="s">
        <v>559</v>
      </c>
      <c r="G201" t="s">
        <v>559</v>
      </c>
      <c r="H201" t="s">
        <v>560</v>
      </c>
      <c r="I201" s="9">
        <v>75.06</v>
      </c>
      <c r="J201" s="9">
        <v>3.92</v>
      </c>
      <c r="K201" s="9">
        <v>23.08</v>
      </c>
      <c r="L201" s="20">
        <v>2.4368778510594349E-2</v>
      </c>
      <c r="M201" s="20">
        <v>2.6911196446487692E-2</v>
      </c>
      <c r="N201" s="20">
        <v>2.0309357998274061E-2</v>
      </c>
      <c r="O201" s="20">
        <v>5.9006031596549891E-5</v>
      </c>
      <c r="P201" s="20">
        <v>1.0817383101949548E-4</v>
      </c>
      <c r="Q201" s="20">
        <v>5.5244757755880722E-5</v>
      </c>
      <c r="R201" s="21">
        <f>AVERAGE(L201:N201)</f>
        <v>2.3863110985118702E-2</v>
      </c>
      <c r="S201" s="21">
        <f>AVERAGE(O201:Q201)</f>
        <v>7.4141540123975365E-5</v>
      </c>
      <c r="T201" s="22">
        <f>_xlfn.STDEV.S(L201:N201)</f>
        <v>3.3298412062466947E-3</v>
      </c>
      <c r="U201" s="22">
        <f>_xlfn.STDEV.S(O201:Q201)</f>
        <v>2.9532768460205379E-5</v>
      </c>
      <c r="V201" s="23">
        <f t="shared" si="3"/>
        <v>13.953927500581212</v>
      </c>
      <c r="W201" s="23">
        <f t="shared" si="3"/>
        <v>39.832957894889056</v>
      </c>
    </row>
    <row r="202" spans="1:23">
      <c r="A202" t="s">
        <v>561</v>
      </c>
      <c r="B202" t="s">
        <v>39</v>
      </c>
      <c r="C202" t="s">
        <v>55</v>
      </c>
      <c r="D202" t="s">
        <v>217</v>
      </c>
      <c r="E202" t="s">
        <v>218</v>
      </c>
      <c r="F202" t="s">
        <v>219</v>
      </c>
      <c r="G202" t="s">
        <v>220</v>
      </c>
      <c r="H202" t="s">
        <v>221</v>
      </c>
      <c r="I202" s="9">
        <v>90.17</v>
      </c>
      <c r="J202" s="9">
        <v>9.7200000000000006</v>
      </c>
      <c r="K202" s="9">
        <v>78.12</v>
      </c>
      <c r="L202" s="20">
        <v>1.6596482247023481E-2</v>
      </c>
      <c r="M202" s="20">
        <v>1.4751779703464573E-2</v>
      </c>
      <c r="N202" s="20">
        <v>1.4738609331035876E-2</v>
      </c>
      <c r="O202" s="20">
        <v>6.2546393492343075E-3</v>
      </c>
      <c r="P202" s="20">
        <v>8.7079933970693694E-3</v>
      </c>
      <c r="Q202" s="20">
        <v>7.8723779802129905E-3</v>
      </c>
      <c r="R202" s="21">
        <f>AVERAGE(L202:N202)</f>
        <v>1.5362290427174644E-2</v>
      </c>
      <c r="S202" s="21">
        <f>AVERAGE(O202:Q202)</f>
        <v>7.6116702421722233E-3</v>
      </c>
      <c r="T202" s="22">
        <f>_xlfn.STDEV.S(L202:N202)</f>
        <v>1.0688617547717841E-3</v>
      </c>
      <c r="U202" s="22">
        <f>_xlfn.STDEV.S(O202:Q202)</f>
        <v>1.2472822112549033E-3</v>
      </c>
      <c r="V202" s="23">
        <f t="shared" si="3"/>
        <v>6.9576978760996111</v>
      </c>
      <c r="W202" s="23">
        <f t="shared" si="3"/>
        <v>16.386445702079612</v>
      </c>
    </row>
    <row r="203" spans="1:23">
      <c r="A203" t="s">
        <v>562</v>
      </c>
      <c r="B203" t="s">
        <v>39</v>
      </c>
      <c r="C203" t="s">
        <v>155</v>
      </c>
      <c r="D203" t="s">
        <v>156</v>
      </c>
      <c r="E203" t="s">
        <v>563</v>
      </c>
      <c r="F203" t="s">
        <v>564</v>
      </c>
      <c r="G203" t="s">
        <v>565</v>
      </c>
      <c r="H203" t="s">
        <v>566</v>
      </c>
      <c r="I203" s="9">
        <v>92.22</v>
      </c>
      <c r="J203" s="9">
        <v>0.25</v>
      </c>
      <c r="K203" s="9">
        <v>50</v>
      </c>
      <c r="L203" s="20">
        <v>1.402519626509025E-2</v>
      </c>
      <c r="M203" s="20">
        <v>1.1357018683838829E-2</v>
      </c>
      <c r="N203" s="20">
        <v>8.4357051246749404E-3</v>
      </c>
      <c r="O203" s="20">
        <v>1.1388164098134149E-2</v>
      </c>
      <c r="P203" s="20">
        <v>1.3143120468868704E-2</v>
      </c>
      <c r="Q203" s="20">
        <v>9.7783221227908963E-3</v>
      </c>
      <c r="R203" s="21">
        <f>AVERAGE(L203:N203)</f>
        <v>1.1272640024534673E-2</v>
      </c>
      <c r="S203" s="21">
        <f>AVERAGE(O203:Q203)</f>
        <v>1.1436535563264584E-2</v>
      </c>
      <c r="T203" s="22">
        <f>_xlfn.STDEV.S(L203:N203)</f>
        <v>2.7957007387781662E-3</v>
      </c>
      <c r="U203" s="22">
        <f>_xlfn.STDEV.S(O203:Q203)</f>
        <v>1.6829206239217392E-3</v>
      </c>
      <c r="V203" s="23">
        <f t="shared" si="3"/>
        <v>24.800763021735637</v>
      </c>
      <c r="W203" s="23">
        <f t="shared" si="3"/>
        <v>14.715300928433836</v>
      </c>
    </row>
    <row r="204" spans="1:23">
      <c r="A204" t="s">
        <v>567</v>
      </c>
      <c r="B204" t="s">
        <v>39</v>
      </c>
      <c r="C204" t="s">
        <v>47</v>
      </c>
      <c r="D204" t="s">
        <v>134</v>
      </c>
      <c r="E204" t="s">
        <v>135</v>
      </c>
      <c r="F204" t="s">
        <v>136</v>
      </c>
      <c r="G204" t="s">
        <v>137</v>
      </c>
      <c r="H204" t="s">
        <v>138</v>
      </c>
      <c r="I204" s="9">
        <v>85.3</v>
      </c>
      <c r="J204" s="9">
        <v>5.45</v>
      </c>
      <c r="K204" s="9">
        <v>14.29</v>
      </c>
      <c r="L204" s="20">
        <v>1.4580360283916771E-2</v>
      </c>
      <c r="M204" s="20">
        <v>1.382593578902121E-2</v>
      </c>
      <c r="N204" s="20">
        <v>1.4961439277725393E-2</v>
      </c>
      <c r="O204" s="20">
        <v>7.6707841075515084E-3</v>
      </c>
      <c r="P204" s="20">
        <v>8.4646022772754993E-3</v>
      </c>
      <c r="Q204" s="20">
        <v>8.065734632358601E-3</v>
      </c>
      <c r="R204" s="21">
        <f>AVERAGE(L204:N204)</f>
        <v>1.4455911783554458E-2</v>
      </c>
      <c r="S204" s="21">
        <f>AVERAGE(O204:Q204)</f>
        <v>8.0670403390618699E-3</v>
      </c>
      <c r="T204" s="22">
        <f>_xlfn.STDEV.S(L204:N204)</f>
        <v>5.7789066020023537E-4</v>
      </c>
      <c r="U204" s="22">
        <f>_xlfn.STDEV.S(O204:Q204)</f>
        <v>3.9691069562117231E-4</v>
      </c>
      <c r="V204" s="23">
        <f t="shared" si="3"/>
        <v>3.9976078219961444</v>
      </c>
      <c r="W204" s="23">
        <f t="shared" si="3"/>
        <v>4.9201526078810929</v>
      </c>
    </row>
    <row r="205" spans="1:23">
      <c r="A205" t="s">
        <v>568</v>
      </c>
      <c r="B205" t="s">
        <v>39</v>
      </c>
      <c r="C205" t="s">
        <v>55</v>
      </c>
      <c r="D205" t="s">
        <v>56</v>
      </c>
      <c r="E205" t="s">
        <v>103</v>
      </c>
      <c r="F205" t="s">
        <v>198</v>
      </c>
      <c r="G205" t="s">
        <v>199</v>
      </c>
      <c r="H205" t="s">
        <v>200</v>
      </c>
      <c r="I205" s="9">
        <v>95.58</v>
      </c>
      <c r="J205" s="9">
        <v>3.41</v>
      </c>
      <c r="K205" s="9">
        <v>66.67</v>
      </c>
      <c r="L205" s="20">
        <v>1.4142072900632689E-2</v>
      </c>
      <c r="M205" s="20">
        <v>1.4844364094908911E-2</v>
      </c>
      <c r="N205" s="20">
        <v>2.0882349289761404E-2</v>
      </c>
      <c r="O205" s="20">
        <v>7.1102268073842756E-3</v>
      </c>
      <c r="P205" s="20">
        <v>4.6514747338382697E-3</v>
      </c>
      <c r="Q205" s="20">
        <v>5.7178324277336462E-3</v>
      </c>
      <c r="R205" s="21">
        <f>AVERAGE(L205:N205)</f>
        <v>1.6622928761767668E-2</v>
      </c>
      <c r="S205" s="21">
        <f>AVERAGE(O205:Q205)</f>
        <v>5.8265113229853975E-3</v>
      </c>
      <c r="T205" s="22">
        <f>_xlfn.STDEV.S(L205:N205)</f>
        <v>3.7054420324855045E-3</v>
      </c>
      <c r="U205" s="22">
        <f>_xlfn.STDEV.S(O205:Q205)</f>
        <v>1.2329735465518115E-3</v>
      </c>
      <c r="V205" s="23">
        <f t="shared" si="3"/>
        <v>22.291150287595112</v>
      </c>
      <c r="W205" s="23">
        <f t="shared" si="3"/>
        <v>21.161437405738333</v>
      </c>
    </row>
    <row r="206" spans="1:23">
      <c r="A206" t="s">
        <v>569</v>
      </c>
      <c r="B206" t="s">
        <v>39</v>
      </c>
      <c r="C206" t="s">
        <v>40</v>
      </c>
      <c r="D206" t="s">
        <v>64</v>
      </c>
      <c r="E206" t="s">
        <v>65</v>
      </c>
      <c r="F206" t="s">
        <v>465</v>
      </c>
      <c r="G206" t="s">
        <v>466</v>
      </c>
      <c r="H206" t="s">
        <v>467</v>
      </c>
      <c r="I206" s="9">
        <v>88.44</v>
      </c>
      <c r="J206" s="9">
        <v>4.8899999999999997</v>
      </c>
      <c r="K206" s="9">
        <v>8.33</v>
      </c>
      <c r="L206" s="20">
        <v>1.4901771031658414E-3</v>
      </c>
      <c r="M206" s="20">
        <v>1.2653200164059577E-3</v>
      </c>
      <c r="N206" s="20">
        <v>7.3215553912273123E-4</v>
      </c>
      <c r="O206" s="20">
        <v>2.0888135185178725E-2</v>
      </c>
      <c r="P206" s="20">
        <v>2.0904592844517487E-2</v>
      </c>
      <c r="Q206" s="20">
        <v>2.0772028916211178E-2</v>
      </c>
      <c r="R206" s="21">
        <f>AVERAGE(L206:N206)</f>
        <v>1.1625508862315101E-3</v>
      </c>
      <c r="S206" s="21">
        <f>AVERAGE(O206:Q206)</f>
        <v>2.0854918981969131E-2</v>
      </c>
      <c r="T206" s="22">
        <f>_xlfn.STDEV.S(L206:N206)</f>
        <v>3.8932029676886888E-4</v>
      </c>
      <c r="U206" s="22">
        <f>_xlfn.STDEV.S(O206:Q206)</f>
        <v>7.2255005977066422E-5</v>
      </c>
      <c r="V206" s="23">
        <f t="shared" si="3"/>
        <v>33.488452108180645</v>
      </c>
      <c r="W206" s="23">
        <f t="shared" si="3"/>
        <v>0.34646505239141462</v>
      </c>
    </row>
    <row r="207" spans="1:23">
      <c r="A207" t="s">
        <v>570</v>
      </c>
      <c r="B207" t="s">
        <v>39</v>
      </c>
      <c r="C207" t="s">
        <v>326</v>
      </c>
      <c r="D207" t="s">
        <v>343</v>
      </c>
      <c r="E207" t="s">
        <v>367</v>
      </c>
      <c r="F207" t="s">
        <v>368</v>
      </c>
      <c r="G207" t="s">
        <v>418</v>
      </c>
      <c r="H207" t="s">
        <v>419</v>
      </c>
      <c r="I207" s="9">
        <v>96.55</v>
      </c>
      <c r="J207" s="9">
        <v>2.2999999999999998</v>
      </c>
      <c r="K207" s="9">
        <v>0</v>
      </c>
      <c r="L207" s="20">
        <v>1.0811088787673732E-2</v>
      </c>
      <c r="M207" s="20">
        <v>8.5177640128791011E-3</v>
      </c>
      <c r="N207" s="20">
        <v>7.1942239931190042E-3</v>
      </c>
      <c r="O207" s="20">
        <v>1.4722004883339234E-2</v>
      </c>
      <c r="P207" s="20">
        <v>1.2061382158673717E-2</v>
      </c>
      <c r="Q207" s="20">
        <v>1.2540560010584914E-2</v>
      </c>
      <c r="R207" s="21">
        <f>AVERAGE(L207:N207)</f>
        <v>8.8410255978906126E-3</v>
      </c>
      <c r="S207" s="21">
        <f>AVERAGE(O207:Q207)</f>
        <v>1.3107982350865957E-2</v>
      </c>
      <c r="T207" s="22">
        <f>_xlfn.STDEV.S(L207:N207)</f>
        <v>1.8299730256975016E-3</v>
      </c>
      <c r="U207" s="22">
        <f>_xlfn.STDEV.S(O207:Q207)</f>
        <v>1.4181693851367506E-3</v>
      </c>
      <c r="V207" s="23">
        <f t="shared" si="3"/>
        <v>20.69865091369169</v>
      </c>
      <c r="W207" s="23">
        <f t="shared" si="3"/>
        <v>10.819127972376782</v>
      </c>
    </row>
    <row r="208" spans="1:23">
      <c r="A208" t="s">
        <v>571</v>
      </c>
      <c r="B208" t="s">
        <v>39</v>
      </c>
      <c r="C208" t="s">
        <v>55</v>
      </c>
      <c r="D208" t="s">
        <v>217</v>
      </c>
      <c r="E208" t="s">
        <v>572</v>
      </c>
      <c r="F208" t="s">
        <v>572</v>
      </c>
      <c r="G208" t="s">
        <v>573</v>
      </c>
      <c r="H208" t="s">
        <v>574</v>
      </c>
      <c r="I208" s="9">
        <v>87.46</v>
      </c>
      <c r="J208" s="9">
        <v>2.83</v>
      </c>
      <c r="K208" s="9">
        <v>37.5</v>
      </c>
      <c r="L208" s="20">
        <v>1.5953660751540193E-2</v>
      </c>
      <c r="M208" s="20">
        <v>1.7899649012572089E-2</v>
      </c>
      <c r="N208" s="20">
        <v>1.8081058531378761E-2</v>
      </c>
      <c r="O208" s="20">
        <v>4.5434644329343347E-3</v>
      </c>
      <c r="P208" s="20">
        <v>4.4892139873090476E-3</v>
      </c>
      <c r="Q208" s="20">
        <v>4.5853148937380749E-3</v>
      </c>
      <c r="R208" s="21">
        <f>AVERAGE(L208:N208)</f>
        <v>1.7311456098497015E-2</v>
      </c>
      <c r="S208" s="21">
        <f>AVERAGE(O208:Q208)</f>
        <v>4.5393311046604858E-3</v>
      </c>
      <c r="T208" s="22">
        <f>_xlfn.STDEV.S(L208:N208)</f>
        <v>1.1793784407651406E-3</v>
      </c>
      <c r="U208" s="22">
        <f>_xlfn.STDEV.S(O208:Q208)</f>
        <v>4.8183600489011986E-5</v>
      </c>
      <c r="V208" s="23">
        <f t="shared" si="3"/>
        <v>6.812705032175395</v>
      </c>
      <c r="W208" s="23">
        <f t="shared" si="3"/>
        <v>1.0614691763626223</v>
      </c>
    </row>
    <row r="209" spans="1:23">
      <c r="A209" t="s">
        <v>575</v>
      </c>
      <c r="B209" t="s">
        <v>39</v>
      </c>
      <c r="C209" t="s">
        <v>326</v>
      </c>
      <c r="D209" t="s">
        <v>343</v>
      </c>
      <c r="E209" t="s">
        <v>429</v>
      </c>
      <c r="F209" t="s">
        <v>430</v>
      </c>
      <c r="G209" t="s">
        <v>431</v>
      </c>
      <c r="H209" t="s">
        <v>432</v>
      </c>
      <c r="I209" s="9">
        <v>79.040000000000006</v>
      </c>
      <c r="J209" s="9">
        <v>3.81</v>
      </c>
      <c r="K209" s="9">
        <v>16.670000000000002</v>
      </c>
      <c r="L209" s="20">
        <v>1.8671042527901409E-2</v>
      </c>
      <c r="M209" s="20">
        <v>1.9782198305273634E-2</v>
      </c>
      <c r="N209" s="20">
        <v>1.6139254710227178E-2</v>
      </c>
      <c r="O209" s="20">
        <v>3.7763860221791887E-3</v>
      </c>
      <c r="P209" s="20">
        <v>3.5967798813982214E-3</v>
      </c>
      <c r="Q209" s="20">
        <v>3.5080421174984323E-3</v>
      </c>
      <c r="R209" s="21">
        <f>AVERAGE(L209:N209)</f>
        <v>1.8197498514467406E-2</v>
      </c>
      <c r="S209" s="21">
        <f>AVERAGE(O209:Q209)</f>
        <v>3.6270693403586142E-3</v>
      </c>
      <c r="T209" s="22">
        <f>_xlfn.STDEV.S(L209:N209)</f>
        <v>1.8670678773592794E-3</v>
      </c>
      <c r="U209" s="22">
        <f>_xlfn.STDEV.S(O209:Q209)</f>
        <v>1.3671211097746134E-4</v>
      </c>
      <c r="V209" s="23">
        <f t="shared" si="3"/>
        <v>10.26002489229451</v>
      </c>
      <c r="W209" s="23">
        <f t="shared" si="3"/>
        <v>3.7692169117435288</v>
      </c>
    </row>
    <row r="210" spans="1:23">
      <c r="A210" t="s">
        <v>576</v>
      </c>
      <c r="B210" t="s">
        <v>39</v>
      </c>
      <c r="C210" t="s">
        <v>114</v>
      </c>
      <c r="D210" t="s">
        <v>223</v>
      </c>
      <c r="E210" t="s">
        <v>270</v>
      </c>
      <c r="F210" t="s">
        <v>271</v>
      </c>
      <c r="G210" t="s">
        <v>271</v>
      </c>
      <c r="H210" t="s">
        <v>271</v>
      </c>
      <c r="I210" s="9">
        <v>84.29</v>
      </c>
      <c r="J210" s="9">
        <v>3.12</v>
      </c>
      <c r="K210" s="9">
        <v>10</v>
      </c>
      <c r="L210" s="20">
        <v>1.3674566358463017E-2</v>
      </c>
      <c r="M210" s="20">
        <v>1.382593578902121E-2</v>
      </c>
      <c r="N210" s="20">
        <v>1.5789093365429351E-2</v>
      </c>
      <c r="O210" s="20">
        <v>5.3695488752860303E-3</v>
      </c>
      <c r="P210" s="20">
        <v>6.7067775232086966E-3</v>
      </c>
      <c r="Q210" s="20">
        <v>7.3475527815321283E-3</v>
      </c>
      <c r="R210" s="21">
        <f>AVERAGE(L210:N210)</f>
        <v>1.4429865170971194E-2</v>
      </c>
      <c r="S210" s="21">
        <f>AVERAGE(O210:Q210)</f>
        <v>6.4746263933422856E-3</v>
      </c>
      <c r="T210" s="22">
        <f>_xlfn.STDEV.S(L210:N210)</f>
        <v>1.1795567555587844E-3</v>
      </c>
      <c r="U210" s="22">
        <f>_xlfn.STDEV.S(O210:Q210)</f>
        <v>1.009230139068832E-3</v>
      </c>
      <c r="V210" s="23">
        <f t="shared" si="3"/>
        <v>8.1744128693019178</v>
      </c>
      <c r="W210" s="23">
        <f t="shared" si="3"/>
        <v>15.587465249062108</v>
      </c>
    </row>
    <row r="211" spans="1:23">
      <c r="A211" t="s">
        <v>577</v>
      </c>
      <c r="B211" t="s">
        <v>39</v>
      </c>
      <c r="C211" t="s">
        <v>114</v>
      </c>
      <c r="D211" t="s">
        <v>115</v>
      </c>
      <c r="E211" t="s">
        <v>442</v>
      </c>
      <c r="F211" t="s">
        <v>578</v>
      </c>
      <c r="G211" t="s">
        <v>578</v>
      </c>
      <c r="H211" t="s">
        <v>579</v>
      </c>
      <c r="I211" s="9">
        <v>100</v>
      </c>
      <c r="J211" s="9">
        <v>0.68</v>
      </c>
      <c r="K211" s="9">
        <v>0</v>
      </c>
      <c r="L211" s="20">
        <v>1.7531495331362824E-4</v>
      </c>
      <c r="M211" s="20">
        <v>3.0861463814779488E-4</v>
      </c>
      <c r="N211" s="20">
        <v>2.546627962166027E-4</v>
      </c>
      <c r="O211" s="20">
        <v>1.770180947896504E-2</v>
      </c>
      <c r="P211" s="20">
        <v>2.1039810133291849E-2</v>
      </c>
      <c r="Q211" s="20">
        <v>1.8341259574952411E-2</v>
      </c>
      <c r="R211" s="21">
        <f>AVERAGE(L211:N211)</f>
        <v>2.4619746255934199E-4</v>
      </c>
      <c r="S211" s="21">
        <f>AVERAGE(O211:Q211)</f>
        <v>1.9027626395736432E-2</v>
      </c>
      <c r="T211" s="22">
        <f>_xlfn.STDEV.S(L211:N211)</f>
        <v>6.7051829950185568E-5</v>
      </c>
      <c r="U211" s="22">
        <f>_xlfn.STDEV.S(O211:Q211)</f>
        <v>1.7716903373830386E-3</v>
      </c>
      <c r="V211" s="23">
        <f t="shared" si="3"/>
        <v>27.234980106272943</v>
      </c>
      <c r="W211" s="23">
        <f t="shared" si="3"/>
        <v>9.31114738399544</v>
      </c>
    </row>
    <row r="212" spans="1:23">
      <c r="A212" t="s">
        <v>580</v>
      </c>
      <c r="B212" t="s">
        <v>39</v>
      </c>
      <c r="C212" t="s">
        <v>155</v>
      </c>
      <c r="D212" t="s">
        <v>156</v>
      </c>
      <c r="E212" t="s">
        <v>157</v>
      </c>
      <c r="F212" t="s">
        <v>581</v>
      </c>
      <c r="G212" t="s">
        <v>582</v>
      </c>
      <c r="H212" t="s">
        <v>583</v>
      </c>
      <c r="I212" s="9">
        <v>89.18</v>
      </c>
      <c r="J212" s="9">
        <v>2.88</v>
      </c>
      <c r="K212" s="9">
        <v>22.22</v>
      </c>
      <c r="L212" s="20">
        <v>1.5164743461628839E-2</v>
      </c>
      <c r="M212" s="20">
        <v>1.6263991430388775E-2</v>
      </c>
      <c r="N212" s="20">
        <v>1.3942788092858972E-2</v>
      </c>
      <c r="O212" s="20">
        <v>2.7732834850378537E-3</v>
      </c>
      <c r="P212" s="20">
        <v>5.0841700579162558E-3</v>
      </c>
      <c r="Q212" s="20">
        <v>3.618531633010195E-3</v>
      </c>
      <c r="R212" s="21">
        <f>AVERAGE(L212:N212)</f>
        <v>1.512384099495886E-2</v>
      </c>
      <c r="S212" s="21">
        <f>AVERAGE(O212:Q212)</f>
        <v>3.8253283919881011E-3</v>
      </c>
      <c r="T212" s="22">
        <f>_xlfn.STDEV.S(L212:N212)</f>
        <v>1.1611421068821169E-3</v>
      </c>
      <c r="U212" s="22">
        <f>_xlfn.STDEV.S(O212:Q212)</f>
        <v>1.1692402930194659E-3</v>
      </c>
      <c r="V212" s="23">
        <f t="shared" si="3"/>
        <v>7.6775609269441105</v>
      </c>
      <c r="W212" s="23">
        <f t="shared" si="3"/>
        <v>30.565749478354924</v>
      </c>
    </row>
    <row r="213" spans="1:23">
      <c r="A213" t="s">
        <v>584</v>
      </c>
      <c r="B213" t="s">
        <v>39</v>
      </c>
      <c r="C213" t="s">
        <v>55</v>
      </c>
      <c r="D213" t="s">
        <v>56</v>
      </c>
      <c r="E213" t="s">
        <v>103</v>
      </c>
      <c r="F213" t="s">
        <v>104</v>
      </c>
      <c r="G213" t="s">
        <v>505</v>
      </c>
      <c r="H213" t="s">
        <v>506</v>
      </c>
      <c r="I213" s="9">
        <v>93.61</v>
      </c>
      <c r="J213" s="9">
        <v>3.02</v>
      </c>
      <c r="K213" s="9">
        <v>7.69</v>
      </c>
      <c r="L213" s="20">
        <v>1.0080609815533636E-2</v>
      </c>
      <c r="M213" s="20">
        <v>9.3510235358781682E-3</v>
      </c>
      <c r="N213" s="20">
        <v>8.1173766294041719E-3</v>
      </c>
      <c r="O213" s="20">
        <v>8.7328926762893899E-3</v>
      </c>
      <c r="P213" s="20">
        <v>1.0465818151136173E-2</v>
      </c>
      <c r="Q213" s="20">
        <v>9.5573430917673726E-3</v>
      </c>
      <c r="R213" s="21">
        <f>AVERAGE(L213:N213)</f>
        <v>9.1830033269386588E-3</v>
      </c>
      <c r="S213" s="21">
        <f>AVERAGE(O213:Q213)</f>
        <v>9.585351306397644E-3</v>
      </c>
      <c r="T213" s="22">
        <f>_xlfn.STDEV.S(L213:N213)</f>
        <v>9.9234279799828703E-4</v>
      </c>
      <c r="U213" s="22">
        <f>_xlfn.STDEV.S(O213:Q213)</f>
        <v>8.6680218066656869E-4</v>
      </c>
      <c r="V213" s="23">
        <f t="shared" si="3"/>
        <v>10.806299014258386</v>
      </c>
      <c r="W213" s="23">
        <f t="shared" si="3"/>
        <v>9.0429881280202054</v>
      </c>
    </row>
    <row r="214" spans="1:23">
      <c r="A214" t="s">
        <v>585</v>
      </c>
      <c r="B214" t="s">
        <v>39</v>
      </c>
      <c r="C214" t="s">
        <v>40</v>
      </c>
      <c r="D214" t="s">
        <v>41</v>
      </c>
      <c r="E214" t="s">
        <v>42</v>
      </c>
      <c r="F214" t="s">
        <v>43</v>
      </c>
      <c r="G214" t="s">
        <v>44</v>
      </c>
      <c r="H214" t="s">
        <v>45</v>
      </c>
      <c r="I214" s="9">
        <v>90.92</v>
      </c>
      <c r="J214" s="9">
        <v>1.65</v>
      </c>
      <c r="K214" s="9">
        <v>100</v>
      </c>
      <c r="L214" s="20">
        <v>8.0937070113125138E-3</v>
      </c>
      <c r="M214" s="20">
        <v>4.6909424998464542E-3</v>
      </c>
      <c r="N214" s="20">
        <v>8.6585350713644579E-3</v>
      </c>
      <c r="O214" s="20">
        <v>1.1535679177125554E-2</v>
      </c>
      <c r="P214" s="20">
        <v>1.2007295243163964E-2</v>
      </c>
      <c r="Q214" s="20">
        <v>1.0303147321471758E-2</v>
      </c>
      <c r="R214" s="21">
        <f>AVERAGE(L214:N214)</f>
        <v>7.147728194174475E-3</v>
      </c>
      <c r="S214" s="21">
        <f>AVERAGE(O214:Q214)</f>
        <v>1.1282040580587092E-2</v>
      </c>
      <c r="T214" s="22">
        <f>_xlfn.STDEV.S(L214:N214)</f>
        <v>2.1463002225333302E-3</v>
      </c>
      <c r="U214" s="22">
        <f>_xlfn.STDEV.S(O214:Q214)</f>
        <v>8.7993149619300891E-4</v>
      </c>
      <c r="V214" s="23">
        <f t="shared" si="3"/>
        <v>30.027725792407761</v>
      </c>
      <c r="W214" s="23">
        <f t="shared" si="3"/>
        <v>7.799400205199575</v>
      </c>
    </row>
    <row r="215" spans="1:23">
      <c r="A215" t="s">
        <v>586</v>
      </c>
      <c r="B215" t="s">
        <v>39</v>
      </c>
      <c r="C215" t="s">
        <v>114</v>
      </c>
      <c r="D215" t="s">
        <v>115</v>
      </c>
      <c r="E215" t="s">
        <v>442</v>
      </c>
      <c r="F215" t="s">
        <v>483</v>
      </c>
      <c r="G215" t="s">
        <v>484</v>
      </c>
      <c r="H215" t="s">
        <v>484</v>
      </c>
      <c r="I215" s="9">
        <v>68.11</v>
      </c>
      <c r="J215" s="9">
        <v>5.68</v>
      </c>
      <c r="K215" s="9">
        <v>0</v>
      </c>
      <c r="L215" s="20">
        <v>1.5836784115997756E-2</v>
      </c>
      <c r="M215" s="20">
        <v>1.5338147515945371E-2</v>
      </c>
      <c r="N215" s="20">
        <v>1.8654049822866146E-2</v>
      </c>
      <c r="O215" s="20">
        <v>1.0621085687379003E-3</v>
      </c>
      <c r="P215" s="20">
        <v>1.1358252257047002E-3</v>
      </c>
      <c r="Q215" s="20">
        <v>1.3258741861411389E-3</v>
      </c>
      <c r="R215" s="21">
        <f>AVERAGE(L215:N215)</f>
        <v>1.6609660484936423E-2</v>
      </c>
      <c r="S215" s="21">
        <f>AVERAGE(O215:Q215)</f>
        <v>1.1746026601945796E-3</v>
      </c>
      <c r="T215" s="22">
        <f>_xlfn.STDEV.S(L215:N215)</f>
        <v>1.787961251959475E-3</v>
      </c>
      <c r="U215" s="22">
        <f>_xlfn.STDEV.S(O215:Q215)</f>
        <v>1.3609130133936036E-4</v>
      </c>
      <c r="V215" s="23">
        <f t="shared" si="3"/>
        <v>10.764586389836245</v>
      </c>
      <c r="W215" s="23">
        <f t="shared" si="3"/>
        <v>11.586156404312591</v>
      </c>
    </row>
    <row r="216" spans="1:23">
      <c r="A216" t="s">
        <v>587</v>
      </c>
      <c r="B216" t="s">
        <v>39</v>
      </c>
      <c r="C216" t="s">
        <v>70</v>
      </c>
      <c r="D216" t="s">
        <v>282</v>
      </c>
      <c r="E216" t="s">
        <v>305</v>
      </c>
      <c r="F216" t="s">
        <v>588</v>
      </c>
      <c r="G216" t="s">
        <v>588</v>
      </c>
      <c r="H216" t="s">
        <v>589</v>
      </c>
      <c r="I216" s="9">
        <v>85.48</v>
      </c>
      <c r="J216" s="9">
        <v>1.96</v>
      </c>
      <c r="K216" s="9">
        <v>0</v>
      </c>
      <c r="L216" s="20">
        <v>1.1658444395356266E-2</v>
      </c>
      <c r="M216" s="20">
        <v>1.3146983585096039E-2</v>
      </c>
      <c r="N216" s="20">
        <v>1.317879970420917E-2</v>
      </c>
      <c r="O216" s="20">
        <v>4.0124101485653763E-3</v>
      </c>
      <c r="P216" s="20">
        <v>5.9495607060722298E-3</v>
      </c>
      <c r="Q216" s="20">
        <v>5.3587415023204103E-3</v>
      </c>
      <c r="R216" s="21">
        <f>AVERAGE(L216:N216)</f>
        <v>1.2661409228220491E-2</v>
      </c>
      <c r="S216" s="21">
        <f>AVERAGE(O216:Q216)</f>
        <v>5.1069041189860049E-3</v>
      </c>
      <c r="T216" s="22">
        <f>_xlfn.STDEV.S(L216:N216)</f>
        <v>8.6873868817419924E-4</v>
      </c>
      <c r="U216" s="22">
        <f>_xlfn.STDEV.S(O216:Q216)</f>
        <v>9.9282658170791256E-4</v>
      </c>
      <c r="V216" s="23">
        <f t="shared" si="3"/>
        <v>6.8613111898942769</v>
      </c>
      <c r="W216" s="23">
        <f t="shared" si="3"/>
        <v>19.440869822029125</v>
      </c>
    </row>
    <row r="217" spans="1:23">
      <c r="A217" t="s">
        <v>590</v>
      </c>
      <c r="B217" t="s">
        <v>39</v>
      </c>
      <c r="C217" t="s">
        <v>326</v>
      </c>
      <c r="D217" t="s">
        <v>343</v>
      </c>
      <c r="E217" t="s">
        <v>367</v>
      </c>
      <c r="F217" t="s">
        <v>591</v>
      </c>
      <c r="G217" t="s">
        <v>592</v>
      </c>
      <c r="H217" t="s">
        <v>592</v>
      </c>
      <c r="I217" s="9">
        <v>96.55</v>
      </c>
      <c r="J217" s="9">
        <v>3.45</v>
      </c>
      <c r="K217" s="9">
        <v>0</v>
      </c>
      <c r="L217" s="20">
        <v>7.3632280391723783E-3</v>
      </c>
      <c r="M217" s="20">
        <v>7.5919200984357373E-3</v>
      </c>
      <c r="N217" s="20">
        <v>8.5630365227832485E-3</v>
      </c>
      <c r="O217" s="20">
        <v>9.5589771186411227E-3</v>
      </c>
      <c r="P217" s="20">
        <v>8.491645735030395E-3</v>
      </c>
      <c r="Q217" s="20">
        <v>9.4468535762556108E-3</v>
      </c>
      <c r="R217" s="21">
        <f>AVERAGE(L217:N217)</f>
        <v>7.8393948867971214E-3</v>
      </c>
      <c r="S217" s="21">
        <f>AVERAGE(O217:Q217)</f>
        <v>9.1658254766423756E-3</v>
      </c>
      <c r="T217" s="22">
        <f>_xlfn.STDEV.S(L217:N217)</f>
        <v>6.3703840346719903E-4</v>
      </c>
      <c r="U217" s="22">
        <f>_xlfn.STDEV.S(O217:Q217)</f>
        <v>5.8654212567322672E-4</v>
      </c>
      <c r="V217" s="23">
        <f t="shared" si="3"/>
        <v>8.1261170366615989</v>
      </c>
      <c r="W217" s="23">
        <f t="shared" si="3"/>
        <v>6.3992286037731629</v>
      </c>
    </row>
    <row r="218" spans="1:23">
      <c r="A218" t="s">
        <v>593</v>
      </c>
      <c r="B218" t="s">
        <v>492</v>
      </c>
      <c r="C218" t="s">
        <v>493</v>
      </c>
      <c r="D218" t="s">
        <v>531</v>
      </c>
      <c r="E218" t="s">
        <v>532</v>
      </c>
      <c r="F218" t="s">
        <v>533</v>
      </c>
      <c r="G218" t="s">
        <v>594</v>
      </c>
      <c r="H218" t="s">
        <v>594</v>
      </c>
      <c r="I218" s="9">
        <v>90.85</v>
      </c>
      <c r="J218" s="9">
        <v>1.55</v>
      </c>
      <c r="K218" s="9">
        <v>50</v>
      </c>
      <c r="L218" s="20">
        <v>1.294408738632288E-2</v>
      </c>
      <c r="M218" s="20">
        <v>1.555417776264886E-2</v>
      </c>
      <c r="N218" s="20">
        <v>1.7285237293201902E-2</v>
      </c>
      <c r="O218" s="20">
        <v>1.4161447583172003E-3</v>
      </c>
      <c r="P218" s="20">
        <v>1.1899121412144496E-3</v>
      </c>
      <c r="Q218" s="20">
        <v>1.8230770059440649E-3</v>
      </c>
      <c r="R218" s="21">
        <f>AVERAGE(L218:N218)</f>
        <v>1.5261167480724548E-2</v>
      </c>
      <c r="S218" s="21">
        <f>AVERAGE(O218:Q218)</f>
        <v>1.476377968491905E-3</v>
      </c>
      <c r="T218" s="22">
        <f>_xlfn.STDEV.S(L218:N218)</f>
        <v>2.1853573843845222E-3</v>
      </c>
      <c r="U218" s="22">
        <f>_xlfn.STDEV.S(O218:Q218)</f>
        <v>3.2085115893195802E-4</v>
      </c>
      <c r="V218" s="23">
        <f t="shared" si="3"/>
        <v>14.319726109714177</v>
      </c>
      <c r="W218" s="23">
        <f t="shared" si="3"/>
        <v>21.732318266690339</v>
      </c>
    </row>
    <row r="219" spans="1:23">
      <c r="A219" t="s">
        <v>595</v>
      </c>
      <c r="B219" t="s">
        <v>39</v>
      </c>
      <c r="C219" t="s">
        <v>55</v>
      </c>
      <c r="D219" t="s">
        <v>56</v>
      </c>
      <c r="E219" t="s">
        <v>103</v>
      </c>
      <c r="F219" t="s">
        <v>198</v>
      </c>
      <c r="G219" t="s">
        <v>596</v>
      </c>
      <c r="H219" t="s">
        <v>597</v>
      </c>
      <c r="I219" s="9">
        <v>66</v>
      </c>
      <c r="J219" s="9">
        <v>0.97</v>
      </c>
      <c r="K219" s="9">
        <v>33.33</v>
      </c>
      <c r="L219" s="20">
        <v>9.467007478935939E-3</v>
      </c>
      <c r="M219" s="20">
        <v>1.0276867450321532E-2</v>
      </c>
      <c r="N219" s="20">
        <v>1.0568506042988987E-2</v>
      </c>
      <c r="O219" s="20">
        <v>6.1071242702429402E-3</v>
      </c>
      <c r="P219" s="20">
        <v>7.436950882590305E-3</v>
      </c>
      <c r="Q219" s="20">
        <v>6.2979023841704075E-3</v>
      </c>
      <c r="R219" s="21">
        <f>AVERAGE(L219:N219)</f>
        <v>1.010412699074882E-2</v>
      </c>
      <c r="S219" s="21">
        <f>AVERAGE(O219:Q219)</f>
        <v>6.6139925123345515E-3</v>
      </c>
      <c r="T219" s="22">
        <f>_xlfn.STDEV.S(L219:N219)</f>
        <v>5.707050213838808E-4</v>
      </c>
      <c r="U219" s="22">
        <f>_xlfn.STDEV.S(O219:Q219)</f>
        <v>7.1905801683100335E-4</v>
      </c>
      <c r="V219" s="23">
        <f t="shared" si="3"/>
        <v>5.648236823492117</v>
      </c>
      <c r="W219" s="23">
        <f t="shared" si="3"/>
        <v>10.871769441680186</v>
      </c>
    </row>
    <row r="220" spans="1:23">
      <c r="A220" t="s">
        <v>598</v>
      </c>
      <c r="B220" t="s">
        <v>39</v>
      </c>
      <c r="C220" t="s">
        <v>70</v>
      </c>
      <c r="D220" t="s">
        <v>71</v>
      </c>
      <c r="E220" t="s">
        <v>72</v>
      </c>
      <c r="F220" t="s">
        <v>234</v>
      </c>
      <c r="G220" t="s">
        <v>235</v>
      </c>
      <c r="H220" t="s">
        <v>235</v>
      </c>
      <c r="I220" s="9">
        <v>72.28</v>
      </c>
      <c r="J220" s="9">
        <v>0</v>
      </c>
      <c r="K220" s="9">
        <v>0</v>
      </c>
      <c r="L220" s="20">
        <v>4.6750654216967501E-4</v>
      </c>
      <c r="M220" s="20">
        <v>2.4689171051823578E-4</v>
      </c>
      <c r="N220" s="20">
        <v>1.9099709716245179E-4</v>
      </c>
      <c r="O220" s="20">
        <v>1.6433179799639208E-2</v>
      </c>
      <c r="P220" s="20">
        <v>1.7307812963119271E-2</v>
      </c>
      <c r="Q220" s="20">
        <v>1.4916084594087818E-2</v>
      </c>
      <c r="R220" s="21">
        <f>AVERAGE(L220:N220)</f>
        <v>3.0179844995012082E-4</v>
      </c>
      <c r="S220" s="21">
        <f>AVERAGE(O220:Q220)</f>
        <v>1.6219025785615432E-2</v>
      </c>
      <c r="T220" s="22">
        <f>_xlfn.STDEV.S(L220:N220)</f>
        <v>1.4620338854086571E-4</v>
      </c>
      <c r="U220" s="22">
        <f>_xlfn.STDEV.S(O220:Q220)</f>
        <v>1.2101601563839946E-3</v>
      </c>
      <c r="V220" s="23">
        <f t="shared" si="3"/>
        <v>48.444048856125406</v>
      </c>
      <c r="W220" s="23">
        <f t="shared" si="3"/>
        <v>7.4613615662247685</v>
      </c>
    </row>
    <row r="221" spans="1:23">
      <c r="A221" t="s">
        <v>599</v>
      </c>
      <c r="B221" t="s">
        <v>39</v>
      </c>
      <c r="C221" t="s">
        <v>114</v>
      </c>
      <c r="D221" t="s">
        <v>223</v>
      </c>
      <c r="E221" t="s">
        <v>270</v>
      </c>
      <c r="F221" t="s">
        <v>271</v>
      </c>
      <c r="G221" t="s">
        <v>271</v>
      </c>
      <c r="H221" t="s">
        <v>271</v>
      </c>
      <c r="I221" s="9">
        <v>93.65</v>
      </c>
      <c r="J221" s="9">
        <v>3.04</v>
      </c>
      <c r="K221" s="9">
        <v>20</v>
      </c>
      <c r="L221" s="20">
        <v>1.2797991591894852E-2</v>
      </c>
      <c r="M221" s="20">
        <v>1.4196273354798554E-2</v>
      </c>
      <c r="N221" s="20">
        <v>1.4706776481508777E-2</v>
      </c>
      <c r="O221" s="20">
        <v>1.9767020584844299E-3</v>
      </c>
      <c r="P221" s="20">
        <v>2.9747803530361262E-3</v>
      </c>
      <c r="Q221" s="20">
        <v>2.5965036145263964E-3</v>
      </c>
      <c r="R221" s="21">
        <f>AVERAGE(L221:N221)</f>
        <v>1.3900347142734061E-2</v>
      </c>
      <c r="S221" s="21">
        <f>AVERAGE(O221:Q221)</f>
        <v>2.5159953420156506E-3</v>
      </c>
      <c r="T221" s="22">
        <f>_xlfn.STDEV.S(L221:N221)</f>
        <v>9.882024999688778E-4</v>
      </c>
      <c r="U221" s="22">
        <f>_xlfn.STDEV.S(O221:Q221)</f>
        <v>5.0388615477189294E-4</v>
      </c>
      <c r="V221" s="23">
        <f t="shared" si="3"/>
        <v>7.1091929562739544</v>
      </c>
      <c r="W221" s="23">
        <f t="shared" si="3"/>
        <v>20.027308729761494</v>
      </c>
    </row>
    <row r="222" spans="1:23">
      <c r="A222" t="s">
        <v>600</v>
      </c>
      <c r="B222" t="s">
        <v>39</v>
      </c>
      <c r="C222" t="s">
        <v>601</v>
      </c>
      <c r="D222" t="s">
        <v>602</v>
      </c>
      <c r="E222" t="s">
        <v>602</v>
      </c>
      <c r="F222" t="s">
        <v>603</v>
      </c>
      <c r="G222" t="s">
        <v>603</v>
      </c>
      <c r="H222" t="s">
        <v>603</v>
      </c>
      <c r="I222" s="9">
        <v>50.03</v>
      </c>
      <c r="J222" s="9">
        <v>1.44</v>
      </c>
      <c r="K222" s="9">
        <v>0</v>
      </c>
      <c r="L222" s="20">
        <v>1.6947112153650752E-3</v>
      </c>
      <c r="M222" s="20">
        <v>1.4813502631094129E-3</v>
      </c>
      <c r="N222" s="20">
        <v>1.0823168839205603E-3</v>
      </c>
      <c r="O222" s="20">
        <v>1.6049640594261616E-2</v>
      </c>
      <c r="P222" s="20">
        <v>1.1412339172556758E-2</v>
      </c>
      <c r="Q222" s="20">
        <v>1.7346853935346553E-2</v>
      </c>
      <c r="R222" s="21">
        <f>AVERAGE(L222:N222)</f>
        <v>1.4194594541316826E-3</v>
      </c>
      <c r="S222" s="21">
        <f>AVERAGE(O222:Q222)</f>
        <v>1.4936277900721643E-2</v>
      </c>
      <c r="T222" s="22">
        <f>_xlfn.STDEV.S(L222:N222)</f>
        <v>3.1085295313585488E-4</v>
      </c>
      <c r="U222" s="22">
        <f>_xlfn.STDEV.S(O222:Q222)</f>
        <v>3.1199837712666783E-3</v>
      </c>
      <c r="V222" s="23">
        <f t="shared" si="3"/>
        <v>21.899389392986297</v>
      </c>
      <c r="W222" s="23">
        <f t="shared" si="3"/>
        <v>20.888629630518171</v>
      </c>
    </row>
    <row r="223" spans="1:23">
      <c r="A223" t="s">
        <v>604</v>
      </c>
      <c r="B223" t="s">
        <v>39</v>
      </c>
      <c r="C223" t="s">
        <v>55</v>
      </c>
      <c r="D223" t="s">
        <v>56</v>
      </c>
      <c r="E223" t="s">
        <v>57</v>
      </c>
      <c r="F223" t="s">
        <v>58</v>
      </c>
      <c r="G223" t="s">
        <v>59</v>
      </c>
      <c r="H223" t="s">
        <v>60</v>
      </c>
      <c r="I223" s="9">
        <v>89.74</v>
      </c>
      <c r="J223" s="9">
        <v>7.58</v>
      </c>
      <c r="K223" s="9">
        <v>48.89</v>
      </c>
      <c r="L223" s="20">
        <v>1.1687663554241895E-4</v>
      </c>
      <c r="M223" s="20">
        <v>1.2344585525911789E-4</v>
      </c>
      <c r="N223" s="20">
        <v>2.2282994668952705E-4</v>
      </c>
      <c r="O223" s="20">
        <v>1.6403676783840936E-2</v>
      </c>
      <c r="P223" s="20">
        <v>1.5820422786601195E-2</v>
      </c>
      <c r="Q223" s="20">
        <v>1.5523776929402494E-2</v>
      </c>
      <c r="R223" s="21">
        <f>AVERAGE(L223:N223)</f>
        <v>1.5438414583035463E-4</v>
      </c>
      <c r="S223" s="21">
        <f>AVERAGE(O223:Q223)</f>
        <v>1.5915958833281542E-2</v>
      </c>
      <c r="T223" s="22">
        <f>_xlfn.STDEV.S(L223:N223)</f>
        <v>5.9366736505906088E-5</v>
      </c>
      <c r="U223" s="22">
        <f>_xlfn.STDEV.S(O223:Q223)</f>
        <v>4.4766202722777351E-4</v>
      </c>
      <c r="V223" s="23">
        <f t="shared" si="3"/>
        <v>38.453907418149889</v>
      </c>
      <c r="W223" s="23">
        <f t="shared" si="3"/>
        <v>2.8126613791666539</v>
      </c>
    </row>
    <row r="224" spans="1:23">
      <c r="A224" t="s">
        <v>605</v>
      </c>
      <c r="B224" t="s">
        <v>39</v>
      </c>
      <c r="C224" t="s">
        <v>55</v>
      </c>
      <c r="D224" t="s">
        <v>217</v>
      </c>
      <c r="E224" t="s">
        <v>606</v>
      </c>
      <c r="F224" t="s">
        <v>607</v>
      </c>
      <c r="G224" t="s">
        <v>608</v>
      </c>
      <c r="H224" t="s">
        <v>609</v>
      </c>
      <c r="I224" s="9">
        <v>91.78</v>
      </c>
      <c r="J224" s="9">
        <v>4.59</v>
      </c>
      <c r="K224" s="9">
        <v>18.52</v>
      </c>
      <c r="L224" s="20">
        <v>1.3499251405149361E-2</v>
      </c>
      <c r="M224" s="20">
        <v>1.3764212861391652E-2</v>
      </c>
      <c r="N224" s="20">
        <v>1.4006453791913127E-2</v>
      </c>
      <c r="O224" s="20">
        <v>2.2422292006689056E-3</v>
      </c>
      <c r="P224" s="20">
        <v>1.5414770920278104E-3</v>
      </c>
      <c r="Q224" s="20">
        <v>1.8783217636999458E-3</v>
      </c>
      <c r="R224" s="21">
        <f>AVERAGE(L224:N224)</f>
        <v>1.3756639352818047E-2</v>
      </c>
      <c r="S224" s="21">
        <f>AVERAGE(O224:Q224)</f>
        <v>1.8873426854655541E-3</v>
      </c>
      <c r="T224" s="22">
        <f>_xlfn.STDEV.S(L224:N224)</f>
        <v>2.5368599450659727E-4</v>
      </c>
      <c r="U224" s="22">
        <f>_xlfn.STDEV.S(O224:Q224)</f>
        <v>3.5046313959296953E-4</v>
      </c>
      <c r="V224" s="23">
        <f t="shared" si="3"/>
        <v>1.8440986057734348</v>
      </c>
      <c r="W224" s="23">
        <f t="shared" si="3"/>
        <v>18.569131207167086</v>
      </c>
    </row>
    <row r="225" spans="1:23">
      <c r="A225" t="s">
        <v>610</v>
      </c>
      <c r="B225" t="s">
        <v>39</v>
      </c>
      <c r="C225" t="s">
        <v>40</v>
      </c>
      <c r="D225" t="s">
        <v>64</v>
      </c>
      <c r="E225" t="s">
        <v>65</v>
      </c>
      <c r="F225" t="s">
        <v>66</v>
      </c>
      <c r="G225" t="s">
        <v>67</v>
      </c>
      <c r="H225" t="s">
        <v>68</v>
      </c>
      <c r="I225" s="9">
        <v>99.46</v>
      </c>
      <c r="J225" s="9">
        <v>0.02</v>
      </c>
      <c r="K225" s="9">
        <v>100</v>
      </c>
      <c r="L225" s="20">
        <v>6.4282149548330362E-3</v>
      </c>
      <c r="M225" s="20">
        <v>6.6969376478071135E-3</v>
      </c>
      <c r="N225" s="20">
        <v>4.9659245262237469E-3</v>
      </c>
      <c r="O225" s="20">
        <v>9.0279228342721608E-3</v>
      </c>
      <c r="P225" s="20">
        <v>1.0519905066645924E-2</v>
      </c>
      <c r="Q225" s="20">
        <v>8.8115388620629859E-3</v>
      </c>
      <c r="R225" s="21">
        <f>AVERAGE(L225:N225)</f>
        <v>6.0303590429546319E-3</v>
      </c>
      <c r="S225" s="21">
        <f>AVERAGE(O225:Q225)</f>
        <v>9.4531222543270243E-3</v>
      </c>
      <c r="T225" s="22">
        <f>_xlfn.STDEV.S(L225:N225)</f>
        <v>9.3156781918220808E-4</v>
      </c>
      <c r="U225" s="22">
        <f>_xlfn.STDEV.S(O225:Q225)</f>
        <v>9.3017454402468053E-4</v>
      </c>
      <c r="V225" s="23">
        <f t="shared" si="3"/>
        <v>15.447966075429193</v>
      </c>
      <c r="W225" s="23">
        <f t="shared" si="3"/>
        <v>9.8398658030568384</v>
      </c>
    </row>
    <row r="226" spans="1:23">
      <c r="A226" t="s">
        <v>611</v>
      </c>
      <c r="B226" t="s">
        <v>39</v>
      </c>
      <c r="C226" t="s">
        <v>288</v>
      </c>
      <c r="D226" t="s">
        <v>289</v>
      </c>
      <c r="E226" t="s">
        <v>289</v>
      </c>
      <c r="F226" t="s">
        <v>612</v>
      </c>
      <c r="G226" t="s">
        <v>612</v>
      </c>
      <c r="H226" t="s">
        <v>612</v>
      </c>
      <c r="I226" s="9">
        <v>97.69</v>
      </c>
      <c r="J226" s="9">
        <v>1.1200000000000001</v>
      </c>
      <c r="K226" s="9">
        <v>0</v>
      </c>
      <c r="L226" s="20">
        <v>1.2125950937525937E-2</v>
      </c>
      <c r="M226" s="20">
        <v>1.4196273354798554E-2</v>
      </c>
      <c r="N226" s="20">
        <v>1.5152436374887853E-2</v>
      </c>
      <c r="O226" s="20">
        <v>1.6521688847034031E-3</v>
      </c>
      <c r="P226" s="20">
        <v>1.568520549782683E-3</v>
      </c>
      <c r="Q226" s="20">
        <v>1.5468532171646629E-3</v>
      </c>
      <c r="R226" s="21">
        <f>AVERAGE(L226:N226)</f>
        <v>1.3824886889070782E-2</v>
      </c>
      <c r="S226" s="21">
        <f>AVERAGE(O226:Q226)</f>
        <v>1.5891808838835828E-3</v>
      </c>
      <c r="T226" s="22">
        <f>_xlfn.STDEV.S(L226:N226)</f>
        <v>1.547045395531515E-3</v>
      </c>
      <c r="U226" s="22">
        <f>_xlfn.STDEV.S(O226:Q226)</f>
        <v>5.5614606994504769E-5</v>
      </c>
      <c r="V226" s="23">
        <f t="shared" si="3"/>
        <v>11.190293330750697</v>
      </c>
      <c r="W226" s="23">
        <f t="shared" si="3"/>
        <v>3.499576892631366</v>
      </c>
    </row>
    <row r="227" spans="1:23">
      <c r="A227" t="s">
        <v>613</v>
      </c>
      <c r="B227" t="s">
        <v>39</v>
      </c>
      <c r="C227" t="s">
        <v>40</v>
      </c>
      <c r="D227" t="s">
        <v>64</v>
      </c>
      <c r="E227" t="s">
        <v>179</v>
      </c>
      <c r="F227" t="s">
        <v>180</v>
      </c>
      <c r="G227" t="s">
        <v>614</v>
      </c>
      <c r="H227" t="s">
        <v>615</v>
      </c>
      <c r="I227" s="9">
        <v>97.29</v>
      </c>
      <c r="J227" s="9">
        <v>0.25</v>
      </c>
      <c r="K227" s="9">
        <v>0</v>
      </c>
      <c r="L227" s="20">
        <v>6.4866532726042562E-3</v>
      </c>
      <c r="M227" s="20">
        <v>7.7770888813244107E-3</v>
      </c>
      <c r="N227" s="20">
        <v>6.493901303523353E-3</v>
      </c>
      <c r="O227" s="20">
        <v>6.9627117283929075E-3</v>
      </c>
      <c r="P227" s="20">
        <v>9.6815578762448479E-3</v>
      </c>
      <c r="Q227" s="20">
        <v>8.3419584211379891E-3</v>
      </c>
      <c r="R227" s="21">
        <f>AVERAGE(L227:N227)</f>
        <v>6.9192144858173403E-3</v>
      </c>
      <c r="S227" s="21">
        <f>AVERAGE(O227:Q227)</f>
        <v>8.3287426752585818E-3</v>
      </c>
      <c r="T227" s="22">
        <f>_xlfn.STDEV.S(L227:N227)</f>
        <v>7.4294985856248577E-4</v>
      </c>
      <c r="U227" s="22">
        <f>_xlfn.STDEV.S(O227:Q227)</f>
        <v>1.3594712523171263E-3</v>
      </c>
      <c r="V227" s="23">
        <f t="shared" si="3"/>
        <v>10.737488483488223</v>
      </c>
      <c r="W227" s="23">
        <f t="shared" si="3"/>
        <v>16.322646830662453</v>
      </c>
    </row>
    <row r="228" spans="1:23">
      <c r="A228" t="s">
        <v>616</v>
      </c>
      <c r="B228" t="s">
        <v>39</v>
      </c>
      <c r="C228" t="s">
        <v>155</v>
      </c>
      <c r="D228" t="s">
        <v>373</v>
      </c>
      <c r="E228" t="s">
        <v>374</v>
      </c>
      <c r="F228" t="s">
        <v>375</v>
      </c>
      <c r="G228" t="s">
        <v>375</v>
      </c>
      <c r="H228" t="s">
        <v>376</v>
      </c>
      <c r="I228" s="9">
        <v>95.73</v>
      </c>
      <c r="J228" s="9">
        <v>1.79</v>
      </c>
      <c r="K228" s="9">
        <v>0</v>
      </c>
      <c r="L228" s="20">
        <v>1.034358224550406E-2</v>
      </c>
      <c r="M228" s="20">
        <v>1.0616343552284137E-2</v>
      </c>
      <c r="N228" s="20">
        <v>9.9955147515016461E-3</v>
      </c>
      <c r="O228" s="20">
        <v>4.3369433223464223E-3</v>
      </c>
      <c r="P228" s="20">
        <v>5.3546046354650215E-3</v>
      </c>
      <c r="Q228" s="20">
        <v>4.198601589446925E-3</v>
      </c>
      <c r="R228" s="21">
        <f>AVERAGE(L228:N228)</f>
        <v>1.0318480183096614E-2</v>
      </c>
      <c r="S228" s="21">
        <f>AVERAGE(O228:Q228)</f>
        <v>4.6300498490861224E-3</v>
      </c>
      <c r="T228" s="22">
        <f>_xlfn.STDEV.S(L228:N228)</f>
        <v>3.111746858648482E-4</v>
      </c>
      <c r="U228" s="22">
        <f>_xlfn.STDEV.S(O228:Q228)</f>
        <v>6.3128388036907566E-4</v>
      </c>
      <c r="V228" s="23">
        <f t="shared" si="3"/>
        <v>3.0157027037237913</v>
      </c>
      <c r="W228" s="23">
        <f t="shared" si="3"/>
        <v>13.634494248343316</v>
      </c>
    </row>
    <row r="229" spans="1:23">
      <c r="A229" t="s">
        <v>617</v>
      </c>
      <c r="B229" t="s">
        <v>39</v>
      </c>
      <c r="C229" t="s">
        <v>618</v>
      </c>
      <c r="D229" t="s">
        <v>619</v>
      </c>
      <c r="E229" t="s">
        <v>620</v>
      </c>
      <c r="F229" t="s">
        <v>621</v>
      </c>
      <c r="G229" t="s">
        <v>622</v>
      </c>
      <c r="H229" t="s">
        <v>623</v>
      </c>
      <c r="I229" s="9">
        <v>97.16</v>
      </c>
      <c r="J229" s="9">
        <v>0.24</v>
      </c>
      <c r="K229" s="9">
        <v>0</v>
      </c>
      <c r="L229" s="20">
        <v>1.449270280725996E-2</v>
      </c>
      <c r="M229" s="20">
        <v>1.6109684111314877E-2</v>
      </c>
      <c r="N229" s="20">
        <v>1.1714488625963715E-2</v>
      </c>
      <c r="O229" s="20">
        <v>2.9503015798275058E-4</v>
      </c>
      <c r="P229" s="20">
        <v>5.4086915509747753E-4</v>
      </c>
      <c r="Q229" s="20">
        <v>6.076923353146883E-4</v>
      </c>
      <c r="R229" s="21">
        <f>AVERAGE(L229:N229)</f>
        <v>1.410562518151285E-2</v>
      </c>
      <c r="S229" s="21">
        <f>AVERAGE(O229:Q229)</f>
        <v>4.8119721613163884E-4</v>
      </c>
      <c r="T229" s="22">
        <f>_xlfn.STDEV.S(L229:N229)</f>
        <v>2.2230176910853234E-3</v>
      </c>
      <c r="U229" s="22">
        <f>_xlfn.STDEV.S(O229:Q229)</f>
        <v>1.6465103858902348E-4</v>
      </c>
      <c r="V229" s="23">
        <f t="shared" si="3"/>
        <v>15.759795560134835</v>
      </c>
      <c r="W229" s="23">
        <f t="shared" si="3"/>
        <v>34.216955765592097</v>
      </c>
    </row>
    <row r="230" spans="1:23">
      <c r="A230" t="s">
        <v>624</v>
      </c>
      <c r="B230" t="s">
        <v>39</v>
      </c>
      <c r="C230" t="s">
        <v>155</v>
      </c>
      <c r="D230" t="s">
        <v>156</v>
      </c>
      <c r="E230" t="s">
        <v>157</v>
      </c>
      <c r="F230" t="s">
        <v>625</v>
      </c>
      <c r="G230" t="s">
        <v>626</v>
      </c>
      <c r="H230" t="s">
        <v>626</v>
      </c>
      <c r="I230" s="9">
        <v>88.88</v>
      </c>
      <c r="J230" s="9">
        <v>0.54</v>
      </c>
      <c r="K230" s="9">
        <v>0</v>
      </c>
      <c r="L230" s="20">
        <v>4.0322439262134545E-3</v>
      </c>
      <c r="M230" s="20">
        <v>3.9502673682917629E-3</v>
      </c>
      <c r="N230" s="20">
        <v>4.3929332347363622E-3</v>
      </c>
      <c r="O230" s="20">
        <v>8.9099107710790687E-3</v>
      </c>
      <c r="P230" s="20">
        <v>1.1682773750105483E-2</v>
      </c>
      <c r="Q230" s="20">
        <v>1.0662238246884994E-2</v>
      </c>
      <c r="R230" s="21">
        <f>AVERAGE(L230:N230)</f>
        <v>4.1251481764138596E-3</v>
      </c>
      <c r="S230" s="21">
        <f>AVERAGE(O230:Q230)</f>
        <v>1.0418307589356517E-2</v>
      </c>
      <c r="T230" s="22">
        <f>_xlfn.STDEV.S(L230:N230)</f>
        <v>2.3550300870214293E-4</v>
      </c>
      <c r="U230" s="22">
        <f>_xlfn.STDEV.S(O230:Q230)</f>
        <v>1.4024332067430227E-3</v>
      </c>
      <c r="V230" s="23">
        <f t="shared" si="3"/>
        <v>5.7089587726488453</v>
      </c>
      <c r="W230" s="23">
        <f t="shared" si="3"/>
        <v>13.461238255009549</v>
      </c>
    </row>
    <row r="231" spans="1:23">
      <c r="A231" t="s">
        <v>627</v>
      </c>
      <c r="B231" t="s">
        <v>39</v>
      </c>
      <c r="C231" t="s">
        <v>55</v>
      </c>
      <c r="D231" t="s">
        <v>56</v>
      </c>
      <c r="E231" t="s">
        <v>320</v>
      </c>
      <c r="F231" t="s">
        <v>321</v>
      </c>
      <c r="G231" t="s">
        <v>322</v>
      </c>
      <c r="H231" t="s">
        <v>322</v>
      </c>
      <c r="I231" s="9">
        <v>96.56</v>
      </c>
      <c r="J231" s="9">
        <v>3.07</v>
      </c>
      <c r="K231" s="9">
        <v>0</v>
      </c>
      <c r="L231" s="20">
        <v>9.467007478935939E-3</v>
      </c>
      <c r="M231" s="20">
        <v>9.1349932891747164E-3</v>
      </c>
      <c r="N231" s="20">
        <v>1.4388447986238048E-2</v>
      </c>
      <c r="O231" s="20">
        <v>3.0093076114240565E-3</v>
      </c>
      <c r="P231" s="20">
        <v>3.840171001192088E-3</v>
      </c>
      <c r="Q231" s="20">
        <v>2.9279721610616827E-3</v>
      </c>
      <c r="R231" s="21">
        <f>AVERAGE(L231:N231)</f>
        <v>1.0996816251449567E-2</v>
      </c>
      <c r="S231" s="21">
        <f>AVERAGE(O231:Q231)</f>
        <v>3.2591502578926089E-3</v>
      </c>
      <c r="T231" s="22">
        <f>_xlfn.STDEV.S(L231:N231)</f>
        <v>2.9419267026676477E-3</v>
      </c>
      <c r="U231" s="22">
        <f>_xlfn.STDEV.S(O231:Q231)</f>
        <v>5.0481946473924892E-4</v>
      </c>
      <c r="V231" s="23">
        <f t="shared" si="3"/>
        <v>26.752531236300797</v>
      </c>
      <c r="W231" s="23">
        <f t="shared" si="3"/>
        <v>15.489297049644742</v>
      </c>
    </row>
    <row r="232" spans="1:23">
      <c r="A232" t="s">
        <v>628</v>
      </c>
      <c r="B232" t="s">
        <v>39</v>
      </c>
      <c r="C232" t="s">
        <v>155</v>
      </c>
      <c r="D232" t="s">
        <v>156</v>
      </c>
      <c r="E232" t="s">
        <v>157</v>
      </c>
      <c r="F232" t="s">
        <v>158</v>
      </c>
      <c r="G232" t="s">
        <v>454</v>
      </c>
      <c r="H232" t="s">
        <v>455</v>
      </c>
      <c r="I232" s="9">
        <v>73.33</v>
      </c>
      <c r="J232" s="9">
        <v>5.53</v>
      </c>
      <c r="K232" s="9">
        <v>47.62</v>
      </c>
      <c r="L232" s="20">
        <v>9.2916925256222808E-3</v>
      </c>
      <c r="M232" s="20">
        <v>1.0986681118061484E-2</v>
      </c>
      <c r="N232" s="20">
        <v>9.6453534067038205E-3</v>
      </c>
      <c r="O232" s="20">
        <v>3.4223498325999073E-3</v>
      </c>
      <c r="P232" s="20">
        <v>5.4357350087296322E-3</v>
      </c>
      <c r="Q232" s="20">
        <v>3.038461676573445E-3</v>
      </c>
      <c r="R232" s="21">
        <f>AVERAGE(L232:N232)</f>
        <v>9.974575683462529E-3</v>
      </c>
      <c r="S232" s="21">
        <f>AVERAGE(O232:Q232)</f>
        <v>3.9655155059676621E-3</v>
      </c>
      <c r="T232" s="22">
        <f>_xlfn.STDEV.S(L232:N232)</f>
        <v>8.9416836376624194E-4</v>
      </c>
      <c r="U232" s="22">
        <f>_xlfn.STDEV.S(O232:Q232)</f>
        <v>1.2876340974091172E-3</v>
      </c>
      <c r="V232" s="23">
        <f t="shared" si="3"/>
        <v>8.9644752031782104</v>
      </c>
      <c r="W232" s="23">
        <f t="shared" si="3"/>
        <v>32.470787101232368</v>
      </c>
    </row>
    <row r="233" spans="1:23">
      <c r="A233" t="s">
        <v>629</v>
      </c>
      <c r="B233" t="s">
        <v>39</v>
      </c>
      <c r="C233" t="s">
        <v>114</v>
      </c>
      <c r="D233" t="s">
        <v>223</v>
      </c>
      <c r="E233" t="s">
        <v>270</v>
      </c>
      <c r="F233" t="s">
        <v>271</v>
      </c>
      <c r="G233" t="s">
        <v>271</v>
      </c>
      <c r="H233" t="s">
        <v>271</v>
      </c>
      <c r="I233" s="9">
        <v>95.27</v>
      </c>
      <c r="J233" s="9">
        <v>2.16</v>
      </c>
      <c r="K233" s="9">
        <v>0</v>
      </c>
      <c r="L233" s="20">
        <v>1.1541567759813867E-2</v>
      </c>
      <c r="M233" s="20">
        <v>1.1603910394357058E-2</v>
      </c>
      <c r="N233" s="20">
        <v>1.2924136907992555E-2</v>
      </c>
      <c r="O233" s="20">
        <v>1.2391266635275522E-3</v>
      </c>
      <c r="P233" s="20">
        <v>1.7307812963119271E-3</v>
      </c>
      <c r="Q233" s="20">
        <v>1.3258741861411389E-3</v>
      </c>
      <c r="R233" s="21">
        <f>AVERAGE(L233:N233)</f>
        <v>1.2023205020721161E-2</v>
      </c>
      <c r="S233" s="21">
        <f>AVERAGE(O233:Q233)</f>
        <v>1.4319273819935394E-3</v>
      </c>
      <c r="T233" s="22">
        <f>_xlfn.STDEV.S(L233:N233)</f>
        <v>7.8085232288009816E-4</v>
      </c>
      <c r="U233" s="22">
        <f>_xlfn.STDEV.S(O233:Q233)</f>
        <v>2.6242433146997889E-4</v>
      </c>
      <c r="V233" s="23">
        <f t="shared" si="3"/>
        <v>6.4945438552728092</v>
      </c>
      <c r="W233" s="23">
        <f t="shared" si="3"/>
        <v>18.326650832294995</v>
      </c>
    </row>
    <row r="234" spans="1:23">
      <c r="A234" t="s">
        <v>630</v>
      </c>
      <c r="B234" t="s">
        <v>39</v>
      </c>
      <c r="C234" t="s">
        <v>40</v>
      </c>
      <c r="D234" t="s">
        <v>64</v>
      </c>
      <c r="E234" t="s">
        <v>179</v>
      </c>
      <c r="F234" t="s">
        <v>180</v>
      </c>
      <c r="G234" t="s">
        <v>447</v>
      </c>
      <c r="H234" t="s">
        <v>448</v>
      </c>
      <c r="I234" s="9">
        <v>97.54</v>
      </c>
      <c r="J234" s="9">
        <v>0.49</v>
      </c>
      <c r="K234" s="9">
        <v>100</v>
      </c>
      <c r="L234" s="20">
        <v>9.467007478935939E-3</v>
      </c>
      <c r="M234" s="20">
        <v>8.3943181576199861E-3</v>
      </c>
      <c r="N234" s="20">
        <v>7.8308809836605004E-3</v>
      </c>
      <c r="O234" s="20">
        <v>6.9037056967963615E-3</v>
      </c>
      <c r="P234" s="20">
        <v>3.7860840856823418E-3</v>
      </c>
      <c r="Q234" s="20">
        <v>3.8671330429116391E-3</v>
      </c>
      <c r="R234" s="21">
        <f>AVERAGE(L234:N234)</f>
        <v>8.564068873405474E-3</v>
      </c>
      <c r="S234" s="21">
        <f>AVERAGE(O234:Q234)</f>
        <v>4.8523076084634473E-3</v>
      </c>
      <c r="T234" s="22">
        <f>_xlfn.STDEV.S(L234:N234)</f>
        <v>8.311672252127347E-4</v>
      </c>
      <c r="U234" s="22">
        <f>_xlfn.STDEV.S(O234:Q234)</f>
        <v>1.7770249916585134E-3</v>
      </c>
      <c r="V234" s="23">
        <f t="shared" si="3"/>
        <v>9.7052842229446448</v>
      </c>
      <c r="W234" s="23">
        <f t="shared" si="3"/>
        <v>36.622265838196391</v>
      </c>
    </row>
    <row r="235" spans="1:23">
      <c r="A235" t="s">
        <v>631</v>
      </c>
      <c r="B235" t="s">
        <v>39</v>
      </c>
      <c r="C235" t="s">
        <v>261</v>
      </c>
      <c r="D235" t="s">
        <v>262</v>
      </c>
      <c r="E235" t="s">
        <v>263</v>
      </c>
      <c r="F235" t="s">
        <v>632</v>
      </c>
      <c r="G235" t="s">
        <v>633</v>
      </c>
      <c r="H235" t="s">
        <v>633</v>
      </c>
      <c r="I235" s="9">
        <v>89.39</v>
      </c>
      <c r="J235" s="9">
        <v>1.56</v>
      </c>
      <c r="K235" s="9">
        <v>0</v>
      </c>
      <c r="L235" s="20">
        <v>2.3375327108483791E-3</v>
      </c>
      <c r="M235" s="20">
        <v>3.7033756577735367E-3</v>
      </c>
      <c r="N235" s="20">
        <v>2.4829622631118735E-3</v>
      </c>
      <c r="O235" s="20">
        <v>9.9130133082204024E-3</v>
      </c>
      <c r="P235" s="20">
        <v>1.1736860665615238E-2</v>
      </c>
      <c r="Q235" s="20">
        <v>9.8888116383026598E-3</v>
      </c>
      <c r="R235" s="21">
        <f>AVERAGE(L235:N235)</f>
        <v>2.8412902105779299E-3</v>
      </c>
      <c r="S235" s="21">
        <f>AVERAGE(O235:Q235)</f>
        <v>1.0512895204046101E-2</v>
      </c>
      <c r="T235" s="22">
        <f>_xlfn.STDEV.S(L235:N235)</f>
        <v>7.5012060854753697E-4</v>
      </c>
      <c r="U235" s="22">
        <f>_xlfn.STDEV.S(O235:Q235)</f>
        <v>1.0600542526410226E-3</v>
      </c>
      <c r="V235" s="23">
        <f t="shared" si="3"/>
        <v>26.400703657616141</v>
      </c>
      <c r="W235" s="23">
        <f t="shared" si="3"/>
        <v>10.083371250890423</v>
      </c>
    </row>
    <row r="236" spans="1:23">
      <c r="A236" t="s">
        <v>634</v>
      </c>
      <c r="B236" t="s">
        <v>39</v>
      </c>
      <c r="C236" t="s">
        <v>55</v>
      </c>
      <c r="D236" t="s">
        <v>56</v>
      </c>
      <c r="E236" t="s">
        <v>57</v>
      </c>
      <c r="F236" t="s">
        <v>58</v>
      </c>
      <c r="G236" t="s">
        <v>123</v>
      </c>
      <c r="H236" t="s">
        <v>124</v>
      </c>
      <c r="I236" s="9">
        <v>99.42</v>
      </c>
      <c r="J236" s="9">
        <v>2.13</v>
      </c>
      <c r="K236" s="9">
        <v>55.56</v>
      </c>
      <c r="L236" s="20">
        <v>3.0680116829884989E-3</v>
      </c>
      <c r="M236" s="20">
        <v>3.8268215130326556E-3</v>
      </c>
      <c r="N236" s="20">
        <v>1.9099709716245182E-3</v>
      </c>
      <c r="O236" s="20">
        <v>1.1771703303511741E-2</v>
      </c>
      <c r="P236" s="20">
        <v>1.0601035439910537E-2</v>
      </c>
      <c r="Q236" s="20">
        <v>8.2038465267482777E-3</v>
      </c>
      <c r="R236" s="21">
        <f>AVERAGE(L236:N236)</f>
        <v>2.9349347225485576E-3</v>
      </c>
      <c r="S236" s="21">
        <f>AVERAGE(O236:Q236)</f>
        <v>1.0192195090056852E-2</v>
      </c>
      <c r="T236" s="22">
        <f>_xlfn.STDEV.S(L236:N236)</f>
        <v>9.6532953315130556E-4</v>
      </c>
      <c r="U236" s="22">
        <f>_xlfn.STDEV.S(O236:Q236)</f>
        <v>1.8187257403538351E-3</v>
      </c>
      <c r="V236" s="23">
        <f t="shared" si="3"/>
        <v>32.89100523207069</v>
      </c>
      <c r="W236" s="23">
        <f t="shared" si="3"/>
        <v>17.844298743144353</v>
      </c>
    </row>
    <row r="237" spans="1:23">
      <c r="A237" t="s">
        <v>635</v>
      </c>
      <c r="B237" t="s">
        <v>39</v>
      </c>
      <c r="C237" t="s">
        <v>155</v>
      </c>
      <c r="D237" t="s">
        <v>156</v>
      </c>
      <c r="E237" t="s">
        <v>157</v>
      </c>
      <c r="F237" t="s">
        <v>625</v>
      </c>
      <c r="G237" t="s">
        <v>626</v>
      </c>
      <c r="H237" t="s">
        <v>626</v>
      </c>
      <c r="I237" s="9">
        <v>97.58</v>
      </c>
      <c r="J237" s="9">
        <v>1.35</v>
      </c>
      <c r="K237" s="9">
        <v>0</v>
      </c>
      <c r="L237" s="20">
        <v>1.352847056403499E-2</v>
      </c>
      <c r="M237" s="20">
        <v>1.2714923091689133E-2</v>
      </c>
      <c r="N237" s="20">
        <v>1.2096482820288598E-2</v>
      </c>
      <c r="O237" s="20">
        <v>1.7701809478965042E-4</v>
      </c>
      <c r="P237" s="20">
        <v>1.6226074652924324E-4</v>
      </c>
      <c r="Q237" s="20">
        <v>2.2097903102352327E-4</v>
      </c>
      <c r="R237" s="21">
        <f>AVERAGE(L237:N237)</f>
        <v>1.2779958825337575E-2</v>
      </c>
      <c r="S237" s="21">
        <f>AVERAGE(O237:Q237)</f>
        <v>1.8675262411413897E-4</v>
      </c>
      <c r="T237" s="22">
        <f>_xlfn.STDEV.S(L237:N237)</f>
        <v>7.1820572230271436E-4</v>
      </c>
      <c r="U237" s="22">
        <f>_xlfn.STDEV.S(O237:Q237)</f>
        <v>3.0545540253280792E-5</v>
      </c>
      <c r="V237" s="23">
        <f t="shared" si="3"/>
        <v>5.6197811911474869</v>
      </c>
      <c r="W237" s="23">
        <f t="shared" si="3"/>
        <v>16.356150494898561</v>
      </c>
    </row>
    <row r="238" spans="1:23">
      <c r="A238" t="s">
        <v>636</v>
      </c>
      <c r="B238" t="s">
        <v>39</v>
      </c>
      <c r="C238" t="s">
        <v>40</v>
      </c>
      <c r="D238" t="s">
        <v>64</v>
      </c>
      <c r="E238" t="s">
        <v>179</v>
      </c>
      <c r="F238" t="s">
        <v>180</v>
      </c>
      <c r="G238" t="s">
        <v>614</v>
      </c>
      <c r="H238" t="s">
        <v>615</v>
      </c>
      <c r="I238" s="9">
        <v>64.819999999999993</v>
      </c>
      <c r="J238" s="9">
        <v>1.4</v>
      </c>
      <c r="K238" s="9">
        <v>25</v>
      </c>
      <c r="L238" s="20">
        <v>1.2067512619754757E-2</v>
      </c>
      <c r="M238" s="20">
        <v>1.1449603075283164E-2</v>
      </c>
      <c r="N238" s="20">
        <v>8.9768635666352282E-3</v>
      </c>
      <c r="O238" s="20">
        <v>1.770180947896504E-3</v>
      </c>
      <c r="P238" s="20">
        <v>1.5955640075375557E-3</v>
      </c>
      <c r="Q238" s="20">
        <v>1.6849651115543641E-3</v>
      </c>
      <c r="R238" s="21">
        <f>AVERAGE(L238:N238)</f>
        <v>1.0831326420557716E-2</v>
      </c>
      <c r="S238" s="21">
        <f>AVERAGE(O238:Q238)</f>
        <v>1.6835700223294745E-3</v>
      </c>
      <c r="T238" s="22">
        <f>_xlfn.STDEV.S(L238:N238)</f>
        <v>1.6354593876709467E-3</v>
      </c>
      <c r="U238" s="22">
        <f>_xlfn.STDEV.S(O238:Q238)</f>
        <v>8.7316829251520467E-5</v>
      </c>
      <c r="V238" s="23">
        <f t="shared" si="3"/>
        <v>15.099345400272179</v>
      </c>
      <c r="W238" s="23">
        <f t="shared" si="3"/>
        <v>5.1864091242670369</v>
      </c>
    </row>
    <row r="239" spans="1:23">
      <c r="A239" t="s">
        <v>637</v>
      </c>
      <c r="B239" t="s">
        <v>39</v>
      </c>
      <c r="C239" t="s">
        <v>55</v>
      </c>
      <c r="D239" t="s">
        <v>217</v>
      </c>
      <c r="E239" t="s">
        <v>638</v>
      </c>
      <c r="F239" t="s">
        <v>639</v>
      </c>
      <c r="G239" t="s">
        <v>640</v>
      </c>
      <c r="H239" t="s">
        <v>641</v>
      </c>
      <c r="I239" s="9">
        <v>92.42</v>
      </c>
      <c r="J239" s="9">
        <v>0.87</v>
      </c>
      <c r="K239" s="9">
        <v>25</v>
      </c>
      <c r="L239" s="20">
        <v>5.2010102816376393E-3</v>
      </c>
      <c r="M239" s="20">
        <v>6.29573861821499E-3</v>
      </c>
      <c r="N239" s="20">
        <v>6.1119071091984322E-3</v>
      </c>
      <c r="O239" s="20">
        <v>4.4254523697412418E-3</v>
      </c>
      <c r="P239" s="20">
        <v>7.3558205093256579E-3</v>
      </c>
      <c r="Q239" s="20">
        <v>6.7951052039733183E-3</v>
      </c>
      <c r="R239" s="21">
        <f>AVERAGE(L239:N239)</f>
        <v>5.8695520030170208E-3</v>
      </c>
      <c r="S239" s="21">
        <f>AVERAGE(O239:Q239)</f>
        <v>6.1921260276800727E-3</v>
      </c>
      <c r="T239" s="22">
        <f>_xlfn.STDEV.S(L239:N239)</f>
        <v>5.8622481254677866E-4</v>
      </c>
      <c r="U239" s="22">
        <f>_xlfn.STDEV.S(O239:Q239)</f>
        <v>1.5554588627332189E-3</v>
      </c>
      <c r="V239" s="23">
        <f t="shared" si="3"/>
        <v>9.9875563287530635</v>
      </c>
      <c r="W239" s="23">
        <f t="shared" si="3"/>
        <v>25.119948395429919</v>
      </c>
    </row>
    <row r="240" spans="1:23">
      <c r="A240" t="s">
        <v>642</v>
      </c>
      <c r="B240" t="s">
        <v>39</v>
      </c>
      <c r="C240" t="s">
        <v>126</v>
      </c>
      <c r="D240" t="s">
        <v>127</v>
      </c>
      <c r="E240" t="s">
        <v>298</v>
      </c>
      <c r="F240" t="s">
        <v>299</v>
      </c>
      <c r="G240" t="s">
        <v>300</v>
      </c>
      <c r="H240" t="s">
        <v>301</v>
      </c>
      <c r="I240" s="9">
        <v>98.82</v>
      </c>
      <c r="J240" s="9">
        <v>0.94</v>
      </c>
      <c r="K240" s="9">
        <v>0</v>
      </c>
      <c r="L240" s="20">
        <v>6.428214954833036E-4</v>
      </c>
      <c r="M240" s="20">
        <v>1.2653200164059577E-3</v>
      </c>
      <c r="N240" s="20">
        <v>7.0032268959565431E-4</v>
      </c>
      <c r="O240" s="20">
        <v>1.08866128295635E-2</v>
      </c>
      <c r="P240" s="20">
        <v>1.1899121412144496E-2</v>
      </c>
      <c r="Q240" s="20">
        <v>1.0689860625762906E-2</v>
      </c>
      <c r="R240" s="21">
        <f>AVERAGE(L240:N240)</f>
        <v>8.6948806716163852E-4</v>
      </c>
      <c r="S240" s="21">
        <f>AVERAGE(O240:Q240)</f>
        <v>1.11585316224903E-2</v>
      </c>
      <c r="T240" s="22">
        <f>_xlfn.STDEV.S(L240:N240)</f>
        <v>3.4400406373036422E-4</v>
      </c>
      <c r="U240" s="22">
        <f>_xlfn.STDEV.S(O240:Q240)</f>
        <v>6.4887039139579464E-4</v>
      </c>
      <c r="V240" s="23">
        <f t="shared" si="3"/>
        <v>39.56397755443993</v>
      </c>
      <c r="W240" s="23">
        <f t="shared" si="3"/>
        <v>5.8150159299453001</v>
      </c>
    </row>
    <row r="241" spans="1:23">
      <c r="A241" t="s">
        <v>643</v>
      </c>
      <c r="B241" t="s">
        <v>39</v>
      </c>
      <c r="C241" t="s">
        <v>55</v>
      </c>
      <c r="D241" t="s">
        <v>56</v>
      </c>
      <c r="E241" t="s">
        <v>57</v>
      </c>
      <c r="F241" t="s">
        <v>58</v>
      </c>
      <c r="G241" t="s">
        <v>123</v>
      </c>
      <c r="H241" t="s">
        <v>124</v>
      </c>
      <c r="I241" s="9">
        <v>87.96</v>
      </c>
      <c r="J241" s="9">
        <v>2.54</v>
      </c>
      <c r="K241" s="9">
        <v>38.46</v>
      </c>
      <c r="L241" s="20">
        <v>1.5193962620514468E-3</v>
      </c>
      <c r="M241" s="20">
        <v>1.7282419736276513E-3</v>
      </c>
      <c r="N241" s="20">
        <v>1.2414811315559367E-3</v>
      </c>
      <c r="O241" s="20">
        <v>1.1978224414099656E-2</v>
      </c>
      <c r="P241" s="20">
        <v>8.9784279746180952E-3</v>
      </c>
      <c r="Q241" s="20">
        <v>1.0441259215861469E-2</v>
      </c>
      <c r="R241" s="21">
        <f>AVERAGE(L241:N241)</f>
        <v>1.4963731224116785E-3</v>
      </c>
      <c r="S241" s="21">
        <f>AVERAGE(O241:Q241)</f>
        <v>1.046597053485974E-2</v>
      </c>
      <c r="T241" s="22">
        <f>_xlfn.STDEV.S(L241:N241)</f>
        <v>2.441957781427545E-4</v>
      </c>
      <c r="U241" s="22">
        <f>_xlfn.STDEV.S(O241:Q241)</f>
        <v>1.5000508846524305E-3</v>
      </c>
      <c r="V241" s="23">
        <f t="shared" si="3"/>
        <v>16.319176981018504</v>
      </c>
      <c r="W241" s="23">
        <f t="shared" si="3"/>
        <v>14.332649606227212</v>
      </c>
    </row>
    <row r="242" spans="1:23">
      <c r="A242" t="s">
        <v>644</v>
      </c>
      <c r="B242" t="s">
        <v>39</v>
      </c>
      <c r="C242" t="s">
        <v>55</v>
      </c>
      <c r="D242" t="s">
        <v>56</v>
      </c>
      <c r="E242" t="s">
        <v>103</v>
      </c>
      <c r="F242" t="s">
        <v>198</v>
      </c>
      <c r="G242" t="s">
        <v>210</v>
      </c>
      <c r="H242" t="s">
        <v>211</v>
      </c>
      <c r="I242" s="9">
        <v>95.59</v>
      </c>
      <c r="J242" s="9">
        <v>1.29</v>
      </c>
      <c r="K242" s="9">
        <v>16.670000000000002</v>
      </c>
      <c r="L242" s="20">
        <v>4.1199014028702706E-3</v>
      </c>
      <c r="M242" s="20">
        <v>4.5674966445873382E-3</v>
      </c>
      <c r="N242" s="20">
        <v>3.6289448460865873E-3</v>
      </c>
      <c r="O242" s="20">
        <v>6.7856936336032668E-3</v>
      </c>
      <c r="P242" s="20">
        <v>8.2752980729913841E-3</v>
      </c>
      <c r="Q242" s="20">
        <v>8.0933570112365141E-3</v>
      </c>
      <c r="R242" s="21">
        <f>AVERAGE(L242:N242)</f>
        <v>4.1054476311813996E-3</v>
      </c>
      <c r="S242" s="21">
        <f>AVERAGE(O242:Q242)</f>
        <v>7.7181162392770545E-3</v>
      </c>
      <c r="T242" s="22">
        <f>_xlfn.STDEV.S(L242:N242)</f>
        <v>4.6944281148428936E-4</v>
      </c>
      <c r="U242" s="22">
        <f>_xlfn.STDEV.S(O242:Q242)</f>
        <v>8.1260973053904847E-4</v>
      </c>
      <c r="V242" s="23">
        <f t="shared" si="3"/>
        <v>11.434631583625892</v>
      </c>
      <c r="W242" s="23">
        <f t="shared" si="3"/>
        <v>10.528601867949639</v>
      </c>
    </row>
    <row r="243" spans="1:23">
      <c r="A243" t="s">
        <v>645</v>
      </c>
      <c r="B243" t="s">
        <v>39</v>
      </c>
      <c r="C243" t="s">
        <v>155</v>
      </c>
      <c r="D243" t="s">
        <v>373</v>
      </c>
      <c r="E243" t="s">
        <v>374</v>
      </c>
      <c r="F243" t="s">
        <v>375</v>
      </c>
      <c r="G243" t="s">
        <v>376</v>
      </c>
      <c r="H243" t="s">
        <v>376</v>
      </c>
      <c r="I243" s="9">
        <v>52.07</v>
      </c>
      <c r="J243" s="9">
        <v>0.43</v>
      </c>
      <c r="K243" s="9">
        <v>0</v>
      </c>
      <c r="L243" s="20">
        <v>1.1044842058758567E-2</v>
      </c>
      <c r="M243" s="20">
        <v>1.0739789407543252E-2</v>
      </c>
      <c r="N243" s="20">
        <v>7.7035495855521923E-3</v>
      </c>
      <c r="O243" s="20">
        <v>1.5341568215103015E-3</v>
      </c>
      <c r="P243" s="20">
        <v>1.8389551273314219E-3</v>
      </c>
      <c r="Q243" s="20">
        <v>1.491608459408782E-3</v>
      </c>
      <c r="R243" s="21">
        <f>AVERAGE(L243:N243)</f>
        <v>9.829393683951337E-3</v>
      </c>
      <c r="S243" s="21">
        <f>AVERAGE(O243:Q243)</f>
        <v>1.6215734694168353E-3</v>
      </c>
      <c r="T243" s="22">
        <f>_xlfn.STDEV.S(L243:N243)</f>
        <v>1.8473424501232107E-3</v>
      </c>
      <c r="U243" s="22">
        <f>_xlfn.STDEV.S(O243:Q243)</f>
        <v>1.8945627378804671E-4</v>
      </c>
      <c r="V243" s="23">
        <f t="shared" si="3"/>
        <v>18.794063087933964</v>
      </c>
      <c r="W243" s="23">
        <f t="shared" si="3"/>
        <v>11.68348381132436</v>
      </c>
    </row>
    <row r="244" spans="1:23">
      <c r="A244" t="s">
        <v>646</v>
      </c>
      <c r="B244" t="s">
        <v>39</v>
      </c>
      <c r="C244" t="s">
        <v>114</v>
      </c>
      <c r="D244" t="s">
        <v>115</v>
      </c>
      <c r="E244" t="s">
        <v>140</v>
      </c>
      <c r="F244" t="s">
        <v>647</v>
      </c>
      <c r="G244" t="s">
        <v>647</v>
      </c>
      <c r="H244" t="s">
        <v>648</v>
      </c>
      <c r="I244" s="9">
        <v>68.819999999999993</v>
      </c>
      <c r="J244" s="9">
        <v>1.35</v>
      </c>
      <c r="K244" s="9">
        <v>50</v>
      </c>
      <c r="L244" s="20">
        <v>1.9284644864499107E-3</v>
      </c>
      <c r="M244" s="20">
        <v>2.2528868584789021E-3</v>
      </c>
      <c r="N244" s="20">
        <v>2.5466279621660271E-3</v>
      </c>
      <c r="O244" s="20">
        <v>9.1754379132635289E-3</v>
      </c>
      <c r="P244" s="20">
        <v>1.0060166284813045E-2</v>
      </c>
      <c r="Q244" s="20">
        <v>7.8447556013350773E-3</v>
      </c>
      <c r="R244" s="21">
        <f>AVERAGE(L244:N244)</f>
        <v>2.2426597690316133E-3</v>
      </c>
      <c r="S244" s="21">
        <f>AVERAGE(O244:Q244)</f>
        <v>9.0267865998038838E-3</v>
      </c>
      <c r="T244" s="22">
        <f>_xlfn.STDEV.S(L244:N244)</f>
        <v>3.0920861193744191E-4</v>
      </c>
      <c r="U244" s="22">
        <f>_xlfn.STDEV.S(O244:Q244)</f>
        <v>1.1151609901095167E-3</v>
      </c>
      <c r="V244" s="23">
        <f t="shared" si="3"/>
        <v>13.787584555055316</v>
      </c>
      <c r="W244" s="23">
        <f t="shared" si="3"/>
        <v>12.353908866459133</v>
      </c>
    </row>
    <row r="245" spans="1:23">
      <c r="A245" t="s">
        <v>649</v>
      </c>
      <c r="B245" t="s">
        <v>39</v>
      </c>
      <c r="C245" t="s">
        <v>650</v>
      </c>
      <c r="D245" t="s">
        <v>651</v>
      </c>
      <c r="E245" t="s">
        <v>652</v>
      </c>
      <c r="F245" t="s">
        <v>652</v>
      </c>
      <c r="G245" t="s">
        <v>653</v>
      </c>
      <c r="H245" t="s">
        <v>653</v>
      </c>
      <c r="I245" s="9">
        <v>87.96</v>
      </c>
      <c r="J245" s="9">
        <v>2.78</v>
      </c>
      <c r="K245" s="9">
        <v>0</v>
      </c>
      <c r="L245" s="20">
        <v>1.8115878509074933E-3</v>
      </c>
      <c r="M245" s="20">
        <v>1.8516878288867664E-3</v>
      </c>
      <c r="N245" s="20">
        <v>2.2919651659494243E-3</v>
      </c>
      <c r="O245" s="20">
        <v>9.4704680712462633E-3</v>
      </c>
      <c r="P245" s="20">
        <v>8.7079933970693694E-3</v>
      </c>
      <c r="Q245" s="20">
        <v>8.9496507564526626E-3</v>
      </c>
      <c r="R245" s="21">
        <f>AVERAGE(L245:N245)</f>
        <v>1.9850802819145613E-3</v>
      </c>
      <c r="S245" s="21">
        <f>AVERAGE(O245:Q245)</f>
        <v>9.0427040749227663E-3</v>
      </c>
      <c r="T245" s="22">
        <f>_xlfn.STDEV.S(L245:N245)</f>
        <v>2.6652532918149271E-4</v>
      </c>
      <c r="U245" s="22">
        <f>_xlfn.STDEV.S(O245:Q245)</f>
        <v>3.896615162535478E-4</v>
      </c>
      <c r="V245" s="23">
        <f t="shared" si="3"/>
        <v>13.426425702261046</v>
      </c>
      <c r="W245" s="23">
        <f t="shared" si="3"/>
        <v>4.3091260426641336</v>
      </c>
    </row>
    <row r="246" spans="1:23">
      <c r="A246" t="s">
        <v>654</v>
      </c>
      <c r="B246" t="s">
        <v>39</v>
      </c>
      <c r="C246" t="s">
        <v>650</v>
      </c>
      <c r="D246" t="s">
        <v>651</v>
      </c>
      <c r="E246" t="s">
        <v>652</v>
      </c>
      <c r="F246" t="s">
        <v>652</v>
      </c>
      <c r="G246" t="s">
        <v>653</v>
      </c>
      <c r="H246" t="s">
        <v>653</v>
      </c>
      <c r="I246" s="9">
        <v>87.91</v>
      </c>
      <c r="J246" s="9">
        <v>5.71</v>
      </c>
      <c r="K246" s="9">
        <v>12.5</v>
      </c>
      <c r="L246" s="20">
        <v>7.3047897214011592E-3</v>
      </c>
      <c r="M246" s="20">
        <v>6.6660761839923352E-3</v>
      </c>
      <c r="N246" s="20">
        <v>7.3215553912273114E-3</v>
      </c>
      <c r="O246" s="20">
        <v>3.5698649115912819E-3</v>
      </c>
      <c r="P246" s="20">
        <v>4.4080836140444378E-3</v>
      </c>
      <c r="Q246" s="20">
        <v>3.535664496376371E-3</v>
      </c>
      <c r="R246" s="21">
        <f>AVERAGE(L246:N246)</f>
        <v>7.0974737655402692E-3</v>
      </c>
      <c r="S246" s="21">
        <f>AVERAGE(O246:Q246)</f>
        <v>3.8378710073373634E-3</v>
      </c>
      <c r="T246" s="22">
        <f>_xlfn.STDEV.S(L246:N246)</f>
        <v>3.7369529960281045E-4</v>
      </c>
      <c r="U246" s="22">
        <f>_xlfn.STDEV.S(O246:Q246)</f>
        <v>4.941145917051787E-4</v>
      </c>
      <c r="V246" s="23">
        <f t="shared" si="3"/>
        <v>5.2651874730017303</v>
      </c>
      <c r="W246" s="23">
        <f t="shared" si="3"/>
        <v>12.87470555317036</v>
      </c>
    </row>
    <row r="247" spans="1:23">
      <c r="A247" t="s">
        <v>655</v>
      </c>
      <c r="B247" t="s">
        <v>39</v>
      </c>
      <c r="C247" t="s">
        <v>155</v>
      </c>
      <c r="D247" t="s">
        <v>273</v>
      </c>
      <c r="E247" t="s">
        <v>274</v>
      </c>
      <c r="F247" t="s">
        <v>274</v>
      </c>
      <c r="G247" t="s">
        <v>274</v>
      </c>
      <c r="H247" t="s">
        <v>275</v>
      </c>
      <c r="I247" s="9">
        <v>76.87</v>
      </c>
      <c r="J247" s="9">
        <v>1.58</v>
      </c>
      <c r="K247" s="9">
        <v>33.33</v>
      </c>
      <c r="L247" s="20">
        <v>1.6362728975938645E-3</v>
      </c>
      <c r="M247" s="20">
        <v>1.1110126973320597E-3</v>
      </c>
      <c r="N247" s="20">
        <v>1.5279767772996161E-3</v>
      </c>
      <c r="O247" s="20">
        <v>8.939413786877343E-3</v>
      </c>
      <c r="P247" s="20">
        <v>1.0601035439910537E-2</v>
      </c>
      <c r="Q247" s="20">
        <v>8.8944059986967999E-3</v>
      </c>
      <c r="R247" s="21">
        <f>AVERAGE(L247:N247)</f>
        <v>1.4250874574085134E-3</v>
      </c>
      <c r="S247" s="21">
        <f>AVERAGE(O247:Q247)</f>
        <v>9.4782850751615605E-3</v>
      </c>
      <c r="T247" s="22">
        <f>_xlfn.STDEV.S(L247:N247)</f>
        <v>2.7733414612252143E-4</v>
      </c>
      <c r="U247" s="22">
        <f>_xlfn.STDEV.S(O247:Q247)</f>
        <v>9.7259072142767049E-4</v>
      </c>
      <c r="V247" s="23">
        <f t="shared" si="3"/>
        <v>19.460850959059506</v>
      </c>
      <c r="W247" s="23">
        <f t="shared" si="3"/>
        <v>10.261252048394338</v>
      </c>
    </row>
    <row r="248" spans="1:23">
      <c r="A248" t="s">
        <v>656</v>
      </c>
      <c r="B248" t="s">
        <v>39</v>
      </c>
      <c r="C248" t="s">
        <v>55</v>
      </c>
      <c r="D248" t="s">
        <v>56</v>
      </c>
      <c r="E248" t="s">
        <v>103</v>
      </c>
      <c r="F248" t="s">
        <v>202</v>
      </c>
      <c r="G248" t="s">
        <v>657</v>
      </c>
      <c r="H248" t="s">
        <v>658</v>
      </c>
      <c r="I248" s="9">
        <v>89.71</v>
      </c>
      <c r="J248" s="9">
        <v>0.43</v>
      </c>
      <c r="K248" s="9">
        <v>0</v>
      </c>
      <c r="L248" s="20">
        <v>3.2433266363021281E-3</v>
      </c>
      <c r="M248" s="20">
        <v>2.9009775985892688E-3</v>
      </c>
      <c r="N248" s="20">
        <v>4.5520974823717673E-3</v>
      </c>
      <c r="O248" s="20">
        <v>7.8773052181394208E-3</v>
      </c>
      <c r="P248" s="20">
        <v>6.4904298611697222E-3</v>
      </c>
      <c r="Q248" s="20">
        <v>7.2646856448983169E-3</v>
      </c>
      <c r="R248" s="21">
        <f>AVERAGE(L248:N248)</f>
        <v>3.5654672390877211E-3</v>
      </c>
      <c r="S248" s="21">
        <f>AVERAGE(O248:Q248)</f>
        <v>7.2108069080691522E-3</v>
      </c>
      <c r="T248" s="22">
        <f>_xlfn.STDEV.S(L248:N248)</f>
        <v>8.7142420417829903E-4</v>
      </c>
      <c r="U248" s="22">
        <f>_xlfn.STDEV.S(O248:Q248)</f>
        <v>6.950057572813243E-4</v>
      </c>
      <c r="V248" s="23">
        <f t="shared" si="3"/>
        <v>24.440673430539391</v>
      </c>
      <c r="W248" s="23">
        <f t="shared" si="3"/>
        <v>9.6383909060661139</v>
      </c>
    </row>
    <row r="249" spans="1:23">
      <c r="A249" t="s">
        <v>659</v>
      </c>
      <c r="B249" t="s">
        <v>39</v>
      </c>
      <c r="C249" t="s">
        <v>55</v>
      </c>
      <c r="D249" t="s">
        <v>56</v>
      </c>
      <c r="E249" t="s">
        <v>660</v>
      </c>
      <c r="F249" t="s">
        <v>661</v>
      </c>
      <c r="G249" t="s">
        <v>662</v>
      </c>
      <c r="H249" t="s">
        <v>662</v>
      </c>
      <c r="I249" s="9">
        <v>93.04</v>
      </c>
      <c r="J249" s="9">
        <v>0.31</v>
      </c>
      <c r="K249" s="9">
        <v>0</v>
      </c>
      <c r="L249" s="20">
        <v>9.5254457967071157E-3</v>
      </c>
      <c r="M249" s="20">
        <v>1.0492897697025024E-2</v>
      </c>
      <c r="N249" s="20">
        <v>1.0695837441097297E-2</v>
      </c>
      <c r="O249" s="20">
        <v>1.1801206319310016E-4</v>
      </c>
      <c r="P249" s="20">
        <v>2.1634766203899096E-4</v>
      </c>
      <c r="Q249" s="20">
        <v>5.5244757755880722E-5</v>
      </c>
      <c r="R249" s="21">
        <f>AVERAGE(L249:N249)</f>
        <v>1.0238060311609813E-2</v>
      </c>
      <c r="S249" s="21">
        <f>AVERAGE(O249:Q249)</f>
        <v>1.2986816099599062E-4</v>
      </c>
      <c r="T249" s="22">
        <f>_xlfn.STDEV.S(L249:N249)</f>
        <v>6.2542842921355448E-4</v>
      </c>
      <c r="U249" s="22">
        <f>_xlfn.STDEV.S(O249:Q249)</f>
        <v>8.1203212580827265E-5</v>
      </c>
      <c r="V249" s="23">
        <f t="shared" si="3"/>
        <v>6.1088566601266026</v>
      </c>
      <c r="W249" s="23">
        <f t="shared" si="3"/>
        <v>62.527421623637395</v>
      </c>
    </row>
    <row r="250" spans="1:23">
      <c r="A250" t="s">
        <v>663</v>
      </c>
      <c r="B250" t="s">
        <v>39</v>
      </c>
      <c r="C250" t="s">
        <v>184</v>
      </c>
      <c r="D250" t="s">
        <v>664</v>
      </c>
      <c r="E250" t="s">
        <v>665</v>
      </c>
      <c r="F250" t="s">
        <v>666</v>
      </c>
      <c r="G250" t="s">
        <v>667</v>
      </c>
      <c r="H250" t="s">
        <v>667</v>
      </c>
      <c r="I250" s="9">
        <v>58.96</v>
      </c>
      <c r="J250" s="9">
        <v>2.2599999999999998</v>
      </c>
      <c r="K250" s="9">
        <v>0</v>
      </c>
      <c r="L250" s="20">
        <v>2.5128476641620074E-3</v>
      </c>
      <c r="M250" s="20">
        <v>2.8392546709597112E-3</v>
      </c>
      <c r="N250" s="20">
        <v>1.5916424763537658E-3</v>
      </c>
      <c r="O250" s="20">
        <v>5.4285549068826136E-3</v>
      </c>
      <c r="P250" s="20">
        <v>1.0114253200322797E-2</v>
      </c>
      <c r="Q250" s="20">
        <v>8.065734632358601E-3</v>
      </c>
      <c r="R250" s="21">
        <f>AVERAGE(L250:N250)</f>
        <v>2.3145816038251613E-3</v>
      </c>
      <c r="S250" s="21">
        <f>AVERAGE(O250:Q250)</f>
        <v>7.8695142465213374E-3</v>
      </c>
      <c r="T250" s="22">
        <f>_xlfn.STDEV.S(L250:N250)</f>
        <v>6.4700550232860176E-4</v>
      </c>
      <c r="U250" s="22">
        <f>_xlfn.STDEV.S(O250:Q250)</f>
        <v>2.3490038216551828E-3</v>
      </c>
      <c r="V250" s="23">
        <f t="shared" si="3"/>
        <v>27.953453931342796</v>
      </c>
      <c r="W250" s="23">
        <f t="shared" si="3"/>
        <v>29.849413166683615</v>
      </c>
    </row>
    <row r="251" spans="1:23">
      <c r="A251" t="s">
        <v>668</v>
      </c>
      <c r="B251" t="s">
        <v>39</v>
      </c>
      <c r="C251" t="s">
        <v>669</v>
      </c>
      <c r="D251" t="s">
        <v>670</v>
      </c>
      <c r="E251" t="s">
        <v>670</v>
      </c>
      <c r="F251" t="s">
        <v>670</v>
      </c>
      <c r="G251" t="s">
        <v>671</v>
      </c>
      <c r="H251" t="s">
        <v>671</v>
      </c>
      <c r="I251" s="9">
        <v>74.540000000000006</v>
      </c>
      <c r="J251" s="9">
        <v>4.3</v>
      </c>
      <c r="K251" s="9">
        <v>22.22</v>
      </c>
      <c r="L251" s="20">
        <v>1.3148621498522129E-3</v>
      </c>
      <c r="M251" s="20">
        <v>2.1911639308493411E-3</v>
      </c>
      <c r="N251" s="20">
        <v>1.8144724230432915E-3</v>
      </c>
      <c r="O251" s="20">
        <v>8.8214017236842475E-3</v>
      </c>
      <c r="P251" s="20">
        <v>8.3023415307462781E-3</v>
      </c>
      <c r="Q251" s="20">
        <v>7.2923080237762674E-3</v>
      </c>
      <c r="R251" s="21">
        <f>AVERAGE(L251:N251)</f>
        <v>1.7734995012482818E-3</v>
      </c>
      <c r="S251" s="21">
        <f>AVERAGE(O251:Q251)</f>
        <v>8.138683759402264E-3</v>
      </c>
      <c r="T251" s="22">
        <f>_xlfn.STDEV.S(L251:N251)</f>
        <v>4.3958535927052862E-4</v>
      </c>
      <c r="U251" s="22">
        <f>_xlfn.STDEV.S(O251:Q251)</f>
        <v>7.775730096688903E-4</v>
      </c>
      <c r="V251" s="23">
        <f t="shared" si="3"/>
        <v>24.786325508472114</v>
      </c>
      <c r="W251" s="23">
        <f t="shared" si="3"/>
        <v>9.5540388674101564</v>
      </c>
    </row>
    <row r="252" spans="1:23">
      <c r="A252" t="s">
        <v>672</v>
      </c>
      <c r="B252" t="s">
        <v>39</v>
      </c>
      <c r="C252" t="s">
        <v>114</v>
      </c>
      <c r="D252" t="s">
        <v>115</v>
      </c>
      <c r="E252" t="s">
        <v>442</v>
      </c>
      <c r="F252" t="s">
        <v>578</v>
      </c>
      <c r="G252" t="s">
        <v>579</v>
      </c>
      <c r="H252" t="s">
        <v>579</v>
      </c>
      <c r="I252" s="9">
        <v>55.45</v>
      </c>
      <c r="J252" s="9">
        <v>0.49</v>
      </c>
      <c r="K252" s="9">
        <v>0</v>
      </c>
      <c r="L252" s="20">
        <v>9.9345140211056088E-3</v>
      </c>
      <c r="M252" s="20">
        <v>9.56705378258162E-3</v>
      </c>
      <c r="N252" s="20">
        <v>9.4861891590684155E-3</v>
      </c>
      <c r="O252" s="20">
        <v>1.7701809478965042E-4</v>
      </c>
      <c r="P252" s="20">
        <v>2.1634766203899096E-4</v>
      </c>
      <c r="Q252" s="20">
        <v>2.2097903102352327E-4</v>
      </c>
      <c r="R252" s="21">
        <f>AVERAGE(L252:N252)</f>
        <v>9.6625856542518814E-3</v>
      </c>
      <c r="S252" s="21">
        <f>AVERAGE(O252:Q252)</f>
        <v>2.0478159595072154E-4</v>
      </c>
      <c r="T252" s="22">
        <f>_xlfn.STDEV.S(L252:N252)</f>
        <v>2.3894256497908567E-4</v>
      </c>
      <c r="U252" s="22">
        <f>_xlfn.STDEV.S(O252:Q252)</f>
        <v>2.4155152498138373E-5</v>
      </c>
      <c r="V252" s="23">
        <f t="shared" si="3"/>
        <v>2.4728636156921664</v>
      </c>
      <c r="W252" s="23">
        <f t="shared" si="3"/>
        <v>11.79556804701876</v>
      </c>
    </row>
    <row r="253" spans="1:23">
      <c r="A253" t="s">
        <v>673</v>
      </c>
      <c r="B253" t="s">
        <v>39</v>
      </c>
      <c r="C253" t="s">
        <v>40</v>
      </c>
      <c r="D253" t="s">
        <v>64</v>
      </c>
      <c r="E253" t="s">
        <v>65</v>
      </c>
      <c r="F253" t="s">
        <v>76</v>
      </c>
      <c r="G253" t="s">
        <v>193</v>
      </c>
      <c r="H253" t="s">
        <v>193</v>
      </c>
      <c r="I253" s="9">
        <v>99.28</v>
      </c>
      <c r="J253" s="9">
        <v>7.58</v>
      </c>
      <c r="K253" s="9">
        <v>0</v>
      </c>
      <c r="L253" s="20">
        <v>8.6780901890245836E-3</v>
      </c>
      <c r="M253" s="20">
        <v>6.1105698353263174E-3</v>
      </c>
      <c r="N253" s="20">
        <v>7.0668925950106961E-3</v>
      </c>
      <c r="O253" s="20">
        <v>2.8912955482309553E-3</v>
      </c>
      <c r="P253" s="20">
        <v>2.4609546556935212E-3</v>
      </c>
      <c r="Q253" s="20">
        <v>2.2926574468690522E-3</v>
      </c>
      <c r="R253" s="21">
        <f>AVERAGE(L253:N253)</f>
        <v>7.2851842064538654E-3</v>
      </c>
      <c r="S253" s="21">
        <f>AVERAGE(O253:Q253)</f>
        <v>2.5483025502645094E-3</v>
      </c>
      <c r="T253" s="22">
        <f>_xlfn.STDEV.S(L253:N253)</f>
        <v>1.2976049523578273E-3</v>
      </c>
      <c r="U253" s="22">
        <f>_xlfn.STDEV.S(O253:Q253)</f>
        <v>3.0872987402425834E-4</v>
      </c>
      <c r="V253" s="23">
        <f t="shared" si="3"/>
        <v>17.811559949414775</v>
      </c>
      <c r="W253" s="23">
        <f t="shared" si="3"/>
        <v>12.115118512604115</v>
      </c>
    </row>
    <row r="254" spans="1:23">
      <c r="A254" t="s">
        <v>674</v>
      </c>
      <c r="B254" t="s">
        <v>39</v>
      </c>
      <c r="C254" t="s">
        <v>155</v>
      </c>
      <c r="D254" t="s">
        <v>156</v>
      </c>
      <c r="E254" t="s">
        <v>157</v>
      </c>
      <c r="F254" t="s">
        <v>158</v>
      </c>
      <c r="G254" t="s">
        <v>454</v>
      </c>
      <c r="H254" t="s">
        <v>455</v>
      </c>
      <c r="I254" s="9">
        <v>87.66</v>
      </c>
      <c r="J254" s="9">
        <v>0.53</v>
      </c>
      <c r="K254" s="9">
        <v>0</v>
      </c>
      <c r="L254" s="20">
        <v>7.24635140362998E-3</v>
      </c>
      <c r="M254" s="20">
        <v>7.5919200984357373E-3</v>
      </c>
      <c r="N254" s="20">
        <v>6.8122297987941232E-3</v>
      </c>
      <c r="O254" s="20">
        <v>2.2717322164671791E-3</v>
      </c>
      <c r="P254" s="20">
        <v>2.6502588599776381E-3</v>
      </c>
      <c r="Q254" s="20">
        <v>2.8727274033058018E-3</v>
      </c>
      <c r="R254" s="21">
        <f>AVERAGE(L254:N254)</f>
        <v>7.2168337669532802E-3</v>
      </c>
      <c r="S254" s="21">
        <f>AVERAGE(O254:Q254)</f>
        <v>2.5982394932502063E-3</v>
      </c>
      <c r="T254" s="22">
        <f>_xlfn.STDEV.S(L254:N254)</f>
        <v>3.9068236330175017E-4</v>
      </c>
      <c r="U254" s="22">
        <f>_xlfn.STDEV.S(O254:Q254)</f>
        <v>3.0385574626266333E-4</v>
      </c>
      <c r="V254" s="23">
        <f t="shared" si="3"/>
        <v>5.4134870764341292</v>
      </c>
      <c r="W254" s="23">
        <f t="shared" si="3"/>
        <v>11.694678148493622</v>
      </c>
    </row>
    <row r="255" spans="1:23">
      <c r="A255" t="s">
        <v>675</v>
      </c>
      <c r="B255" t="s">
        <v>39</v>
      </c>
      <c r="C255" t="s">
        <v>70</v>
      </c>
      <c r="D255" t="s">
        <v>676</v>
      </c>
      <c r="E255" t="s">
        <v>677</v>
      </c>
      <c r="F255" t="s">
        <v>678</v>
      </c>
      <c r="G255" t="s">
        <v>679</v>
      </c>
      <c r="H255" t="s">
        <v>680</v>
      </c>
      <c r="I255" s="9">
        <v>73.27</v>
      </c>
      <c r="J255" s="9">
        <v>0.99</v>
      </c>
      <c r="K255" s="9">
        <v>0</v>
      </c>
      <c r="L255" s="20">
        <v>1.4025196265090251E-3</v>
      </c>
      <c r="M255" s="20">
        <v>1.9442722203311068E-3</v>
      </c>
      <c r="N255" s="20">
        <v>1.336979680137163E-3</v>
      </c>
      <c r="O255" s="20">
        <v>7.8773052181394208E-3</v>
      </c>
      <c r="P255" s="20">
        <v>8.8161672280888757E-3</v>
      </c>
      <c r="Q255" s="20">
        <v>7.9828674957247523E-3</v>
      </c>
      <c r="R255" s="21">
        <f>AVERAGE(L255:N255)</f>
        <v>1.5612571756590983E-3</v>
      </c>
      <c r="S255" s="21">
        <f>AVERAGE(O255:Q255)</f>
        <v>8.2254466473176829E-3</v>
      </c>
      <c r="T255" s="22">
        <f>_xlfn.STDEV.S(L255:N255)</f>
        <v>3.3331556290763282E-4</v>
      </c>
      <c r="U255" s="22">
        <f>_xlfn.STDEV.S(O255:Q255)</f>
        <v>5.1429461597633124E-4</v>
      </c>
      <c r="V255" s="23">
        <f t="shared" si="3"/>
        <v>21.349177323519474</v>
      </c>
      <c r="W255" s="23">
        <f t="shared" si="3"/>
        <v>6.2524825462705129</v>
      </c>
    </row>
    <row r="256" spans="1:23">
      <c r="A256" t="s">
        <v>681</v>
      </c>
      <c r="B256" t="s">
        <v>39</v>
      </c>
      <c r="C256" t="s">
        <v>114</v>
      </c>
      <c r="D256" t="s">
        <v>115</v>
      </c>
      <c r="E256" t="s">
        <v>442</v>
      </c>
      <c r="F256" t="s">
        <v>443</v>
      </c>
      <c r="G256" t="s">
        <v>444</v>
      </c>
      <c r="H256" t="s">
        <v>444</v>
      </c>
      <c r="I256" s="9">
        <v>70.53</v>
      </c>
      <c r="J256" s="9">
        <v>7.25</v>
      </c>
      <c r="K256" s="9">
        <v>10.34</v>
      </c>
      <c r="L256" s="20">
        <v>5.1717911227520102E-3</v>
      </c>
      <c r="M256" s="20">
        <v>5.6785093419194146E-3</v>
      </c>
      <c r="N256" s="20">
        <v>5.1887544729132635E-3</v>
      </c>
      <c r="O256" s="20">
        <v>4.1894282433550542E-3</v>
      </c>
      <c r="P256" s="20">
        <v>4.083562120985919E-3</v>
      </c>
      <c r="Q256" s="20">
        <v>4.7234267881277863E-3</v>
      </c>
      <c r="R256" s="21">
        <f>AVERAGE(L256:N256)</f>
        <v>5.3463516458615622E-3</v>
      </c>
      <c r="S256" s="21">
        <f>AVERAGE(O256:Q256)</f>
        <v>4.3321390508229201E-3</v>
      </c>
      <c r="T256" s="22">
        <f>_xlfn.STDEV.S(L256:N256)</f>
        <v>2.8778201837505163E-4</v>
      </c>
      <c r="U256" s="22">
        <f>_xlfn.STDEV.S(O256:Q256)</f>
        <v>3.4297445821845218E-4</v>
      </c>
      <c r="V256" s="23">
        <f t="shared" si="3"/>
        <v>5.3827738509833036</v>
      </c>
      <c r="W256" s="23">
        <f t="shared" si="3"/>
        <v>7.9169771375021263</v>
      </c>
    </row>
    <row r="257" spans="1:23">
      <c r="A257" t="s">
        <v>682</v>
      </c>
      <c r="B257" t="s">
        <v>39</v>
      </c>
      <c r="C257" t="s">
        <v>40</v>
      </c>
      <c r="D257" t="s">
        <v>41</v>
      </c>
      <c r="E257" t="s">
        <v>42</v>
      </c>
      <c r="F257" t="s">
        <v>43</v>
      </c>
      <c r="G257" t="s">
        <v>44</v>
      </c>
      <c r="H257" t="s">
        <v>45</v>
      </c>
      <c r="I257" s="9">
        <v>84.98</v>
      </c>
      <c r="J257" s="9">
        <v>1.21</v>
      </c>
      <c r="K257" s="9">
        <v>0</v>
      </c>
      <c r="L257" s="20">
        <v>3.8569289728998262E-3</v>
      </c>
      <c r="M257" s="20">
        <v>2.6540858880710343E-3</v>
      </c>
      <c r="N257" s="20">
        <v>3.533446297505361E-3</v>
      </c>
      <c r="O257" s="20">
        <v>6.7266876020066835E-3</v>
      </c>
      <c r="P257" s="20">
        <v>6.5986036921891894E-3</v>
      </c>
      <c r="Q257" s="20">
        <v>5.4968533967101217E-3</v>
      </c>
      <c r="R257" s="21">
        <f>AVERAGE(L257:N257)</f>
        <v>3.3481537194920735E-3</v>
      </c>
      <c r="S257" s="21">
        <f>AVERAGE(O257:Q257)</f>
        <v>6.2740482303019979E-3</v>
      </c>
      <c r="T257" s="22">
        <f>_xlfn.STDEV.S(L257:N257)</f>
        <v>6.2246114439394411E-4</v>
      </c>
      <c r="U257" s="22">
        <f>_xlfn.STDEV.S(O257:Q257)</f>
        <v>6.7611036747705806E-4</v>
      </c>
      <c r="V257" s="23">
        <f t="shared" si="3"/>
        <v>18.591175810421678</v>
      </c>
      <c r="W257" s="23">
        <f t="shared" si="3"/>
        <v>10.776301721934864</v>
      </c>
    </row>
    <row r="258" spans="1:23">
      <c r="A258" t="s">
        <v>683</v>
      </c>
      <c r="B258" t="s">
        <v>39</v>
      </c>
      <c r="C258" t="s">
        <v>155</v>
      </c>
      <c r="D258" t="s">
        <v>156</v>
      </c>
      <c r="E258" t="s">
        <v>157</v>
      </c>
      <c r="F258" t="s">
        <v>158</v>
      </c>
      <c r="G258" t="s">
        <v>159</v>
      </c>
      <c r="H258" t="s">
        <v>160</v>
      </c>
      <c r="I258" s="9">
        <v>84.85</v>
      </c>
      <c r="J258" s="9">
        <v>0.13</v>
      </c>
      <c r="K258" s="9">
        <v>0</v>
      </c>
      <c r="L258" s="20">
        <v>4.7335037394679695E-3</v>
      </c>
      <c r="M258" s="20">
        <v>7.6227815622505165E-3</v>
      </c>
      <c r="N258" s="20">
        <v>5.6662472158193955E-3</v>
      </c>
      <c r="O258" s="20">
        <v>2.9207985640292322E-3</v>
      </c>
      <c r="P258" s="20">
        <v>4.1106055787408146E-3</v>
      </c>
      <c r="Q258" s="20">
        <v>3.6461540118881337E-3</v>
      </c>
      <c r="R258" s="21">
        <f>AVERAGE(L258:N258)</f>
        <v>6.0075108391792935E-3</v>
      </c>
      <c r="S258" s="21">
        <f>AVERAGE(O258:Q258)</f>
        <v>3.5591860515527267E-3</v>
      </c>
      <c r="T258" s="22">
        <f>_xlfn.STDEV.S(L258:N258)</f>
        <v>1.4745600122671538E-3</v>
      </c>
      <c r="U258" s="22">
        <f>_xlfn.STDEV.S(O258:Q258)</f>
        <v>5.9965219307353296E-4</v>
      </c>
      <c r="V258" s="23">
        <f t="shared" si="3"/>
        <v>24.545274269843823</v>
      </c>
      <c r="W258" s="23">
        <f t="shared" si="3"/>
        <v>16.848014809788584</v>
      </c>
    </row>
    <row r="259" spans="1:23">
      <c r="A259" t="s">
        <v>684</v>
      </c>
      <c r="B259" t="s">
        <v>39</v>
      </c>
      <c r="C259" t="s">
        <v>40</v>
      </c>
      <c r="D259" t="s">
        <v>64</v>
      </c>
      <c r="E259" t="s">
        <v>65</v>
      </c>
      <c r="F259" t="s">
        <v>340</v>
      </c>
      <c r="G259" t="s">
        <v>340</v>
      </c>
      <c r="H259" t="s">
        <v>341</v>
      </c>
      <c r="I259" s="9">
        <v>98.1</v>
      </c>
      <c r="J259" s="9">
        <v>1.19</v>
      </c>
      <c r="K259" s="9">
        <v>0</v>
      </c>
      <c r="L259" s="20">
        <v>1.0518897198817678E-3</v>
      </c>
      <c r="M259" s="20">
        <v>9.2584391444338319E-4</v>
      </c>
      <c r="N259" s="20">
        <v>1.5916424763537658E-3</v>
      </c>
      <c r="O259" s="20">
        <v>7.5822750601566881E-3</v>
      </c>
      <c r="P259" s="20">
        <v>8.6809499393145119E-3</v>
      </c>
      <c r="Q259" s="20">
        <v>8.7562941043070885E-3</v>
      </c>
      <c r="R259" s="21">
        <f>AVERAGE(L259:N259)</f>
        <v>1.1897920368929722E-3</v>
      </c>
      <c r="S259" s="21">
        <f>AVERAGE(O259:Q259)</f>
        <v>8.3398397012594289E-3</v>
      </c>
      <c r="T259" s="22">
        <f>_xlfn.STDEV.S(L259:N259)</f>
        <v>3.5367317969882509E-4</v>
      </c>
      <c r="U259" s="22">
        <f>_xlfn.STDEV.S(O259:Q259)</f>
        <v>6.5715091484867556E-4</v>
      </c>
      <c r="V259" s="23">
        <f t="shared" si="3"/>
        <v>29.725630087625117</v>
      </c>
      <c r="W259" s="23">
        <f t="shared" si="3"/>
        <v>7.8796588230519218</v>
      </c>
    </row>
    <row r="260" spans="1:23">
      <c r="A260" t="s">
        <v>685</v>
      </c>
      <c r="B260" t="s">
        <v>39</v>
      </c>
      <c r="C260" t="s">
        <v>55</v>
      </c>
      <c r="D260" t="s">
        <v>56</v>
      </c>
      <c r="E260" t="s">
        <v>103</v>
      </c>
      <c r="F260" t="s">
        <v>198</v>
      </c>
      <c r="G260" t="s">
        <v>686</v>
      </c>
      <c r="H260" t="s">
        <v>687</v>
      </c>
      <c r="I260" s="9">
        <v>61.39</v>
      </c>
      <c r="J260" s="9">
        <v>8.23</v>
      </c>
      <c r="K260" s="9">
        <v>48.84</v>
      </c>
      <c r="L260" s="20">
        <v>5.2302294405232293E-3</v>
      </c>
      <c r="M260" s="20">
        <v>6.4809074011036617E-3</v>
      </c>
      <c r="N260" s="20">
        <v>7.7990481341334442E-3</v>
      </c>
      <c r="O260" s="20">
        <v>2.8322895166344041E-3</v>
      </c>
      <c r="P260" s="20">
        <v>2.6773023177325108E-3</v>
      </c>
      <c r="Q260" s="20">
        <v>3.0660840554513837E-3</v>
      </c>
      <c r="R260" s="21">
        <f>AVERAGE(L260:N260)</f>
        <v>6.5033949919201112E-3</v>
      </c>
      <c r="S260" s="21">
        <f>AVERAGE(O260:Q260)</f>
        <v>2.8585586299394328E-3</v>
      </c>
      <c r="T260" s="22">
        <f>_xlfn.STDEV.S(L260:N260)</f>
        <v>1.2845569815955495E-3</v>
      </c>
      <c r="U260" s="22">
        <f>_xlfn.STDEV.S(O260:Q260)</f>
        <v>1.9571755064710204E-4</v>
      </c>
      <c r="V260" s="23">
        <f t="shared" si="3"/>
        <v>19.752098453061777</v>
      </c>
      <c r="W260" s="23">
        <f t="shared" si="3"/>
        <v>6.8467215818920915</v>
      </c>
    </row>
    <row r="261" spans="1:23">
      <c r="A261" t="s">
        <v>688</v>
      </c>
      <c r="B261" t="s">
        <v>39</v>
      </c>
      <c r="C261" t="s">
        <v>70</v>
      </c>
      <c r="D261" t="s">
        <v>689</v>
      </c>
      <c r="E261" t="s">
        <v>690</v>
      </c>
      <c r="F261" t="s">
        <v>690</v>
      </c>
      <c r="G261" t="s">
        <v>691</v>
      </c>
      <c r="H261" t="s">
        <v>691</v>
      </c>
      <c r="I261" s="9">
        <v>87.93</v>
      </c>
      <c r="J261" s="9">
        <v>3.45</v>
      </c>
      <c r="K261" s="9">
        <v>0</v>
      </c>
      <c r="L261" s="20">
        <v>3.2725457951877329E-3</v>
      </c>
      <c r="M261" s="20">
        <v>3.8885444406622136E-3</v>
      </c>
      <c r="N261" s="20">
        <v>2.9922878555450785E-3</v>
      </c>
      <c r="O261" s="20">
        <v>5.1630277646981153E-3</v>
      </c>
      <c r="P261" s="20">
        <v>6.5174733189245788E-3</v>
      </c>
      <c r="Q261" s="20">
        <v>6.2150352475365579E-3</v>
      </c>
      <c r="R261" s="21">
        <f>AVERAGE(L261:N261)</f>
        <v>3.3844593637983415E-3</v>
      </c>
      <c r="S261" s="21">
        <f>AVERAGE(O261:Q261)</f>
        <v>5.965178777053084E-3</v>
      </c>
      <c r="T261" s="22">
        <f>_xlfn.STDEV.S(L261:N261)</f>
        <v>4.5848931472917465E-4</v>
      </c>
      <c r="U261" s="22">
        <f>_xlfn.STDEV.S(O261:Q261)</f>
        <v>7.109513919550353E-4</v>
      </c>
      <c r="V261" s="23">
        <f t="shared" si="3"/>
        <v>13.546899680149124</v>
      </c>
      <c r="W261" s="23">
        <f t="shared" si="3"/>
        <v>11.918358502345832</v>
      </c>
    </row>
    <row r="262" spans="1:23">
      <c r="A262" t="s">
        <v>692</v>
      </c>
      <c r="B262" t="s">
        <v>39</v>
      </c>
      <c r="C262" t="s">
        <v>114</v>
      </c>
      <c r="D262" t="s">
        <v>115</v>
      </c>
      <c r="E262" t="s">
        <v>693</v>
      </c>
      <c r="F262" t="s">
        <v>693</v>
      </c>
      <c r="G262" t="s">
        <v>694</v>
      </c>
      <c r="H262" t="s">
        <v>694</v>
      </c>
      <c r="I262" s="9">
        <v>82.53</v>
      </c>
      <c r="J262" s="9">
        <v>5.49</v>
      </c>
      <c r="K262" s="9">
        <v>25</v>
      </c>
      <c r="L262" s="20">
        <v>2.5420668230476126E-3</v>
      </c>
      <c r="M262" s="20">
        <v>3.2713151643666257E-3</v>
      </c>
      <c r="N262" s="20">
        <v>3.5016134479782879E-3</v>
      </c>
      <c r="O262" s="20">
        <v>4.4254523697412418E-3</v>
      </c>
      <c r="P262" s="20">
        <v>7.9507765799329035E-3</v>
      </c>
      <c r="Q262" s="20">
        <v>6.2979023841704075E-3</v>
      </c>
      <c r="R262" s="21">
        <f>AVERAGE(L262:N262)</f>
        <v>3.1049984784641757E-3</v>
      </c>
      <c r="S262" s="21">
        <f>AVERAGE(O262:Q262)</f>
        <v>6.2247104446148506E-3</v>
      </c>
      <c r="T262" s="22">
        <f>_xlfn.STDEV.S(L262:N262)</f>
        <v>5.0092750110284745E-4</v>
      </c>
      <c r="U262" s="22">
        <f>_xlfn.STDEV.S(O262:Q262)</f>
        <v>1.7638014320645037E-3</v>
      </c>
      <c r="V262" s="23">
        <f t="shared" ref="V262:W325" si="4">IF(R262=0,"NA",T262/R262*100)</f>
        <v>16.132938697948124</v>
      </c>
      <c r="W262" s="23">
        <f t="shared" si="4"/>
        <v>28.335477573746608</v>
      </c>
    </row>
    <row r="263" spans="1:23">
      <c r="A263" t="s">
        <v>695</v>
      </c>
      <c r="B263" t="s">
        <v>39</v>
      </c>
      <c r="C263" t="s">
        <v>40</v>
      </c>
      <c r="D263" t="s">
        <v>64</v>
      </c>
      <c r="E263" t="s">
        <v>696</v>
      </c>
      <c r="F263" t="s">
        <v>697</v>
      </c>
      <c r="G263" t="s">
        <v>698</v>
      </c>
      <c r="H263" t="s">
        <v>698</v>
      </c>
      <c r="I263" s="9">
        <v>89.98</v>
      </c>
      <c r="J263" s="9">
        <v>5.89</v>
      </c>
      <c r="K263" s="9">
        <v>42.42</v>
      </c>
      <c r="L263" s="20">
        <v>7.8599537402276789E-3</v>
      </c>
      <c r="M263" s="20">
        <v>7.5301971708061806E-3</v>
      </c>
      <c r="N263" s="20">
        <v>6.6848984006858151E-3</v>
      </c>
      <c r="O263" s="20">
        <v>1.4456477741154777E-3</v>
      </c>
      <c r="P263" s="20">
        <v>2.5420850289581431E-3</v>
      </c>
      <c r="Q263" s="20">
        <v>1.5192308382867205E-3</v>
      </c>
      <c r="R263" s="21">
        <f>AVERAGE(L263:N263)</f>
        <v>7.3583497705732243E-3</v>
      </c>
      <c r="S263" s="21">
        <f>AVERAGE(O263:Q263)</f>
        <v>1.8356545471201137E-3</v>
      </c>
      <c r="T263" s="22">
        <f>_xlfn.STDEV.S(L263:N263)</f>
        <v>6.0608366540567684E-4</v>
      </c>
      <c r="U263" s="22">
        <f>_xlfn.STDEV.S(O263:Q263)</f>
        <v>6.1289202644971652E-4</v>
      </c>
      <c r="V263" s="23">
        <f t="shared" si="4"/>
        <v>8.2366792052949958</v>
      </c>
      <c r="W263" s="23">
        <f t="shared" si="4"/>
        <v>33.388200814323085</v>
      </c>
    </row>
    <row r="264" spans="1:23">
      <c r="A264" t="s">
        <v>699</v>
      </c>
      <c r="B264" t="s">
        <v>39</v>
      </c>
      <c r="C264" t="s">
        <v>114</v>
      </c>
      <c r="D264" t="s">
        <v>223</v>
      </c>
      <c r="E264" t="s">
        <v>700</v>
      </c>
      <c r="F264" t="s">
        <v>700</v>
      </c>
      <c r="G264" t="s">
        <v>700</v>
      </c>
      <c r="H264" t="s">
        <v>700</v>
      </c>
      <c r="I264" s="9">
        <v>64.75</v>
      </c>
      <c r="J264" s="9">
        <v>6.71</v>
      </c>
      <c r="K264" s="9">
        <v>6.67</v>
      </c>
      <c r="L264" s="20">
        <v>1.4901771031658414E-3</v>
      </c>
      <c r="M264" s="20">
        <v>1.2653200164059577E-3</v>
      </c>
      <c r="N264" s="20">
        <v>2.0054695202057445E-3</v>
      </c>
      <c r="O264" s="20">
        <v>7.6707841075515084E-3</v>
      </c>
      <c r="P264" s="20">
        <v>7.6262550868744228E-3</v>
      </c>
      <c r="Q264" s="20">
        <v>7.2646856448983169E-3</v>
      </c>
      <c r="R264" s="21">
        <f>AVERAGE(L264:N264)</f>
        <v>1.5869888799258478E-3</v>
      </c>
      <c r="S264" s="21">
        <f>AVERAGE(O264:Q264)</f>
        <v>7.520574946441416E-3</v>
      </c>
      <c r="T264" s="22">
        <f>_xlfn.STDEV.S(L264:N264)</f>
        <v>3.7945317508664974E-4</v>
      </c>
      <c r="U264" s="22">
        <f>_xlfn.STDEV.S(O264:Q264)</f>
        <v>2.2272226966286155E-4</v>
      </c>
      <c r="V264" s="23">
        <f t="shared" si="4"/>
        <v>23.910260486789277</v>
      </c>
      <c r="W264" s="23">
        <f t="shared" si="4"/>
        <v>2.9615058855074534</v>
      </c>
    </row>
    <row r="265" spans="1:23">
      <c r="A265" t="s">
        <v>701</v>
      </c>
      <c r="B265" t="s">
        <v>39</v>
      </c>
      <c r="C265" t="s">
        <v>114</v>
      </c>
      <c r="D265" t="s">
        <v>115</v>
      </c>
      <c r="E265" t="s">
        <v>693</v>
      </c>
      <c r="F265" t="s">
        <v>693</v>
      </c>
      <c r="G265" t="s">
        <v>694</v>
      </c>
      <c r="H265" t="s">
        <v>694</v>
      </c>
      <c r="I265" s="9">
        <v>96.62</v>
      </c>
      <c r="J265" s="9">
        <v>1.27</v>
      </c>
      <c r="K265" s="9">
        <v>25</v>
      </c>
      <c r="L265" s="20">
        <v>7.5385429924859949E-3</v>
      </c>
      <c r="M265" s="20">
        <v>7.4067513155470655E-3</v>
      </c>
      <c r="N265" s="20">
        <v>7.9582123817688068E-3</v>
      </c>
      <c r="O265" s="20">
        <v>1.4456477741154777E-3</v>
      </c>
      <c r="P265" s="20">
        <v>1.5414770920278104E-3</v>
      </c>
      <c r="Q265" s="20">
        <v>8.2867136633820902E-4</v>
      </c>
      <c r="R265" s="21">
        <f>AVERAGE(L265:N265)</f>
        <v>7.6345022299339552E-3</v>
      </c>
      <c r="S265" s="21">
        <f>AVERAGE(O265:Q265)</f>
        <v>1.2719320774938322E-3</v>
      </c>
      <c r="T265" s="22">
        <f>_xlfn.STDEV.S(L265:N265)</f>
        <v>2.8798169790509345E-4</v>
      </c>
      <c r="U265" s="22">
        <f>_xlfn.STDEV.S(O265:Q265)</f>
        <v>3.8685379419559459E-4</v>
      </c>
      <c r="V265" s="23">
        <f t="shared" si="4"/>
        <v>3.772108373692685</v>
      </c>
      <c r="W265" s="23">
        <f t="shared" si="4"/>
        <v>30.414658222775305</v>
      </c>
    </row>
    <row r="266" spans="1:23">
      <c r="A266" t="s">
        <v>702</v>
      </c>
      <c r="B266" t="s">
        <v>39</v>
      </c>
      <c r="C266" t="s">
        <v>96</v>
      </c>
      <c r="D266" t="s">
        <v>97</v>
      </c>
      <c r="E266" t="s">
        <v>98</v>
      </c>
      <c r="F266" t="s">
        <v>99</v>
      </c>
      <c r="G266" t="s">
        <v>525</v>
      </c>
      <c r="H266" t="s">
        <v>526</v>
      </c>
      <c r="I266" s="9">
        <v>82.49</v>
      </c>
      <c r="J266" s="9">
        <v>4.18</v>
      </c>
      <c r="K266" s="9">
        <v>33.33</v>
      </c>
      <c r="L266" s="20">
        <v>5.7269551415785299E-3</v>
      </c>
      <c r="M266" s="20">
        <v>4.6909424998464542E-3</v>
      </c>
      <c r="N266" s="20">
        <v>4.6157631814259213E-3</v>
      </c>
      <c r="O266" s="20">
        <v>3.4813558641964577E-3</v>
      </c>
      <c r="P266" s="20">
        <v>3.2452149305848641E-3</v>
      </c>
      <c r="Q266" s="20">
        <v>4.7786715458836863E-3</v>
      </c>
      <c r="R266" s="21">
        <f>AVERAGE(L266:N266)</f>
        <v>5.0112202742836351E-3</v>
      </c>
      <c r="S266" s="21">
        <f>AVERAGE(O266:Q266)</f>
        <v>3.8350807802216696E-3</v>
      </c>
      <c r="T266" s="22">
        <f>_xlfn.STDEV.S(L266:N266)</f>
        <v>6.2098331916064743E-4</v>
      </c>
      <c r="U266" s="22">
        <f>_xlfn.STDEV.S(O266:Q266)</f>
        <v>8.2565930317153959E-4</v>
      </c>
      <c r="V266" s="23">
        <f t="shared" si="4"/>
        <v>12.39185837324659</v>
      </c>
      <c r="W266" s="23">
        <f t="shared" si="4"/>
        <v>21.529124169421436</v>
      </c>
    </row>
    <row r="267" spans="1:23">
      <c r="A267" t="s">
        <v>703</v>
      </c>
      <c r="B267" t="s">
        <v>39</v>
      </c>
      <c r="C267" t="s">
        <v>40</v>
      </c>
      <c r="D267" t="s">
        <v>64</v>
      </c>
      <c r="E267" t="s">
        <v>65</v>
      </c>
      <c r="F267" t="s">
        <v>66</v>
      </c>
      <c r="G267" t="s">
        <v>67</v>
      </c>
      <c r="H267" t="s">
        <v>68</v>
      </c>
      <c r="I267" s="9">
        <v>68.38</v>
      </c>
      <c r="J267" s="9">
        <v>1.88</v>
      </c>
      <c r="K267" s="9">
        <v>25</v>
      </c>
      <c r="L267" s="20">
        <v>4.0030247673278497E-3</v>
      </c>
      <c r="M267" s="20">
        <v>4.5057737169577816E-3</v>
      </c>
      <c r="N267" s="20">
        <v>4.7112617300071307E-3</v>
      </c>
      <c r="O267" s="20">
        <v>3.6583739589861092E-3</v>
      </c>
      <c r="P267" s="20">
        <v>5.3546046354650215E-3</v>
      </c>
      <c r="Q267" s="20">
        <v>4.2814687260807381E-3</v>
      </c>
      <c r="R267" s="21">
        <f>AVERAGE(L267:N267)</f>
        <v>4.4066867380975873E-3</v>
      </c>
      <c r="S267" s="21">
        <f>AVERAGE(O267:Q267)</f>
        <v>4.4314824401772901E-3</v>
      </c>
      <c r="T267" s="22">
        <f>_xlfn.STDEV.S(L267:N267)</f>
        <v>3.6436735701901699E-4</v>
      </c>
      <c r="U267" s="22">
        <f>_xlfn.STDEV.S(O267:Q267)</f>
        <v>8.5800799108738408E-4</v>
      </c>
      <c r="V267" s="23">
        <f t="shared" si="4"/>
        <v>8.2685105312550125</v>
      </c>
      <c r="W267" s="23">
        <f t="shared" si="4"/>
        <v>19.361647093721935</v>
      </c>
    </row>
    <row r="268" spans="1:23">
      <c r="A268" t="s">
        <v>704</v>
      </c>
      <c r="B268" t="s">
        <v>492</v>
      </c>
      <c r="C268" t="s">
        <v>493</v>
      </c>
      <c r="D268" t="s">
        <v>531</v>
      </c>
      <c r="E268" t="s">
        <v>532</v>
      </c>
      <c r="F268" t="s">
        <v>533</v>
      </c>
      <c r="G268" t="s">
        <v>534</v>
      </c>
      <c r="H268" t="s">
        <v>535</v>
      </c>
      <c r="I268" s="9">
        <v>89.14</v>
      </c>
      <c r="J268" s="9">
        <v>1.33</v>
      </c>
      <c r="K268" s="9">
        <v>66.67</v>
      </c>
      <c r="L268" s="20">
        <v>6.2236808426337905E-3</v>
      </c>
      <c r="M268" s="20">
        <v>3.6107912663292004E-3</v>
      </c>
      <c r="N268" s="20">
        <v>5.8254114634547606E-3</v>
      </c>
      <c r="O268" s="20">
        <v>3.1568226904154315E-3</v>
      </c>
      <c r="P268" s="20">
        <v>4.029475205476204E-3</v>
      </c>
      <c r="Q268" s="20">
        <v>3.618531633010195E-3</v>
      </c>
      <c r="R268" s="21">
        <f>AVERAGE(L268:N268)</f>
        <v>5.2199611908059175E-3</v>
      </c>
      <c r="S268" s="21">
        <f>AVERAGE(O268:Q268)</f>
        <v>3.6016098429672767E-3</v>
      </c>
      <c r="T268" s="22">
        <f>_xlfn.STDEV.S(L268:N268)</f>
        <v>1.4077377273406487E-3</v>
      </c>
      <c r="U268" s="22">
        <f>_xlfn.STDEV.S(O268:Q268)</f>
        <v>4.3657228868099884E-4</v>
      </c>
      <c r="V268" s="23">
        <f t="shared" si="4"/>
        <v>26.968356198129246</v>
      </c>
      <c r="W268" s="23">
        <f t="shared" si="4"/>
        <v>12.121587504362155</v>
      </c>
    </row>
    <row r="269" spans="1:23">
      <c r="A269" t="s">
        <v>705</v>
      </c>
      <c r="B269" t="s">
        <v>39</v>
      </c>
      <c r="C269" t="s">
        <v>55</v>
      </c>
      <c r="D269" t="s">
        <v>56</v>
      </c>
      <c r="E269" t="s">
        <v>103</v>
      </c>
      <c r="F269" t="s">
        <v>198</v>
      </c>
      <c r="G269" t="s">
        <v>686</v>
      </c>
      <c r="H269" t="s">
        <v>687</v>
      </c>
      <c r="I269" s="9">
        <v>88.11</v>
      </c>
      <c r="J269" s="9">
        <v>1.79</v>
      </c>
      <c r="K269" s="9">
        <v>50</v>
      </c>
      <c r="L269" s="20">
        <v>2.1037794397635395E-3</v>
      </c>
      <c r="M269" s="20">
        <v>3.2095922367370642E-3</v>
      </c>
      <c r="N269" s="20">
        <v>2.2601323164223473E-3</v>
      </c>
      <c r="O269" s="20">
        <v>7.198735854779096E-3</v>
      </c>
      <c r="P269" s="20">
        <v>6.1118214526014875E-3</v>
      </c>
      <c r="Q269" s="20">
        <v>5.5520981544660208E-3</v>
      </c>
      <c r="R269" s="21">
        <f>AVERAGE(L269:N269)</f>
        <v>2.5245013309743171E-3</v>
      </c>
      <c r="S269" s="21">
        <f>AVERAGE(O269:Q269)</f>
        <v>6.2875518206155353E-3</v>
      </c>
      <c r="T269" s="22">
        <f>_xlfn.STDEV.S(L269:N269)</f>
        <v>5.9843438853310154E-4</v>
      </c>
      <c r="U269" s="22">
        <f>_xlfn.STDEV.S(O269:Q269)</f>
        <v>8.3726626631248403E-4</v>
      </c>
      <c r="V269" s="23">
        <f t="shared" si="4"/>
        <v>23.7050533976997</v>
      </c>
      <c r="W269" s="23">
        <f t="shared" si="4"/>
        <v>13.316252337949205</v>
      </c>
    </row>
    <row r="270" spans="1:23">
      <c r="A270" t="s">
        <v>706</v>
      </c>
      <c r="B270" t="s">
        <v>39</v>
      </c>
      <c r="C270" t="s">
        <v>326</v>
      </c>
      <c r="D270" t="s">
        <v>343</v>
      </c>
      <c r="E270" t="s">
        <v>367</v>
      </c>
      <c r="F270" t="s">
        <v>368</v>
      </c>
      <c r="G270" t="s">
        <v>418</v>
      </c>
      <c r="H270" t="s">
        <v>419</v>
      </c>
      <c r="I270" s="9">
        <v>56.81</v>
      </c>
      <c r="J270" s="9">
        <v>0</v>
      </c>
      <c r="K270" s="9">
        <v>0</v>
      </c>
      <c r="L270" s="20">
        <v>1.7531495331362822E-3</v>
      </c>
      <c r="M270" s="20">
        <v>1.7899649012572088E-3</v>
      </c>
      <c r="N270" s="20">
        <v>1.718973874462065E-3</v>
      </c>
      <c r="O270" s="20">
        <v>7.1397298231825491E-3</v>
      </c>
      <c r="P270" s="20">
        <v>7.1394728472866827E-3</v>
      </c>
      <c r="Q270" s="20">
        <v>6.5188814151939303E-3</v>
      </c>
      <c r="R270" s="21">
        <f>AVERAGE(L270:N270)</f>
        <v>1.7540294362851851E-3</v>
      </c>
      <c r="S270" s="21">
        <f>AVERAGE(O270:Q270)</f>
        <v>6.932694695221054E-3</v>
      </c>
      <c r="T270" s="22">
        <f>_xlfn.STDEV.S(L270:N270)</f>
        <v>3.5503691970283816E-5</v>
      </c>
      <c r="U270" s="22">
        <f>_xlfn.STDEV.S(O270:Q270)</f>
        <v>3.5837283596034145E-4</v>
      </c>
      <c r="V270" s="23">
        <f t="shared" si="4"/>
        <v>2.0241217870024002</v>
      </c>
      <c r="W270" s="23">
        <f t="shared" si="4"/>
        <v>5.1693151323594302</v>
      </c>
    </row>
    <row r="271" spans="1:23">
      <c r="A271" t="s">
        <v>707</v>
      </c>
      <c r="B271" t="s">
        <v>39</v>
      </c>
      <c r="C271" t="s">
        <v>55</v>
      </c>
      <c r="D271" t="s">
        <v>56</v>
      </c>
      <c r="E271" t="s">
        <v>57</v>
      </c>
      <c r="F271" t="s">
        <v>58</v>
      </c>
      <c r="G271" t="s">
        <v>59</v>
      </c>
      <c r="H271" t="s">
        <v>60</v>
      </c>
      <c r="I271" s="9">
        <v>92.53</v>
      </c>
      <c r="J271" s="9">
        <v>0.93</v>
      </c>
      <c r="K271" s="9">
        <v>16.670000000000002</v>
      </c>
      <c r="L271" s="20">
        <v>1.1687663554241895E-4</v>
      </c>
      <c r="M271" s="20">
        <v>1.2344585525911789E-4</v>
      </c>
      <c r="N271" s="20">
        <v>0</v>
      </c>
      <c r="O271" s="20">
        <v>8.0838263287273358E-3</v>
      </c>
      <c r="P271" s="20">
        <v>8.8161672280888757E-3</v>
      </c>
      <c r="Q271" s="20">
        <v>7.8447556013350773E-3</v>
      </c>
      <c r="R271" s="21">
        <f>AVERAGE(L271:N271)</f>
        <v>8.0107496933845619E-5</v>
      </c>
      <c r="S271" s="21">
        <f>AVERAGE(O271:Q271)</f>
        <v>8.2482497193837635E-3</v>
      </c>
      <c r="T271" s="22">
        <f>_xlfn.STDEV.S(L271:N271)</f>
        <v>6.9452839831616169E-5</v>
      </c>
      <c r="U271" s="22">
        <f>_xlfn.STDEV.S(O271:Q271)</f>
        <v>5.0614862016440615E-4</v>
      </c>
      <c r="V271" s="23">
        <f t="shared" si="4"/>
        <v>86.699550591340682</v>
      </c>
      <c r="W271" s="23">
        <f t="shared" si="4"/>
        <v>6.1364366669807993</v>
      </c>
    </row>
    <row r="272" spans="1:23">
      <c r="A272" t="s">
        <v>708</v>
      </c>
      <c r="B272" t="s">
        <v>39</v>
      </c>
      <c r="C272" t="s">
        <v>155</v>
      </c>
      <c r="D272" t="s">
        <v>373</v>
      </c>
      <c r="E272" t="s">
        <v>374</v>
      </c>
      <c r="F272" t="s">
        <v>375</v>
      </c>
      <c r="G272" t="s">
        <v>709</v>
      </c>
      <c r="H272" t="s">
        <v>710</v>
      </c>
      <c r="I272" s="9">
        <v>100</v>
      </c>
      <c r="J272" s="9">
        <v>1.28</v>
      </c>
      <c r="K272" s="9">
        <v>0</v>
      </c>
      <c r="L272" s="20">
        <v>4.9088186927815861E-3</v>
      </c>
      <c r="M272" s="20">
        <v>5.3698947037716261E-3</v>
      </c>
      <c r="N272" s="20">
        <v>5.5389158177110891E-3</v>
      </c>
      <c r="O272" s="20">
        <v>3.186325706213705E-3</v>
      </c>
      <c r="P272" s="20">
        <v>3.0829541840556207E-3</v>
      </c>
      <c r="Q272" s="20">
        <v>2.8727274033058018E-3</v>
      </c>
      <c r="R272" s="21">
        <f>AVERAGE(L272:N272)</f>
        <v>5.2725430714214332E-3</v>
      </c>
      <c r="S272" s="21">
        <f>AVERAGE(O272:Q272)</f>
        <v>3.0473357645250426E-3</v>
      </c>
      <c r="T272" s="22">
        <f>_xlfn.STDEV.S(L272:N272)</f>
        <v>3.2613433114598911E-4</v>
      </c>
      <c r="U272" s="22">
        <f>_xlfn.STDEV.S(O272:Q272)</f>
        <v>1.5980449854140983E-4</v>
      </c>
      <c r="V272" s="23">
        <f t="shared" si="4"/>
        <v>6.1855223699114523</v>
      </c>
      <c r="W272" s="23">
        <f t="shared" si="4"/>
        <v>5.2440725568131459</v>
      </c>
    </row>
    <row r="273" spans="1:23">
      <c r="A273" t="s">
        <v>711</v>
      </c>
      <c r="B273" t="s">
        <v>39</v>
      </c>
      <c r="C273" t="s">
        <v>40</v>
      </c>
      <c r="D273" t="s">
        <v>64</v>
      </c>
      <c r="E273" t="s">
        <v>65</v>
      </c>
      <c r="F273" t="s">
        <v>340</v>
      </c>
      <c r="G273" t="s">
        <v>340</v>
      </c>
      <c r="H273" t="s">
        <v>341</v>
      </c>
      <c r="I273" s="9">
        <v>92.42</v>
      </c>
      <c r="J273" s="9">
        <v>4.03</v>
      </c>
      <c r="K273" s="9">
        <v>0</v>
      </c>
      <c r="L273" s="20">
        <v>1.8700261686787041E-3</v>
      </c>
      <c r="M273" s="20">
        <v>1.7282419736276513E-3</v>
      </c>
      <c r="N273" s="20">
        <v>3.4379477489241339E-3</v>
      </c>
      <c r="O273" s="20">
        <v>5.9006031596549888E-3</v>
      </c>
      <c r="P273" s="20">
        <v>4.9219093113870354E-3</v>
      </c>
      <c r="Q273" s="20">
        <v>6.9608394772409802E-3</v>
      </c>
      <c r="R273" s="21">
        <f>AVERAGE(L273:N273)</f>
        <v>2.3454052970768298E-3</v>
      </c>
      <c r="S273" s="21">
        <f>AVERAGE(O273:Q273)</f>
        <v>5.9277839827610009E-3</v>
      </c>
      <c r="T273" s="22">
        <f>_xlfn.STDEV.S(L273:N273)</f>
        <v>9.4882160931755656E-4</v>
      </c>
      <c r="U273" s="22">
        <f>_xlfn.STDEV.S(O273:Q273)</f>
        <v>1.0197368058307197E-3</v>
      </c>
      <c r="V273" s="23">
        <f t="shared" si="4"/>
        <v>40.454483943568732</v>
      </c>
      <c r="W273" s="23">
        <f t="shared" si="4"/>
        <v>17.202664752904067</v>
      </c>
    </row>
    <row r="274" spans="1:23">
      <c r="A274" t="s">
        <v>712</v>
      </c>
      <c r="B274" t="s">
        <v>39</v>
      </c>
      <c r="C274" t="s">
        <v>114</v>
      </c>
      <c r="D274" t="s">
        <v>115</v>
      </c>
      <c r="E274" t="s">
        <v>442</v>
      </c>
      <c r="F274" t="s">
        <v>578</v>
      </c>
      <c r="G274" t="s">
        <v>579</v>
      </c>
      <c r="H274" t="s">
        <v>579</v>
      </c>
      <c r="I274" s="9">
        <v>99.88</v>
      </c>
      <c r="J274" s="9">
        <v>0.68</v>
      </c>
      <c r="K274" s="9">
        <v>0</v>
      </c>
      <c r="L274" s="20">
        <v>5.8438317771209271E-4</v>
      </c>
      <c r="M274" s="20">
        <v>1.2961814802207364E-3</v>
      </c>
      <c r="N274" s="20">
        <v>1.0186511848664108E-3</v>
      </c>
      <c r="O274" s="20">
        <v>7.0807237915860013E-3</v>
      </c>
      <c r="P274" s="20">
        <v>7.5180812558549156E-3</v>
      </c>
      <c r="Q274" s="20">
        <v>7.071328992752742E-3</v>
      </c>
      <c r="R274" s="21">
        <f>AVERAGE(L274:N274)</f>
        <v>9.6640528093308012E-4</v>
      </c>
      <c r="S274" s="21">
        <f>AVERAGE(O274:Q274)</f>
        <v>7.223378013397886E-3</v>
      </c>
      <c r="T274" s="22">
        <f>_xlfn.STDEV.S(L274:N274)</f>
        <v>3.5876375474942394E-4</v>
      </c>
      <c r="U274" s="22">
        <f>_xlfn.STDEV.S(O274:Q274)</f>
        <v>2.5526371931258528E-4</v>
      </c>
      <c r="V274" s="23">
        <f t="shared" si="4"/>
        <v>37.123530037318467</v>
      </c>
      <c r="W274" s="23">
        <f t="shared" si="4"/>
        <v>3.533855196822365</v>
      </c>
    </row>
    <row r="275" spans="1:23">
      <c r="A275" t="s">
        <v>713</v>
      </c>
      <c r="B275" t="s">
        <v>39</v>
      </c>
      <c r="C275" t="s">
        <v>126</v>
      </c>
      <c r="D275" t="s">
        <v>127</v>
      </c>
      <c r="E275" t="s">
        <v>356</v>
      </c>
      <c r="F275" t="s">
        <v>357</v>
      </c>
      <c r="G275" t="s">
        <v>358</v>
      </c>
      <c r="H275" t="s">
        <v>358</v>
      </c>
      <c r="I275" s="9">
        <v>82.39</v>
      </c>
      <c r="J275" s="9">
        <v>3.58</v>
      </c>
      <c r="K275" s="9">
        <v>40</v>
      </c>
      <c r="L275" s="20">
        <v>5.5808593471505024E-3</v>
      </c>
      <c r="M275" s="20">
        <v>4.5057737169577816E-3</v>
      </c>
      <c r="N275" s="20">
        <v>2.196466617368198E-3</v>
      </c>
      <c r="O275" s="20">
        <v>4.7794885593205614E-3</v>
      </c>
      <c r="P275" s="20">
        <v>3.9483448322115552E-3</v>
      </c>
      <c r="Q275" s="20">
        <v>3.39755260198667E-3</v>
      </c>
      <c r="R275" s="21">
        <f>AVERAGE(L275:N275)</f>
        <v>4.0943665604921608E-3</v>
      </c>
      <c r="S275" s="21">
        <f>AVERAGE(O275:Q275)</f>
        <v>4.0417953311729293E-3</v>
      </c>
      <c r="T275" s="22">
        <f>_xlfn.STDEV.S(L275:N275)</f>
        <v>1.7292976677380258E-3</v>
      </c>
      <c r="U275" s="22">
        <f>_xlfn.STDEV.S(O275:Q275)</f>
        <v>6.9569137867317432E-4</v>
      </c>
      <c r="V275" s="23">
        <f t="shared" si="4"/>
        <v>42.236024600839762</v>
      </c>
      <c r="W275" s="23">
        <f t="shared" si="4"/>
        <v>17.212434615566856</v>
      </c>
    </row>
    <row r="276" spans="1:23">
      <c r="A276" t="s">
        <v>714</v>
      </c>
      <c r="B276" t="s">
        <v>39</v>
      </c>
      <c r="C276" t="s">
        <v>601</v>
      </c>
      <c r="D276" t="s">
        <v>715</v>
      </c>
      <c r="E276" t="s">
        <v>715</v>
      </c>
      <c r="F276" t="s">
        <v>716</v>
      </c>
      <c r="G276" t="s">
        <v>717</v>
      </c>
      <c r="H276" t="s">
        <v>717</v>
      </c>
      <c r="I276" s="9">
        <v>67.459999999999994</v>
      </c>
      <c r="J276" s="9">
        <v>7.46</v>
      </c>
      <c r="K276" s="9">
        <v>53.33</v>
      </c>
      <c r="L276" s="20">
        <v>1.1687663554241895E-3</v>
      </c>
      <c r="M276" s="20">
        <v>7.0981366773992781E-4</v>
      </c>
      <c r="N276" s="20">
        <v>7.9582123817688094E-4</v>
      </c>
      <c r="O276" s="20">
        <v>7.6707841075515084E-3</v>
      </c>
      <c r="P276" s="20">
        <v>7.3828639670805527E-3</v>
      </c>
      <c r="Q276" s="20">
        <v>5.883566701001308E-3</v>
      </c>
      <c r="R276" s="21">
        <f>AVERAGE(L276:N276)</f>
        <v>8.9146708711366606E-4</v>
      </c>
      <c r="S276" s="21">
        <f>AVERAGE(O276:Q276)</f>
        <v>6.9790715918777897E-3</v>
      </c>
      <c r="T276" s="22">
        <f>_xlfn.STDEV.S(L276:N276)</f>
        <v>2.4396821247301998E-4</v>
      </c>
      <c r="U276" s="22">
        <f>_xlfn.STDEV.S(O276:Q276)</f>
        <v>9.5959508453978797E-4</v>
      </c>
      <c r="V276" s="23">
        <f t="shared" si="4"/>
        <v>27.367046523604628</v>
      </c>
      <c r="W276" s="23">
        <f t="shared" si="4"/>
        <v>13.749609413042277</v>
      </c>
    </row>
    <row r="277" spans="1:23">
      <c r="A277" t="s">
        <v>718</v>
      </c>
      <c r="B277" t="s">
        <v>39</v>
      </c>
      <c r="C277" t="s">
        <v>40</v>
      </c>
      <c r="D277" t="s">
        <v>64</v>
      </c>
      <c r="E277" t="s">
        <v>696</v>
      </c>
      <c r="F277" t="s">
        <v>719</v>
      </c>
      <c r="G277" t="s">
        <v>720</v>
      </c>
      <c r="H277" t="s">
        <v>721</v>
      </c>
      <c r="I277" s="9">
        <v>77.75</v>
      </c>
      <c r="J277" s="9">
        <v>1.24</v>
      </c>
      <c r="K277" s="9">
        <v>25</v>
      </c>
      <c r="L277" s="20">
        <v>4.7919420572391479E-3</v>
      </c>
      <c r="M277" s="20">
        <v>5.8019551971785288E-3</v>
      </c>
      <c r="N277" s="20">
        <v>5.9209100120360117E-3</v>
      </c>
      <c r="O277" s="20">
        <v>2.7732834850378537E-3</v>
      </c>
      <c r="P277" s="20">
        <v>2.0012158738606659E-3</v>
      </c>
      <c r="Q277" s="20">
        <v>2.2650350679911135E-3</v>
      </c>
      <c r="R277" s="21">
        <f>AVERAGE(L277:N277)</f>
        <v>5.5049357554845628E-3</v>
      </c>
      <c r="S277" s="21">
        <f>AVERAGE(O277:Q277)</f>
        <v>2.3465114756298778E-3</v>
      </c>
      <c r="T277" s="22">
        <f>_xlfn.STDEV.S(L277:N277)</f>
        <v>6.2032860025771817E-4</v>
      </c>
      <c r="U277" s="22">
        <f>_xlfn.STDEV.S(O277:Q277)</f>
        <v>3.9242948768982799E-4</v>
      </c>
      <c r="V277" s="23">
        <f t="shared" si="4"/>
        <v>11.268589277171587</v>
      </c>
      <c r="W277" s="23">
        <f t="shared" si="4"/>
        <v>16.723953484373546</v>
      </c>
    </row>
    <row r="278" spans="1:23">
      <c r="A278" t="s">
        <v>722</v>
      </c>
      <c r="B278" t="s">
        <v>39</v>
      </c>
      <c r="C278" t="s">
        <v>40</v>
      </c>
      <c r="D278" t="s">
        <v>64</v>
      </c>
      <c r="E278" t="s">
        <v>65</v>
      </c>
      <c r="F278" t="s">
        <v>723</v>
      </c>
      <c r="G278" t="s">
        <v>724</v>
      </c>
      <c r="H278" t="s">
        <v>724</v>
      </c>
      <c r="I278" s="9">
        <v>71.16</v>
      </c>
      <c r="J278" s="9">
        <v>4.57</v>
      </c>
      <c r="K278" s="9">
        <v>45.45</v>
      </c>
      <c r="L278" s="20">
        <v>3.9738056084422432E-3</v>
      </c>
      <c r="M278" s="20">
        <v>6.7277991116218919E-3</v>
      </c>
      <c r="N278" s="20">
        <v>4.9659245262237469E-3</v>
      </c>
      <c r="O278" s="20">
        <v>2.3602412638620033E-3</v>
      </c>
      <c r="P278" s="20">
        <v>2.3798242824288993E-3</v>
      </c>
      <c r="Q278" s="20">
        <v>2.7622378877940395E-3</v>
      </c>
      <c r="R278" s="21">
        <f>AVERAGE(L278:N278)</f>
        <v>5.2225097487626276E-3</v>
      </c>
      <c r="S278" s="21">
        <f>AVERAGE(O278:Q278)</f>
        <v>2.5007678113616477E-3</v>
      </c>
      <c r="T278" s="22">
        <f>_xlfn.STDEV.S(L278:N278)</f>
        <v>1.394810752829187E-3</v>
      </c>
      <c r="U278" s="22">
        <f>_xlfn.STDEV.S(O278:Q278)</f>
        <v>2.2665132760744773E-4</v>
      </c>
      <c r="V278" s="23">
        <f t="shared" si="4"/>
        <v>26.707671597159976</v>
      </c>
      <c r="W278" s="23">
        <f t="shared" si="4"/>
        <v>9.0632695517637014</v>
      </c>
    </row>
    <row r="279" spans="1:23">
      <c r="A279" t="s">
        <v>725</v>
      </c>
      <c r="B279" t="s">
        <v>39</v>
      </c>
      <c r="C279" t="s">
        <v>114</v>
      </c>
      <c r="D279" t="s">
        <v>115</v>
      </c>
      <c r="E279" t="s">
        <v>229</v>
      </c>
      <c r="F279" t="s">
        <v>230</v>
      </c>
      <c r="G279" t="s">
        <v>231</v>
      </c>
      <c r="H279" t="s">
        <v>232</v>
      </c>
      <c r="I279" s="9">
        <v>97.96</v>
      </c>
      <c r="J279" s="9">
        <v>2.61</v>
      </c>
      <c r="K279" s="9">
        <v>20</v>
      </c>
      <c r="L279" s="20">
        <v>2.8634775707892649E-3</v>
      </c>
      <c r="M279" s="20">
        <v>2.7775317433301533E-3</v>
      </c>
      <c r="N279" s="20">
        <v>3.0559535545992321E-3</v>
      </c>
      <c r="O279" s="20">
        <v>5.074518717303295E-3</v>
      </c>
      <c r="P279" s="20">
        <v>3.7319971701725929E-3</v>
      </c>
      <c r="Q279" s="20">
        <v>5.6073429122218844E-3</v>
      </c>
      <c r="R279" s="21">
        <f>AVERAGE(L279:N279)</f>
        <v>2.8989876229062171E-3</v>
      </c>
      <c r="S279" s="21">
        <f>AVERAGE(O279:Q279)</f>
        <v>4.8046195998992574E-3</v>
      </c>
      <c r="T279" s="22">
        <f>_xlfn.STDEV.S(L279:N279)</f>
        <v>1.425671739868618E-4</v>
      </c>
      <c r="U279" s="22">
        <f>_xlfn.STDEV.S(O279:Q279)</f>
        <v>9.6636668156410005E-4</v>
      </c>
      <c r="V279" s="23">
        <f t="shared" si="4"/>
        <v>4.9178262390764917</v>
      </c>
      <c r="W279" s="23">
        <f t="shared" si="4"/>
        <v>20.11328184200811</v>
      </c>
    </row>
    <row r="280" spans="1:23">
      <c r="A280" t="s">
        <v>726</v>
      </c>
      <c r="B280" t="s">
        <v>39</v>
      </c>
      <c r="C280" t="s">
        <v>114</v>
      </c>
      <c r="D280" t="s">
        <v>115</v>
      </c>
      <c r="E280" t="s">
        <v>442</v>
      </c>
      <c r="F280" t="s">
        <v>443</v>
      </c>
      <c r="G280" t="s">
        <v>444</v>
      </c>
      <c r="H280" t="s">
        <v>444</v>
      </c>
      <c r="I280" s="9">
        <v>97.3</v>
      </c>
      <c r="J280" s="9">
        <v>2.36</v>
      </c>
      <c r="K280" s="9">
        <v>25</v>
      </c>
      <c r="L280" s="20">
        <v>1.1687663554241895E-3</v>
      </c>
      <c r="M280" s="20">
        <v>8.6412098681382566E-4</v>
      </c>
      <c r="N280" s="20">
        <v>1.305146830610086E-3</v>
      </c>
      <c r="O280" s="20">
        <v>6.4021544282256756E-3</v>
      </c>
      <c r="P280" s="20">
        <v>6.5715602344343328E-3</v>
      </c>
      <c r="Q280" s="20">
        <v>6.5465037940718451E-3</v>
      </c>
      <c r="R280" s="21">
        <f>AVERAGE(L280:N280)</f>
        <v>1.1126780576160339E-3</v>
      </c>
      <c r="S280" s="21">
        <f>AVERAGE(O280:Q280)</f>
        <v>6.5067394855772842E-3</v>
      </c>
      <c r="T280" s="22">
        <f>_xlfn.STDEV.S(L280:N280)</f>
        <v>2.2579940563985799E-4</v>
      </c>
      <c r="U280" s="22">
        <f>_xlfn.STDEV.S(O280:Q280)</f>
        <v>9.1435671194776158E-5</v>
      </c>
      <c r="V280" s="23">
        <f t="shared" si="4"/>
        <v>20.293327804418475</v>
      </c>
      <c r="W280" s="23">
        <f t="shared" si="4"/>
        <v>1.4052456133744211</v>
      </c>
    </row>
    <row r="281" spans="1:23">
      <c r="A281" t="s">
        <v>727</v>
      </c>
      <c r="B281" t="s">
        <v>39</v>
      </c>
      <c r="C281" t="s">
        <v>40</v>
      </c>
      <c r="D281" t="s">
        <v>64</v>
      </c>
      <c r="E281" t="s">
        <v>179</v>
      </c>
      <c r="F281" t="s">
        <v>180</v>
      </c>
      <c r="G281" t="s">
        <v>447</v>
      </c>
      <c r="H281" t="s">
        <v>448</v>
      </c>
      <c r="I281" s="9">
        <v>92.75</v>
      </c>
      <c r="J281" s="9">
        <v>0</v>
      </c>
      <c r="K281" s="9">
        <v>0</v>
      </c>
      <c r="L281" s="20">
        <v>5.9022700948921456E-3</v>
      </c>
      <c r="M281" s="20">
        <v>5.9871239800672015E-3</v>
      </c>
      <c r="N281" s="20">
        <v>6.6212327016316611E-3</v>
      </c>
      <c r="O281" s="20">
        <v>1.0326055529396268E-3</v>
      </c>
      <c r="P281" s="20">
        <v>2.1364331626350336E-3</v>
      </c>
      <c r="Q281" s="20">
        <v>1.1601399128734952E-3</v>
      </c>
      <c r="R281" s="21">
        <f>AVERAGE(L281:N281)</f>
        <v>6.1702089255303363E-3</v>
      </c>
      <c r="S281" s="21">
        <f>AVERAGE(O281:Q281)</f>
        <v>1.4430595428160519E-3</v>
      </c>
      <c r="T281" s="22">
        <f>_xlfn.STDEV.S(L281:N281)</f>
        <v>3.9289550826377366E-4</v>
      </c>
      <c r="U281" s="22">
        <f>_xlfn.STDEV.S(O281:Q281)</f>
        <v>6.0385551726931639E-4</v>
      </c>
      <c r="V281" s="23">
        <f t="shared" si="4"/>
        <v>6.3676208213647136</v>
      </c>
      <c r="W281" s="23">
        <f t="shared" si="4"/>
        <v>41.845502514118394</v>
      </c>
    </row>
    <row r="282" spans="1:23">
      <c r="A282" t="s">
        <v>728</v>
      </c>
      <c r="B282" t="s">
        <v>39</v>
      </c>
      <c r="C282" t="s">
        <v>618</v>
      </c>
      <c r="D282" t="s">
        <v>619</v>
      </c>
      <c r="E282" t="s">
        <v>729</v>
      </c>
      <c r="F282" t="s">
        <v>730</v>
      </c>
      <c r="G282" t="s">
        <v>730</v>
      </c>
      <c r="H282" t="s">
        <v>730</v>
      </c>
      <c r="I282" s="9">
        <v>91.49</v>
      </c>
      <c r="J282" s="9">
        <v>8.84</v>
      </c>
      <c r="K282" s="9">
        <v>24</v>
      </c>
      <c r="L282" s="20">
        <v>1.7239303742506769E-3</v>
      </c>
      <c r="M282" s="20">
        <v>1.5122117269241919E-3</v>
      </c>
      <c r="N282" s="20">
        <v>1.7826395735162188E-3</v>
      </c>
      <c r="O282" s="20">
        <v>5.6055730016722543E-3</v>
      </c>
      <c r="P282" s="20">
        <v>5.7332130440332545E-3</v>
      </c>
      <c r="Q282" s="20">
        <v>6.1874128686586448E-3</v>
      </c>
      <c r="R282" s="21">
        <f>AVERAGE(L282:N282)</f>
        <v>1.6729272248970292E-3</v>
      </c>
      <c r="S282" s="21">
        <f>AVERAGE(O282:Q282)</f>
        <v>5.8420663047880515E-3</v>
      </c>
      <c r="T282" s="22">
        <f>_xlfn.STDEV.S(L282:N282)</f>
        <v>1.4224554821186175E-4</v>
      </c>
      <c r="U282" s="22">
        <f>_xlfn.STDEV.S(O282:Q282)</f>
        <v>3.0581233131840672E-4</v>
      </c>
      <c r="V282" s="23">
        <f t="shared" si="4"/>
        <v>8.5027935522190532</v>
      </c>
      <c r="W282" s="23">
        <f t="shared" si="4"/>
        <v>5.2346603986293081</v>
      </c>
    </row>
    <row r="283" spans="1:23">
      <c r="A283" t="s">
        <v>731</v>
      </c>
      <c r="B283" t="s">
        <v>39</v>
      </c>
      <c r="C283" t="s">
        <v>155</v>
      </c>
      <c r="D283" t="s">
        <v>156</v>
      </c>
      <c r="E283" t="s">
        <v>157</v>
      </c>
      <c r="F283" t="s">
        <v>732</v>
      </c>
      <c r="G283" t="s">
        <v>733</v>
      </c>
      <c r="H283" t="s">
        <v>733</v>
      </c>
      <c r="I283" s="9">
        <v>65.73</v>
      </c>
      <c r="J283" s="9">
        <v>4.8600000000000003</v>
      </c>
      <c r="K283" s="9">
        <v>33.33</v>
      </c>
      <c r="L283" s="20">
        <v>1.9284644864499107E-3</v>
      </c>
      <c r="M283" s="20">
        <v>3.2095922367370642E-3</v>
      </c>
      <c r="N283" s="20">
        <v>2.8331236079097025E-3</v>
      </c>
      <c r="O283" s="20">
        <v>5.9006031596549888E-3</v>
      </c>
      <c r="P283" s="20">
        <v>4.4351270717992953E-3</v>
      </c>
      <c r="Q283" s="20">
        <v>4.0052449373013509E-3</v>
      </c>
      <c r="R283" s="21">
        <f>AVERAGE(L283:N283)</f>
        <v>2.6570601103655593E-3</v>
      </c>
      <c r="S283" s="21">
        <f>AVERAGE(O283:Q283)</f>
        <v>4.7803250562518784E-3</v>
      </c>
      <c r="T283" s="22">
        <f>_xlfn.STDEV.S(L283:N283)</f>
        <v>6.5846096658386919E-4</v>
      </c>
      <c r="U283" s="22">
        <f>_xlfn.STDEV.S(O283:Q283)</f>
        <v>9.9371370832522987E-4</v>
      </c>
      <c r="V283" s="23">
        <f t="shared" si="4"/>
        <v>24.781560794018993</v>
      </c>
      <c r="W283" s="23">
        <f t="shared" si="4"/>
        <v>20.787576088065723</v>
      </c>
    </row>
    <row r="284" spans="1:23">
      <c r="A284" t="s">
        <v>734</v>
      </c>
      <c r="B284" t="s">
        <v>39</v>
      </c>
      <c r="C284" t="s">
        <v>47</v>
      </c>
      <c r="D284" t="s">
        <v>48</v>
      </c>
      <c r="E284" t="s">
        <v>49</v>
      </c>
      <c r="F284" t="s">
        <v>50</v>
      </c>
      <c r="G284" t="s">
        <v>735</v>
      </c>
      <c r="H284" t="s">
        <v>735</v>
      </c>
      <c r="I284" s="9">
        <v>51.89</v>
      </c>
      <c r="J284" s="9">
        <v>1.89</v>
      </c>
      <c r="K284" s="9">
        <v>0</v>
      </c>
      <c r="L284" s="20">
        <v>1.8992453275643055E-3</v>
      </c>
      <c r="M284" s="20">
        <v>2.0368566117754429E-3</v>
      </c>
      <c r="N284" s="20">
        <v>2.9922878555450785E-3</v>
      </c>
      <c r="O284" s="20">
        <v>4.8384945909171074E-3</v>
      </c>
      <c r="P284" s="20">
        <v>5.9766041638271254E-3</v>
      </c>
      <c r="Q284" s="20">
        <v>4.5300701359822114E-3</v>
      </c>
      <c r="R284" s="21">
        <f>AVERAGE(L284:N284)</f>
        <v>2.309463264961609E-3</v>
      </c>
      <c r="S284" s="21">
        <f>AVERAGE(O284:Q284)</f>
        <v>5.1150562969088141E-3</v>
      </c>
      <c r="T284" s="22">
        <f>_xlfn.STDEV.S(L284:N284)</f>
        <v>5.9533291737873164E-4</v>
      </c>
      <c r="U284" s="22">
        <f>_xlfn.STDEV.S(O284:Q284)</f>
        <v>7.6189235220212729E-4</v>
      </c>
      <c r="V284" s="23">
        <f t="shared" si="4"/>
        <v>25.777977351314483</v>
      </c>
      <c r="W284" s="23">
        <f t="shared" si="4"/>
        <v>14.895092213600117</v>
      </c>
    </row>
    <row r="285" spans="1:23">
      <c r="A285" t="s">
        <v>736</v>
      </c>
      <c r="B285" t="s">
        <v>39</v>
      </c>
      <c r="C285" t="s">
        <v>155</v>
      </c>
      <c r="D285" t="s">
        <v>156</v>
      </c>
      <c r="E285" t="s">
        <v>157</v>
      </c>
      <c r="F285" t="s">
        <v>158</v>
      </c>
      <c r="G285" t="s">
        <v>737</v>
      </c>
      <c r="H285" t="s">
        <v>738</v>
      </c>
      <c r="I285" s="9">
        <v>72.58</v>
      </c>
      <c r="J285" s="9">
        <v>0.79</v>
      </c>
      <c r="K285" s="9">
        <v>50</v>
      </c>
      <c r="L285" s="20">
        <v>7.1294747680875426E-3</v>
      </c>
      <c r="M285" s="20">
        <v>6.6660761839923352E-3</v>
      </c>
      <c r="N285" s="20">
        <v>6.8758954978482357E-3</v>
      </c>
      <c r="O285" s="20">
        <v>2.9503015798275058E-4</v>
      </c>
      <c r="P285" s="20">
        <v>3.7860840856823426E-4</v>
      </c>
      <c r="Q285" s="20">
        <v>2.2097903102352327E-4</v>
      </c>
      <c r="R285" s="21">
        <f>AVERAGE(L285:N285)</f>
        <v>6.8904821499760375E-3</v>
      </c>
      <c r="S285" s="21">
        <f>AVERAGE(O285:Q285)</f>
        <v>2.9820586585816935E-4</v>
      </c>
      <c r="T285" s="22">
        <f>_xlfn.STDEV.S(L285:N285)</f>
        <v>2.3204340057537487E-4</v>
      </c>
      <c r="U285" s="22">
        <f>_xlfn.STDEV.S(O285:Q285)</f>
        <v>7.8862659140215138E-5</v>
      </c>
      <c r="V285" s="23">
        <f t="shared" si="4"/>
        <v>3.3675930874616928</v>
      </c>
      <c r="W285" s="23">
        <f t="shared" si="4"/>
        <v>26.445710218766543</v>
      </c>
    </row>
    <row r="286" spans="1:23">
      <c r="A286" t="s">
        <v>739</v>
      </c>
      <c r="B286" t="s">
        <v>39</v>
      </c>
      <c r="C286" t="s">
        <v>40</v>
      </c>
      <c r="D286" t="s">
        <v>64</v>
      </c>
      <c r="E286" t="s">
        <v>65</v>
      </c>
      <c r="F286" t="s">
        <v>340</v>
      </c>
      <c r="G286" t="s">
        <v>340</v>
      </c>
      <c r="H286" t="s">
        <v>341</v>
      </c>
      <c r="I286" s="9">
        <v>91.13</v>
      </c>
      <c r="J286" s="9">
        <v>2.15</v>
      </c>
      <c r="K286" s="9">
        <v>0</v>
      </c>
      <c r="L286" s="20">
        <v>3.477079907386963E-3</v>
      </c>
      <c r="M286" s="20">
        <v>2.9627005262188298E-3</v>
      </c>
      <c r="N286" s="20">
        <v>3.2787835012887579E-3</v>
      </c>
      <c r="O286" s="20">
        <v>3.7763860221791887E-3</v>
      </c>
      <c r="P286" s="20">
        <v>3.7049537124177198E-3</v>
      </c>
      <c r="Q286" s="20">
        <v>3.8671330429116391E-3</v>
      </c>
      <c r="R286" s="21">
        <f>AVERAGE(L286:N286)</f>
        <v>3.2395213116315166E-3</v>
      </c>
      <c r="S286" s="21">
        <f>AVERAGE(O286:Q286)</f>
        <v>3.7828242591695159E-3</v>
      </c>
      <c r="T286" s="22">
        <f>_xlfn.STDEV.S(L286:N286)</f>
        <v>2.5942759412837872E-4</v>
      </c>
      <c r="U286" s="22">
        <f>_xlfn.STDEV.S(O286:Q286)</f>
        <v>8.1281129307617805E-5</v>
      </c>
      <c r="V286" s="23">
        <f t="shared" si="4"/>
        <v>8.008207669352343</v>
      </c>
      <c r="W286" s="23">
        <f t="shared" si="4"/>
        <v>2.1486890148436957</v>
      </c>
    </row>
    <row r="287" spans="1:23">
      <c r="A287" t="s">
        <v>740</v>
      </c>
      <c r="B287" t="s">
        <v>39</v>
      </c>
      <c r="C287" t="s">
        <v>326</v>
      </c>
      <c r="D287" t="s">
        <v>327</v>
      </c>
      <c r="E287" t="s">
        <v>741</v>
      </c>
      <c r="F287" t="s">
        <v>742</v>
      </c>
      <c r="G287" t="s">
        <v>742</v>
      </c>
      <c r="H287" t="s">
        <v>742</v>
      </c>
      <c r="I287" s="9">
        <v>59.47</v>
      </c>
      <c r="J287" s="9">
        <v>7.65</v>
      </c>
      <c r="K287" s="9">
        <v>28.57</v>
      </c>
      <c r="L287" s="20">
        <v>4.0322439262134545E-3</v>
      </c>
      <c r="M287" s="20">
        <v>4.5057737169577816E-3</v>
      </c>
      <c r="N287" s="20">
        <v>5.0932559243320541E-3</v>
      </c>
      <c r="O287" s="20">
        <v>1.9767020584844299E-3</v>
      </c>
      <c r="P287" s="20">
        <v>2.7043457754873873E-3</v>
      </c>
      <c r="Q287" s="20">
        <v>2.6241259934043385E-3</v>
      </c>
      <c r="R287" s="21">
        <f>AVERAGE(L287:N287)</f>
        <v>4.5437578558344301E-3</v>
      </c>
      <c r="S287" s="21">
        <f>AVERAGE(O287:Q287)</f>
        <v>2.4350579424587187E-3</v>
      </c>
      <c r="T287" s="22">
        <f>_xlfn.STDEV.S(L287:N287)</f>
        <v>5.3152489230755338E-4</v>
      </c>
      <c r="U287" s="22">
        <f>_xlfn.STDEV.S(O287:Q287)</f>
        <v>3.9896916001083552E-4</v>
      </c>
      <c r="V287" s="23">
        <f t="shared" si="4"/>
        <v>11.697914131252544</v>
      </c>
      <c r="W287" s="23">
        <f t="shared" si="4"/>
        <v>16.384380554328398</v>
      </c>
    </row>
    <row r="288" spans="1:23">
      <c r="A288" t="s">
        <v>743</v>
      </c>
      <c r="B288" t="s">
        <v>39</v>
      </c>
      <c r="C288" t="s">
        <v>55</v>
      </c>
      <c r="D288" t="s">
        <v>56</v>
      </c>
      <c r="E288" t="s">
        <v>744</v>
      </c>
      <c r="F288" t="s">
        <v>745</v>
      </c>
      <c r="G288" t="s">
        <v>746</v>
      </c>
      <c r="H288" t="s">
        <v>746</v>
      </c>
      <c r="I288" s="9">
        <v>89.77</v>
      </c>
      <c r="J288" s="9">
        <v>2.74</v>
      </c>
      <c r="K288" s="9">
        <v>12.5</v>
      </c>
      <c r="L288" s="20">
        <v>5.9899275715489539E-3</v>
      </c>
      <c r="M288" s="20">
        <v>6.9746908221401619E-3</v>
      </c>
      <c r="N288" s="20">
        <v>5.7299129148735504E-3</v>
      </c>
      <c r="O288" s="20">
        <v>5.9006031596549888E-4</v>
      </c>
      <c r="P288" s="20">
        <v>7.3017335938159423E-4</v>
      </c>
      <c r="Q288" s="20">
        <v>8.2867136633820902E-4</v>
      </c>
      <c r="R288" s="21">
        <f>AVERAGE(L288:N288)</f>
        <v>6.2315104361875566E-3</v>
      </c>
      <c r="S288" s="21">
        <f>AVERAGE(O288:Q288)</f>
        <v>7.1630168056176734E-4</v>
      </c>
      <c r="T288" s="22">
        <f>_xlfn.STDEV.S(L288:N288)</f>
        <v>6.5661230567969553E-4</v>
      </c>
      <c r="U288" s="22">
        <f>_xlfn.STDEV.S(O288:Q288)</f>
        <v>1.1990882346579976E-4</v>
      </c>
      <c r="V288" s="23">
        <f t="shared" si="4"/>
        <v>10.536968723772395</v>
      </c>
      <c r="W288" s="23">
        <f t="shared" si="4"/>
        <v>16.73998913024467</v>
      </c>
    </row>
    <row r="289" spans="1:23">
      <c r="A289" t="s">
        <v>747</v>
      </c>
      <c r="B289" t="s">
        <v>39</v>
      </c>
      <c r="C289" t="s">
        <v>155</v>
      </c>
      <c r="D289" t="s">
        <v>156</v>
      </c>
      <c r="E289" t="s">
        <v>157</v>
      </c>
      <c r="F289" t="s">
        <v>158</v>
      </c>
      <c r="G289" t="s">
        <v>277</v>
      </c>
      <c r="H289" t="s">
        <v>277</v>
      </c>
      <c r="I289" s="9">
        <v>80.89</v>
      </c>
      <c r="J289" s="9">
        <v>4.05</v>
      </c>
      <c r="K289" s="9">
        <v>34.619999999999997</v>
      </c>
      <c r="L289" s="20">
        <v>3.9738056084422432E-3</v>
      </c>
      <c r="M289" s="20">
        <v>5.3081717761420686E-3</v>
      </c>
      <c r="N289" s="20">
        <v>4.2019361375739426E-3</v>
      </c>
      <c r="O289" s="20">
        <v>1.5341568215103015E-3</v>
      </c>
      <c r="P289" s="20">
        <v>3.1370410995653661E-3</v>
      </c>
      <c r="Q289" s="20">
        <v>2.2374126891131713E-3</v>
      </c>
      <c r="R289" s="21">
        <f>AVERAGE(L289:N289)</f>
        <v>4.4946378407194178E-3</v>
      </c>
      <c r="S289" s="21">
        <f>AVERAGE(O289:Q289)</f>
        <v>2.3028702033962797E-3</v>
      </c>
      <c r="T289" s="22">
        <f>_xlfn.STDEV.S(L289:N289)</f>
        <v>7.1371491692669294E-4</v>
      </c>
      <c r="U289" s="22">
        <f>_xlfn.STDEV.S(O289:Q289)</f>
        <v>8.0344447029095857E-4</v>
      </c>
      <c r="V289" s="23">
        <f t="shared" si="4"/>
        <v>15.87925306152041</v>
      </c>
      <c r="W289" s="23">
        <f t="shared" si="4"/>
        <v>34.888829995977908</v>
      </c>
    </row>
    <row r="290" spans="1:23">
      <c r="A290" t="s">
        <v>748</v>
      </c>
      <c r="B290" t="s">
        <v>39</v>
      </c>
      <c r="C290" t="s">
        <v>155</v>
      </c>
      <c r="D290" t="s">
        <v>156</v>
      </c>
      <c r="E290" t="s">
        <v>157</v>
      </c>
      <c r="F290" t="s">
        <v>427</v>
      </c>
      <c r="G290" t="s">
        <v>427</v>
      </c>
      <c r="H290" t="s">
        <v>427</v>
      </c>
      <c r="I290" s="9">
        <v>91.64</v>
      </c>
      <c r="J290" s="9">
        <v>0.53</v>
      </c>
      <c r="K290" s="9">
        <v>0</v>
      </c>
      <c r="L290" s="20">
        <v>2.805039253018054E-3</v>
      </c>
      <c r="M290" s="20">
        <v>3.9811288321065421E-3</v>
      </c>
      <c r="N290" s="20">
        <v>3.0877864041263048E-3</v>
      </c>
      <c r="O290" s="20">
        <v>4.4254523697412418E-3</v>
      </c>
      <c r="P290" s="20">
        <v>3.4074756771141053E-3</v>
      </c>
      <c r="Q290" s="20">
        <v>2.1545455524793512E-3</v>
      </c>
      <c r="R290" s="21">
        <f>AVERAGE(L290:N290)</f>
        <v>3.2913181630836335E-3</v>
      </c>
      <c r="S290" s="21">
        <f>AVERAGE(O290:Q290)</f>
        <v>3.3291578664448995E-3</v>
      </c>
      <c r="T290" s="22">
        <f>_xlfn.STDEV.S(L290:N290)</f>
        <v>6.138937670218948E-4</v>
      </c>
      <c r="U290" s="22">
        <f>_xlfn.STDEV.S(O290:Q290)</f>
        <v>1.1374773416524154E-3</v>
      </c>
      <c r="V290" s="23">
        <f t="shared" si="4"/>
        <v>18.651911987953731</v>
      </c>
      <c r="W290" s="23">
        <f t="shared" si="4"/>
        <v>34.167119352230984</v>
      </c>
    </row>
    <row r="291" spans="1:23">
      <c r="A291" t="s">
        <v>749</v>
      </c>
      <c r="B291" t="s">
        <v>39</v>
      </c>
      <c r="C291" t="s">
        <v>114</v>
      </c>
      <c r="D291" t="s">
        <v>223</v>
      </c>
      <c r="E291" t="s">
        <v>270</v>
      </c>
      <c r="F291" t="s">
        <v>271</v>
      </c>
      <c r="G291" t="s">
        <v>271</v>
      </c>
      <c r="H291" t="s">
        <v>271</v>
      </c>
      <c r="I291" s="9">
        <v>96.28</v>
      </c>
      <c r="J291" s="9">
        <v>6.67</v>
      </c>
      <c r="K291" s="9">
        <v>0</v>
      </c>
      <c r="L291" s="20">
        <v>2.2206560753059612E-3</v>
      </c>
      <c r="M291" s="20">
        <v>2.3454712499232388E-3</v>
      </c>
      <c r="N291" s="20">
        <v>2.1009680687869713E-3</v>
      </c>
      <c r="O291" s="20">
        <v>3.8648950695740095E-3</v>
      </c>
      <c r="P291" s="20">
        <v>3.7860840856823418E-3</v>
      </c>
      <c r="Q291" s="20">
        <v>5.5244757755880721E-3</v>
      </c>
      <c r="R291" s="21">
        <f>AVERAGE(L291:N291)</f>
        <v>2.2223651313387238E-3</v>
      </c>
      <c r="S291" s="21">
        <f>AVERAGE(O291:Q291)</f>
        <v>4.3918183102814746E-3</v>
      </c>
      <c r="T291" s="22">
        <f>_xlfn.STDEV.S(L291:N291)</f>
        <v>1.222605498549346E-4</v>
      </c>
      <c r="U291" s="22">
        <f>_xlfn.STDEV.S(O291:Q291)</f>
        <v>9.8170132580208342E-4</v>
      </c>
      <c r="V291" s="23">
        <f t="shared" si="4"/>
        <v>5.5013709552438144</v>
      </c>
      <c r="W291" s="23">
        <f t="shared" si="4"/>
        <v>22.352958534369911</v>
      </c>
    </row>
    <row r="292" spans="1:23">
      <c r="A292" t="s">
        <v>750</v>
      </c>
      <c r="B292" t="s">
        <v>39</v>
      </c>
      <c r="C292" t="s">
        <v>126</v>
      </c>
      <c r="D292" t="s">
        <v>127</v>
      </c>
      <c r="E292" t="s">
        <v>356</v>
      </c>
      <c r="F292" t="s">
        <v>357</v>
      </c>
      <c r="G292" t="s">
        <v>358</v>
      </c>
      <c r="H292" t="s">
        <v>358</v>
      </c>
      <c r="I292" s="9">
        <v>98.91</v>
      </c>
      <c r="J292" s="9">
        <v>0.82</v>
      </c>
      <c r="K292" s="9">
        <v>0</v>
      </c>
      <c r="L292" s="20">
        <v>2.2790943930771678E-3</v>
      </c>
      <c r="M292" s="20">
        <v>1.7282419736276513E-3</v>
      </c>
      <c r="N292" s="20">
        <v>7.0032268959565431E-4</v>
      </c>
      <c r="O292" s="20">
        <v>5.782591096461895E-3</v>
      </c>
      <c r="P292" s="20">
        <v>4.516257445063906E-3</v>
      </c>
      <c r="Q292" s="20">
        <v>4.6129372726160245E-3</v>
      </c>
      <c r="R292" s="21">
        <f>AVERAGE(L292:N292)</f>
        <v>1.5692196854334914E-3</v>
      </c>
      <c r="S292" s="21">
        <f>AVERAGE(O292:Q292)</f>
        <v>4.9705952713806085E-3</v>
      </c>
      <c r="T292" s="22">
        <f>_xlfn.STDEV.S(L292:N292)</f>
        <v>8.0130898474643341E-4</v>
      </c>
      <c r="U292" s="22">
        <f>_xlfn.STDEV.S(O292:Q292)</f>
        <v>7.0486854251410329E-4</v>
      </c>
      <c r="V292" s="23">
        <f t="shared" si="4"/>
        <v>51.064168528135347</v>
      </c>
      <c r="W292" s="23">
        <f t="shared" si="4"/>
        <v>14.180767172345584</v>
      </c>
    </row>
    <row r="293" spans="1:23">
      <c r="A293" t="s">
        <v>751</v>
      </c>
      <c r="B293" t="s">
        <v>39</v>
      </c>
      <c r="C293" t="s">
        <v>80</v>
      </c>
      <c r="D293" t="s">
        <v>309</v>
      </c>
      <c r="E293" t="s">
        <v>752</v>
      </c>
      <c r="F293" t="s">
        <v>753</v>
      </c>
      <c r="G293" t="s">
        <v>753</v>
      </c>
      <c r="H293" t="s">
        <v>754</v>
      </c>
      <c r="I293" s="9">
        <v>68.849999999999994</v>
      </c>
      <c r="J293" s="9">
        <v>3.26</v>
      </c>
      <c r="K293" s="9">
        <v>83.33</v>
      </c>
      <c r="L293" s="20">
        <v>3.5062990662725686E-4</v>
      </c>
      <c r="M293" s="20">
        <v>4.0119902959213211E-4</v>
      </c>
      <c r="N293" s="20">
        <v>1.2733139810830135E-4</v>
      </c>
      <c r="O293" s="20">
        <v>6.0776212544446295E-3</v>
      </c>
      <c r="P293" s="20">
        <v>6.4092994879050734E-3</v>
      </c>
      <c r="Q293" s="20">
        <v>5.8559443221233584E-3</v>
      </c>
      <c r="R293" s="21">
        <f>AVERAGE(L293:N293)</f>
        <v>2.9305344477589676E-4</v>
      </c>
      <c r="S293" s="21">
        <f>AVERAGE(O293:Q293)</f>
        <v>6.1142883548243538E-3</v>
      </c>
      <c r="T293" s="22">
        <f>_xlfn.STDEV.S(L293:N293)</f>
        <v>1.4572973825932605E-4</v>
      </c>
      <c r="U293" s="22">
        <f>_xlfn.STDEV.S(O293:Q293)</f>
        <v>2.7849388155221631E-4</v>
      </c>
      <c r="V293" s="23">
        <f t="shared" si="4"/>
        <v>49.728041371691845</v>
      </c>
      <c r="W293" s="23">
        <f t="shared" si="4"/>
        <v>4.5548045069296803</v>
      </c>
    </row>
    <row r="294" spans="1:23">
      <c r="A294" t="s">
        <v>755</v>
      </c>
      <c r="B294" t="s">
        <v>39</v>
      </c>
      <c r="C294" t="s">
        <v>55</v>
      </c>
      <c r="D294" t="s">
        <v>217</v>
      </c>
      <c r="E294" t="s">
        <v>756</v>
      </c>
      <c r="F294" t="s">
        <v>757</v>
      </c>
      <c r="G294" t="s">
        <v>758</v>
      </c>
      <c r="H294" t="s">
        <v>758</v>
      </c>
      <c r="I294" s="9">
        <v>59.74</v>
      </c>
      <c r="J294" s="9">
        <v>1.17</v>
      </c>
      <c r="K294" s="9">
        <v>0</v>
      </c>
      <c r="L294" s="20">
        <v>3.214107477416522E-3</v>
      </c>
      <c r="M294" s="20">
        <v>2.2837483222936813E-3</v>
      </c>
      <c r="N294" s="20">
        <v>2.1009680687869713E-3</v>
      </c>
      <c r="O294" s="20">
        <v>3.1568226904154315E-3</v>
      </c>
      <c r="P294" s="20">
        <v>4.2187794097603209E-3</v>
      </c>
      <c r="Q294" s="20">
        <v>4.1433568316910268E-3</v>
      </c>
      <c r="R294" s="21">
        <f>AVERAGE(L294:N294)</f>
        <v>2.5329412894990583E-3</v>
      </c>
      <c r="S294" s="21">
        <f>AVERAGE(O294:Q294)</f>
        <v>3.8396529772889263E-3</v>
      </c>
      <c r="T294" s="22">
        <f>_xlfn.STDEV.S(L294:N294)</f>
        <v>5.9694445883976639E-4</v>
      </c>
      <c r="U294" s="22">
        <f>_xlfn.STDEV.S(O294:Q294)</f>
        <v>5.9254961127694545E-4</v>
      </c>
      <c r="V294" s="23">
        <f t="shared" si="4"/>
        <v>23.567244188191371</v>
      </c>
      <c r="W294" s="23">
        <f t="shared" si="4"/>
        <v>15.432374091664098</v>
      </c>
    </row>
    <row r="295" spans="1:23">
      <c r="A295" t="s">
        <v>759</v>
      </c>
      <c r="B295" t="s">
        <v>39</v>
      </c>
      <c r="C295" t="s">
        <v>114</v>
      </c>
      <c r="D295" t="s">
        <v>115</v>
      </c>
      <c r="E295" t="s">
        <v>442</v>
      </c>
      <c r="F295" t="s">
        <v>578</v>
      </c>
      <c r="G295" t="s">
        <v>579</v>
      </c>
      <c r="H295" t="s">
        <v>579</v>
      </c>
      <c r="I295" s="9">
        <v>83.98</v>
      </c>
      <c r="J295" s="9">
        <v>3.79</v>
      </c>
      <c r="K295" s="9">
        <v>40</v>
      </c>
      <c r="L295" s="20">
        <v>4.6458462628111204E-3</v>
      </c>
      <c r="M295" s="20">
        <v>5.6167864142898562E-3</v>
      </c>
      <c r="N295" s="20">
        <v>5.5070829681840329E-3</v>
      </c>
      <c r="O295" s="20">
        <v>7.6707841075515073E-4</v>
      </c>
      <c r="P295" s="20">
        <v>1.406259803253439E-3</v>
      </c>
      <c r="Q295" s="20">
        <v>8.2867136633820902E-4</v>
      </c>
      <c r="R295" s="21">
        <f>AVERAGE(L295:N295)</f>
        <v>5.2565718817616696E-3</v>
      </c>
      <c r="S295" s="21">
        <f>AVERAGE(O295:Q295)</f>
        <v>1.0006698601155997E-3</v>
      </c>
      <c r="T295" s="22">
        <f>_xlfn.STDEV.S(L295:N295)</f>
        <v>5.3174058313596123E-4</v>
      </c>
      <c r="U295" s="22">
        <f>_xlfn.STDEV.S(O295:Q295)</f>
        <v>3.5259867345933255E-4</v>
      </c>
      <c r="V295" s="23">
        <f t="shared" si="4"/>
        <v>10.115729321250249</v>
      </c>
      <c r="W295" s="23">
        <f t="shared" si="4"/>
        <v>35.236263978071605</v>
      </c>
    </row>
    <row r="296" spans="1:23">
      <c r="A296" t="s">
        <v>760</v>
      </c>
      <c r="B296" t="s">
        <v>39</v>
      </c>
      <c r="C296" t="s">
        <v>114</v>
      </c>
      <c r="D296" t="s">
        <v>115</v>
      </c>
      <c r="E296" t="s">
        <v>140</v>
      </c>
      <c r="F296" t="s">
        <v>647</v>
      </c>
      <c r="G296" t="s">
        <v>647</v>
      </c>
      <c r="H296" t="s">
        <v>648</v>
      </c>
      <c r="I296" s="9">
        <v>86.09</v>
      </c>
      <c r="J296" s="9">
        <v>0.04</v>
      </c>
      <c r="K296" s="9">
        <v>100</v>
      </c>
      <c r="L296" s="20">
        <v>9.3501308433935001E-4</v>
      </c>
      <c r="M296" s="20">
        <v>1.5430731907389705E-3</v>
      </c>
      <c r="N296" s="20">
        <v>8.2765408770395764E-4</v>
      </c>
      <c r="O296" s="20">
        <v>4.5139614171360622E-3</v>
      </c>
      <c r="P296" s="20">
        <v>5.7061695862783597E-3</v>
      </c>
      <c r="Q296" s="20">
        <v>5.0548953346630726E-3</v>
      </c>
      <c r="R296" s="21">
        <f>AVERAGE(L296:N296)</f>
        <v>1.1019134542607594E-3</v>
      </c>
      <c r="S296" s="21">
        <f>AVERAGE(O296:Q296)</f>
        <v>5.0916754460258312E-3</v>
      </c>
      <c r="T296" s="22">
        <f>_xlfn.STDEV.S(L296:N296)</f>
        <v>3.8580814319656741E-4</v>
      </c>
      <c r="U296" s="22">
        <f>_xlfn.STDEV.S(O296:Q296)</f>
        <v>5.9695448912484112E-4</v>
      </c>
      <c r="V296" s="23">
        <f t="shared" si="4"/>
        <v>35.012563074238393</v>
      </c>
      <c r="W296" s="23">
        <f t="shared" si="4"/>
        <v>11.724126870473995</v>
      </c>
    </row>
    <row r="297" spans="1:23">
      <c r="A297" t="s">
        <v>761</v>
      </c>
      <c r="B297" t="s">
        <v>39</v>
      </c>
      <c r="C297" t="s">
        <v>55</v>
      </c>
      <c r="D297" t="s">
        <v>56</v>
      </c>
      <c r="E297" t="s">
        <v>103</v>
      </c>
      <c r="F297" t="s">
        <v>202</v>
      </c>
      <c r="G297" t="s">
        <v>657</v>
      </c>
      <c r="H297" t="s">
        <v>658</v>
      </c>
      <c r="I297" s="9">
        <v>91.57</v>
      </c>
      <c r="J297" s="9">
        <v>0.43</v>
      </c>
      <c r="K297" s="9">
        <v>0</v>
      </c>
      <c r="L297" s="20">
        <v>3.3894224307301503E-3</v>
      </c>
      <c r="M297" s="20">
        <v>3.2095922367370642E-3</v>
      </c>
      <c r="N297" s="20">
        <v>2.8967893069638561E-3</v>
      </c>
      <c r="O297" s="20">
        <v>2.7732834850378537E-3</v>
      </c>
      <c r="P297" s="20">
        <v>3.2722583883397376E-3</v>
      </c>
      <c r="Q297" s="20">
        <v>2.7622378877940395E-3</v>
      </c>
      <c r="R297" s="21">
        <f>AVERAGE(L297:N297)</f>
        <v>3.1652679914770236E-3</v>
      </c>
      <c r="S297" s="21">
        <f>AVERAGE(O297:Q297)</f>
        <v>2.9359265870572103E-3</v>
      </c>
      <c r="T297" s="22">
        <f>_xlfn.STDEV.S(L297:N297)</f>
        <v>2.4928964618759923E-4</v>
      </c>
      <c r="U297" s="22">
        <f>_xlfn.STDEV.S(O297:Q297)</f>
        <v>2.913242381266623E-4</v>
      </c>
      <c r="V297" s="23">
        <f t="shared" si="4"/>
        <v>7.8757832467535263</v>
      </c>
      <c r="W297" s="23">
        <f t="shared" si="4"/>
        <v>9.9227357867509749</v>
      </c>
    </row>
    <row r="298" spans="1:23">
      <c r="A298" t="s">
        <v>762</v>
      </c>
      <c r="B298" t="s">
        <v>39</v>
      </c>
      <c r="C298" t="s">
        <v>326</v>
      </c>
      <c r="D298" t="s">
        <v>327</v>
      </c>
      <c r="E298" t="s">
        <v>763</v>
      </c>
      <c r="F298" t="s">
        <v>764</v>
      </c>
      <c r="G298" t="s">
        <v>765</v>
      </c>
      <c r="H298" t="s">
        <v>765</v>
      </c>
      <c r="I298" s="9">
        <v>96.21</v>
      </c>
      <c r="J298" s="9">
        <v>0</v>
      </c>
      <c r="K298" s="9">
        <v>0</v>
      </c>
      <c r="L298" s="20">
        <v>5.0841336460952019E-3</v>
      </c>
      <c r="M298" s="20">
        <v>6.4500459372888834E-3</v>
      </c>
      <c r="N298" s="20">
        <v>6.7485640997399683E-3</v>
      </c>
      <c r="O298" s="20">
        <v>0</v>
      </c>
      <c r="P298" s="20">
        <v>0</v>
      </c>
      <c r="Q298" s="20">
        <v>0</v>
      </c>
      <c r="R298" s="21">
        <f>AVERAGE(L298:N298)</f>
        <v>6.0942478943746851E-3</v>
      </c>
      <c r="S298" s="21">
        <f>AVERAGE(O298:Q298)</f>
        <v>0</v>
      </c>
      <c r="T298" s="22">
        <f>_xlfn.STDEV.S(L298:N298)</f>
        <v>8.8742682473610826E-4</v>
      </c>
      <c r="U298" s="22">
        <f>_xlfn.STDEV.S(O298:Q298)</f>
        <v>0</v>
      </c>
      <c r="V298" s="23">
        <f t="shared" si="4"/>
        <v>14.561711963756027</v>
      </c>
      <c r="W298" s="23" t="str">
        <f t="shared" si="4"/>
        <v>NA</v>
      </c>
    </row>
    <row r="299" spans="1:23">
      <c r="A299" t="s">
        <v>766</v>
      </c>
      <c r="B299" t="s">
        <v>39</v>
      </c>
      <c r="C299" t="s">
        <v>114</v>
      </c>
      <c r="D299" t="s">
        <v>223</v>
      </c>
      <c r="E299" t="s">
        <v>767</v>
      </c>
      <c r="F299" t="s">
        <v>768</v>
      </c>
      <c r="G299" t="s">
        <v>769</v>
      </c>
      <c r="H299" t="s">
        <v>769</v>
      </c>
      <c r="I299" s="9">
        <v>86.5</v>
      </c>
      <c r="J299" s="9">
        <v>2.77</v>
      </c>
      <c r="K299" s="9">
        <v>33.33</v>
      </c>
      <c r="L299" s="20">
        <v>2.0453411219923325E-3</v>
      </c>
      <c r="M299" s="20">
        <v>2.7775317433301533E-3</v>
      </c>
      <c r="N299" s="20">
        <v>2.7376250593284758E-3</v>
      </c>
      <c r="O299" s="20">
        <v>3.0683136430206073E-3</v>
      </c>
      <c r="P299" s="20">
        <v>4.029475205476204E-3</v>
      </c>
      <c r="Q299" s="20">
        <v>3.618531633010195E-3</v>
      </c>
      <c r="R299" s="21">
        <f>AVERAGE(L299:N299)</f>
        <v>2.5201659748836538E-3</v>
      </c>
      <c r="S299" s="21">
        <f>AVERAGE(O299:Q299)</f>
        <v>3.5721068271690019E-3</v>
      </c>
      <c r="T299" s="22">
        <f>_xlfn.STDEV.S(L299:N299)</f>
        <v>4.1169420271537849E-4</v>
      </c>
      <c r="U299" s="22">
        <f>_xlfn.STDEV.S(O299:Q299)</f>
        <v>4.8225961289907461E-4</v>
      </c>
      <c r="V299" s="23">
        <f t="shared" si="4"/>
        <v>16.335995597844892</v>
      </c>
      <c r="W299" s="23">
        <f t="shared" si="4"/>
        <v>13.500705220545694</v>
      </c>
    </row>
    <row r="300" spans="1:23">
      <c r="A300" t="s">
        <v>770</v>
      </c>
      <c r="B300" t="s">
        <v>39</v>
      </c>
      <c r="C300" t="s">
        <v>114</v>
      </c>
      <c r="D300" t="s">
        <v>223</v>
      </c>
      <c r="E300" t="s">
        <v>767</v>
      </c>
      <c r="F300" t="s">
        <v>771</v>
      </c>
      <c r="G300" t="s">
        <v>771</v>
      </c>
      <c r="H300" t="s">
        <v>771</v>
      </c>
      <c r="I300" s="9">
        <v>87.5</v>
      </c>
      <c r="J300" s="9">
        <v>0.03</v>
      </c>
      <c r="K300" s="9">
        <v>0</v>
      </c>
      <c r="L300" s="20">
        <v>3.3309841129589395E-3</v>
      </c>
      <c r="M300" s="20">
        <v>3.8268215130326556E-3</v>
      </c>
      <c r="N300" s="20">
        <v>4.329267535682209E-3</v>
      </c>
      <c r="O300" s="20">
        <v>1.4751507899137511E-3</v>
      </c>
      <c r="P300" s="20">
        <v>2.1634766203899101E-3</v>
      </c>
      <c r="Q300" s="20">
        <v>2.7069931300381586E-3</v>
      </c>
      <c r="R300" s="21">
        <f>AVERAGE(L300:N300)</f>
        <v>3.8290243872246012E-3</v>
      </c>
      <c r="S300" s="21">
        <f>AVERAGE(O300:Q300)</f>
        <v>2.1152068467806067E-3</v>
      </c>
      <c r="T300" s="22">
        <f>_xlfn.STDEV.S(L300:N300)</f>
        <v>4.9914535709756006E-4</v>
      </c>
      <c r="U300" s="22">
        <f>_xlfn.STDEV.S(O300:Q300)</f>
        <v>6.1733812940236745E-4</v>
      </c>
      <c r="V300" s="23">
        <f t="shared" si="4"/>
        <v>13.035836459097522</v>
      </c>
      <c r="W300" s="23">
        <f t="shared" si="4"/>
        <v>29.185709678557924</v>
      </c>
    </row>
    <row r="301" spans="1:23">
      <c r="A301" t="s">
        <v>772</v>
      </c>
      <c r="B301" t="s">
        <v>39</v>
      </c>
      <c r="C301" t="s">
        <v>40</v>
      </c>
      <c r="D301" t="s">
        <v>64</v>
      </c>
      <c r="E301" t="s">
        <v>65</v>
      </c>
      <c r="F301" t="s">
        <v>76</v>
      </c>
      <c r="G301" t="s">
        <v>193</v>
      </c>
      <c r="H301" t="s">
        <v>193</v>
      </c>
      <c r="I301" s="9">
        <v>90.04</v>
      </c>
      <c r="J301" s="9">
        <v>10</v>
      </c>
      <c r="K301" s="9">
        <v>30.77</v>
      </c>
      <c r="L301" s="20">
        <v>2.805039253018054E-3</v>
      </c>
      <c r="M301" s="20">
        <v>4.1045746873656563E-3</v>
      </c>
      <c r="N301" s="20">
        <v>3.1196192536533818E-3</v>
      </c>
      <c r="O301" s="20">
        <v>3.0093076114240565E-3</v>
      </c>
      <c r="P301" s="20">
        <v>2.1634766203899101E-3</v>
      </c>
      <c r="Q301" s="20">
        <v>2.4860140990146337E-3</v>
      </c>
      <c r="R301" s="21">
        <f>AVERAGE(L301:N301)</f>
        <v>3.3430777313456974E-3</v>
      </c>
      <c r="S301" s="21">
        <f>AVERAGE(O301:Q301)</f>
        <v>2.5529327769428668E-3</v>
      </c>
      <c r="T301" s="22">
        <f>_xlfn.STDEV.S(L301:N301)</f>
        <v>6.7797371241123949E-4</v>
      </c>
      <c r="U301" s="22">
        <f>_xlfn.STDEV.S(O301:Q301)</f>
        <v>4.2686777629635911E-4</v>
      </c>
      <c r="V301" s="23">
        <f t="shared" si="4"/>
        <v>20.279926669199313</v>
      </c>
      <c r="W301" s="23">
        <f t="shared" si="4"/>
        <v>16.720682195460416</v>
      </c>
    </row>
    <row r="302" spans="1:23">
      <c r="A302" t="s">
        <v>773</v>
      </c>
      <c r="B302" t="s">
        <v>39</v>
      </c>
      <c r="C302" t="s">
        <v>114</v>
      </c>
      <c r="D302" t="s">
        <v>115</v>
      </c>
      <c r="E302" t="s">
        <v>229</v>
      </c>
      <c r="F302" t="s">
        <v>230</v>
      </c>
      <c r="G302" t="s">
        <v>231</v>
      </c>
      <c r="H302" t="s">
        <v>232</v>
      </c>
      <c r="I302" s="9">
        <v>93.66</v>
      </c>
      <c r="J302" s="9">
        <v>2.36</v>
      </c>
      <c r="K302" s="9">
        <v>28.57</v>
      </c>
      <c r="L302" s="20">
        <v>2.8926967296748706E-3</v>
      </c>
      <c r="M302" s="20">
        <v>3.5182068748848602E-3</v>
      </c>
      <c r="N302" s="20">
        <v>3.9154404918302667E-3</v>
      </c>
      <c r="O302" s="20">
        <v>2.3602412638620033E-3</v>
      </c>
      <c r="P302" s="20">
        <v>2.4339111979386481E-3</v>
      </c>
      <c r="Q302" s="20">
        <v>2.4307693412587532E-3</v>
      </c>
      <c r="R302" s="21">
        <f>AVERAGE(L302:N302)</f>
        <v>3.442114698796666E-3</v>
      </c>
      <c r="S302" s="21">
        <f>AVERAGE(O302:Q302)</f>
        <v>2.4083072676864682E-3</v>
      </c>
      <c r="T302" s="22">
        <f>_xlfn.STDEV.S(L302:N302)</f>
        <v>5.1560034445616981E-4</v>
      </c>
      <c r="U302" s="22">
        <f>_xlfn.STDEV.S(O302:Q302)</f>
        <v>4.1656012274212634E-5</v>
      </c>
      <c r="V302" s="23">
        <f t="shared" si="4"/>
        <v>14.979173838582987</v>
      </c>
      <c r="W302" s="23">
        <f t="shared" si="4"/>
        <v>1.7296801298211972</v>
      </c>
    </row>
    <row r="303" spans="1:23">
      <c r="A303" t="s">
        <v>774</v>
      </c>
      <c r="B303" t="s">
        <v>492</v>
      </c>
      <c r="C303" t="s">
        <v>493</v>
      </c>
      <c r="D303" t="s">
        <v>531</v>
      </c>
      <c r="E303" t="s">
        <v>532</v>
      </c>
      <c r="F303" t="s">
        <v>533</v>
      </c>
      <c r="G303" t="s">
        <v>534</v>
      </c>
      <c r="H303" t="s">
        <v>535</v>
      </c>
      <c r="I303" s="9">
        <v>66.290000000000006</v>
      </c>
      <c r="J303" s="9">
        <v>1.96</v>
      </c>
      <c r="K303" s="9">
        <v>0</v>
      </c>
      <c r="L303" s="20">
        <v>2.3667518697339848E-3</v>
      </c>
      <c r="M303" s="20">
        <v>1.8516878288867664E-3</v>
      </c>
      <c r="N303" s="20">
        <v>2.1646337678411206E-3</v>
      </c>
      <c r="O303" s="20">
        <v>3.1568226904154315E-3</v>
      </c>
      <c r="P303" s="20">
        <v>4.4351270717992953E-3</v>
      </c>
      <c r="Q303" s="20">
        <v>3.5080421174984323E-3</v>
      </c>
      <c r="R303" s="21">
        <f>AVERAGE(L303:N303)</f>
        <v>2.1276911554872903E-3</v>
      </c>
      <c r="S303" s="21">
        <f>AVERAGE(O303:Q303)</f>
        <v>3.6999972932377201E-3</v>
      </c>
      <c r="T303" s="22">
        <f>_xlfn.STDEV.S(L303:N303)</f>
        <v>2.5951167410949026E-4</v>
      </c>
      <c r="U303" s="22">
        <f>_xlfn.STDEV.S(O303:Q303)</f>
        <v>6.6041700083062762E-4</v>
      </c>
      <c r="V303" s="23">
        <f t="shared" si="4"/>
        <v>12.196867644075727</v>
      </c>
      <c r="W303" s="23">
        <f t="shared" si="4"/>
        <v>17.849121188213708</v>
      </c>
    </row>
    <row r="304" spans="1:23">
      <c r="A304" t="s">
        <v>775</v>
      </c>
      <c r="B304" t="s">
        <v>39</v>
      </c>
      <c r="C304" t="s">
        <v>114</v>
      </c>
      <c r="D304" t="s">
        <v>115</v>
      </c>
      <c r="E304" t="s">
        <v>442</v>
      </c>
      <c r="F304" t="s">
        <v>443</v>
      </c>
      <c r="G304" t="s">
        <v>444</v>
      </c>
      <c r="H304" t="s">
        <v>444</v>
      </c>
      <c r="I304" s="9">
        <v>92.82</v>
      </c>
      <c r="J304" s="9">
        <v>4.5999999999999996</v>
      </c>
      <c r="K304" s="9">
        <v>50</v>
      </c>
      <c r="L304" s="20">
        <v>3.5062990662725686E-3</v>
      </c>
      <c r="M304" s="20">
        <v>4.4440507893282232E-3</v>
      </c>
      <c r="N304" s="20">
        <v>3.2469506517616813E-3</v>
      </c>
      <c r="O304" s="20">
        <v>1.9767020584844299E-3</v>
      </c>
      <c r="P304" s="20">
        <v>2.3527808246740266E-3</v>
      </c>
      <c r="Q304" s="20">
        <v>1.8230770059440649E-3</v>
      </c>
      <c r="R304" s="21">
        <f>AVERAGE(L304:N304)</f>
        <v>3.732433502454158E-3</v>
      </c>
      <c r="S304" s="21">
        <f>AVERAGE(O304:Q304)</f>
        <v>2.0508532963675074E-3</v>
      </c>
      <c r="T304" s="22">
        <f>_xlfn.STDEV.S(L304:N304)</f>
        <v>6.2977358809403259E-4</v>
      </c>
      <c r="U304" s="22">
        <f>_xlfn.STDEV.S(O304:Q304)</f>
        <v>2.7252584914824241E-4</v>
      </c>
      <c r="V304" s="23">
        <f t="shared" si="4"/>
        <v>16.873002229776965</v>
      </c>
      <c r="W304" s="23">
        <f t="shared" si="4"/>
        <v>13.28841266369189</v>
      </c>
    </row>
    <row r="305" spans="1:23">
      <c r="A305" t="s">
        <v>776</v>
      </c>
      <c r="B305" t="s">
        <v>39</v>
      </c>
      <c r="C305" t="s">
        <v>777</v>
      </c>
      <c r="D305" t="s">
        <v>778</v>
      </c>
      <c r="E305" t="s">
        <v>779</v>
      </c>
      <c r="F305" t="s">
        <v>779</v>
      </c>
      <c r="G305" t="s">
        <v>779</v>
      </c>
      <c r="H305" t="s">
        <v>779</v>
      </c>
      <c r="I305" s="9">
        <v>95.13</v>
      </c>
      <c r="J305" s="9">
        <v>2.54</v>
      </c>
      <c r="K305" s="9">
        <v>20</v>
      </c>
      <c r="L305" s="20">
        <v>1.4609579442802357E-3</v>
      </c>
      <c r="M305" s="20">
        <v>6.1722927629558738E-4</v>
      </c>
      <c r="N305" s="20">
        <v>7.0032268959565431E-4</v>
      </c>
      <c r="O305" s="20">
        <v>5.0155126857067481E-3</v>
      </c>
      <c r="P305" s="20">
        <v>4.3539966985346847E-3</v>
      </c>
      <c r="Q305" s="20">
        <v>4.7786715458836863E-3</v>
      </c>
      <c r="R305" s="21">
        <f>AVERAGE(L305:N305)</f>
        <v>9.2616997005715918E-4</v>
      </c>
      <c r="S305" s="21">
        <f>AVERAGE(O305:Q305)</f>
        <v>4.7160603100417061E-3</v>
      </c>
      <c r="T305" s="22">
        <f>_xlfn.STDEV.S(L305:N305)</f>
        <v>4.6499974393937084E-4</v>
      </c>
      <c r="U305" s="22">
        <f>_xlfn.STDEV.S(O305:Q305)</f>
        <v>3.351730530059098E-4</v>
      </c>
      <c r="V305" s="23">
        <f t="shared" si="4"/>
        <v>50.206739472526095</v>
      </c>
      <c r="W305" s="23">
        <f t="shared" si="4"/>
        <v>7.1070561225063233</v>
      </c>
    </row>
    <row r="306" spans="1:23">
      <c r="A306" t="s">
        <v>780</v>
      </c>
      <c r="B306" t="s">
        <v>39</v>
      </c>
      <c r="C306" t="s">
        <v>70</v>
      </c>
      <c r="D306" t="s">
        <v>282</v>
      </c>
      <c r="E306" t="s">
        <v>305</v>
      </c>
      <c r="F306" t="s">
        <v>781</v>
      </c>
      <c r="G306" t="s">
        <v>781</v>
      </c>
      <c r="H306" t="s">
        <v>782</v>
      </c>
      <c r="I306" s="9">
        <v>71.760000000000005</v>
      </c>
      <c r="J306" s="9">
        <v>3.92</v>
      </c>
      <c r="K306" s="9">
        <v>0</v>
      </c>
      <c r="L306" s="20">
        <v>3.5647373840437791E-3</v>
      </c>
      <c r="M306" s="20">
        <v>5.7402322695489722E-3</v>
      </c>
      <c r="N306" s="20">
        <v>5.2842530214944738E-3</v>
      </c>
      <c r="O306" s="20">
        <v>8.2608444235170153E-4</v>
      </c>
      <c r="P306" s="20">
        <v>7.572168171364669E-4</v>
      </c>
      <c r="Q306" s="20">
        <v>6.6293709307056943E-4</v>
      </c>
      <c r="R306" s="21">
        <f>AVERAGE(L306:N306)</f>
        <v>4.8630742250290746E-3</v>
      </c>
      <c r="S306" s="21">
        <f>AVERAGE(O306:Q306)</f>
        <v>7.4874611751957925E-4</v>
      </c>
      <c r="T306" s="22">
        <f>_xlfn.STDEV.S(L306:N306)</f>
        <v>1.1472742406063358E-3</v>
      </c>
      <c r="U306" s="22">
        <f>_xlfn.STDEV.S(O306:Q306)</f>
        <v>8.1902862943639427E-5</v>
      </c>
      <c r="V306" s="23">
        <f t="shared" si="4"/>
        <v>23.591542870178518</v>
      </c>
      <c r="W306" s="23">
        <f t="shared" si="4"/>
        <v>10.938669467157233</v>
      </c>
    </row>
    <row r="307" spans="1:23">
      <c r="A307" t="s">
        <v>783</v>
      </c>
      <c r="B307" t="s">
        <v>39</v>
      </c>
      <c r="C307" t="s">
        <v>55</v>
      </c>
      <c r="D307" t="s">
        <v>56</v>
      </c>
      <c r="E307" t="s">
        <v>103</v>
      </c>
      <c r="F307" t="s">
        <v>198</v>
      </c>
      <c r="G307" t="s">
        <v>317</v>
      </c>
      <c r="H307" t="s">
        <v>318</v>
      </c>
      <c r="I307" s="9">
        <v>94</v>
      </c>
      <c r="J307" s="9">
        <v>5.0999999999999996</v>
      </c>
      <c r="K307" s="9">
        <v>32.35</v>
      </c>
      <c r="L307" s="20">
        <v>3.418641589615756E-3</v>
      </c>
      <c r="M307" s="20">
        <v>4.3514663978838864E-3</v>
      </c>
      <c r="N307" s="20">
        <v>2.9286221564909288E-3</v>
      </c>
      <c r="O307" s="20">
        <v>1.8291869794930546E-3</v>
      </c>
      <c r="P307" s="20">
        <v>2.4339111979386481E-3</v>
      </c>
      <c r="Q307" s="20">
        <v>1.6849651115543641E-3</v>
      </c>
      <c r="R307" s="21">
        <f>AVERAGE(L307:N307)</f>
        <v>3.5662433813301903E-3</v>
      </c>
      <c r="S307" s="21">
        <f>AVERAGE(O307:Q307)</f>
        <v>1.9826877629953556E-3</v>
      </c>
      <c r="T307" s="22">
        <f>_xlfn.STDEV.S(L307:N307)</f>
        <v>7.2281474148239307E-4</v>
      </c>
      <c r="U307" s="22">
        <f>_xlfn.STDEV.S(O307:Q307)</f>
        <v>3.9736875566587899E-4</v>
      </c>
      <c r="V307" s="23">
        <f t="shared" si="4"/>
        <v>20.268239270108001</v>
      </c>
      <c r="W307" s="23">
        <f t="shared" si="4"/>
        <v>20.041923044178784</v>
      </c>
    </row>
    <row r="308" spans="1:23">
      <c r="A308" t="s">
        <v>784</v>
      </c>
      <c r="B308" t="s">
        <v>39</v>
      </c>
      <c r="C308" t="s">
        <v>70</v>
      </c>
      <c r="D308" t="s">
        <v>676</v>
      </c>
      <c r="E308" t="s">
        <v>785</v>
      </c>
      <c r="F308" t="s">
        <v>786</v>
      </c>
      <c r="G308" t="s">
        <v>787</v>
      </c>
      <c r="H308" t="s">
        <v>787</v>
      </c>
      <c r="I308" s="9">
        <v>83.15</v>
      </c>
      <c r="J308" s="9">
        <v>2.25</v>
      </c>
      <c r="K308" s="9">
        <v>0</v>
      </c>
      <c r="L308" s="20">
        <v>1.8700261686787041E-3</v>
      </c>
      <c r="M308" s="20">
        <v>1.8516878288867664E-3</v>
      </c>
      <c r="N308" s="20">
        <v>1.9736366706786675E-3</v>
      </c>
      <c r="O308" s="20">
        <v>2.9503015798275057E-3</v>
      </c>
      <c r="P308" s="20">
        <v>4.4892139873090476E-3</v>
      </c>
      <c r="Q308" s="20">
        <v>3.4804197386204901E-3</v>
      </c>
      <c r="R308" s="21">
        <f>AVERAGE(L308:N308)</f>
        <v>1.898450222748046E-3</v>
      </c>
      <c r="S308" s="21">
        <f>AVERAGE(O308:Q308)</f>
        <v>3.6399784352523479E-3</v>
      </c>
      <c r="T308" s="22">
        <f>_xlfn.STDEV.S(L308:N308)</f>
        <v>6.5755799294808871E-5</v>
      </c>
      <c r="U308" s="22">
        <f>_xlfn.STDEV.S(O308:Q308)</f>
        <v>7.8176536296276371E-4</v>
      </c>
      <c r="V308" s="23">
        <f t="shared" si="4"/>
        <v>3.4636567504849296</v>
      </c>
      <c r="W308" s="23">
        <f t="shared" si="4"/>
        <v>21.477197650171419</v>
      </c>
    </row>
    <row r="309" spans="1:23">
      <c r="A309" t="s">
        <v>788</v>
      </c>
      <c r="B309" t="s">
        <v>39</v>
      </c>
      <c r="C309" t="s">
        <v>155</v>
      </c>
      <c r="D309" t="s">
        <v>273</v>
      </c>
      <c r="E309" t="s">
        <v>789</v>
      </c>
      <c r="F309" t="s">
        <v>790</v>
      </c>
      <c r="G309" t="s">
        <v>790</v>
      </c>
      <c r="H309" t="s">
        <v>790</v>
      </c>
      <c r="I309" s="9">
        <v>96.12</v>
      </c>
      <c r="J309" s="9">
        <v>2.0099999999999998</v>
      </c>
      <c r="K309" s="9">
        <v>0</v>
      </c>
      <c r="L309" s="20">
        <v>5.6392976649216808E-3</v>
      </c>
      <c r="M309" s="20">
        <v>6.8512449668810078E-3</v>
      </c>
      <c r="N309" s="20">
        <v>3.6289448460865873E-3</v>
      </c>
      <c r="O309" s="20">
        <v>5.9006031596549891E-5</v>
      </c>
      <c r="P309" s="20">
        <v>1.0817383101949548E-4</v>
      </c>
      <c r="Q309" s="20">
        <v>1.1048951551176144E-4</v>
      </c>
      <c r="R309" s="21">
        <f>AVERAGE(L309:N309)</f>
        <v>5.3731624926297581E-3</v>
      </c>
      <c r="S309" s="21">
        <f>AVERAGE(O309:Q309)</f>
        <v>9.2556459375935606E-5</v>
      </c>
      <c r="T309" s="22">
        <f>_xlfn.STDEV.S(L309:N309)</f>
        <v>1.6275519852115546E-3</v>
      </c>
      <c r="U309" s="22">
        <f>_xlfn.STDEV.S(O309:Q309)</f>
        <v>2.9078583215173375E-5</v>
      </c>
      <c r="V309" s="23">
        <f t="shared" si="4"/>
        <v>30.290392063222164</v>
      </c>
      <c r="W309" s="23">
        <f t="shared" si="4"/>
        <v>31.417130053630505</v>
      </c>
    </row>
    <row r="310" spans="1:23">
      <c r="A310" t="s">
        <v>791</v>
      </c>
      <c r="B310" t="s">
        <v>39</v>
      </c>
      <c r="C310" t="s">
        <v>55</v>
      </c>
      <c r="D310" t="s">
        <v>217</v>
      </c>
      <c r="E310" t="s">
        <v>792</v>
      </c>
      <c r="F310" t="s">
        <v>793</v>
      </c>
      <c r="G310" t="s">
        <v>794</v>
      </c>
      <c r="H310" t="s">
        <v>795</v>
      </c>
      <c r="I310" s="9">
        <v>65.319999999999993</v>
      </c>
      <c r="J310" s="9">
        <v>0</v>
      </c>
      <c r="K310" s="9">
        <v>0</v>
      </c>
      <c r="L310" s="20">
        <v>3.8277098140142205E-3</v>
      </c>
      <c r="M310" s="20">
        <v>3.857682976847434E-3</v>
      </c>
      <c r="N310" s="20">
        <v>5.2842530214944738E-3</v>
      </c>
      <c r="O310" s="20">
        <v>9.4409650554479901E-4</v>
      </c>
      <c r="P310" s="20">
        <v>1.568520549782683E-3</v>
      </c>
      <c r="Q310" s="20">
        <v>7.7342660858233147E-4</v>
      </c>
      <c r="R310" s="21">
        <f>AVERAGE(L310:N310)</f>
        <v>4.3232152707853759E-3</v>
      </c>
      <c r="S310" s="21">
        <f>AVERAGE(O310:Q310)</f>
        <v>1.0953478879699378E-3</v>
      </c>
      <c r="T310" s="22">
        <f>_xlfn.STDEV.S(L310:N310)</f>
        <v>8.3241802379487072E-4</v>
      </c>
      <c r="U310" s="22">
        <f>_xlfn.STDEV.S(O310:Q310)</f>
        <v>4.1857057869314435E-4</v>
      </c>
      <c r="V310" s="23">
        <f t="shared" si="4"/>
        <v>19.254605002439533</v>
      </c>
      <c r="W310" s="23">
        <f t="shared" si="4"/>
        <v>38.213482975614426</v>
      </c>
    </row>
    <row r="311" spans="1:23">
      <c r="A311" t="s">
        <v>796</v>
      </c>
      <c r="B311" t="s">
        <v>39</v>
      </c>
      <c r="C311" t="s">
        <v>114</v>
      </c>
      <c r="D311" t="s">
        <v>223</v>
      </c>
      <c r="E311" t="s">
        <v>270</v>
      </c>
      <c r="F311" t="s">
        <v>271</v>
      </c>
      <c r="G311" t="s">
        <v>271</v>
      </c>
      <c r="H311" t="s">
        <v>271</v>
      </c>
      <c r="I311" s="9">
        <v>77.83</v>
      </c>
      <c r="J311" s="9">
        <v>4.43</v>
      </c>
      <c r="K311" s="9">
        <v>33.33</v>
      </c>
      <c r="L311" s="20">
        <v>3.8569289728998262E-3</v>
      </c>
      <c r="M311" s="20">
        <v>3.3638995558109624E-3</v>
      </c>
      <c r="N311" s="20">
        <v>3.8199419432490404E-3</v>
      </c>
      <c r="O311" s="20">
        <v>1.6226658689051257E-3</v>
      </c>
      <c r="P311" s="20">
        <v>1.8389551273314219E-3</v>
      </c>
      <c r="Q311" s="20">
        <v>1.740209869310245E-3</v>
      </c>
      <c r="R311" s="21">
        <f>AVERAGE(L311:N311)</f>
        <v>3.6802568239866097E-3</v>
      </c>
      <c r="S311" s="21">
        <f>AVERAGE(O311:Q311)</f>
        <v>1.7339436218489308E-3</v>
      </c>
      <c r="T311" s="22">
        <f>_xlfn.STDEV.S(L311:N311)</f>
        <v>2.7459688806733739E-4</v>
      </c>
      <c r="U311" s="22">
        <f>_xlfn.STDEV.S(O311:Q311)</f>
        <v>1.082807010532537E-4</v>
      </c>
      <c r="V311" s="23">
        <f t="shared" si="4"/>
        <v>7.4613512371639992</v>
      </c>
      <c r="W311" s="23">
        <f t="shared" si="4"/>
        <v>6.2447648060086474</v>
      </c>
    </row>
    <row r="312" spans="1:23">
      <c r="A312" t="s">
        <v>797</v>
      </c>
      <c r="B312" t="s">
        <v>39</v>
      </c>
      <c r="C312" t="s">
        <v>55</v>
      </c>
      <c r="D312" t="s">
        <v>56</v>
      </c>
      <c r="E312" t="s">
        <v>103</v>
      </c>
      <c r="F312" t="s">
        <v>798</v>
      </c>
      <c r="G312" t="s">
        <v>799</v>
      </c>
      <c r="H312" t="s">
        <v>799</v>
      </c>
      <c r="I312" s="9">
        <v>86.28</v>
      </c>
      <c r="J312" s="9">
        <v>6.06</v>
      </c>
      <c r="K312" s="9">
        <v>9.68</v>
      </c>
      <c r="L312" s="20">
        <v>2.7466009352468471E-3</v>
      </c>
      <c r="M312" s="20">
        <v>2.4071941775528002E-3</v>
      </c>
      <c r="N312" s="20">
        <v>2.51479511263895E-3</v>
      </c>
      <c r="O312" s="20">
        <v>2.6847744376430295E-3</v>
      </c>
      <c r="P312" s="20">
        <v>2.9747803530361262E-3</v>
      </c>
      <c r="Q312" s="20">
        <v>2.7069931300381586E-3</v>
      </c>
      <c r="R312" s="21">
        <f>AVERAGE(L312:N312)</f>
        <v>2.5561967418128661E-3</v>
      </c>
      <c r="S312" s="21">
        <f>AVERAGE(O312:Q312)</f>
        <v>2.7888493069057711E-3</v>
      </c>
      <c r="T312" s="22">
        <f>_xlfn.STDEV.S(L312:N312)</f>
        <v>1.7344972748836238E-4</v>
      </c>
      <c r="U312" s="22">
        <f>_xlfn.STDEV.S(O312:Q312)</f>
        <v>1.6140378870795885E-4</v>
      </c>
      <c r="V312" s="23">
        <f t="shared" si="4"/>
        <v>6.7854607844211188</v>
      </c>
      <c r="W312" s="23">
        <f t="shared" si="4"/>
        <v>5.7874689861617652</v>
      </c>
    </row>
    <row r="313" spans="1:23">
      <c r="A313" t="s">
        <v>800</v>
      </c>
      <c r="B313" t="s">
        <v>39</v>
      </c>
      <c r="C313" t="s">
        <v>114</v>
      </c>
      <c r="D313" t="s">
        <v>115</v>
      </c>
      <c r="E313" t="s">
        <v>140</v>
      </c>
      <c r="F313" t="s">
        <v>647</v>
      </c>
      <c r="G313" t="s">
        <v>647</v>
      </c>
      <c r="H313" t="s">
        <v>648</v>
      </c>
      <c r="I313" s="9">
        <v>91.78</v>
      </c>
      <c r="J313" s="9">
        <v>0</v>
      </c>
      <c r="K313" s="9">
        <v>0</v>
      </c>
      <c r="L313" s="20">
        <v>6.1360233659769827E-4</v>
      </c>
      <c r="M313" s="20">
        <v>9.8756684207294072E-4</v>
      </c>
      <c r="N313" s="20">
        <v>9.8681833533933376E-4</v>
      </c>
      <c r="O313" s="20">
        <v>4.1009191959602339E-3</v>
      </c>
      <c r="P313" s="20">
        <v>5.1923438889357621E-3</v>
      </c>
      <c r="Q313" s="20">
        <v>4.0328673161793005E-3</v>
      </c>
      <c r="R313" s="21">
        <f>AVERAGE(L313:N313)</f>
        <v>8.6266250466999084E-4</v>
      </c>
      <c r="S313" s="21">
        <f>AVERAGE(O313:Q313)</f>
        <v>4.4420434670250988E-3</v>
      </c>
      <c r="T313" s="22">
        <f>_xlfn.STDEV.S(L313:N313)</f>
        <v>2.1569275730939962E-4</v>
      </c>
      <c r="U313" s="22">
        <f>_xlfn.STDEV.S(O313:Q313)</f>
        <v>6.5066950668132525E-4</v>
      </c>
      <c r="V313" s="23">
        <f t="shared" si="4"/>
        <v>25.003145047078672</v>
      </c>
      <c r="W313" s="23">
        <f t="shared" si="4"/>
        <v>14.647977029299266</v>
      </c>
    </row>
    <row r="314" spans="1:23">
      <c r="A314" t="s">
        <v>801</v>
      </c>
      <c r="B314" t="s">
        <v>39</v>
      </c>
      <c r="C314" t="s">
        <v>155</v>
      </c>
      <c r="D314" t="s">
        <v>156</v>
      </c>
      <c r="E314" t="s">
        <v>157</v>
      </c>
      <c r="F314" t="s">
        <v>158</v>
      </c>
      <c r="G314" t="s">
        <v>277</v>
      </c>
      <c r="H314" t="s">
        <v>277</v>
      </c>
      <c r="I314" s="9">
        <v>86.83</v>
      </c>
      <c r="J314" s="9">
        <v>0</v>
      </c>
      <c r="K314" s="9">
        <v>0</v>
      </c>
      <c r="L314" s="20">
        <v>4.6458462628111204E-3</v>
      </c>
      <c r="M314" s="20">
        <v>3.3330380919961832E-3</v>
      </c>
      <c r="N314" s="20">
        <v>2.8967893069638561E-3</v>
      </c>
      <c r="O314" s="20">
        <v>1.2096236477292751E-3</v>
      </c>
      <c r="P314" s="20">
        <v>1.920085500596044E-3</v>
      </c>
      <c r="Q314" s="20">
        <v>1.5468532171646629E-3</v>
      </c>
      <c r="R314" s="21">
        <f>AVERAGE(L314:N314)</f>
        <v>3.6252245539237196E-3</v>
      </c>
      <c r="S314" s="21">
        <f>AVERAGE(O314:Q314)</f>
        <v>1.5588541218299942E-3</v>
      </c>
      <c r="T314" s="22">
        <f>_xlfn.STDEV.S(L314:N314)</f>
        <v>9.1040087604292409E-4</v>
      </c>
      <c r="U314" s="22">
        <f>_xlfn.STDEV.S(O314:Q314)</f>
        <v>3.553829306245734E-4</v>
      </c>
      <c r="V314" s="23">
        <f t="shared" si="4"/>
        <v>25.112951280702383</v>
      </c>
      <c r="W314" s="23">
        <f t="shared" si="4"/>
        <v>22.797702854156537</v>
      </c>
    </row>
    <row r="315" spans="1:23">
      <c r="A315" t="s">
        <v>802</v>
      </c>
      <c r="B315" t="s">
        <v>492</v>
      </c>
      <c r="C315" t="s">
        <v>803</v>
      </c>
      <c r="D315" t="s">
        <v>804</v>
      </c>
      <c r="E315" t="s">
        <v>805</v>
      </c>
      <c r="F315" t="s">
        <v>806</v>
      </c>
      <c r="G315" t="s">
        <v>807</v>
      </c>
      <c r="H315" t="s">
        <v>807</v>
      </c>
      <c r="I315" s="9">
        <v>89.35</v>
      </c>
      <c r="J315" s="9">
        <v>1.48</v>
      </c>
      <c r="K315" s="9">
        <v>100</v>
      </c>
      <c r="L315" s="20">
        <v>4.0906822439846406E-3</v>
      </c>
      <c r="M315" s="20">
        <v>3.6416527301439787E-3</v>
      </c>
      <c r="N315" s="20">
        <v>3.5652791470324376E-3</v>
      </c>
      <c r="O315" s="20">
        <v>7.6707841075515073E-4</v>
      </c>
      <c r="P315" s="20">
        <v>1.7848682118216724E-3</v>
      </c>
      <c r="Q315" s="20">
        <v>1.3258741861411389E-3</v>
      </c>
      <c r="R315" s="21">
        <f>AVERAGE(L315:N315)</f>
        <v>3.7658713737203525E-3</v>
      </c>
      <c r="S315" s="21">
        <f>AVERAGE(O315:Q315)</f>
        <v>1.2926069362393206E-3</v>
      </c>
      <c r="T315" s="22">
        <f>_xlfn.STDEV.S(L315:N315)</f>
        <v>2.8387463277071293E-4</v>
      </c>
      <c r="U315" s="22">
        <f>_xlfn.STDEV.S(O315:Q315)</f>
        <v>5.0970977254294423E-4</v>
      </c>
      <c r="V315" s="23">
        <f t="shared" si="4"/>
        <v>7.5380862647539004</v>
      </c>
      <c r="W315" s="23">
        <f t="shared" si="4"/>
        <v>39.432696688591314</v>
      </c>
    </row>
    <row r="316" spans="1:23">
      <c r="A316" t="s">
        <v>808</v>
      </c>
      <c r="B316" t="s">
        <v>39</v>
      </c>
      <c r="C316" t="s">
        <v>55</v>
      </c>
      <c r="D316" t="s">
        <v>56</v>
      </c>
      <c r="E316" t="s">
        <v>103</v>
      </c>
      <c r="F316" t="s">
        <v>198</v>
      </c>
      <c r="G316" t="s">
        <v>686</v>
      </c>
      <c r="H316" t="s">
        <v>687</v>
      </c>
      <c r="I316" s="9">
        <v>98.34</v>
      </c>
      <c r="J316" s="9">
        <v>1.01</v>
      </c>
      <c r="K316" s="9">
        <v>0</v>
      </c>
      <c r="L316" s="20">
        <v>1.5778345798226536E-3</v>
      </c>
      <c r="M316" s="20">
        <v>2.5306400328119153E-3</v>
      </c>
      <c r="N316" s="20">
        <v>1.9418038211515953E-3</v>
      </c>
      <c r="O316" s="20">
        <v>1.9471990426861523E-3</v>
      </c>
      <c r="P316" s="20">
        <v>4.0024317477213084E-3</v>
      </c>
      <c r="Q316" s="20">
        <v>1.9611889003337693E-3</v>
      </c>
      <c r="R316" s="21">
        <f>AVERAGE(L316:N316)</f>
        <v>2.0167594779287213E-3</v>
      </c>
      <c r="S316" s="21">
        <f>AVERAGE(O316:Q316)</f>
        <v>2.6369398969137438E-3</v>
      </c>
      <c r="T316" s="22">
        <f>_xlfn.STDEV.S(L316:N316)</f>
        <v>4.8080486756446817E-4</v>
      </c>
      <c r="U316" s="22">
        <f>_xlfn.STDEV.S(O316:Q316)</f>
        <v>1.1825713192005175E-3</v>
      </c>
      <c r="V316" s="23">
        <f t="shared" si="4"/>
        <v>23.840466492229936</v>
      </c>
      <c r="W316" s="23">
        <f t="shared" si="4"/>
        <v>44.846350900321646</v>
      </c>
    </row>
    <row r="317" spans="1:23">
      <c r="A317" t="s">
        <v>809</v>
      </c>
      <c r="B317" t="s">
        <v>39</v>
      </c>
      <c r="C317" t="s">
        <v>55</v>
      </c>
      <c r="D317" t="s">
        <v>56</v>
      </c>
      <c r="E317" t="s">
        <v>103</v>
      </c>
      <c r="F317" t="s">
        <v>198</v>
      </c>
      <c r="G317" t="s">
        <v>686</v>
      </c>
      <c r="H317" t="s">
        <v>687</v>
      </c>
      <c r="I317" s="9">
        <v>86.04</v>
      </c>
      <c r="J317" s="9">
        <v>3.24</v>
      </c>
      <c r="K317" s="9">
        <v>29.41</v>
      </c>
      <c r="L317" s="20">
        <v>2.9219158885604758E-3</v>
      </c>
      <c r="M317" s="20">
        <v>4.1045746873656563E-3</v>
      </c>
      <c r="N317" s="20">
        <v>3.8836076423031905E-3</v>
      </c>
      <c r="O317" s="20">
        <v>1.0031025371413497E-3</v>
      </c>
      <c r="P317" s="20">
        <v>9.7356447917545637E-4</v>
      </c>
      <c r="Q317" s="20">
        <v>8.8391612409409004E-4</v>
      </c>
      <c r="R317" s="21">
        <f>AVERAGE(L317:N317)</f>
        <v>3.6366994060764413E-3</v>
      </c>
      <c r="S317" s="21">
        <f>AVERAGE(O317:Q317)</f>
        <v>9.5352771347029881E-4</v>
      </c>
      <c r="T317" s="22">
        <f>_xlfn.STDEV.S(L317:N317)</f>
        <v>6.2880300288347974E-4</v>
      </c>
      <c r="U317" s="22">
        <f>_xlfn.STDEV.S(O317:Q317)</f>
        <v>6.2068141978881034E-5</v>
      </c>
      <c r="V317" s="23">
        <f t="shared" si="4"/>
        <v>17.290486033375029</v>
      </c>
      <c r="W317" s="23">
        <f t="shared" si="4"/>
        <v>6.5093170447021702</v>
      </c>
    </row>
    <row r="318" spans="1:23">
      <c r="A318" t="s">
        <v>810</v>
      </c>
      <c r="B318" t="s">
        <v>39</v>
      </c>
      <c r="C318" t="s">
        <v>601</v>
      </c>
      <c r="D318" t="s">
        <v>811</v>
      </c>
      <c r="E318" t="s">
        <v>812</v>
      </c>
      <c r="F318" t="s">
        <v>812</v>
      </c>
      <c r="G318" t="s">
        <v>812</v>
      </c>
      <c r="H318" t="s">
        <v>812</v>
      </c>
      <c r="I318" s="9">
        <v>90.28</v>
      </c>
      <c r="J318" s="9">
        <v>2.78</v>
      </c>
      <c r="K318" s="9">
        <v>0</v>
      </c>
      <c r="L318" s="20">
        <v>4.3828738328406955E-3</v>
      </c>
      <c r="M318" s="20">
        <v>7.0364137497697203E-3</v>
      </c>
      <c r="N318" s="20">
        <v>2.1009680687869713E-3</v>
      </c>
      <c r="O318" s="20">
        <v>1.1801206319310016E-4</v>
      </c>
      <c r="P318" s="20">
        <v>5.4086915509747741E-5</v>
      </c>
      <c r="Q318" s="20">
        <v>5.5244757755880722E-5</v>
      </c>
      <c r="R318" s="21">
        <f>AVERAGE(L318:N318)</f>
        <v>4.5067518837991283E-3</v>
      </c>
      <c r="S318" s="21">
        <f>AVERAGE(O318:Q318)</f>
        <v>7.5781245486242877E-5</v>
      </c>
      <c r="T318" s="22">
        <f>_xlfn.STDEV.S(L318:N318)</f>
        <v>2.4700537132043834E-3</v>
      </c>
      <c r="U318" s="22">
        <f>_xlfn.STDEV.S(O318:Q318)</f>
        <v>3.6577542602108893E-5</v>
      </c>
      <c r="V318" s="23">
        <f t="shared" si="4"/>
        <v>54.807847800180262</v>
      </c>
      <c r="W318" s="23">
        <f t="shared" si="4"/>
        <v>48.267275587004015</v>
      </c>
    </row>
    <row r="319" spans="1:23">
      <c r="A319" t="s">
        <v>813</v>
      </c>
      <c r="B319" t="s">
        <v>39</v>
      </c>
      <c r="C319" t="s">
        <v>618</v>
      </c>
      <c r="D319" t="s">
        <v>619</v>
      </c>
      <c r="E319" t="s">
        <v>729</v>
      </c>
      <c r="F319" t="s">
        <v>730</v>
      </c>
      <c r="G319" t="s">
        <v>730</v>
      </c>
      <c r="H319" t="s">
        <v>730</v>
      </c>
      <c r="I319" s="9">
        <v>84.7</v>
      </c>
      <c r="J319" s="9">
        <v>0.35</v>
      </c>
      <c r="K319" s="9">
        <v>100</v>
      </c>
      <c r="L319" s="20">
        <v>2.1622177575347503E-3</v>
      </c>
      <c r="M319" s="20">
        <v>2.3454712499232388E-3</v>
      </c>
      <c r="N319" s="20">
        <v>2.8012907583826294E-3</v>
      </c>
      <c r="O319" s="20">
        <v>2.4782533270551045E-3</v>
      </c>
      <c r="P319" s="20">
        <v>2.0823462471252878E-3</v>
      </c>
      <c r="Q319" s="20">
        <v>1.8506993848220073E-3</v>
      </c>
      <c r="R319" s="21">
        <f>AVERAGE(L319:N319)</f>
        <v>2.4363265886135394E-3</v>
      </c>
      <c r="S319" s="21">
        <f>AVERAGE(O319:Q319)</f>
        <v>2.1370996530008001E-3</v>
      </c>
      <c r="T319" s="22">
        <f>_xlfn.STDEV.S(L319:N319)</f>
        <v>3.2908144057296093E-4</v>
      </c>
      <c r="U319" s="22">
        <f>_xlfn.STDEV.S(O319:Q319)</f>
        <v>3.1733962751963676E-4</v>
      </c>
      <c r="V319" s="23">
        <f t="shared" si="4"/>
        <v>13.507279447302425</v>
      </c>
      <c r="W319" s="23">
        <f t="shared" si="4"/>
        <v>14.849079549193956</v>
      </c>
    </row>
    <row r="320" spans="1:23">
      <c r="A320" t="s">
        <v>814</v>
      </c>
      <c r="B320" t="s">
        <v>39</v>
      </c>
      <c r="C320" t="s">
        <v>126</v>
      </c>
      <c r="D320" t="s">
        <v>250</v>
      </c>
      <c r="E320" t="s">
        <v>251</v>
      </c>
      <c r="F320" t="s">
        <v>815</v>
      </c>
      <c r="G320" t="s">
        <v>816</v>
      </c>
      <c r="H320" t="s">
        <v>816</v>
      </c>
      <c r="I320" s="9">
        <v>79.430000000000007</v>
      </c>
      <c r="J320" s="9">
        <v>1.57</v>
      </c>
      <c r="K320" s="9">
        <v>0</v>
      </c>
      <c r="L320" s="20">
        <v>2.9219158885604758E-3</v>
      </c>
      <c r="M320" s="20">
        <v>3.3330380919961832E-3</v>
      </c>
      <c r="N320" s="20">
        <v>2.7376250593284758E-3</v>
      </c>
      <c r="O320" s="20">
        <v>1.3571387267206534E-3</v>
      </c>
      <c r="P320" s="20">
        <v>1.8930420428411709E-3</v>
      </c>
      <c r="Q320" s="20">
        <v>1.3811189438970198E-3</v>
      </c>
      <c r="R320" s="21">
        <f>AVERAGE(L320:N320)</f>
        <v>2.9975263466283778E-3</v>
      </c>
      <c r="S320" s="21">
        <f>AVERAGE(O320:Q320)</f>
        <v>1.5437665711529481E-3</v>
      </c>
      <c r="T320" s="22">
        <f>_xlfn.STDEV.S(L320:N320)</f>
        <v>3.0482269583245871E-4</v>
      </c>
      <c r="U320" s="22">
        <f>_xlfn.STDEV.S(O320:Q320)</f>
        <v>3.0271897701701715E-4</v>
      </c>
      <c r="V320" s="23">
        <f t="shared" si="4"/>
        <v>10.169141504805246</v>
      </c>
      <c r="W320" s="23">
        <f t="shared" si="4"/>
        <v>19.609115955330878</v>
      </c>
    </row>
    <row r="321" spans="1:23">
      <c r="A321" t="s">
        <v>817</v>
      </c>
      <c r="B321" t="s">
        <v>39</v>
      </c>
      <c r="C321" t="s">
        <v>47</v>
      </c>
      <c r="D321" t="s">
        <v>48</v>
      </c>
      <c r="E321" t="s">
        <v>49</v>
      </c>
      <c r="F321" t="s">
        <v>50</v>
      </c>
      <c r="G321" t="s">
        <v>735</v>
      </c>
      <c r="H321" t="s">
        <v>735</v>
      </c>
      <c r="I321" s="9">
        <v>54.19</v>
      </c>
      <c r="J321" s="9">
        <v>2.35</v>
      </c>
      <c r="K321" s="9">
        <v>60</v>
      </c>
      <c r="L321" s="20">
        <v>3.62317570181499E-3</v>
      </c>
      <c r="M321" s="20">
        <v>2.8392546709597112E-3</v>
      </c>
      <c r="N321" s="20">
        <v>2.9286221564909288E-3</v>
      </c>
      <c r="O321" s="20">
        <v>7.6707841075515073E-4</v>
      </c>
      <c r="P321" s="20">
        <v>1.8119116695765492E-3</v>
      </c>
      <c r="Q321" s="20">
        <v>8.8391612409409004E-4</v>
      </c>
      <c r="R321" s="21">
        <f>AVERAGE(L321:N321)</f>
        <v>3.1303508430885435E-3</v>
      </c>
      <c r="S321" s="21">
        <f>AVERAGE(O321:Q321)</f>
        <v>1.1543020681419299E-3</v>
      </c>
      <c r="T321" s="22">
        <f>_xlfn.STDEV.S(L321:N321)</f>
        <v>4.2913155663688927E-4</v>
      </c>
      <c r="U321" s="22">
        <f>_xlfn.STDEV.S(O321:Q321)</f>
        <v>5.7249502507778795E-4</v>
      </c>
      <c r="V321" s="23">
        <f t="shared" si="4"/>
        <v>13.708736756595915</v>
      </c>
      <c r="W321" s="23">
        <f t="shared" si="4"/>
        <v>49.596638599056512</v>
      </c>
    </row>
    <row r="322" spans="1:23">
      <c r="A322" t="s">
        <v>818</v>
      </c>
      <c r="B322" t="s">
        <v>39</v>
      </c>
      <c r="C322" t="s">
        <v>70</v>
      </c>
      <c r="D322" t="s">
        <v>282</v>
      </c>
      <c r="E322" t="s">
        <v>305</v>
      </c>
      <c r="F322" t="s">
        <v>781</v>
      </c>
      <c r="G322" t="s">
        <v>782</v>
      </c>
      <c r="H322" t="s">
        <v>782</v>
      </c>
      <c r="I322" s="9">
        <v>79.03</v>
      </c>
      <c r="J322" s="9">
        <v>0</v>
      </c>
      <c r="K322" s="9">
        <v>0</v>
      </c>
      <c r="L322" s="20">
        <v>1.2856429909666072E-3</v>
      </c>
      <c r="M322" s="20">
        <v>1.4813502631094129E-3</v>
      </c>
      <c r="N322" s="20">
        <v>8.2765408770395764E-4</v>
      </c>
      <c r="O322" s="20">
        <v>3.186325706213705E-3</v>
      </c>
      <c r="P322" s="20">
        <v>3.1911280150751157E-3</v>
      </c>
      <c r="Q322" s="20">
        <v>2.7622378877940395E-3</v>
      </c>
      <c r="R322" s="21">
        <f>AVERAGE(L322:N322)</f>
        <v>1.198215780593326E-3</v>
      </c>
      <c r="S322" s="21">
        <f>AVERAGE(O322:Q322)</f>
        <v>3.0465638696942862E-3</v>
      </c>
      <c r="T322" s="22">
        <f>_xlfn.STDEV.S(L322:N322)</f>
        <v>3.3550307043329788E-4</v>
      </c>
      <c r="U322" s="22">
        <f>_xlfn.STDEV.S(O322:Q322)</f>
        <v>2.462452304720944E-4</v>
      </c>
      <c r="V322" s="23">
        <f t="shared" si="4"/>
        <v>28.000221317997102</v>
      </c>
      <c r="W322" s="23">
        <f t="shared" si="4"/>
        <v>8.0827201071220074</v>
      </c>
    </row>
    <row r="323" spans="1:23">
      <c r="A323" t="s">
        <v>819</v>
      </c>
      <c r="B323" t="s">
        <v>39</v>
      </c>
      <c r="C323" t="s">
        <v>80</v>
      </c>
      <c r="D323" t="s">
        <v>820</v>
      </c>
      <c r="E323" t="s">
        <v>821</v>
      </c>
      <c r="F323" t="s">
        <v>821</v>
      </c>
      <c r="G323" t="s">
        <v>821</v>
      </c>
      <c r="H323" t="s">
        <v>821</v>
      </c>
      <c r="I323" s="9">
        <v>78.75</v>
      </c>
      <c r="J323" s="9">
        <v>2.6</v>
      </c>
      <c r="K323" s="9">
        <v>0</v>
      </c>
      <c r="L323" s="20">
        <v>1.4025196265090251E-3</v>
      </c>
      <c r="M323" s="20">
        <v>8.0239805918426422E-4</v>
      </c>
      <c r="N323" s="20">
        <v>1.2414811315559367E-3</v>
      </c>
      <c r="O323" s="20">
        <v>2.9798045956257791E-3</v>
      </c>
      <c r="P323" s="20">
        <v>3.1911280150751157E-3</v>
      </c>
      <c r="Q323" s="20">
        <v>3.0937064343293259E-3</v>
      </c>
      <c r="R323" s="21">
        <f>AVERAGE(L323:N323)</f>
        <v>1.1487996057497421E-3</v>
      </c>
      <c r="S323" s="21">
        <f>AVERAGE(O323:Q323)</f>
        <v>3.0882130150100737E-3</v>
      </c>
      <c r="T323" s="22">
        <f>_xlfn.STDEV.S(L323:N323)</f>
        <v>3.1061048406550145E-4</v>
      </c>
      <c r="U323" s="22">
        <f>_xlfn.STDEV.S(O323:Q323)</f>
        <v>1.0576875788153568E-4</v>
      </c>
      <c r="V323" s="23">
        <f t="shared" si="4"/>
        <v>27.037829967114892</v>
      </c>
      <c r="W323" s="23">
        <f t="shared" si="4"/>
        <v>3.4249178203528379</v>
      </c>
    </row>
    <row r="324" spans="1:23">
      <c r="A324" t="s">
        <v>822</v>
      </c>
      <c r="B324" t="s">
        <v>39</v>
      </c>
      <c r="C324" t="s">
        <v>155</v>
      </c>
      <c r="D324" t="s">
        <v>373</v>
      </c>
      <c r="E324" t="s">
        <v>374</v>
      </c>
      <c r="F324" t="s">
        <v>375</v>
      </c>
      <c r="G324" t="s">
        <v>376</v>
      </c>
      <c r="H324" t="s">
        <v>376</v>
      </c>
      <c r="I324" s="9">
        <v>91.17</v>
      </c>
      <c r="J324" s="9">
        <v>1.28</v>
      </c>
      <c r="K324" s="9">
        <v>0</v>
      </c>
      <c r="L324" s="20">
        <v>5.2594485994088183E-4</v>
      </c>
      <c r="M324" s="20">
        <v>6.1722927629558738E-4</v>
      </c>
      <c r="N324" s="20">
        <v>1.2733139810830135E-4</v>
      </c>
      <c r="O324" s="20">
        <v>3.6583739589861092E-3</v>
      </c>
      <c r="P324" s="20">
        <v>3.8942579167018021E-3</v>
      </c>
      <c r="Q324" s="20">
        <v>3.7566435273998769E-3</v>
      </c>
      <c r="R324" s="21">
        <f>AVERAGE(L324:N324)</f>
        <v>4.2350184478159018E-4</v>
      </c>
      <c r="S324" s="21">
        <f>AVERAGE(O324:Q324)</f>
        <v>3.76975846769593E-3</v>
      </c>
      <c r="T324" s="22">
        <f>_xlfn.STDEV.S(L324:N324)</f>
        <v>2.6052046230439635E-4</v>
      </c>
      <c r="U324" s="22">
        <f>_xlfn.STDEV.S(O324:Q324)</f>
        <v>1.1848760112826769E-4</v>
      </c>
      <c r="V324" s="23">
        <f t="shared" si="4"/>
        <v>61.515779804631755</v>
      </c>
      <c r="W324" s="23">
        <f t="shared" si="4"/>
        <v>3.1431085610290337</v>
      </c>
    </row>
    <row r="325" spans="1:23">
      <c r="A325" t="s">
        <v>823</v>
      </c>
      <c r="B325" t="s">
        <v>39</v>
      </c>
      <c r="C325" t="s">
        <v>326</v>
      </c>
      <c r="D325" t="s">
        <v>343</v>
      </c>
      <c r="E325" t="s">
        <v>367</v>
      </c>
      <c r="F325" t="s">
        <v>824</v>
      </c>
      <c r="G325" t="s">
        <v>825</v>
      </c>
      <c r="H325" t="s">
        <v>826</v>
      </c>
      <c r="I325" s="9">
        <v>81.37</v>
      </c>
      <c r="J325" s="9">
        <v>7.0000000000000007E-2</v>
      </c>
      <c r="K325" s="9">
        <v>0</v>
      </c>
      <c r="L325" s="20">
        <v>3.7984906551286148E-3</v>
      </c>
      <c r="M325" s="20">
        <v>3.9502673682917629E-3</v>
      </c>
      <c r="N325" s="20">
        <v>4.0109390404114891E-3</v>
      </c>
      <c r="O325" s="20">
        <v>5.9006031596549891E-5</v>
      </c>
      <c r="P325" s="20">
        <v>4.3269532407797889E-4</v>
      </c>
      <c r="Q325" s="20">
        <v>1.6573427326764214E-4</v>
      </c>
      <c r="R325" s="21">
        <f>AVERAGE(L325:N325)</f>
        <v>3.9198990212772891E-3</v>
      </c>
      <c r="S325" s="21">
        <f>AVERAGE(O325:Q325)</f>
        <v>2.1914520964739031E-4</v>
      </c>
      <c r="T325" s="22">
        <f>_xlfn.STDEV.S(L325:N325)</f>
        <v>1.0943151501107337E-4</v>
      </c>
      <c r="U325" s="22">
        <f>_xlfn.STDEV.S(O325:Q325)</f>
        <v>1.9248498103108949E-4</v>
      </c>
      <c r="V325" s="23">
        <f t="shared" si="4"/>
        <v>2.7916921945457513</v>
      </c>
      <c r="W325" s="23">
        <f t="shared" si="4"/>
        <v>87.834446092069385</v>
      </c>
    </row>
    <row r="326" spans="1:23">
      <c r="A326" t="s">
        <v>827</v>
      </c>
      <c r="B326" t="s">
        <v>39</v>
      </c>
      <c r="C326" t="s">
        <v>55</v>
      </c>
      <c r="D326" t="s">
        <v>56</v>
      </c>
      <c r="E326" t="s">
        <v>103</v>
      </c>
      <c r="F326" t="s">
        <v>202</v>
      </c>
      <c r="G326" t="s">
        <v>828</v>
      </c>
      <c r="H326" t="s">
        <v>829</v>
      </c>
      <c r="I326" s="9">
        <v>86.86</v>
      </c>
      <c r="J326" s="9">
        <v>0.85</v>
      </c>
      <c r="K326" s="9">
        <v>0</v>
      </c>
      <c r="L326" s="20">
        <v>2.2206560753059612E-3</v>
      </c>
      <c r="M326" s="20">
        <v>2.4997785689971365E-3</v>
      </c>
      <c r="N326" s="20">
        <v>3.0559535545992321E-3</v>
      </c>
      <c r="O326" s="20">
        <v>1.3866417425189269E-3</v>
      </c>
      <c r="P326" s="20">
        <v>1.243999056724195E-3</v>
      </c>
      <c r="Q326" s="20">
        <v>1.740209869310245E-3</v>
      </c>
      <c r="R326" s="21">
        <f>AVERAGE(L326:N326)</f>
        <v>2.59212939963411E-3</v>
      </c>
      <c r="S326" s="21">
        <f>AVERAGE(O326:Q326)</f>
        <v>1.4569502228511224E-3</v>
      </c>
      <c r="T326" s="22">
        <f>_xlfn.STDEV.S(L326:N326)</f>
        <v>4.252375532192886E-4</v>
      </c>
      <c r="U326" s="22">
        <f>_xlfn.STDEV.S(O326:Q326)</f>
        <v>2.5546771701487851E-4</v>
      </c>
      <c r="V326" s="23">
        <f t="shared" ref="V326:W389" si="5">IF(R326=0,"NA",T326/R326*100)</f>
        <v>16.404950820715687</v>
      </c>
      <c r="W326" s="23">
        <f t="shared" si="5"/>
        <v>17.53441627641546</v>
      </c>
    </row>
    <row r="327" spans="1:23">
      <c r="A327" t="s">
        <v>830</v>
      </c>
      <c r="B327" t="s">
        <v>39</v>
      </c>
      <c r="C327" t="s">
        <v>155</v>
      </c>
      <c r="D327" t="s">
        <v>273</v>
      </c>
      <c r="E327" t="s">
        <v>831</v>
      </c>
      <c r="F327" t="s">
        <v>831</v>
      </c>
      <c r="G327" t="s">
        <v>832</v>
      </c>
      <c r="H327" t="s">
        <v>832</v>
      </c>
      <c r="I327" s="9">
        <v>87.93</v>
      </c>
      <c r="J327" s="9">
        <v>0</v>
      </c>
      <c r="K327" s="9">
        <v>0</v>
      </c>
      <c r="L327" s="20">
        <v>3.0972308418741041E-3</v>
      </c>
      <c r="M327" s="20">
        <v>5.5550634866602987E-3</v>
      </c>
      <c r="N327" s="20">
        <v>3.1832849527075316E-3</v>
      </c>
      <c r="O327" s="20">
        <v>5.9006031596549891E-5</v>
      </c>
      <c r="P327" s="20">
        <v>0</v>
      </c>
      <c r="Q327" s="20">
        <v>5.5244757755880722E-5</v>
      </c>
      <c r="R327" s="21">
        <f>AVERAGE(L327:N327)</f>
        <v>3.9451930937473116E-3</v>
      </c>
      <c r="S327" s="21">
        <f>AVERAGE(O327:Q327)</f>
        <v>3.8083596450810204E-5</v>
      </c>
      <c r="T327" s="22">
        <f>_xlfn.STDEV.S(L327:N327)</f>
        <v>1.3948524434438199E-3</v>
      </c>
      <c r="U327" s="22">
        <f>_xlfn.STDEV.S(O327:Q327)</f>
        <v>3.3034936570201678E-5</v>
      </c>
      <c r="V327" s="23">
        <f t="shared" si="5"/>
        <v>35.355745848143769</v>
      </c>
      <c r="W327" s="23">
        <f t="shared" si="5"/>
        <v>86.74321663099883</v>
      </c>
    </row>
    <row r="328" spans="1:23">
      <c r="A328" t="s">
        <v>833</v>
      </c>
      <c r="B328" t="s">
        <v>39</v>
      </c>
      <c r="C328" t="s">
        <v>55</v>
      </c>
      <c r="D328" t="s">
        <v>56</v>
      </c>
      <c r="E328" t="s">
        <v>103</v>
      </c>
      <c r="F328" t="s">
        <v>834</v>
      </c>
      <c r="G328" t="s">
        <v>835</v>
      </c>
      <c r="H328" t="s">
        <v>835</v>
      </c>
      <c r="I328" s="9">
        <v>96.35</v>
      </c>
      <c r="J328" s="9">
        <v>0.48</v>
      </c>
      <c r="K328" s="9">
        <v>100</v>
      </c>
      <c r="L328" s="20">
        <v>0</v>
      </c>
      <c r="M328" s="20">
        <v>0</v>
      </c>
      <c r="N328" s="20">
        <v>0</v>
      </c>
      <c r="O328" s="20">
        <v>3.7763860221791887E-3</v>
      </c>
      <c r="P328" s="20">
        <v>4.8137354803675292E-3</v>
      </c>
      <c r="Q328" s="20">
        <v>3.3146854653528469E-3</v>
      </c>
      <c r="R328" s="21">
        <f>AVERAGE(L328:N328)</f>
        <v>0</v>
      </c>
      <c r="S328" s="21">
        <f>AVERAGE(O328:Q328)</f>
        <v>3.9682689892998552E-3</v>
      </c>
      <c r="T328" s="22">
        <f>_xlfn.STDEV.S(L328:N328)</f>
        <v>0</v>
      </c>
      <c r="U328" s="22">
        <f>_xlfn.STDEV.S(O328:Q328)</f>
        <v>7.6772523840378784E-4</v>
      </c>
      <c r="V328" s="23" t="str">
        <f t="shared" si="5"/>
        <v>NA</v>
      </c>
      <c r="W328" s="23">
        <f t="shared" si="5"/>
        <v>19.346602775011025</v>
      </c>
    </row>
    <row r="329" spans="1:23">
      <c r="A329" t="s">
        <v>836</v>
      </c>
      <c r="B329" t="s">
        <v>492</v>
      </c>
      <c r="C329" t="s">
        <v>493</v>
      </c>
      <c r="D329" t="s">
        <v>494</v>
      </c>
      <c r="E329" t="s">
        <v>495</v>
      </c>
      <c r="F329" t="s">
        <v>496</v>
      </c>
      <c r="G329" t="s">
        <v>497</v>
      </c>
      <c r="H329" t="s">
        <v>498</v>
      </c>
      <c r="I329" s="9">
        <v>72.739999999999995</v>
      </c>
      <c r="J329" s="9">
        <v>6.86</v>
      </c>
      <c r="K329" s="9">
        <v>63.64</v>
      </c>
      <c r="L329" s="20">
        <v>2.3375327108483791E-4</v>
      </c>
      <c r="M329" s="20">
        <v>3.0861463814779488E-4</v>
      </c>
      <c r="N329" s="20">
        <v>1.9099709716245179E-4</v>
      </c>
      <c r="O329" s="20">
        <v>4.0714161801619604E-3</v>
      </c>
      <c r="P329" s="20">
        <v>3.4615625926238541E-3</v>
      </c>
      <c r="Q329" s="20">
        <v>3.4251749808646087E-3</v>
      </c>
      <c r="R329" s="21">
        <f>AVERAGE(L329:N329)</f>
        <v>2.4445500213169481E-4</v>
      </c>
      <c r="S329" s="21">
        <f>AVERAGE(O329:Q329)</f>
        <v>3.6527179178834743E-3</v>
      </c>
      <c r="T329" s="22">
        <f>_xlfn.STDEV.S(L329:N329)</f>
        <v>5.953458467486913E-5</v>
      </c>
      <c r="U329" s="22">
        <f>_xlfn.STDEV.S(O329:Q329)</f>
        <v>3.6305948644630299E-4</v>
      </c>
      <c r="V329" s="23">
        <f t="shared" si="5"/>
        <v>24.354005504373426</v>
      </c>
      <c r="W329" s="23">
        <f t="shared" si="5"/>
        <v>9.9394339943083718</v>
      </c>
    </row>
    <row r="330" spans="1:23">
      <c r="A330" t="s">
        <v>837</v>
      </c>
      <c r="B330" t="s">
        <v>39</v>
      </c>
      <c r="C330" t="s">
        <v>114</v>
      </c>
      <c r="D330" t="s">
        <v>115</v>
      </c>
      <c r="E330" t="s">
        <v>442</v>
      </c>
      <c r="F330" t="s">
        <v>578</v>
      </c>
      <c r="G330" t="s">
        <v>579</v>
      </c>
      <c r="H330" t="s">
        <v>579</v>
      </c>
      <c r="I330" s="9">
        <v>61.57</v>
      </c>
      <c r="J330" s="9">
        <v>0.81</v>
      </c>
      <c r="K330" s="9">
        <v>0</v>
      </c>
      <c r="L330" s="20">
        <v>3.214107477416522E-3</v>
      </c>
      <c r="M330" s="20">
        <v>3.6416527301439787E-3</v>
      </c>
      <c r="N330" s="20">
        <v>4.5839303318988235E-3</v>
      </c>
      <c r="O330" s="20">
        <v>0</v>
      </c>
      <c r="P330" s="20">
        <v>5.4086915509747741E-5</v>
      </c>
      <c r="Q330" s="20">
        <v>0</v>
      </c>
      <c r="R330" s="21">
        <f>AVERAGE(L330:N330)</f>
        <v>3.8132301798197744E-3</v>
      </c>
      <c r="S330" s="21">
        <f>AVERAGE(O330:Q330)</f>
        <v>1.802897183658258E-5</v>
      </c>
      <c r="T330" s="22">
        <f>_xlfn.STDEV.S(L330:N330)</f>
        <v>7.0084433299659899E-4</v>
      </c>
      <c r="U330" s="22">
        <f>_xlfn.STDEV.S(O330:Q330)</f>
        <v>3.12270952291894E-5</v>
      </c>
      <c r="V330" s="23">
        <f t="shared" si="5"/>
        <v>18.379282129507406</v>
      </c>
      <c r="W330" s="23">
        <f t="shared" si="5"/>
        <v>173.20508075688772</v>
      </c>
    </row>
    <row r="331" spans="1:23">
      <c r="A331" t="s">
        <v>838</v>
      </c>
      <c r="B331" t="s">
        <v>39</v>
      </c>
      <c r="C331" t="s">
        <v>40</v>
      </c>
      <c r="D331" t="s">
        <v>64</v>
      </c>
      <c r="E331" t="s">
        <v>65</v>
      </c>
      <c r="F331" t="s">
        <v>340</v>
      </c>
      <c r="G331" t="s">
        <v>340</v>
      </c>
      <c r="H331" t="s">
        <v>341</v>
      </c>
      <c r="I331" s="9">
        <v>91.94</v>
      </c>
      <c r="J331" s="9">
        <v>1.67</v>
      </c>
      <c r="K331" s="9">
        <v>0</v>
      </c>
      <c r="L331" s="20">
        <v>2.9219158885604755E-4</v>
      </c>
      <c r="M331" s="20">
        <v>3.0861463814779488E-4</v>
      </c>
      <c r="N331" s="20">
        <v>1.2733139810830135E-4</v>
      </c>
      <c r="O331" s="20">
        <v>3.2453317378102553E-3</v>
      </c>
      <c r="P331" s="20">
        <v>3.6779102546628437E-3</v>
      </c>
      <c r="Q331" s="20">
        <v>3.7013987696440146E-3</v>
      </c>
      <c r="R331" s="21">
        <f>AVERAGE(L331:N331)</f>
        <v>2.4271254170404793E-4</v>
      </c>
      <c r="S331" s="21">
        <f>AVERAGE(O331:Q331)</f>
        <v>3.5415469207057044E-3</v>
      </c>
      <c r="T331" s="22">
        <f>_xlfn.STDEV.S(L331:N331)</f>
        <v>1.0025983921843536E-4</v>
      </c>
      <c r="U331" s="22">
        <f>_xlfn.STDEV.S(O331:Q331)</f>
        <v>2.5679856603443778E-4</v>
      </c>
      <c r="V331" s="23">
        <f t="shared" si="5"/>
        <v>41.308058707855075</v>
      </c>
      <c r="W331" s="23">
        <f t="shared" si="5"/>
        <v>7.2510282027625079</v>
      </c>
    </row>
    <row r="332" spans="1:23">
      <c r="A332" t="s">
        <v>839</v>
      </c>
      <c r="B332" t="s">
        <v>39</v>
      </c>
      <c r="C332" t="s">
        <v>55</v>
      </c>
      <c r="D332" t="s">
        <v>56</v>
      </c>
      <c r="E332" t="s">
        <v>103</v>
      </c>
      <c r="F332" t="s">
        <v>198</v>
      </c>
      <c r="G332" t="s">
        <v>199</v>
      </c>
      <c r="H332" t="s">
        <v>200</v>
      </c>
      <c r="I332" s="9">
        <v>99.61</v>
      </c>
      <c r="J332" s="9">
        <v>0.5</v>
      </c>
      <c r="K332" s="9">
        <v>0</v>
      </c>
      <c r="L332" s="20">
        <v>1.8115878509074933E-3</v>
      </c>
      <c r="M332" s="20">
        <v>2.0677180755902256E-3</v>
      </c>
      <c r="N332" s="20">
        <v>2.323798015476497E-3</v>
      </c>
      <c r="O332" s="20">
        <v>2.0357080900809802E-3</v>
      </c>
      <c r="P332" s="20">
        <v>1.7307812963119271E-3</v>
      </c>
      <c r="Q332" s="20">
        <v>1.2982518072631964E-3</v>
      </c>
      <c r="R332" s="21">
        <f>AVERAGE(L332:N332)</f>
        <v>2.0677013139914053E-3</v>
      </c>
      <c r="S332" s="21">
        <f>AVERAGE(O332:Q332)</f>
        <v>1.6882470645520344E-3</v>
      </c>
      <c r="T332" s="22">
        <f>_xlfn.STDEV.S(L332:N332)</f>
        <v>2.561050826958826E-4</v>
      </c>
      <c r="U332" s="22">
        <f>_xlfn.STDEV.S(O332:Q332)</f>
        <v>3.7056350727022352E-4</v>
      </c>
      <c r="V332" s="23">
        <f t="shared" si="5"/>
        <v>12.385980555455948</v>
      </c>
      <c r="W332" s="23">
        <f t="shared" si="5"/>
        <v>21.949601752664687</v>
      </c>
    </row>
    <row r="333" spans="1:23">
      <c r="A333" t="s">
        <v>840</v>
      </c>
      <c r="B333" t="s">
        <v>39</v>
      </c>
      <c r="C333" t="s">
        <v>326</v>
      </c>
      <c r="D333" t="s">
        <v>343</v>
      </c>
      <c r="E333" t="s">
        <v>367</v>
      </c>
      <c r="F333" t="s">
        <v>824</v>
      </c>
      <c r="G333" t="s">
        <v>825</v>
      </c>
      <c r="H333" t="s">
        <v>826</v>
      </c>
      <c r="I333" s="9">
        <v>90.93</v>
      </c>
      <c r="J333" s="9">
        <v>0</v>
      </c>
      <c r="K333" s="9">
        <v>0</v>
      </c>
      <c r="L333" s="20">
        <v>4.4413121506119138E-3</v>
      </c>
      <c r="M333" s="20">
        <v>3.5799298025144177E-3</v>
      </c>
      <c r="N333" s="20">
        <v>3.1196192536533818E-3</v>
      </c>
      <c r="O333" s="20">
        <v>0</v>
      </c>
      <c r="P333" s="20">
        <v>0</v>
      </c>
      <c r="Q333" s="20">
        <v>0</v>
      </c>
      <c r="R333" s="21">
        <f>AVERAGE(L333:N333)</f>
        <v>3.7136204022599046E-3</v>
      </c>
      <c r="S333" s="21">
        <f>AVERAGE(O333:Q333)</f>
        <v>0</v>
      </c>
      <c r="T333" s="22">
        <f>_xlfn.STDEV.S(L333:N333)</f>
        <v>6.7091199930608639E-4</v>
      </c>
      <c r="U333" s="22">
        <f>_xlfn.STDEV.S(O333:Q333)</f>
        <v>0</v>
      </c>
      <c r="V333" s="23">
        <f t="shared" si="5"/>
        <v>18.066251437486887</v>
      </c>
      <c r="W333" s="23" t="str">
        <f t="shared" si="5"/>
        <v>NA</v>
      </c>
    </row>
    <row r="334" spans="1:23">
      <c r="A334" t="s">
        <v>841</v>
      </c>
      <c r="B334" t="s">
        <v>39</v>
      </c>
      <c r="C334" t="s">
        <v>80</v>
      </c>
      <c r="D334" t="s">
        <v>309</v>
      </c>
      <c r="E334" t="s">
        <v>752</v>
      </c>
      <c r="F334" t="s">
        <v>842</v>
      </c>
      <c r="G334" t="s">
        <v>842</v>
      </c>
      <c r="H334" t="s">
        <v>843</v>
      </c>
      <c r="I334" s="9">
        <v>54.25</v>
      </c>
      <c r="J334" s="9">
        <v>3.58</v>
      </c>
      <c r="K334" s="9">
        <v>30</v>
      </c>
      <c r="L334" s="20">
        <v>1.2272046731953965E-3</v>
      </c>
      <c r="M334" s="20">
        <v>9.8756684207294072E-4</v>
      </c>
      <c r="N334" s="20">
        <v>1.7826395735162188E-3</v>
      </c>
      <c r="O334" s="20">
        <v>1.4751507899137511E-3</v>
      </c>
      <c r="P334" s="20">
        <v>2.7854761487520092E-3</v>
      </c>
      <c r="Q334" s="20">
        <v>2.5136364778925763E-3</v>
      </c>
      <c r="R334" s="21">
        <f>AVERAGE(L334:N334)</f>
        <v>1.3324703629281854E-3</v>
      </c>
      <c r="S334" s="21">
        <f>AVERAGE(O334:Q334)</f>
        <v>2.2580878055194456E-3</v>
      </c>
      <c r="T334" s="22">
        <f>_xlfn.STDEV.S(L334:N334)</f>
        <v>4.0785513500182709E-4</v>
      </c>
      <c r="U334" s="22">
        <f>_xlfn.STDEV.S(O334:Q334)</f>
        <v>6.9153234159177604E-4</v>
      </c>
      <c r="V334" s="23">
        <f t="shared" si="5"/>
        <v>30.608946086090832</v>
      </c>
      <c r="W334" s="23">
        <f t="shared" si="5"/>
        <v>30.624687839926466</v>
      </c>
    </row>
    <row r="335" spans="1:23">
      <c r="A335" t="s">
        <v>844</v>
      </c>
      <c r="B335" t="s">
        <v>39</v>
      </c>
      <c r="C335" t="s">
        <v>70</v>
      </c>
      <c r="D335" t="s">
        <v>71</v>
      </c>
      <c r="E335" t="s">
        <v>72</v>
      </c>
      <c r="F335" t="s">
        <v>234</v>
      </c>
      <c r="G335" t="s">
        <v>235</v>
      </c>
      <c r="H335" t="s">
        <v>235</v>
      </c>
      <c r="I335" s="9">
        <v>77.63</v>
      </c>
      <c r="J335" s="9">
        <v>1.1200000000000001</v>
      </c>
      <c r="K335" s="9">
        <v>100</v>
      </c>
      <c r="L335" s="20">
        <v>5.8438317771209267E-5</v>
      </c>
      <c r="M335" s="20">
        <v>1.8516878288867662E-4</v>
      </c>
      <c r="N335" s="20">
        <v>0</v>
      </c>
      <c r="O335" s="20">
        <v>3.3043377694068061E-3</v>
      </c>
      <c r="P335" s="20">
        <v>4.0024317477213084E-3</v>
      </c>
      <c r="Q335" s="20">
        <v>3.2041959498410847E-3</v>
      </c>
      <c r="R335" s="21">
        <f>AVERAGE(L335:N335)</f>
        <v>8.1202366886628621E-5</v>
      </c>
      <c r="S335" s="21">
        <f>AVERAGE(O335:Q335)</f>
        <v>3.5036551556563993E-3</v>
      </c>
      <c r="T335" s="22">
        <f>_xlfn.STDEV.S(L335:N335)</f>
        <v>9.4660028460884086E-5</v>
      </c>
      <c r="U335" s="22">
        <f>_xlfn.STDEV.S(O335:Q335)</f>
        <v>4.3484556178072762E-4</v>
      </c>
      <c r="V335" s="23">
        <f t="shared" si="5"/>
        <v>116.57299176148955</v>
      </c>
      <c r="W335" s="23">
        <f t="shared" si="5"/>
        <v>12.41119751978732</v>
      </c>
    </row>
    <row r="336" spans="1:23">
      <c r="A336" t="s">
        <v>845</v>
      </c>
      <c r="B336" t="s">
        <v>492</v>
      </c>
      <c r="C336" t="s">
        <v>493</v>
      </c>
      <c r="D336" t="s">
        <v>531</v>
      </c>
      <c r="E336" t="s">
        <v>532</v>
      </c>
      <c r="F336" t="s">
        <v>533</v>
      </c>
      <c r="G336" t="s">
        <v>594</v>
      </c>
      <c r="H336" t="s">
        <v>594</v>
      </c>
      <c r="I336" s="9">
        <v>95.75</v>
      </c>
      <c r="J336" s="9">
        <v>1.96</v>
      </c>
      <c r="K336" s="9">
        <v>25</v>
      </c>
      <c r="L336" s="20">
        <v>3.7984906551286148E-3</v>
      </c>
      <c r="M336" s="20">
        <v>2.8701161347744896E-3</v>
      </c>
      <c r="N336" s="20">
        <v>2.7694579088555528E-3</v>
      </c>
      <c r="O336" s="20">
        <v>3.5403618957930084E-4</v>
      </c>
      <c r="P336" s="20">
        <v>3.7860840856823426E-4</v>
      </c>
      <c r="Q336" s="20">
        <v>5.5244757755880717E-4</v>
      </c>
      <c r="R336" s="21">
        <f>AVERAGE(L336:N336)</f>
        <v>3.1460215662528859E-3</v>
      </c>
      <c r="S336" s="21">
        <f>AVERAGE(O336:Q336)</f>
        <v>4.2836405856878077E-4</v>
      </c>
      <c r="T336" s="22">
        <f>_xlfn.STDEV.S(L336:N336)</f>
        <v>5.672917711063946E-4</v>
      </c>
      <c r="U336" s="22">
        <f>_xlfn.STDEV.S(O336:Q336)</f>
        <v>1.0815954997234969E-4</v>
      </c>
      <c r="V336" s="23">
        <f t="shared" si="5"/>
        <v>18.032036944428057</v>
      </c>
      <c r="W336" s="23">
        <f t="shared" si="5"/>
        <v>25.249445607954275</v>
      </c>
    </row>
    <row r="337" spans="1:23">
      <c r="A337" t="s">
        <v>846</v>
      </c>
      <c r="B337" t="s">
        <v>39</v>
      </c>
      <c r="C337" t="s">
        <v>114</v>
      </c>
      <c r="D337" t="s">
        <v>115</v>
      </c>
      <c r="E337" t="s">
        <v>442</v>
      </c>
      <c r="F337" t="s">
        <v>847</v>
      </c>
      <c r="G337" t="s">
        <v>847</v>
      </c>
      <c r="H337" t="s">
        <v>847</v>
      </c>
      <c r="I337" s="9">
        <v>89.49</v>
      </c>
      <c r="J337" s="9">
        <v>2.5099999999999998</v>
      </c>
      <c r="K337" s="9">
        <v>44.44</v>
      </c>
      <c r="L337" s="20">
        <v>7.0125981325451037E-4</v>
      </c>
      <c r="M337" s="20">
        <v>8.0239805918426422E-4</v>
      </c>
      <c r="N337" s="20">
        <v>3.8199419432490402E-4</v>
      </c>
      <c r="O337" s="20">
        <v>2.7732834850378537E-3</v>
      </c>
      <c r="P337" s="20">
        <v>2.7043457754873873E-3</v>
      </c>
      <c r="Q337" s="20">
        <v>3.3146854653528469E-3</v>
      </c>
      <c r="R337" s="21">
        <f>AVERAGE(L337:N337)</f>
        <v>6.2855068892122624E-4</v>
      </c>
      <c r="S337" s="21">
        <f>AVERAGE(O337:Q337)</f>
        <v>2.9307715752926963E-3</v>
      </c>
      <c r="T337" s="22">
        <f>_xlfn.STDEV.S(L337:N337)</f>
        <v>2.1943066095729769E-4</v>
      </c>
      <c r="U337" s="22">
        <f>_xlfn.STDEV.S(O337:Q337)</f>
        <v>3.3426113771324714E-4</v>
      </c>
      <c r="V337" s="23">
        <f t="shared" si="5"/>
        <v>34.910575204985264</v>
      </c>
      <c r="W337" s="23">
        <f t="shared" si="5"/>
        <v>11.405226546182279</v>
      </c>
    </row>
    <row r="338" spans="1:23">
      <c r="A338" t="s">
        <v>848</v>
      </c>
      <c r="B338" t="s">
        <v>39</v>
      </c>
      <c r="C338" t="s">
        <v>40</v>
      </c>
      <c r="D338" t="s">
        <v>849</v>
      </c>
      <c r="E338" t="s">
        <v>849</v>
      </c>
      <c r="F338" t="s">
        <v>850</v>
      </c>
      <c r="G338" t="s">
        <v>850</v>
      </c>
      <c r="H338" t="s">
        <v>851</v>
      </c>
      <c r="I338" s="9">
        <v>64.2</v>
      </c>
      <c r="J338" s="9">
        <v>4.17</v>
      </c>
      <c r="K338" s="9">
        <v>10</v>
      </c>
      <c r="L338" s="20">
        <v>2.9219158885604758E-3</v>
      </c>
      <c r="M338" s="20">
        <v>2.8392546709597112E-3</v>
      </c>
      <c r="N338" s="20">
        <v>2.4829622631118735E-3</v>
      </c>
      <c r="O338" s="20">
        <v>4.7204825277239766E-4</v>
      </c>
      <c r="P338" s="20">
        <v>1.1358252257047002E-3</v>
      </c>
      <c r="Q338" s="20">
        <v>7.7342660858233147E-4</v>
      </c>
      <c r="R338" s="21">
        <f>AVERAGE(L338:N338)</f>
        <v>2.748044274210687E-3</v>
      </c>
      <c r="S338" s="21">
        <f>AVERAGE(O338:Q338)</f>
        <v>7.9376669568647642E-4</v>
      </c>
      <c r="T338" s="22">
        <f>_xlfn.STDEV.S(L338:N338)</f>
        <v>2.3325859829801304E-4</v>
      </c>
      <c r="U338" s="22">
        <f>_xlfn.STDEV.S(O338:Q338)</f>
        <v>3.3235561798523254E-4</v>
      </c>
      <c r="V338" s="23">
        <f t="shared" si="5"/>
        <v>8.4881674027981671</v>
      </c>
      <c r="W338" s="23">
        <f t="shared" si="5"/>
        <v>41.870693213929833</v>
      </c>
    </row>
    <row r="339" spans="1:23">
      <c r="A339" t="s">
        <v>852</v>
      </c>
      <c r="B339" t="s">
        <v>39</v>
      </c>
      <c r="C339" t="s">
        <v>114</v>
      </c>
      <c r="D339" t="s">
        <v>520</v>
      </c>
      <c r="E339" t="s">
        <v>521</v>
      </c>
      <c r="F339" t="s">
        <v>853</v>
      </c>
      <c r="G339" t="s">
        <v>854</v>
      </c>
      <c r="H339" t="s">
        <v>854</v>
      </c>
      <c r="I339" s="9">
        <v>63.88</v>
      </c>
      <c r="J339" s="9">
        <v>6.62</v>
      </c>
      <c r="K339" s="9">
        <v>27.78</v>
      </c>
      <c r="L339" s="20">
        <v>2.1329985986491451E-3</v>
      </c>
      <c r="M339" s="20">
        <v>1.8825492927015491E-3</v>
      </c>
      <c r="N339" s="20">
        <v>1.336979680137163E-3</v>
      </c>
      <c r="O339" s="20">
        <v>1.7111749162999536E-3</v>
      </c>
      <c r="P339" s="20">
        <v>1.6766943808021778E-3</v>
      </c>
      <c r="Q339" s="20">
        <v>1.7678322481881838E-3</v>
      </c>
      <c r="R339" s="21">
        <f>AVERAGE(L339:N339)</f>
        <v>1.7841758571626191E-3</v>
      </c>
      <c r="S339" s="21">
        <f>AVERAGE(O339:Q339)</f>
        <v>1.7185671817634383E-3</v>
      </c>
      <c r="T339" s="22">
        <f>_xlfn.STDEV.S(L339:N339)</f>
        <v>4.0702521945457554E-4</v>
      </c>
      <c r="U339" s="22">
        <f>_xlfn.STDEV.S(O339:Q339)</f>
        <v>4.6016430863652097E-5</v>
      </c>
      <c r="V339" s="23">
        <f t="shared" si="5"/>
        <v>22.813066201998112</v>
      </c>
      <c r="W339" s="23">
        <f t="shared" si="5"/>
        <v>2.6776044225652091</v>
      </c>
    </row>
    <row r="340" spans="1:23">
      <c r="A340" t="s">
        <v>855</v>
      </c>
      <c r="B340" t="s">
        <v>39</v>
      </c>
      <c r="C340" t="s">
        <v>55</v>
      </c>
      <c r="D340" t="s">
        <v>56</v>
      </c>
      <c r="E340" t="s">
        <v>103</v>
      </c>
      <c r="F340" t="s">
        <v>856</v>
      </c>
      <c r="G340" t="s">
        <v>857</v>
      </c>
      <c r="H340" t="s">
        <v>858</v>
      </c>
      <c r="I340" s="9">
        <v>97.47</v>
      </c>
      <c r="J340" s="9">
        <v>0.57999999999999996</v>
      </c>
      <c r="K340" s="9">
        <v>25</v>
      </c>
      <c r="L340" s="20">
        <v>1.5778345798226536E-3</v>
      </c>
      <c r="M340" s="20">
        <v>1.6047961183685321E-3</v>
      </c>
      <c r="N340" s="20">
        <v>1.2096482820288597E-3</v>
      </c>
      <c r="O340" s="20">
        <v>1.9471990426861523E-3</v>
      </c>
      <c r="P340" s="20">
        <v>2.5420850289581431E-3</v>
      </c>
      <c r="Q340" s="20">
        <v>1.5468532171646629E-3</v>
      </c>
      <c r="R340" s="21">
        <f>AVERAGE(L340:N340)</f>
        <v>1.4640929934066817E-3</v>
      </c>
      <c r="S340" s="21">
        <f>AVERAGE(O340:Q340)</f>
        <v>2.0120457629363192E-3</v>
      </c>
      <c r="T340" s="22">
        <f>_xlfn.STDEV.S(L340:N340)</f>
        <v>2.207675576286009E-4</v>
      </c>
      <c r="U340" s="22">
        <f>_xlfn.STDEV.S(O340:Q340)</f>
        <v>5.0077481231271595E-4</v>
      </c>
      <c r="V340" s="23">
        <f t="shared" si="5"/>
        <v>15.078793397877984</v>
      </c>
      <c r="W340" s="23">
        <f t="shared" si="5"/>
        <v>24.888838093915925</v>
      </c>
    </row>
    <row r="341" spans="1:23">
      <c r="A341" t="s">
        <v>859</v>
      </c>
      <c r="B341" t="s">
        <v>39</v>
      </c>
      <c r="C341" t="s">
        <v>80</v>
      </c>
      <c r="D341" t="s">
        <v>309</v>
      </c>
      <c r="E341" t="s">
        <v>752</v>
      </c>
      <c r="F341" t="s">
        <v>753</v>
      </c>
      <c r="G341" t="s">
        <v>753</v>
      </c>
      <c r="H341" t="s">
        <v>754</v>
      </c>
      <c r="I341" s="9">
        <v>74.3</v>
      </c>
      <c r="J341" s="9">
        <v>5.05</v>
      </c>
      <c r="K341" s="9">
        <v>55.56</v>
      </c>
      <c r="L341" s="20">
        <v>5.8438317771209271E-4</v>
      </c>
      <c r="M341" s="20">
        <v>9.2584391444338319E-4</v>
      </c>
      <c r="N341" s="20">
        <v>1.2096482820288597E-3</v>
      </c>
      <c r="O341" s="20">
        <v>2.448750311256831E-3</v>
      </c>
      <c r="P341" s="20">
        <v>2.2986939091642769E-3</v>
      </c>
      <c r="Q341" s="20">
        <v>2.9279721610616827E-3</v>
      </c>
      <c r="R341" s="21">
        <f>AVERAGE(L341:N341)</f>
        <v>9.0662512472811183E-4</v>
      </c>
      <c r="S341" s="21">
        <f>AVERAGE(O341:Q341)</f>
        <v>2.5584721271609302E-3</v>
      </c>
      <c r="T341" s="22">
        <f>_xlfn.STDEV.S(L341:N341)</f>
        <v>3.1307528499971736E-4</v>
      </c>
      <c r="U341" s="22">
        <f>_xlfn.STDEV.S(O341:Q341)</f>
        <v>3.2867451565604151E-4</v>
      </c>
      <c r="V341" s="23">
        <f t="shared" si="5"/>
        <v>34.531944511642074</v>
      </c>
      <c r="W341" s="23">
        <f t="shared" si="5"/>
        <v>12.846515393574487</v>
      </c>
    </row>
    <row r="342" spans="1:23">
      <c r="A342" t="s">
        <v>860</v>
      </c>
      <c r="B342" t="s">
        <v>39</v>
      </c>
      <c r="C342" t="s">
        <v>55</v>
      </c>
      <c r="D342" t="s">
        <v>56</v>
      </c>
      <c r="E342" t="s">
        <v>103</v>
      </c>
      <c r="F342" t="s">
        <v>198</v>
      </c>
      <c r="G342" t="s">
        <v>686</v>
      </c>
      <c r="H342" t="s">
        <v>687</v>
      </c>
      <c r="I342" s="9">
        <v>71.39</v>
      </c>
      <c r="J342" s="9">
        <v>2.57</v>
      </c>
      <c r="K342" s="9">
        <v>38.46</v>
      </c>
      <c r="L342" s="20">
        <v>2.2206560753059612E-3</v>
      </c>
      <c r="M342" s="20">
        <v>1.6665190459980897E-3</v>
      </c>
      <c r="N342" s="20">
        <v>1.559809626826689E-3</v>
      </c>
      <c r="O342" s="20">
        <v>1.6521688847034031E-3</v>
      </c>
      <c r="P342" s="20">
        <v>1.9741724161057932E-3</v>
      </c>
      <c r="Q342" s="20">
        <v>1.1325175339955567E-3</v>
      </c>
      <c r="R342" s="21">
        <f>AVERAGE(L342:N342)</f>
        <v>1.8156615827102467E-3</v>
      </c>
      <c r="S342" s="21">
        <f>AVERAGE(O342:Q342)</f>
        <v>1.5862862782682508E-3</v>
      </c>
      <c r="T342" s="22">
        <f>_xlfn.STDEV.S(L342:N342)</f>
        <v>3.5477053049770031E-4</v>
      </c>
      <c r="U342" s="22">
        <f>_xlfn.STDEV.S(O342:Q342)</f>
        <v>4.2467767014291657E-4</v>
      </c>
      <c r="V342" s="23">
        <f t="shared" si="5"/>
        <v>19.539463404195217</v>
      </c>
      <c r="W342" s="23">
        <f t="shared" si="5"/>
        <v>26.771817670044861</v>
      </c>
    </row>
    <row r="343" spans="1:23">
      <c r="A343" t="s">
        <v>861</v>
      </c>
      <c r="B343" t="s">
        <v>39</v>
      </c>
      <c r="C343" t="s">
        <v>155</v>
      </c>
      <c r="D343" t="s">
        <v>156</v>
      </c>
      <c r="E343" t="s">
        <v>157</v>
      </c>
      <c r="F343" t="s">
        <v>158</v>
      </c>
      <c r="G343" t="s">
        <v>277</v>
      </c>
      <c r="H343" t="s">
        <v>277</v>
      </c>
      <c r="I343" s="9">
        <v>85.94</v>
      </c>
      <c r="J343" s="9">
        <v>0.44</v>
      </c>
      <c r="K343" s="9">
        <v>100</v>
      </c>
      <c r="L343" s="20">
        <v>1.9869028042211216E-3</v>
      </c>
      <c r="M343" s="20">
        <v>2.0368566117754429E-3</v>
      </c>
      <c r="N343" s="20">
        <v>2.2919651659494243E-3</v>
      </c>
      <c r="O343" s="20">
        <v>1.1211146003344509E-3</v>
      </c>
      <c r="P343" s="20">
        <v>1.568520549782683E-3</v>
      </c>
      <c r="Q343" s="20">
        <v>1.1877622917514377E-3</v>
      </c>
      <c r="R343" s="21">
        <f>AVERAGE(L343:N343)</f>
        <v>2.1052415273153297E-3</v>
      </c>
      <c r="S343" s="21">
        <f>AVERAGE(O343:Q343)</f>
        <v>1.2924658139561904E-3</v>
      </c>
      <c r="T343" s="22">
        <f>_xlfn.STDEV.S(L343:N343)</f>
        <v>1.636249786580904E-4</v>
      </c>
      <c r="U343" s="22">
        <f>_xlfn.STDEV.S(O343:Q343)</f>
        <v>2.4138173413077346E-4</v>
      </c>
      <c r="V343" s="23">
        <f t="shared" si="5"/>
        <v>7.7722663426058354</v>
      </c>
      <c r="W343" s="23">
        <f t="shared" si="5"/>
        <v>18.676063345297532</v>
      </c>
    </row>
    <row r="344" spans="1:23">
      <c r="A344" t="s">
        <v>862</v>
      </c>
      <c r="B344" t="s">
        <v>39</v>
      </c>
      <c r="C344" t="s">
        <v>326</v>
      </c>
      <c r="D344" t="s">
        <v>343</v>
      </c>
      <c r="E344" t="s">
        <v>367</v>
      </c>
      <c r="F344" t="s">
        <v>368</v>
      </c>
      <c r="G344" t="s">
        <v>418</v>
      </c>
      <c r="H344" t="s">
        <v>419</v>
      </c>
      <c r="I344" s="9">
        <v>76.88</v>
      </c>
      <c r="J344" s="9">
        <v>1.1499999999999999</v>
      </c>
      <c r="K344" s="9">
        <v>100</v>
      </c>
      <c r="L344" s="20">
        <v>1.0518897198817678E-3</v>
      </c>
      <c r="M344" s="20">
        <v>1.0492897697025022E-3</v>
      </c>
      <c r="N344" s="20">
        <v>5.0932559243320539E-4</v>
      </c>
      <c r="O344" s="20">
        <v>2.7142774534413068E-3</v>
      </c>
      <c r="P344" s="20">
        <v>2.5961719444678889E-3</v>
      </c>
      <c r="Q344" s="20">
        <v>2.1545455524793512E-3</v>
      </c>
      <c r="R344" s="21">
        <f>AVERAGE(L344:N344)</f>
        <v>8.701683606724917E-4</v>
      </c>
      <c r="S344" s="21">
        <f>AVERAGE(O344:Q344)</f>
        <v>2.4883316501295156E-3</v>
      </c>
      <c r="T344" s="22">
        <f>_xlfn.STDEV.S(L344:N344)</f>
        <v>3.1250170796041606E-4</v>
      </c>
      <c r="U344" s="22">
        <f>_xlfn.STDEV.S(O344:Q344)</f>
        <v>2.9503745025142377E-4</v>
      </c>
      <c r="V344" s="23">
        <f t="shared" si="5"/>
        <v>35.9127867759873</v>
      </c>
      <c r="W344" s="23">
        <f t="shared" si="5"/>
        <v>11.856837903262104</v>
      </c>
    </row>
    <row r="345" spans="1:23">
      <c r="A345" t="s">
        <v>863</v>
      </c>
      <c r="B345" t="s">
        <v>39</v>
      </c>
      <c r="C345" t="s">
        <v>155</v>
      </c>
      <c r="D345" t="s">
        <v>156</v>
      </c>
      <c r="E345" t="s">
        <v>157</v>
      </c>
      <c r="F345" t="s">
        <v>864</v>
      </c>
      <c r="G345" t="s">
        <v>865</v>
      </c>
      <c r="H345" t="s">
        <v>866</v>
      </c>
      <c r="I345" s="9">
        <v>65.069999999999993</v>
      </c>
      <c r="J345" s="9">
        <v>1.32</v>
      </c>
      <c r="K345" s="9">
        <v>22.22</v>
      </c>
      <c r="L345" s="20">
        <v>2.3375327108483791E-3</v>
      </c>
      <c r="M345" s="20">
        <v>3.5799298025144177E-3</v>
      </c>
      <c r="N345" s="20">
        <v>2.9922878555450785E-3</v>
      </c>
      <c r="O345" s="20">
        <v>3.2453317378102549E-4</v>
      </c>
      <c r="P345" s="20">
        <v>4.5973878183285546E-4</v>
      </c>
      <c r="Q345" s="20">
        <v>3.3146854653528471E-4</v>
      </c>
      <c r="R345" s="21">
        <f>AVERAGE(L345:N345)</f>
        <v>2.9699167896359586E-3</v>
      </c>
      <c r="S345" s="21">
        <f>AVERAGE(O345:Q345)</f>
        <v>3.7191350071638852E-4</v>
      </c>
      <c r="T345" s="22">
        <f>_xlfn.STDEV.S(L345:N345)</f>
        <v>6.2150058872658396E-4</v>
      </c>
      <c r="U345" s="22">
        <f>_xlfn.STDEV.S(O345:Q345)</f>
        <v>7.6137933063617885E-5</v>
      </c>
      <c r="V345" s="23">
        <f t="shared" si="5"/>
        <v>20.926532046130667</v>
      </c>
      <c r="W345" s="23">
        <f t="shared" si="5"/>
        <v>20.471946545892852</v>
      </c>
    </row>
    <row r="346" spans="1:23">
      <c r="A346" t="s">
        <v>867</v>
      </c>
      <c r="B346" t="s">
        <v>39</v>
      </c>
      <c r="C346" t="s">
        <v>326</v>
      </c>
      <c r="D346" t="s">
        <v>343</v>
      </c>
      <c r="E346" t="s">
        <v>367</v>
      </c>
      <c r="F346" t="s">
        <v>368</v>
      </c>
      <c r="G346" t="s">
        <v>418</v>
      </c>
      <c r="H346" t="s">
        <v>419</v>
      </c>
      <c r="I346" s="9">
        <v>56.39</v>
      </c>
      <c r="J346" s="9">
        <v>2.92</v>
      </c>
      <c r="K346" s="9">
        <v>66.67</v>
      </c>
      <c r="L346" s="20">
        <v>2.3083135519627739E-3</v>
      </c>
      <c r="M346" s="20">
        <v>1.1418741611468385E-3</v>
      </c>
      <c r="N346" s="20">
        <v>1.2733139810830135E-3</v>
      </c>
      <c r="O346" s="20">
        <v>1.9767020584844299E-3</v>
      </c>
      <c r="P346" s="20">
        <v>1.3521728877436937E-3</v>
      </c>
      <c r="Q346" s="20">
        <v>1.9611889003337693E-3</v>
      </c>
      <c r="R346" s="21">
        <f>AVERAGE(L346:N346)</f>
        <v>1.5745005647308753E-3</v>
      </c>
      <c r="S346" s="21">
        <f>AVERAGE(O346:Q346)</f>
        <v>1.763354615520631E-3</v>
      </c>
      <c r="T346" s="22">
        <f>_xlfn.STDEV.S(L346:N346)</f>
        <v>6.3888984319588726E-4</v>
      </c>
      <c r="U346" s="22">
        <f>_xlfn.STDEV.S(O346:Q346)</f>
        <v>3.5617829027352632E-4</v>
      </c>
      <c r="V346" s="23">
        <f t="shared" si="5"/>
        <v>40.577301622314174</v>
      </c>
      <c r="W346" s="23">
        <f t="shared" si="5"/>
        <v>20.198903109932008</v>
      </c>
    </row>
    <row r="347" spans="1:23">
      <c r="A347" t="s">
        <v>868</v>
      </c>
      <c r="B347" t="s">
        <v>39</v>
      </c>
      <c r="C347" t="s">
        <v>155</v>
      </c>
      <c r="D347" t="s">
        <v>156</v>
      </c>
      <c r="E347" t="s">
        <v>157</v>
      </c>
      <c r="F347" t="s">
        <v>864</v>
      </c>
      <c r="G347" t="s">
        <v>865</v>
      </c>
      <c r="H347" t="s">
        <v>866</v>
      </c>
      <c r="I347" s="9">
        <v>78.17</v>
      </c>
      <c r="J347" s="9">
        <v>0</v>
      </c>
      <c r="K347" s="9">
        <v>0</v>
      </c>
      <c r="L347" s="20">
        <v>2.1622177575347503E-3</v>
      </c>
      <c r="M347" s="20">
        <v>2.8701161347744896E-3</v>
      </c>
      <c r="N347" s="20">
        <v>2.1009680687869713E-3</v>
      </c>
      <c r="O347" s="20">
        <v>6.4906634756204946E-4</v>
      </c>
      <c r="P347" s="20">
        <v>9.1947756366571093E-4</v>
      </c>
      <c r="Q347" s="20">
        <v>1.1601399128734952E-3</v>
      </c>
      <c r="R347" s="21">
        <f>AVERAGE(L347:N347)</f>
        <v>2.3777673203654037E-3</v>
      </c>
      <c r="S347" s="21">
        <f>AVERAGE(O347:Q347)</f>
        <v>9.0956127470041847E-4</v>
      </c>
      <c r="T347" s="22">
        <f>_xlfn.STDEV.S(L347:N347)</f>
        <v>4.2748496743213001E-4</v>
      </c>
      <c r="U347" s="22">
        <f>_xlfn.STDEV.S(O347:Q347)</f>
        <v>2.5568104521096307E-4</v>
      </c>
      <c r="V347" s="23">
        <f t="shared" si="5"/>
        <v>17.978418820494017</v>
      </c>
      <c r="W347" s="23">
        <f t="shared" si="5"/>
        <v>28.11037060644172</v>
      </c>
    </row>
    <row r="348" spans="1:23">
      <c r="A348" t="s">
        <v>869</v>
      </c>
      <c r="B348" t="s">
        <v>39</v>
      </c>
      <c r="C348" t="s">
        <v>126</v>
      </c>
      <c r="D348" t="s">
        <v>127</v>
      </c>
      <c r="E348" t="s">
        <v>128</v>
      </c>
      <c r="F348" t="s">
        <v>870</v>
      </c>
      <c r="G348" t="s">
        <v>871</v>
      </c>
      <c r="H348" t="s">
        <v>871</v>
      </c>
      <c r="I348" s="9">
        <v>98.56</v>
      </c>
      <c r="J348" s="9">
        <v>0.11</v>
      </c>
      <c r="K348" s="9">
        <v>100</v>
      </c>
      <c r="L348" s="20">
        <v>1.2856429909666072E-3</v>
      </c>
      <c r="M348" s="20">
        <v>3.0861463814779488E-4</v>
      </c>
      <c r="N348" s="20">
        <v>6.3665699054150471E-4</v>
      </c>
      <c r="O348" s="20">
        <v>2.0652111058792537E-3</v>
      </c>
      <c r="P348" s="20">
        <v>2.9206934375263769E-3</v>
      </c>
      <c r="Q348" s="20">
        <v>2.5965036145263964E-3</v>
      </c>
      <c r="R348" s="21">
        <f>AVERAGE(L348:N348)</f>
        <v>7.4363820655196902E-4</v>
      </c>
      <c r="S348" s="21">
        <f>AVERAGE(O348:Q348)</f>
        <v>2.5274693859773426E-3</v>
      </c>
      <c r="T348" s="22">
        <f>_xlfn.STDEV.S(L348:N348)</f>
        <v>4.972221193664544E-4</v>
      </c>
      <c r="U348" s="22">
        <f>_xlfn.STDEV.S(O348:Q348)</f>
        <v>4.318990605148637E-4</v>
      </c>
      <c r="V348" s="23">
        <f t="shared" si="5"/>
        <v>66.863444479530799</v>
      </c>
      <c r="W348" s="23">
        <f t="shared" si="5"/>
        <v>17.08820145996955</v>
      </c>
    </row>
    <row r="349" spans="1:23">
      <c r="A349" t="s">
        <v>872</v>
      </c>
      <c r="B349" t="s">
        <v>39</v>
      </c>
      <c r="C349" t="s">
        <v>114</v>
      </c>
      <c r="D349" t="s">
        <v>115</v>
      </c>
      <c r="E349" t="s">
        <v>140</v>
      </c>
      <c r="F349" t="s">
        <v>141</v>
      </c>
      <c r="G349" t="s">
        <v>873</v>
      </c>
      <c r="H349" t="s">
        <v>874</v>
      </c>
      <c r="I349" s="9">
        <v>89.39</v>
      </c>
      <c r="J349" s="9">
        <v>4.6900000000000004</v>
      </c>
      <c r="K349" s="9">
        <v>29.41</v>
      </c>
      <c r="L349" s="20">
        <v>2.5712859819332187E-3</v>
      </c>
      <c r="M349" s="20">
        <v>2.8392546709597112E-3</v>
      </c>
      <c r="N349" s="20">
        <v>2.6102936612201763E-3</v>
      </c>
      <c r="O349" s="20">
        <v>4.7204825277239766E-4</v>
      </c>
      <c r="P349" s="20">
        <v>7.0312990162671755E-4</v>
      </c>
      <c r="Q349" s="20">
        <v>3.3146854653528471E-4</v>
      </c>
      <c r="R349" s="21">
        <f>AVERAGE(L349:N349)</f>
        <v>2.6736114380377022E-3</v>
      </c>
      <c r="S349" s="21">
        <f>AVERAGE(O349:Q349)</f>
        <v>5.0221556697813325E-4</v>
      </c>
      <c r="T349" s="22">
        <f>_xlfn.STDEV.S(L349:N349)</f>
        <v>1.4477106140551625E-4</v>
      </c>
      <c r="U349" s="22">
        <f>_xlfn.STDEV.S(O349:Q349)</f>
        <v>1.8765817555302706E-4</v>
      </c>
      <c r="V349" s="23">
        <f t="shared" si="5"/>
        <v>5.414813063179106</v>
      </c>
      <c r="W349" s="23">
        <f t="shared" si="5"/>
        <v>37.36606108850421</v>
      </c>
    </row>
    <row r="350" spans="1:23">
      <c r="A350" t="s">
        <v>875</v>
      </c>
      <c r="B350" t="s">
        <v>39</v>
      </c>
      <c r="C350" t="s">
        <v>55</v>
      </c>
      <c r="D350" t="s">
        <v>217</v>
      </c>
      <c r="E350" t="s">
        <v>638</v>
      </c>
      <c r="F350" t="s">
        <v>639</v>
      </c>
      <c r="G350" t="s">
        <v>876</v>
      </c>
      <c r="H350" t="s">
        <v>877</v>
      </c>
      <c r="I350" s="9">
        <v>90</v>
      </c>
      <c r="J350" s="9">
        <v>2.64</v>
      </c>
      <c r="K350" s="9">
        <v>35.29</v>
      </c>
      <c r="L350" s="20">
        <v>2.7466009352468471E-3</v>
      </c>
      <c r="M350" s="20">
        <v>3.0861463814779453E-3</v>
      </c>
      <c r="N350" s="20">
        <v>3.5016134479782879E-3</v>
      </c>
      <c r="O350" s="20">
        <v>0</v>
      </c>
      <c r="P350" s="20">
        <v>5.4086915509747741E-5</v>
      </c>
      <c r="Q350" s="20">
        <v>5.5244757755880722E-5</v>
      </c>
      <c r="R350" s="21">
        <f>AVERAGE(L350:N350)</f>
        <v>3.1114535882343602E-3</v>
      </c>
      <c r="S350" s="21">
        <f>AVERAGE(O350:Q350)</f>
        <v>3.6443891088542821E-5</v>
      </c>
      <c r="T350" s="22">
        <f>_xlfn.STDEV.S(L350:N350)</f>
        <v>3.7814192392621583E-4</v>
      </c>
      <c r="U350" s="22">
        <f>_xlfn.STDEV.S(O350:Q350)</f>
        <v>3.1566644546449825E-5</v>
      </c>
      <c r="V350" s="23">
        <f t="shared" si="5"/>
        <v>12.153223990102902</v>
      </c>
      <c r="W350" s="23">
        <f t="shared" si="5"/>
        <v>86.61710811767216</v>
      </c>
    </row>
    <row r="351" spans="1:23">
      <c r="A351" t="s">
        <v>878</v>
      </c>
      <c r="B351" t="s">
        <v>39</v>
      </c>
      <c r="C351" t="s">
        <v>55</v>
      </c>
      <c r="D351" t="s">
        <v>56</v>
      </c>
      <c r="E351" t="s">
        <v>103</v>
      </c>
      <c r="F351" t="s">
        <v>798</v>
      </c>
      <c r="G351" t="s">
        <v>799</v>
      </c>
      <c r="H351" t="s">
        <v>799</v>
      </c>
      <c r="I351" s="9">
        <v>97.84</v>
      </c>
      <c r="J351" s="9">
        <v>1.51</v>
      </c>
      <c r="K351" s="9">
        <v>0</v>
      </c>
      <c r="L351" s="20">
        <v>2.39597102861959E-3</v>
      </c>
      <c r="M351" s="20">
        <v>2.9009775985892688E-3</v>
      </c>
      <c r="N351" s="20">
        <v>3.3742820498699842E-3</v>
      </c>
      <c r="O351" s="20">
        <v>1.1801206319310016E-4</v>
      </c>
      <c r="P351" s="20">
        <v>5.4086915509747741E-5</v>
      </c>
      <c r="Q351" s="20">
        <v>3.8671330429116389E-4</v>
      </c>
      <c r="R351" s="21">
        <f>AVERAGE(L351:N351)</f>
        <v>2.8904102256929478E-3</v>
      </c>
      <c r="S351" s="21">
        <f>AVERAGE(O351:Q351)</f>
        <v>1.8627076099800394E-4</v>
      </c>
      <c r="T351" s="22">
        <f>_xlfn.STDEV.S(L351:N351)</f>
        <v>4.8924111192994075E-4</v>
      </c>
      <c r="U351" s="22">
        <f>_xlfn.STDEV.S(O351:Q351)</f>
        <v>1.765064191409404E-4</v>
      </c>
      <c r="V351" s="23">
        <f t="shared" si="5"/>
        <v>16.926355559534802</v>
      </c>
      <c r="W351" s="23">
        <f t="shared" si="5"/>
        <v>94.757984664502345</v>
      </c>
    </row>
    <row r="352" spans="1:23">
      <c r="A352" t="s">
        <v>879</v>
      </c>
      <c r="B352" t="s">
        <v>39</v>
      </c>
      <c r="C352" t="s">
        <v>155</v>
      </c>
      <c r="D352" t="s">
        <v>156</v>
      </c>
      <c r="E352" t="s">
        <v>880</v>
      </c>
      <c r="F352" t="s">
        <v>881</v>
      </c>
      <c r="G352" t="s">
        <v>882</v>
      </c>
      <c r="H352" t="s">
        <v>883</v>
      </c>
      <c r="I352" s="9">
        <v>65.03</v>
      </c>
      <c r="J352" s="9">
        <v>6.58</v>
      </c>
      <c r="K352" s="9">
        <v>17.649999999999999</v>
      </c>
      <c r="L352" s="20">
        <v>1.2856429909666072E-3</v>
      </c>
      <c r="M352" s="20">
        <v>1.1727356249616172E-3</v>
      </c>
      <c r="N352" s="20">
        <v>2.2282994668952703E-3</v>
      </c>
      <c r="O352" s="20">
        <v>1.1211146003344509E-3</v>
      </c>
      <c r="P352" s="20">
        <v>1.8930420428411709E-3</v>
      </c>
      <c r="Q352" s="20">
        <v>1.2706294283852577E-3</v>
      </c>
      <c r="R352" s="21">
        <f>AVERAGE(L352:N352)</f>
        <v>1.5622260276078315E-3</v>
      </c>
      <c r="S352" s="21">
        <f>AVERAGE(O352:Q352)</f>
        <v>1.4282620238536263E-3</v>
      </c>
      <c r="T352" s="22">
        <f>_xlfn.STDEV.S(L352:N352)</f>
        <v>5.7959243285061459E-4</v>
      </c>
      <c r="U352" s="22">
        <f>_xlfn.STDEV.S(O352:Q352)</f>
        <v>4.0939470012362421E-4</v>
      </c>
      <c r="V352" s="23">
        <f t="shared" si="5"/>
        <v>37.100420976734021</v>
      </c>
      <c r="W352" s="23">
        <f t="shared" si="5"/>
        <v>28.663837117157748</v>
      </c>
    </row>
    <row r="353" spans="1:23">
      <c r="A353" t="s">
        <v>884</v>
      </c>
      <c r="B353" t="s">
        <v>39</v>
      </c>
      <c r="C353" t="s">
        <v>55</v>
      </c>
      <c r="D353" t="s">
        <v>217</v>
      </c>
      <c r="E353" t="s">
        <v>885</v>
      </c>
      <c r="F353" t="s">
        <v>885</v>
      </c>
      <c r="G353" t="s">
        <v>885</v>
      </c>
      <c r="H353" t="s">
        <v>885</v>
      </c>
      <c r="I353" s="9">
        <v>52.87</v>
      </c>
      <c r="J353" s="9">
        <v>1.1399999999999999</v>
      </c>
      <c r="K353" s="9">
        <v>50</v>
      </c>
      <c r="L353" s="20">
        <v>1.4025196265090251E-3</v>
      </c>
      <c r="M353" s="20">
        <v>1.2344585525911789E-3</v>
      </c>
      <c r="N353" s="20">
        <v>1.14598258297471E-3</v>
      </c>
      <c r="O353" s="20">
        <v>2.0062050742827033E-3</v>
      </c>
      <c r="P353" s="20">
        <v>1.8930420428411709E-3</v>
      </c>
      <c r="Q353" s="20">
        <v>1.2706294283852577E-3</v>
      </c>
      <c r="R353" s="21">
        <f>AVERAGE(L353:N353)</f>
        <v>1.2609869206916381E-3</v>
      </c>
      <c r="S353" s="21">
        <f>AVERAGE(O353:Q353)</f>
        <v>1.7232921818363773E-3</v>
      </c>
      <c r="T353" s="22">
        <f>_xlfn.STDEV.S(L353:N353)</f>
        <v>1.3030974411718741E-4</v>
      </c>
      <c r="U353" s="22">
        <f>_xlfn.STDEV.S(O353:Q353)</f>
        <v>3.9607971949182292E-4</v>
      </c>
      <c r="V353" s="23">
        <f t="shared" si="5"/>
        <v>10.333948907710628</v>
      </c>
      <c r="W353" s="23">
        <f t="shared" si="5"/>
        <v>22.98389812630333</v>
      </c>
    </row>
    <row r="354" spans="1:23">
      <c r="A354" t="s">
        <v>886</v>
      </c>
      <c r="B354" t="s">
        <v>39</v>
      </c>
      <c r="C354" t="s">
        <v>155</v>
      </c>
      <c r="D354" t="s">
        <v>373</v>
      </c>
      <c r="E354" t="s">
        <v>374</v>
      </c>
      <c r="F354" t="s">
        <v>375</v>
      </c>
      <c r="G354" t="s">
        <v>375</v>
      </c>
      <c r="H354" t="s">
        <v>376</v>
      </c>
      <c r="I354" s="9">
        <v>94.78</v>
      </c>
      <c r="J354" s="9">
        <v>5.13</v>
      </c>
      <c r="K354" s="9">
        <v>12.5</v>
      </c>
      <c r="L354" s="20">
        <v>2.39597102861959E-3</v>
      </c>
      <c r="M354" s="20">
        <v>2.6540858880710343E-3</v>
      </c>
      <c r="N354" s="20">
        <v>2.7376250593284758E-3</v>
      </c>
      <c r="O354" s="20">
        <v>2.3602412638620032E-4</v>
      </c>
      <c r="P354" s="20">
        <v>4.8678223958772819E-4</v>
      </c>
      <c r="Q354" s="20">
        <v>3.3146854653528471E-4</v>
      </c>
      <c r="R354" s="21">
        <f>AVERAGE(L354:N354)</f>
        <v>2.5958939920063665E-3</v>
      </c>
      <c r="S354" s="21">
        <f>AVERAGE(O354:Q354)</f>
        <v>3.5142497083640441E-4</v>
      </c>
      <c r="T354" s="22">
        <f>_xlfn.STDEV.S(L354:N354)</f>
        <v>1.7810556350268195E-4</v>
      </c>
      <c r="U354" s="22">
        <f>_xlfn.STDEV.S(O354:Q354)</f>
        <v>1.2656461585791782E-4</v>
      </c>
      <c r="V354" s="23">
        <f t="shared" si="5"/>
        <v>6.8610491819438346</v>
      </c>
      <c r="W354" s="23">
        <f t="shared" si="5"/>
        <v>36.014690577248778</v>
      </c>
    </row>
    <row r="355" spans="1:23">
      <c r="A355" t="s">
        <v>887</v>
      </c>
      <c r="B355" t="s">
        <v>39</v>
      </c>
      <c r="C355" t="s">
        <v>155</v>
      </c>
      <c r="D355" t="s">
        <v>156</v>
      </c>
      <c r="E355" t="s">
        <v>563</v>
      </c>
      <c r="F355" t="s">
        <v>564</v>
      </c>
      <c r="G355" t="s">
        <v>565</v>
      </c>
      <c r="H355" t="s">
        <v>566</v>
      </c>
      <c r="I355" s="9">
        <v>96.32</v>
      </c>
      <c r="J355" s="9">
        <v>1.05</v>
      </c>
      <c r="K355" s="9">
        <v>42.86</v>
      </c>
      <c r="L355" s="20">
        <v>1.4317387853946303E-3</v>
      </c>
      <c r="M355" s="20">
        <v>1.2961814802207364E-3</v>
      </c>
      <c r="N355" s="20">
        <v>7.6398838864980803E-4</v>
      </c>
      <c r="O355" s="20">
        <v>1.5636598373085788E-3</v>
      </c>
      <c r="P355" s="20">
        <v>1.6226074652924321E-3</v>
      </c>
      <c r="Q355" s="20">
        <v>1.9611889003337693E-3</v>
      </c>
      <c r="R355" s="21">
        <f>AVERAGE(L355:N355)</f>
        <v>1.1639695514217248E-3</v>
      </c>
      <c r="S355" s="21">
        <f>AVERAGE(O355:Q355)</f>
        <v>1.7158187343115933E-3</v>
      </c>
      <c r="T355" s="22">
        <f>_xlfn.STDEV.S(L355:N355)</f>
        <v>3.5296266612176285E-4</v>
      </c>
      <c r="U355" s="22">
        <f>_xlfn.STDEV.S(O355:Q355)</f>
        <v>2.1453110378577585E-4</v>
      </c>
      <c r="V355" s="23">
        <f t="shared" si="5"/>
        <v>30.324046337005839</v>
      </c>
      <c r="W355" s="23">
        <f t="shared" si="5"/>
        <v>12.503133314478482</v>
      </c>
    </row>
    <row r="356" spans="1:23">
      <c r="A356" t="s">
        <v>888</v>
      </c>
      <c r="B356" t="s">
        <v>39</v>
      </c>
      <c r="C356" t="s">
        <v>40</v>
      </c>
      <c r="D356" t="s">
        <v>64</v>
      </c>
      <c r="E356" t="s">
        <v>65</v>
      </c>
      <c r="F356" t="s">
        <v>340</v>
      </c>
      <c r="G356" t="s">
        <v>340</v>
      </c>
      <c r="H356" t="s">
        <v>341</v>
      </c>
      <c r="I356" s="9">
        <v>98.92</v>
      </c>
      <c r="J356" s="9">
        <v>0.27</v>
      </c>
      <c r="K356" s="9">
        <v>0</v>
      </c>
      <c r="L356" s="20">
        <v>5.5516401882648727E-4</v>
      </c>
      <c r="M356" s="20">
        <v>6.7895220392514503E-4</v>
      </c>
      <c r="N356" s="20">
        <v>5.4115844196027819E-4</v>
      </c>
      <c r="O356" s="20">
        <v>1.8291869794930546E-3</v>
      </c>
      <c r="P356" s="20">
        <v>2.6773023177325108E-3</v>
      </c>
      <c r="Q356" s="20">
        <v>2.2926574468690522E-3</v>
      </c>
      <c r="R356" s="21">
        <f>AVERAGE(L356:N356)</f>
        <v>5.9175822157063679E-4</v>
      </c>
      <c r="S356" s="21">
        <f>AVERAGE(O356:Q356)</f>
        <v>2.2663822480315393E-3</v>
      </c>
      <c r="T356" s="22">
        <f>_xlfn.STDEV.S(L356:N356)</f>
        <v>7.5836218029168217E-5</v>
      </c>
      <c r="U356" s="22">
        <f>_xlfn.STDEV.S(O356:Q356)</f>
        <v>4.2466774812165798E-4</v>
      </c>
      <c r="V356" s="23">
        <f t="shared" si="5"/>
        <v>12.815405898017731</v>
      </c>
      <c r="W356" s="23">
        <f t="shared" si="5"/>
        <v>18.737693012310793</v>
      </c>
    </row>
    <row r="357" spans="1:23">
      <c r="A357" t="s">
        <v>889</v>
      </c>
      <c r="B357" t="s">
        <v>39</v>
      </c>
      <c r="C357" t="s">
        <v>326</v>
      </c>
      <c r="D357" t="s">
        <v>327</v>
      </c>
      <c r="E357" t="s">
        <v>763</v>
      </c>
      <c r="F357" t="s">
        <v>764</v>
      </c>
      <c r="G357" t="s">
        <v>765</v>
      </c>
      <c r="H357" t="s">
        <v>765</v>
      </c>
      <c r="I357" s="9">
        <v>89.44</v>
      </c>
      <c r="J357" s="9">
        <v>4.6500000000000004</v>
      </c>
      <c r="K357" s="9">
        <v>60</v>
      </c>
      <c r="L357" s="20">
        <v>2.805039253018054E-3</v>
      </c>
      <c r="M357" s="20">
        <v>3.240453700551843E-3</v>
      </c>
      <c r="N357" s="20">
        <v>2.3874637145306506E-3</v>
      </c>
      <c r="O357" s="20">
        <v>0</v>
      </c>
      <c r="P357" s="20">
        <v>0</v>
      </c>
      <c r="Q357" s="20">
        <v>0</v>
      </c>
      <c r="R357" s="21">
        <f>AVERAGE(L357:N357)</f>
        <v>2.8109855560335159E-3</v>
      </c>
      <c r="S357" s="21">
        <f>AVERAGE(O357:Q357)</f>
        <v>0</v>
      </c>
      <c r="T357" s="22">
        <f>_xlfn.STDEV.S(L357:N357)</f>
        <v>4.2652608121048386E-4</v>
      </c>
      <c r="U357" s="22">
        <f>_xlfn.STDEV.S(O357:Q357)</f>
        <v>0</v>
      </c>
      <c r="V357" s="23">
        <f t="shared" si="5"/>
        <v>15.173542257980863</v>
      </c>
      <c r="W357" s="23" t="str">
        <f t="shared" si="5"/>
        <v>NA</v>
      </c>
    </row>
    <row r="358" spans="1:23">
      <c r="A358" t="s">
        <v>890</v>
      </c>
      <c r="B358" t="s">
        <v>39</v>
      </c>
      <c r="C358" t="s">
        <v>114</v>
      </c>
      <c r="D358" t="s">
        <v>115</v>
      </c>
      <c r="E358" t="s">
        <v>140</v>
      </c>
      <c r="F358" t="s">
        <v>141</v>
      </c>
      <c r="G358" t="s">
        <v>142</v>
      </c>
      <c r="H358" t="s">
        <v>143</v>
      </c>
      <c r="I358" s="9">
        <v>91.15</v>
      </c>
      <c r="J358" s="9">
        <v>2.74</v>
      </c>
      <c r="K358" s="9">
        <v>40</v>
      </c>
      <c r="L358" s="20">
        <v>1.9869028042211216E-3</v>
      </c>
      <c r="M358" s="20">
        <v>1.9134107565163278E-3</v>
      </c>
      <c r="N358" s="20">
        <v>2.0054695202057445E-3</v>
      </c>
      <c r="O358" s="20">
        <v>8.8509047394825201E-4</v>
      </c>
      <c r="P358" s="20">
        <v>8.1130373264621603E-4</v>
      </c>
      <c r="Q358" s="20">
        <v>7.7342660858233147E-4</v>
      </c>
      <c r="R358" s="21">
        <f>AVERAGE(L358:N358)</f>
        <v>1.9685943603143983E-3</v>
      </c>
      <c r="S358" s="21">
        <f>AVERAGE(O358:Q358)</f>
        <v>8.232736050589332E-4</v>
      </c>
      <c r="T358" s="22">
        <f>_xlfn.STDEV.S(L358:N358)</f>
        <v>4.8683707045788956E-5</v>
      </c>
      <c r="U358" s="22">
        <f>_xlfn.STDEV.S(O358:Q358)</f>
        <v>5.6786117064799852E-5</v>
      </c>
      <c r="V358" s="23">
        <f t="shared" si="5"/>
        <v>2.4730187197129747</v>
      </c>
      <c r="W358" s="23">
        <f t="shared" si="5"/>
        <v>6.8975996212990305</v>
      </c>
    </row>
    <row r="359" spans="1:23">
      <c r="A359" t="s">
        <v>891</v>
      </c>
      <c r="B359" t="s">
        <v>39</v>
      </c>
      <c r="C359" t="s">
        <v>55</v>
      </c>
      <c r="D359" t="s">
        <v>217</v>
      </c>
      <c r="E359" t="s">
        <v>892</v>
      </c>
      <c r="F359" t="s">
        <v>893</v>
      </c>
      <c r="G359" t="s">
        <v>894</v>
      </c>
      <c r="H359" t="s">
        <v>895</v>
      </c>
      <c r="I359" s="9">
        <v>99.82</v>
      </c>
      <c r="J359" s="9">
        <v>1.1100000000000001</v>
      </c>
      <c r="K359" s="9">
        <v>0</v>
      </c>
      <c r="L359" s="20">
        <v>8.7657476656813913E-4</v>
      </c>
      <c r="M359" s="20">
        <v>8.6412098681382566E-4</v>
      </c>
      <c r="N359" s="20">
        <v>8.9131978675810735E-4</v>
      </c>
      <c r="O359" s="20">
        <v>2.1242171374758045E-3</v>
      </c>
      <c r="P359" s="20">
        <v>1.6226074652924321E-3</v>
      </c>
      <c r="Q359" s="20">
        <v>1.8230770059440649E-3</v>
      </c>
      <c r="R359" s="21">
        <f>AVERAGE(L359:N359)</f>
        <v>8.7733851338002401E-4</v>
      </c>
      <c r="S359" s="21">
        <f>AVERAGE(O359:Q359)</f>
        <v>1.8566338695707671E-3</v>
      </c>
      <c r="T359" s="22">
        <f>_xlfn.STDEV.S(L359:N359)</f>
        <v>1.3615475074222081E-5</v>
      </c>
      <c r="U359" s="22">
        <f>_xlfn.STDEV.S(O359:Q359)</f>
        <v>2.5248289670653612E-4</v>
      </c>
      <c r="V359" s="23">
        <f t="shared" si="5"/>
        <v>1.5519066889890953</v>
      </c>
      <c r="W359" s="23">
        <f t="shared" si="5"/>
        <v>13.598959969684671</v>
      </c>
    </row>
    <row r="360" spans="1:23">
      <c r="A360" t="s">
        <v>896</v>
      </c>
      <c r="B360" t="s">
        <v>39</v>
      </c>
      <c r="C360" t="s">
        <v>155</v>
      </c>
      <c r="D360" t="s">
        <v>373</v>
      </c>
      <c r="E360" t="s">
        <v>374</v>
      </c>
      <c r="F360" t="s">
        <v>375</v>
      </c>
      <c r="G360" t="s">
        <v>376</v>
      </c>
      <c r="H360" t="s">
        <v>376</v>
      </c>
      <c r="I360" s="9">
        <v>66.08</v>
      </c>
      <c r="J360" s="9">
        <v>4.2699999999999996</v>
      </c>
      <c r="K360" s="9">
        <v>0</v>
      </c>
      <c r="L360" s="20">
        <v>2.2498752341915625E-3</v>
      </c>
      <c r="M360" s="20">
        <v>2.7775317433301533E-3</v>
      </c>
      <c r="N360" s="20">
        <v>1.4324782287183895E-3</v>
      </c>
      <c r="O360" s="20">
        <v>2.6552714218447561E-4</v>
      </c>
      <c r="P360" s="20">
        <v>5.9495607060722287E-4</v>
      </c>
      <c r="Q360" s="20">
        <v>7.1818185082645045E-4</v>
      </c>
      <c r="R360" s="21">
        <f>AVERAGE(L360:N360)</f>
        <v>2.1532950687467019E-3</v>
      </c>
      <c r="S360" s="21">
        <f>AVERAGE(O360:Q360)</f>
        <v>5.2622168787271625E-4</v>
      </c>
      <c r="T360" s="22">
        <f>_xlfn.STDEV.S(L360:N360)</f>
        <v>6.7770792791613558E-4</v>
      </c>
      <c r="U360" s="22">
        <f>_xlfn.STDEV.S(O360:Q360)</f>
        <v>2.3402432104667671E-4</v>
      </c>
      <c r="V360" s="23">
        <f t="shared" si="5"/>
        <v>31.473063666587365</v>
      </c>
      <c r="W360" s="23">
        <f t="shared" si="5"/>
        <v>44.472572385363762</v>
      </c>
    </row>
    <row r="361" spans="1:23">
      <c r="A361" t="s">
        <v>897</v>
      </c>
      <c r="B361" t="s">
        <v>39</v>
      </c>
      <c r="C361" t="s">
        <v>114</v>
      </c>
      <c r="D361" t="s">
        <v>223</v>
      </c>
      <c r="E361" t="s">
        <v>270</v>
      </c>
      <c r="F361" t="s">
        <v>271</v>
      </c>
      <c r="G361" t="s">
        <v>271</v>
      </c>
      <c r="H361" t="s">
        <v>271</v>
      </c>
      <c r="I361" s="9">
        <v>85.14</v>
      </c>
      <c r="J361" s="9">
        <v>0.96</v>
      </c>
      <c r="K361" s="9">
        <v>50</v>
      </c>
      <c r="L361" s="20">
        <v>2.1622177575347503E-3</v>
      </c>
      <c r="M361" s="20">
        <v>1.5122117269241919E-3</v>
      </c>
      <c r="N361" s="20">
        <v>1.9736366706786675E-3</v>
      </c>
      <c r="O361" s="20">
        <v>5.9006031596549888E-4</v>
      </c>
      <c r="P361" s="20">
        <v>8.3834719040108891E-4</v>
      </c>
      <c r="Q361" s="20">
        <v>9.1153850297203244E-4</v>
      </c>
      <c r="R361" s="21">
        <f>AVERAGE(L361:N361)</f>
        <v>1.8826887183792031E-3</v>
      </c>
      <c r="S361" s="21">
        <f>AVERAGE(O361:Q361)</f>
        <v>7.7998200311287338E-4</v>
      </c>
      <c r="T361" s="22">
        <f>_xlfn.STDEV.S(L361:N361)</f>
        <v>3.34410836364677E-4</v>
      </c>
      <c r="U361" s="22">
        <f>_xlfn.STDEV.S(O361:Q361)</f>
        <v>1.6849904301106074E-4</v>
      </c>
      <c r="V361" s="23">
        <f t="shared" si="5"/>
        <v>17.762407194566372</v>
      </c>
      <c r="W361" s="23">
        <f t="shared" si="5"/>
        <v>21.602939854841338</v>
      </c>
    </row>
    <row r="362" spans="1:23">
      <c r="A362" t="s">
        <v>898</v>
      </c>
      <c r="B362" t="s">
        <v>39</v>
      </c>
      <c r="C362" t="s">
        <v>40</v>
      </c>
      <c r="D362" t="s">
        <v>64</v>
      </c>
      <c r="E362" t="s">
        <v>65</v>
      </c>
      <c r="F362" t="s">
        <v>899</v>
      </c>
      <c r="G362" t="s">
        <v>900</v>
      </c>
      <c r="H362" t="s">
        <v>901</v>
      </c>
      <c r="I362" s="9">
        <v>97.62</v>
      </c>
      <c r="J362" s="9">
        <v>3.97</v>
      </c>
      <c r="K362" s="9">
        <v>0</v>
      </c>
      <c r="L362" s="20">
        <v>6.1360233659769827E-4</v>
      </c>
      <c r="M362" s="20">
        <v>1.357904407850294E-3</v>
      </c>
      <c r="N362" s="20">
        <v>7.6398838864980803E-4</v>
      </c>
      <c r="O362" s="20">
        <v>1.1801206319310017E-3</v>
      </c>
      <c r="P362" s="20">
        <v>2.4879981134483939E-3</v>
      </c>
      <c r="Q362" s="20">
        <v>1.4363637016529009E-3</v>
      </c>
      <c r="R362" s="21">
        <f>AVERAGE(L362:N362)</f>
        <v>9.1183171103260009E-4</v>
      </c>
      <c r="S362" s="21">
        <f>AVERAGE(O362:Q362)</f>
        <v>1.7014941490107653E-3</v>
      </c>
      <c r="T362" s="22">
        <f>_xlfn.STDEV.S(L362:N362)</f>
        <v>3.9356019780665402E-4</v>
      </c>
      <c r="U362" s="22">
        <f>_xlfn.STDEV.S(O362:Q362)</f>
        <v>6.9307755139825817E-4</v>
      </c>
      <c r="V362" s="23">
        <f t="shared" si="5"/>
        <v>43.161494938684285</v>
      </c>
      <c r="W362" s="23">
        <f t="shared" si="5"/>
        <v>40.733466629973883</v>
      </c>
    </row>
    <row r="363" spans="1:23">
      <c r="A363" t="s">
        <v>902</v>
      </c>
      <c r="B363" t="s">
        <v>39</v>
      </c>
      <c r="C363" t="s">
        <v>114</v>
      </c>
      <c r="D363" t="s">
        <v>223</v>
      </c>
      <c r="E363" t="s">
        <v>767</v>
      </c>
      <c r="F363" t="s">
        <v>771</v>
      </c>
      <c r="G363" t="s">
        <v>771</v>
      </c>
      <c r="H363" t="s">
        <v>771</v>
      </c>
      <c r="I363" s="9">
        <v>76.69</v>
      </c>
      <c r="J363" s="9">
        <v>2.73</v>
      </c>
      <c r="K363" s="9">
        <v>0</v>
      </c>
      <c r="L363" s="20">
        <v>1.7531495331362822E-3</v>
      </c>
      <c r="M363" s="20">
        <v>1.6665190459980897E-3</v>
      </c>
      <c r="N363" s="20">
        <v>2.355630865003574E-3</v>
      </c>
      <c r="O363" s="20">
        <v>2.9503015798275058E-4</v>
      </c>
      <c r="P363" s="20">
        <v>7.0312990162671755E-4</v>
      </c>
      <c r="Q363" s="20">
        <v>8.2867136633820902E-4</v>
      </c>
      <c r="R363" s="21">
        <f>AVERAGE(L363:N363)</f>
        <v>1.9250998147126487E-3</v>
      </c>
      <c r="S363" s="21">
        <f>AVERAGE(O363:Q363)</f>
        <v>6.0894380864922563E-4</v>
      </c>
      <c r="T363" s="22">
        <f>_xlfn.STDEV.S(L363:N363)</f>
        <v>3.7535842773794978E-4</v>
      </c>
      <c r="U363" s="22">
        <f>_xlfn.STDEV.S(O363:Q363)</f>
        <v>2.7900985627131886E-4</v>
      </c>
      <c r="V363" s="23">
        <f t="shared" si="5"/>
        <v>19.498128090255822</v>
      </c>
      <c r="W363" s="23">
        <f t="shared" si="5"/>
        <v>45.818653923130526</v>
      </c>
    </row>
    <row r="364" spans="1:23">
      <c r="A364" t="s">
        <v>903</v>
      </c>
      <c r="B364" t="s">
        <v>39</v>
      </c>
      <c r="C364" t="s">
        <v>114</v>
      </c>
      <c r="D364" t="s">
        <v>115</v>
      </c>
      <c r="E364" t="s">
        <v>442</v>
      </c>
      <c r="F364" t="s">
        <v>483</v>
      </c>
      <c r="G364" t="s">
        <v>484</v>
      </c>
      <c r="H364" t="s">
        <v>484</v>
      </c>
      <c r="I364" s="9">
        <v>67.38</v>
      </c>
      <c r="J364" s="9">
        <v>4.62</v>
      </c>
      <c r="K364" s="9">
        <v>0</v>
      </c>
      <c r="L364" s="20">
        <v>2.1914369164203556E-3</v>
      </c>
      <c r="M364" s="20">
        <v>2.3146097861084596E-3</v>
      </c>
      <c r="N364" s="20">
        <v>2.5466279621660271E-3</v>
      </c>
      <c r="O364" s="20">
        <v>1.1801206319310016E-4</v>
      </c>
      <c r="P364" s="20">
        <v>1.6226074652924324E-4</v>
      </c>
      <c r="Q364" s="20">
        <v>2.486014099014634E-4</v>
      </c>
      <c r="R364" s="21">
        <f>AVERAGE(L364:N364)</f>
        <v>2.3508915548982809E-3</v>
      </c>
      <c r="S364" s="21">
        <f>AVERAGE(O364:Q364)</f>
        <v>1.7629140654126893E-4</v>
      </c>
      <c r="T364" s="22">
        <f>_xlfn.STDEV.S(L364:N364)</f>
        <v>1.8035366590220576E-4</v>
      </c>
      <c r="U364" s="22">
        <f>_xlfn.STDEV.S(O364:Q364)</f>
        <v>6.6415652776352863E-5</v>
      </c>
      <c r="V364" s="23">
        <f t="shared" si="5"/>
        <v>7.6717135474166671</v>
      </c>
      <c r="W364" s="23">
        <f t="shared" si="5"/>
        <v>37.673789142300187</v>
      </c>
    </row>
    <row r="365" spans="1:23">
      <c r="A365" t="s">
        <v>904</v>
      </c>
      <c r="B365" t="s">
        <v>39</v>
      </c>
      <c r="C365" t="s">
        <v>155</v>
      </c>
      <c r="D365" t="s">
        <v>156</v>
      </c>
      <c r="E365" t="s">
        <v>157</v>
      </c>
      <c r="F365" t="s">
        <v>158</v>
      </c>
      <c r="G365" t="s">
        <v>240</v>
      </c>
      <c r="H365" t="s">
        <v>241</v>
      </c>
      <c r="I365" s="9">
        <v>69.569999999999993</v>
      </c>
      <c r="J365" s="9">
        <v>3.53</v>
      </c>
      <c r="K365" s="9">
        <v>36.36</v>
      </c>
      <c r="L365" s="20">
        <v>3.5062990662725686E-4</v>
      </c>
      <c r="M365" s="20">
        <v>6.1722927629558738E-4</v>
      </c>
      <c r="N365" s="20">
        <v>7.6398838864980803E-4</v>
      </c>
      <c r="O365" s="20">
        <v>1.6816719005016763E-3</v>
      </c>
      <c r="P365" s="20">
        <v>2.217563535899655E-3</v>
      </c>
      <c r="Q365" s="20">
        <v>1.9335665214558267E-3</v>
      </c>
      <c r="R365" s="21">
        <f>AVERAGE(L365:N365)</f>
        <v>5.772825238575508E-4</v>
      </c>
      <c r="S365" s="21">
        <f>AVERAGE(O365:Q365)</f>
        <v>1.9442673192857196E-3</v>
      </c>
      <c r="T365" s="22">
        <f>_xlfn.STDEV.S(L365:N365)</f>
        <v>2.0955456553784811E-4</v>
      </c>
      <c r="U365" s="22">
        <f>_xlfn.STDEV.S(O365:Q365)</f>
        <v>2.6810602665368642E-4</v>
      </c>
      <c r="V365" s="23">
        <f t="shared" si="5"/>
        <v>36.300174849837894</v>
      </c>
      <c r="W365" s="23">
        <f t="shared" si="5"/>
        <v>13.789566074287695</v>
      </c>
    </row>
    <row r="366" spans="1:23">
      <c r="A366" t="s">
        <v>905</v>
      </c>
      <c r="B366" t="s">
        <v>39</v>
      </c>
      <c r="C366" t="s">
        <v>40</v>
      </c>
      <c r="D366" t="s">
        <v>64</v>
      </c>
      <c r="E366" t="s">
        <v>179</v>
      </c>
      <c r="F366" t="s">
        <v>180</v>
      </c>
      <c r="G366" t="s">
        <v>447</v>
      </c>
      <c r="H366" t="s">
        <v>448</v>
      </c>
      <c r="I366" s="9">
        <v>85.22</v>
      </c>
      <c r="J366" s="9">
        <v>0.25</v>
      </c>
      <c r="K366" s="9">
        <v>100</v>
      </c>
      <c r="L366" s="20">
        <v>1.6947112153650752E-3</v>
      </c>
      <c r="M366" s="20">
        <v>1.357904407850294E-3</v>
      </c>
      <c r="N366" s="20">
        <v>1.5279767772996161E-3</v>
      </c>
      <c r="O366" s="20">
        <v>8.8509047394825201E-4</v>
      </c>
      <c r="P366" s="20">
        <v>1.3521728877436937E-3</v>
      </c>
      <c r="Q366" s="20">
        <v>7.1818185082645045E-4</v>
      </c>
      <c r="R366" s="21">
        <f>AVERAGE(L366:N366)</f>
        <v>1.5268641335049952E-3</v>
      </c>
      <c r="S366" s="21">
        <f>AVERAGE(O366:Q366)</f>
        <v>9.8514840417279867E-4</v>
      </c>
      <c r="T366" s="22">
        <f>_xlfn.STDEV.S(L366:N366)</f>
        <v>1.6840616045511815E-4</v>
      </c>
      <c r="U366" s="22">
        <f>_xlfn.STDEV.S(O366:Q366)</f>
        <v>3.2862570011103136E-4</v>
      </c>
      <c r="V366" s="23">
        <f t="shared" si="5"/>
        <v>11.02954459140599</v>
      </c>
      <c r="W366" s="23">
        <f t="shared" si="5"/>
        <v>33.357989387088246</v>
      </c>
    </row>
    <row r="367" spans="1:23">
      <c r="A367" t="s">
        <v>906</v>
      </c>
      <c r="B367" t="s">
        <v>39</v>
      </c>
      <c r="C367" t="s">
        <v>70</v>
      </c>
      <c r="D367" t="s">
        <v>282</v>
      </c>
      <c r="E367" t="s">
        <v>305</v>
      </c>
      <c r="F367" t="s">
        <v>306</v>
      </c>
      <c r="G367" t="s">
        <v>307</v>
      </c>
      <c r="H367" t="s">
        <v>307</v>
      </c>
      <c r="I367" s="9">
        <v>68.56</v>
      </c>
      <c r="J367" s="9">
        <v>3.68</v>
      </c>
      <c r="K367" s="9">
        <v>0</v>
      </c>
      <c r="L367" s="20">
        <v>1.1687663554241895E-4</v>
      </c>
      <c r="M367" s="20">
        <v>0</v>
      </c>
      <c r="N367" s="20">
        <v>1.5916424763537658E-4</v>
      </c>
      <c r="O367" s="20">
        <v>2.0062050742827033E-3</v>
      </c>
      <c r="P367" s="20">
        <v>2.1634766203899101E-3</v>
      </c>
      <c r="Q367" s="20">
        <v>2.983216918817564E-3</v>
      </c>
      <c r="R367" s="21">
        <f>AVERAGE(L367:N367)</f>
        <v>9.2013627725931837E-5</v>
      </c>
      <c r="S367" s="21">
        <f>AVERAGE(O367:Q367)</f>
        <v>2.384299537830059E-3</v>
      </c>
      <c r="T367" s="22">
        <f>_xlfn.STDEV.S(L367:N367)</f>
        <v>8.2443564330976707E-5</v>
      </c>
      <c r="U367" s="22">
        <f>_xlfn.STDEV.S(O367:Q367)</f>
        <v>5.2460471475239032E-4</v>
      </c>
      <c r="V367" s="23">
        <f t="shared" si="5"/>
        <v>89.599297808950496</v>
      </c>
      <c r="W367" s="23">
        <f t="shared" si="5"/>
        <v>22.002466822177507</v>
      </c>
    </row>
    <row r="368" spans="1:23">
      <c r="A368" t="s">
        <v>907</v>
      </c>
      <c r="B368" t="s">
        <v>39</v>
      </c>
      <c r="C368" t="s">
        <v>908</v>
      </c>
      <c r="D368" t="s">
        <v>909</v>
      </c>
      <c r="E368" t="s">
        <v>910</v>
      </c>
      <c r="F368" t="s">
        <v>911</v>
      </c>
      <c r="G368" t="s">
        <v>911</v>
      </c>
      <c r="H368" t="s">
        <v>911</v>
      </c>
      <c r="I368" s="9">
        <v>89.8</v>
      </c>
      <c r="J368" s="9">
        <v>0.84</v>
      </c>
      <c r="K368" s="9">
        <v>0</v>
      </c>
      <c r="L368" s="20">
        <v>2.8634775707892649E-3</v>
      </c>
      <c r="M368" s="20">
        <v>1.4813502631094129E-3</v>
      </c>
      <c r="N368" s="20">
        <v>2.7376250593284758E-3</v>
      </c>
      <c r="O368" s="20">
        <v>0</v>
      </c>
      <c r="P368" s="20">
        <v>0</v>
      </c>
      <c r="Q368" s="20">
        <v>0</v>
      </c>
      <c r="R368" s="21">
        <f>AVERAGE(L368:N368)</f>
        <v>2.360817631075718E-3</v>
      </c>
      <c r="S368" s="21">
        <f>AVERAGE(O368:Q368)</f>
        <v>0</v>
      </c>
      <c r="T368" s="22">
        <f>_xlfn.STDEV.S(L368:N368)</f>
        <v>7.6423612329464777E-4</v>
      </c>
      <c r="U368" s="22">
        <f>_xlfn.STDEV.S(O368:Q368)</f>
        <v>0</v>
      </c>
      <c r="V368" s="23">
        <f t="shared" si="5"/>
        <v>32.371671290273277</v>
      </c>
      <c r="W368" s="23" t="str">
        <f t="shared" si="5"/>
        <v>NA</v>
      </c>
    </row>
    <row r="369" spans="1:23">
      <c r="A369" t="s">
        <v>912</v>
      </c>
      <c r="B369" t="s">
        <v>39</v>
      </c>
      <c r="C369" t="s">
        <v>184</v>
      </c>
      <c r="D369" t="s">
        <v>664</v>
      </c>
      <c r="E369" t="s">
        <v>665</v>
      </c>
      <c r="F369" t="s">
        <v>913</v>
      </c>
      <c r="G369" t="s">
        <v>914</v>
      </c>
      <c r="H369" t="s">
        <v>914</v>
      </c>
      <c r="I369" s="9">
        <v>55.34</v>
      </c>
      <c r="J369" s="9">
        <v>3.8</v>
      </c>
      <c r="K369" s="9">
        <v>0</v>
      </c>
      <c r="L369" s="20">
        <v>9.0579392545374446E-4</v>
      </c>
      <c r="M369" s="20">
        <v>5.5550634866602985E-4</v>
      </c>
      <c r="N369" s="20">
        <v>9.8681833533933376E-4</v>
      </c>
      <c r="O369" s="20">
        <v>1.2981326951241028E-3</v>
      </c>
      <c r="P369" s="20">
        <v>1.7307812963119271E-3</v>
      </c>
      <c r="Q369" s="20">
        <v>1.6020979749205404E-3</v>
      </c>
      <c r="R369" s="21">
        <f>AVERAGE(L369:N369)</f>
        <v>8.1603953648636939E-4</v>
      </c>
      <c r="S369" s="21">
        <f>AVERAGE(O369:Q369)</f>
        <v>1.5436706554521902E-3</v>
      </c>
      <c r="T369" s="22">
        <f>_xlfn.STDEV.S(L369:N369)</f>
        <v>2.2923654860470706E-4</v>
      </c>
      <c r="U369" s="22">
        <f>_xlfn.STDEV.S(O369:Q369)</f>
        <v>2.2216326602892238E-4</v>
      </c>
      <c r="V369" s="23">
        <f t="shared" si="5"/>
        <v>28.091353219444908</v>
      </c>
      <c r="W369" s="23">
        <f t="shared" si="5"/>
        <v>14.391882442297494</v>
      </c>
    </row>
    <row r="370" spans="1:23">
      <c r="A370" t="s">
        <v>915</v>
      </c>
      <c r="B370" t="s">
        <v>39</v>
      </c>
      <c r="C370" t="s">
        <v>326</v>
      </c>
      <c r="D370" t="s">
        <v>343</v>
      </c>
      <c r="E370" t="s">
        <v>916</v>
      </c>
      <c r="F370" t="s">
        <v>917</v>
      </c>
      <c r="G370" t="s">
        <v>917</v>
      </c>
      <c r="H370" t="s">
        <v>917</v>
      </c>
      <c r="I370" s="9">
        <v>96.06</v>
      </c>
      <c r="J370" s="9">
        <v>0</v>
      </c>
      <c r="K370" s="9">
        <v>0</v>
      </c>
      <c r="L370" s="20">
        <v>1.1687663554241895E-3</v>
      </c>
      <c r="M370" s="20">
        <v>1.2961814802207364E-3</v>
      </c>
      <c r="N370" s="20">
        <v>1.2096482820288597E-3</v>
      </c>
      <c r="O370" s="20">
        <v>7.6707841075515073E-4</v>
      </c>
      <c r="P370" s="20">
        <v>1.1899121412144496E-3</v>
      </c>
      <c r="Q370" s="20">
        <v>1.4363637016529009E-3</v>
      </c>
      <c r="R370" s="21">
        <f>AVERAGE(L370:N370)</f>
        <v>1.2248653725579286E-3</v>
      </c>
      <c r="S370" s="21">
        <f>AVERAGE(O370:Q370)</f>
        <v>1.1311180845408337E-3</v>
      </c>
      <c r="T370" s="22">
        <f>_xlfn.STDEV.S(L370:N370)</f>
        <v>6.5056309377779114E-5</v>
      </c>
      <c r="U370" s="22">
        <f>_xlfn.STDEV.S(O370:Q370)</f>
        <v>3.3849410035941067E-4</v>
      </c>
      <c r="V370" s="23">
        <f t="shared" si="5"/>
        <v>5.3113028448114079</v>
      </c>
      <c r="W370" s="23">
        <f t="shared" si="5"/>
        <v>29.925620055559364</v>
      </c>
    </row>
    <row r="371" spans="1:23">
      <c r="A371" t="s">
        <v>918</v>
      </c>
      <c r="B371" t="s">
        <v>39</v>
      </c>
      <c r="C371" t="s">
        <v>155</v>
      </c>
      <c r="D371" t="s">
        <v>156</v>
      </c>
      <c r="E371" t="s">
        <v>157</v>
      </c>
      <c r="F371" t="s">
        <v>158</v>
      </c>
      <c r="G371" t="s">
        <v>277</v>
      </c>
      <c r="H371" t="s">
        <v>277</v>
      </c>
      <c r="I371" s="9">
        <v>77.180000000000007</v>
      </c>
      <c r="J371" s="9">
        <v>4.4800000000000004</v>
      </c>
      <c r="K371" s="9">
        <v>31.25</v>
      </c>
      <c r="L371" s="20">
        <v>7.5969813102572136E-4</v>
      </c>
      <c r="M371" s="20">
        <v>1.4196273354798556E-3</v>
      </c>
      <c r="N371" s="20">
        <v>1.6553081754079153E-3</v>
      </c>
      <c r="O371" s="20">
        <v>7.0807237915860015E-4</v>
      </c>
      <c r="P371" s="20">
        <v>1.5144336342729338E-3</v>
      </c>
      <c r="Q371" s="20">
        <v>9.3916088184997127E-4</v>
      </c>
      <c r="R371" s="21">
        <f>AVERAGE(L371:N371)</f>
        <v>1.2782112139711642E-3</v>
      </c>
      <c r="S371" s="21">
        <f>AVERAGE(O371:Q371)</f>
        <v>1.0538889650938351E-3</v>
      </c>
      <c r="T371" s="22">
        <f>_xlfn.STDEV.S(L371:N371)</f>
        <v>4.6425017766985244E-4</v>
      </c>
      <c r="U371" s="22">
        <f>_xlfn.STDEV.S(O371:Q371)</f>
        <v>4.1524272209275269E-4</v>
      </c>
      <c r="V371" s="23">
        <f t="shared" si="5"/>
        <v>36.320302356565435</v>
      </c>
      <c r="W371" s="23">
        <f t="shared" si="5"/>
        <v>39.400993448658106</v>
      </c>
    </row>
    <row r="372" spans="1:23">
      <c r="A372" t="s">
        <v>919</v>
      </c>
      <c r="B372" t="s">
        <v>39</v>
      </c>
      <c r="C372" t="s">
        <v>184</v>
      </c>
      <c r="D372" t="s">
        <v>920</v>
      </c>
      <c r="E372" t="s">
        <v>920</v>
      </c>
      <c r="F372" t="s">
        <v>921</v>
      </c>
      <c r="G372" t="s">
        <v>922</v>
      </c>
      <c r="H372" t="s">
        <v>922</v>
      </c>
      <c r="I372" s="9">
        <v>77.989999999999995</v>
      </c>
      <c r="J372" s="9">
        <v>0.74</v>
      </c>
      <c r="K372" s="9">
        <v>20</v>
      </c>
      <c r="L372" s="20">
        <v>1.7531495331362824E-4</v>
      </c>
      <c r="M372" s="20">
        <v>0</v>
      </c>
      <c r="N372" s="20">
        <v>6.3665699054150471E-5</v>
      </c>
      <c r="O372" s="20">
        <v>1.8881930110896019E-3</v>
      </c>
      <c r="P372" s="20">
        <v>2.4879981134483939E-3</v>
      </c>
      <c r="Q372" s="20">
        <v>2.3202798257469944E-3</v>
      </c>
      <c r="R372" s="21">
        <f>AVERAGE(L372:N372)</f>
        <v>7.9660217455926238E-5</v>
      </c>
      <c r="S372" s="21">
        <f>AVERAGE(O372:Q372)</f>
        <v>2.2321569834283304E-3</v>
      </c>
      <c r="T372" s="22">
        <f>_xlfn.STDEV.S(L372:N372)</f>
        <v>8.8745150166183556E-5</v>
      </c>
      <c r="U372" s="22">
        <f>_xlfn.STDEV.S(O372:Q372)</f>
        <v>3.0946044449598137E-4</v>
      </c>
      <c r="V372" s="23">
        <f t="shared" si="5"/>
        <v>111.40460445677765</v>
      </c>
      <c r="W372" s="23">
        <f t="shared" si="5"/>
        <v>13.863740175688116</v>
      </c>
    </row>
    <row r="373" spans="1:23">
      <c r="A373" t="s">
        <v>923</v>
      </c>
      <c r="B373" t="s">
        <v>39</v>
      </c>
      <c r="C373" t="s">
        <v>924</v>
      </c>
      <c r="D373" t="s">
        <v>925</v>
      </c>
      <c r="E373" t="s">
        <v>925</v>
      </c>
      <c r="F373" t="s">
        <v>925</v>
      </c>
      <c r="G373" t="s">
        <v>925</v>
      </c>
      <c r="H373" t="s">
        <v>925</v>
      </c>
      <c r="I373" s="9">
        <v>84.07</v>
      </c>
      <c r="J373" s="9">
        <v>2.57</v>
      </c>
      <c r="K373" s="9">
        <v>50</v>
      </c>
      <c r="L373" s="20">
        <v>5.8438317771209271E-4</v>
      </c>
      <c r="M373" s="20">
        <v>6.4809074011036626E-4</v>
      </c>
      <c r="N373" s="20">
        <v>7.6398838864980803E-4</v>
      </c>
      <c r="O373" s="20">
        <v>9.4409650554479901E-4</v>
      </c>
      <c r="P373" s="20">
        <v>2.1093897048801605E-3</v>
      </c>
      <c r="Q373" s="20">
        <v>1.8783217636999458E-3</v>
      </c>
      <c r="R373" s="21">
        <f>AVERAGE(L373:N373)</f>
        <v>6.6548743549075563E-4</v>
      </c>
      <c r="S373" s="21">
        <f>AVERAGE(O373:Q373)</f>
        <v>1.6439359913749685E-3</v>
      </c>
      <c r="T373" s="22">
        <f>_xlfn.STDEV.S(L373:N373)</f>
        <v>9.1057628492146949E-5</v>
      </c>
      <c r="U373" s="22">
        <f>_xlfn.STDEV.S(O373:Q373)</f>
        <v>6.1699236446295885E-4</v>
      </c>
      <c r="V373" s="23">
        <f t="shared" si="5"/>
        <v>13.682847133694958</v>
      </c>
      <c r="W373" s="23">
        <f t="shared" si="5"/>
        <v>37.531410450288504</v>
      </c>
    </row>
    <row r="374" spans="1:23">
      <c r="A374" t="s">
        <v>926</v>
      </c>
      <c r="B374" t="s">
        <v>39</v>
      </c>
      <c r="C374" t="s">
        <v>55</v>
      </c>
      <c r="D374" t="s">
        <v>56</v>
      </c>
      <c r="E374" t="s">
        <v>103</v>
      </c>
      <c r="F374" t="s">
        <v>856</v>
      </c>
      <c r="G374" t="s">
        <v>927</v>
      </c>
      <c r="H374" t="s">
        <v>928</v>
      </c>
      <c r="I374" s="9">
        <v>90.84</v>
      </c>
      <c r="J374" s="9">
        <v>0</v>
      </c>
      <c r="K374" s="9">
        <v>0</v>
      </c>
      <c r="L374" s="20">
        <v>5.8438317771209267E-5</v>
      </c>
      <c r="M374" s="20">
        <v>0</v>
      </c>
      <c r="N374" s="20">
        <v>0</v>
      </c>
      <c r="O374" s="20">
        <v>1.8881930110896019E-3</v>
      </c>
      <c r="P374" s="20">
        <v>2.32573736691915E-3</v>
      </c>
      <c r="Q374" s="20">
        <v>2.6517483722822777E-3</v>
      </c>
      <c r="R374" s="21">
        <f>AVERAGE(L374:N374)</f>
        <v>1.9479439257069755E-5</v>
      </c>
      <c r="S374" s="21">
        <f>AVERAGE(O374:Q374)</f>
        <v>2.2885595834303434E-3</v>
      </c>
      <c r="T374" s="22">
        <f>_xlfn.STDEV.S(L374:N374)</f>
        <v>3.373937849619656E-5</v>
      </c>
      <c r="U374" s="22">
        <f>_xlfn.STDEV.S(O374:Q374)</f>
        <v>3.831329248320677E-4</v>
      </c>
      <c r="V374" s="23">
        <f t="shared" si="5"/>
        <v>173.20508075688775</v>
      </c>
      <c r="W374" s="23">
        <f t="shared" si="5"/>
        <v>16.741225686498673</v>
      </c>
    </row>
    <row r="375" spans="1:23">
      <c r="A375" t="s">
        <v>929</v>
      </c>
      <c r="B375" t="s">
        <v>39</v>
      </c>
      <c r="C375" t="s">
        <v>55</v>
      </c>
      <c r="D375" t="s">
        <v>56</v>
      </c>
      <c r="E375" t="s">
        <v>103</v>
      </c>
      <c r="F375" t="s">
        <v>198</v>
      </c>
      <c r="G375" t="s">
        <v>199</v>
      </c>
      <c r="H375" t="s">
        <v>200</v>
      </c>
      <c r="I375" s="9">
        <v>94.4</v>
      </c>
      <c r="J375" s="9">
        <v>1.41</v>
      </c>
      <c r="K375" s="9">
        <v>42.86</v>
      </c>
      <c r="L375" s="20">
        <v>9.0579392545374446E-4</v>
      </c>
      <c r="M375" s="20">
        <v>8.6412098681382566E-4</v>
      </c>
      <c r="N375" s="20">
        <v>5.0932559243320539E-4</v>
      </c>
      <c r="O375" s="20">
        <v>2.1832231690723548E-3</v>
      </c>
      <c r="P375" s="20">
        <v>9.1947756366571093E-4</v>
      </c>
      <c r="Q375" s="20">
        <v>1.3258741861411389E-3</v>
      </c>
      <c r="R375" s="21">
        <f>AVERAGE(L375:N375)</f>
        <v>7.5974683490025857E-4</v>
      </c>
      <c r="S375" s="21">
        <f>AVERAGE(O375:Q375)</f>
        <v>1.4761916396264015E-3</v>
      </c>
      <c r="T375" s="22">
        <f>_xlfn.STDEV.S(L375:N375)</f>
        <v>2.178698176957482E-4</v>
      </c>
      <c r="U375" s="22">
        <f>_xlfn.STDEV.S(O375:Q375)</f>
        <v>6.4514319450248545E-4</v>
      </c>
      <c r="V375" s="23">
        <f t="shared" si="5"/>
        <v>28.676633805832264</v>
      </c>
      <c r="W375" s="23">
        <f t="shared" si="5"/>
        <v>43.703214215856143</v>
      </c>
    </row>
    <row r="376" spans="1:23">
      <c r="A376" t="s">
        <v>930</v>
      </c>
      <c r="B376" t="s">
        <v>39</v>
      </c>
      <c r="C376" t="s">
        <v>326</v>
      </c>
      <c r="D376" t="s">
        <v>343</v>
      </c>
      <c r="E376" t="s">
        <v>367</v>
      </c>
      <c r="F376" t="s">
        <v>368</v>
      </c>
      <c r="G376" t="s">
        <v>418</v>
      </c>
      <c r="H376" t="s">
        <v>419</v>
      </c>
      <c r="I376" s="9">
        <v>82.48</v>
      </c>
      <c r="J376" s="9">
        <v>3.7</v>
      </c>
      <c r="K376" s="9">
        <v>66.67</v>
      </c>
      <c r="L376" s="20">
        <v>1.0518897198817678E-3</v>
      </c>
      <c r="M376" s="20">
        <v>7.4067513155470647E-4</v>
      </c>
      <c r="N376" s="20">
        <v>4.4565989337905167E-4</v>
      </c>
      <c r="O376" s="20">
        <v>1.7996839636947777E-3</v>
      </c>
      <c r="P376" s="20">
        <v>1.0006079369303329E-3</v>
      </c>
      <c r="Q376" s="20">
        <v>1.5192308382867205E-3</v>
      </c>
      <c r="R376" s="21">
        <f>AVERAGE(L376:N376)</f>
        <v>7.4607491493850853E-4</v>
      </c>
      <c r="S376" s="21">
        <f>AVERAGE(O376:Q376)</f>
        <v>1.4398409129706103E-3</v>
      </c>
      <c r="T376" s="22">
        <f>_xlfn.STDEV.S(L376:N376)</f>
        <v>3.0315098363822325E-4</v>
      </c>
      <c r="U376" s="22">
        <f>_xlfn.STDEV.S(O376:Q376)</f>
        <v>4.0541052566341447E-4</v>
      </c>
      <c r="V376" s="23">
        <f t="shared" si="5"/>
        <v>40.63278064552123</v>
      </c>
      <c r="W376" s="23">
        <f t="shared" si="5"/>
        <v>28.15661938838722</v>
      </c>
    </row>
    <row r="377" spans="1:23">
      <c r="A377" t="s">
        <v>931</v>
      </c>
      <c r="B377" t="s">
        <v>39</v>
      </c>
      <c r="C377" t="s">
        <v>114</v>
      </c>
      <c r="D377" t="s">
        <v>115</v>
      </c>
      <c r="E377" t="s">
        <v>442</v>
      </c>
      <c r="F377" t="s">
        <v>483</v>
      </c>
      <c r="G377" t="s">
        <v>484</v>
      </c>
      <c r="H377" t="s">
        <v>484</v>
      </c>
      <c r="I377" s="9">
        <v>97.93</v>
      </c>
      <c r="J377" s="9">
        <v>0.71</v>
      </c>
      <c r="K377" s="9">
        <v>50</v>
      </c>
      <c r="L377" s="20">
        <v>1.1103280376529784E-3</v>
      </c>
      <c r="M377" s="20">
        <v>1.1727356249616172E-3</v>
      </c>
      <c r="N377" s="20">
        <v>1.14598258297471E-3</v>
      </c>
      <c r="O377" s="20">
        <v>8.2608444235170153E-4</v>
      </c>
      <c r="P377" s="20">
        <v>1.0817383101949551E-3</v>
      </c>
      <c r="Q377" s="20">
        <v>1.0496503973617332E-3</v>
      </c>
      <c r="R377" s="21">
        <f>AVERAGE(L377:N377)</f>
        <v>1.1430154151964352E-3</v>
      </c>
      <c r="S377" s="21">
        <f>AVERAGE(O377:Q377)</f>
        <v>9.8582438330279657E-4</v>
      </c>
      <c r="T377" s="22">
        <f>_xlfn.STDEV.S(L377:N377)</f>
        <v>3.130942033780995E-5</v>
      </c>
      <c r="U377" s="22">
        <f>_xlfn.STDEV.S(O377:Q377)</f>
        <v>1.3926609454132264E-4</v>
      </c>
      <c r="V377" s="23">
        <f t="shared" si="5"/>
        <v>2.7391949331172585</v>
      </c>
      <c r="W377" s="23">
        <f t="shared" si="5"/>
        <v>14.126866498751124</v>
      </c>
    </row>
    <row r="378" spans="1:23">
      <c r="A378" t="s">
        <v>932</v>
      </c>
      <c r="B378" t="s">
        <v>39</v>
      </c>
      <c r="C378" t="s">
        <v>40</v>
      </c>
      <c r="D378" t="s">
        <v>933</v>
      </c>
      <c r="E378" t="s">
        <v>934</v>
      </c>
      <c r="F378" t="s">
        <v>935</v>
      </c>
      <c r="G378" t="s">
        <v>936</v>
      </c>
      <c r="H378" t="s">
        <v>936</v>
      </c>
      <c r="I378" s="9">
        <v>91.26</v>
      </c>
      <c r="J378" s="9">
        <v>1.64</v>
      </c>
      <c r="K378" s="9">
        <v>33.33</v>
      </c>
      <c r="L378" s="20">
        <v>2.9219158885604755E-4</v>
      </c>
      <c r="M378" s="20">
        <v>4.9378342103646852E-4</v>
      </c>
      <c r="N378" s="20">
        <v>2.546627962166027E-4</v>
      </c>
      <c r="O378" s="20">
        <v>1.5341568215103015E-3</v>
      </c>
      <c r="P378" s="20">
        <v>2.0553027893704112E-3</v>
      </c>
      <c r="Q378" s="20">
        <v>1.7125874904323026E-3</v>
      </c>
      <c r="R378" s="21">
        <f>AVERAGE(L378:N378)</f>
        <v>3.4687926870303961E-4</v>
      </c>
      <c r="S378" s="21">
        <f>AVERAGE(O378:Q378)</f>
        <v>1.7673490337710054E-3</v>
      </c>
      <c r="T378" s="22">
        <f>_xlfn.STDEV.S(L378:N378)</f>
        <v>1.2859908650082272E-4</v>
      </c>
      <c r="U378" s="22">
        <f>_xlfn.STDEV.S(O378:Q378)</f>
        <v>2.6485354429540883E-4</v>
      </c>
      <c r="V378" s="23">
        <f t="shared" si="5"/>
        <v>37.073154294186224</v>
      </c>
      <c r="W378" s="23">
        <f t="shared" si="5"/>
        <v>14.985921809134039</v>
      </c>
    </row>
    <row r="379" spans="1:23">
      <c r="A379" t="s">
        <v>937</v>
      </c>
      <c r="B379" t="s">
        <v>39</v>
      </c>
      <c r="C379" t="s">
        <v>70</v>
      </c>
      <c r="D379" t="s">
        <v>282</v>
      </c>
      <c r="E379" t="s">
        <v>305</v>
      </c>
      <c r="F379" t="s">
        <v>781</v>
      </c>
      <c r="G379" t="s">
        <v>781</v>
      </c>
      <c r="H379" t="s">
        <v>782</v>
      </c>
      <c r="I379" s="9">
        <v>66.349999999999994</v>
      </c>
      <c r="J379" s="9">
        <v>2.74</v>
      </c>
      <c r="K379" s="9">
        <v>0</v>
      </c>
      <c r="L379" s="20">
        <v>4.6750654216967501E-4</v>
      </c>
      <c r="M379" s="20">
        <v>5.8636781248080862E-4</v>
      </c>
      <c r="N379" s="20">
        <v>7.3215553912273123E-4</v>
      </c>
      <c r="O379" s="20">
        <v>1.770180947896504E-3</v>
      </c>
      <c r="P379" s="20">
        <v>1.568520549782683E-3</v>
      </c>
      <c r="Q379" s="20">
        <v>1.1048951551176143E-3</v>
      </c>
      <c r="R379" s="21">
        <f>AVERAGE(L379:N379)</f>
        <v>5.95343297924405E-4</v>
      </c>
      <c r="S379" s="21">
        <f>AVERAGE(O379:Q379)</f>
        <v>1.4811988842656006E-3</v>
      </c>
      <c r="T379" s="22">
        <f>_xlfn.STDEV.S(L379:N379)</f>
        <v>1.3255260239344925E-4</v>
      </c>
      <c r="U379" s="22">
        <f>_xlfn.STDEV.S(O379:Q379)</f>
        <v>3.4113062229865389E-4</v>
      </c>
      <c r="V379" s="23">
        <f t="shared" si="5"/>
        <v>22.264902091881851</v>
      </c>
      <c r="W379" s="23">
        <f t="shared" si="5"/>
        <v>23.030710184999315</v>
      </c>
    </row>
    <row r="380" spans="1:23">
      <c r="A380" t="s">
        <v>938</v>
      </c>
      <c r="B380" t="s">
        <v>39</v>
      </c>
      <c r="C380" t="s">
        <v>326</v>
      </c>
      <c r="D380" t="s">
        <v>343</v>
      </c>
      <c r="E380" t="s">
        <v>367</v>
      </c>
      <c r="F380" t="s">
        <v>368</v>
      </c>
      <c r="G380" t="s">
        <v>939</v>
      </c>
      <c r="H380" t="s">
        <v>939</v>
      </c>
      <c r="I380" s="9">
        <v>66.31</v>
      </c>
      <c r="J380" s="9">
        <v>1.46</v>
      </c>
      <c r="K380" s="9">
        <v>25</v>
      </c>
      <c r="L380" s="20">
        <v>1.1103280376529784E-3</v>
      </c>
      <c r="M380" s="20">
        <v>1.0801512335172809E-3</v>
      </c>
      <c r="N380" s="20">
        <v>7.0032268959565431E-4</v>
      </c>
      <c r="O380" s="20">
        <v>6.1956333176377612E-4</v>
      </c>
      <c r="P380" s="20">
        <v>1.2169555989693223E-3</v>
      </c>
      <c r="Q380" s="20">
        <v>1.4639860805308396E-3</v>
      </c>
      <c r="R380" s="21">
        <f>AVERAGE(L380:N380)</f>
        <v>9.6360065358863786E-4</v>
      </c>
      <c r="S380" s="21">
        <f>AVERAGE(O380:Q380)</f>
        <v>1.1001683370879794E-3</v>
      </c>
      <c r="T380" s="22">
        <f>_xlfn.STDEV.S(L380:N380)</f>
        <v>2.2850410197670224E-4</v>
      </c>
      <c r="U380" s="22">
        <f>_xlfn.STDEV.S(O380:Q380)</f>
        <v>4.3415653059943353E-4</v>
      </c>
      <c r="V380" s="23">
        <f t="shared" si="5"/>
        <v>23.713568595632239</v>
      </c>
      <c r="W380" s="23">
        <f t="shared" si="5"/>
        <v>39.46273637983407</v>
      </c>
    </row>
    <row r="381" spans="1:23">
      <c r="A381" t="s">
        <v>940</v>
      </c>
      <c r="B381" t="s">
        <v>39</v>
      </c>
      <c r="C381" t="s">
        <v>155</v>
      </c>
      <c r="D381" t="s">
        <v>156</v>
      </c>
      <c r="E381" t="s">
        <v>157</v>
      </c>
      <c r="F381" t="s">
        <v>625</v>
      </c>
      <c r="G381" t="s">
        <v>625</v>
      </c>
      <c r="H381" t="s">
        <v>626</v>
      </c>
      <c r="I381" s="9">
        <v>90.81</v>
      </c>
      <c r="J381" s="9">
        <v>2.2200000000000002</v>
      </c>
      <c r="K381" s="9">
        <v>16.670000000000002</v>
      </c>
      <c r="L381" s="20">
        <v>2.1037794397635395E-3</v>
      </c>
      <c r="M381" s="20">
        <v>1.9751336841458854E-3</v>
      </c>
      <c r="N381" s="20">
        <v>2.0373023697328216E-3</v>
      </c>
      <c r="O381" s="20">
        <v>0</v>
      </c>
      <c r="P381" s="20">
        <v>5.4086915509747741E-5</v>
      </c>
      <c r="Q381" s="20">
        <v>0</v>
      </c>
      <c r="R381" s="21">
        <f>AVERAGE(L381:N381)</f>
        <v>2.0387384978807488E-3</v>
      </c>
      <c r="S381" s="21">
        <f>AVERAGE(O381:Q381)</f>
        <v>1.802897183658258E-5</v>
      </c>
      <c r="T381" s="22">
        <f>_xlfn.STDEV.S(L381:N381)</f>
        <v>6.4334900774402752E-5</v>
      </c>
      <c r="U381" s="22">
        <f>_xlfn.STDEV.S(O381:Q381)</f>
        <v>3.12270952291894E-5</v>
      </c>
      <c r="V381" s="23">
        <f t="shared" si="5"/>
        <v>3.1556229914370251</v>
      </c>
      <c r="W381" s="23">
        <f t="shared" si="5"/>
        <v>173.20508075688772</v>
      </c>
    </row>
    <row r="382" spans="1:23">
      <c r="A382" t="s">
        <v>941</v>
      </c>
      <c r="B382" t="s">
        <v>39</v>
      </c>
      <c r="C382" t="s">
        <v>70</v>
      </c>
      <c r="D382" t="s">
        <v>282</v>
      </c>
      <c r="E382" t="s">
        <v>305</v>
      </c>
      <c r="F382" t="s">
        <v>942</v>
      </c>
      <c r="G382" t="s">
        <v>943</v>
      </c>
      <c r="H382" t="s">
        <v>944</v>
      </c>
      <c r="I382" s="9">
        <v>55.59</v>
      </c>
      <c r="J382" s="9">
        <v>0</v>
      </c>
      <c r="K382" s="9">
        <v>0</v>
      </c>
      <c r="L382" s="20">
        <v>7.0125981325451037E-4</v>
      </c>
      <c r="M382" s="20">
        <v>8.0239805918426422E-4</v>
      </c>
      <c r="N382" s="20">
        <v>6.6848984006858151E-4</v>
      </c>
      <c r="O382" s="20">
        <v>1.0031025371413497E-3</v>
      </c>
      <c r="P382" s="20">
        <v>1.7578247540667997E-3</v>
      </c>
      <c r="Q382" s="20">
        <v>1.2153846706293766E-3</v>
      </c>
      <c r="R382" s="21">
        <f>AVERAGE(L382:N382)</f>
        <v>7.2404923750245211E-4</v>
      </c>
      <c r="S382" s="21">
        <f>AVERAGE(O382:Q382)</f>
        <v>1.3254373206125086E-3</v>
      </c>
      <c r="T382" s="22">
        <f>_xlfn.STDEV.S(L382:N382)</f>
        <v>6.9802372308166766E-5</v>
      </c>
      <c r="U382" s="22">
        <f>_xlfn.STDEV.S(O382:Q382)</f>
        <v>3.8921086252370813E-4</v>
      </c>
      <c r="V382" s="23">
        <f t="shared" si="5"/>
        <v>9.640556013696564</v>
      </c>
      <c r="W382" s="23">
        <f t="shared" si="5"/>
        <v>29.364712798629117</v>
      </c>
    </row>
    <row r="383" spans="1:23">
      <c r="A383" t="s">
        <v>945</v>
      </c>
      <c r="B383" t="s">
        <v>39</v>
      </c>
      <c r="C383" t="s">
        <v>126</v>
      </c>
      <c r="D383" t="s">
        <v>127</v>
      </c>
      <c r="E383" t="s">
        <v>356</v>
      </c>
      <c r="F383" t="s">
        <v>357</v>
      </c>
      <c r="G383" t="s">
        <v>358</v>
      </c>
      <c r="H383" t="s">
        <v>358</v>
      </c>
      <c r="I383" s="9">
        <v>59.36</v>
      </c>
      <c r="J383" s="9">
        <v>1.75</v>
      </c>
      <c r="K383" s="9">
        <v>50</v>
      </c>
      <c r="L383" s="20">
        <v>1.1103280376529784E-3</v>
      </c>
      <c r="M383" s="20">
        <v>7.4067513155470647E-4</v>
      </c>
      <c r="N383" s="20">
        <v>5.0932559243320539E-4</v>
      </c>
      <c r="O383" s="20">
        <v>1.7111749162999536E-3</v>
      </c>
      <c r="P383" s="20">
        <v>1.0546948524400785E-3</v>
      </c>
      <c r="Q383" s="20">
        <v>9.3916088184997127E-4</v>
      </c>
      <c r="R383" s="21">
        <f>AVERAGE(L383:N383)</f>
        <v>7.8677625388029677E-4</v>
      </c>
      <c r="S383" s="21">
        <f>AVERAGE(O383:Q383)</f>
        <v>1.2350102168633345E-3</v>
      </c>
      <c r="T383" s="22">
        <f>_xlfn.STDEV.S(L383:N383)</f>
        <v>3.0314183132618941E-4</v>
      </c>
      <c r="U383" s="22">
        <f>_xlfn.STDEV.S(O383:Q383)</f>
        <v>4.163972146067422E-4</v>
      </c>
      <c r="V383" s="23">
        <f t="shared" si="5"/>
        <v>38.52961116087657</v>
      </c>
      <c r="W383" s="23">
        <f t="shared" si="5"/>
        <v>33.716094727078719</v>
      </c>
    </row>
    <row r="384" spans="1:23">
      <c r="A384" t="s">
        <v>946</v>
      </c>
      <c r="B384" t="s">
        <v>39</v>
      </c>
      <c r="C384" t="s">
        <v>96</v>
      </c>
      <c r="D384" t="s">
        <v>97</v>
      </c>
      <c r="E384" t="s">
        <v>98</v>
      </c>
      <c r="F384" t="s">
        <v>99</v>
      </c>
      <c r="G384" t="s">
        <v>525</v>
      </c>
      <c r="H384" t="s">
        <v>526</v>
      </c>
      <c r="I384" s="9">
        <v>93.87</v>
      </c>
      <c r="J384" s="9">
        <v>0</v>
      </c>
      <c r="K384" s="9">
        <v>0</v>
      </c>
      <c r="L384" s="20">
        <v>1.3148621498522129E-3</v>
      </c>
      <c r="M384" s="20">
        <v>1.1727356249616172E-3</v>
      </c>
      <c r="N384" s="20">
        <v>8.2765408770395764E-4</v>
      </c>
      <c r="O384" s="20">
        <v>9.4409650554479901E-4</v>
      </c>
      <c r="P384" s="20">
        <v>9.1947756366571093E-4</v>
      </c>
      <c r="Q384" s="20">
        <v>8.2867136633820902E-4</v>
      </c>
      <c r="R384" s="21">
        <f>AVERAGE(L384:N384)</f>
        <v>1.1050839541725959E-3</v>
      </c>
      <c r="S384" s="21">
        <f>AVERAGE(O384:Q384)</f>
        <v>8.9741514518290632E-4</v>
      </c>
      <c r="T384" s="22">
        <f>_xlfn.STDEV.S(L384:N384)</f>
        <v>2.5055036494879454E-4</v>
      </c>
      <c r="U384" s="22">
        <f>_xlfn.STDEV.S(O384:Q384)</f>
        <v>6.0793119859059451E-5</v>
      </c>
      <c r="V384" s="23">
        <f t="shared" si="5"/>
        <v>22.672518590353423</v>
      </c>
      <c r="W384" s="23">
        <f t="shared" si="5"/>
        <v>6.7742471458590021</v>
      </c>
    </row>
    <row r="385" spans="1:23">
      <c r="A385" t="s">
        <v>947</v>
      </c>
      <c r="B385" t="s">
        <v>39</v>
      </c>
      <c r="C385" t="s">
        <v>155</v>
      </c>
      <c r="D385" t="s">
        <v>156</v>
      </c>
      <c r="E385" t="s">
        <v>157</v>
      </c>
      <c r="F385" t="s">
        <v>732</v>
      </c>
      <c r="G385" t="s">
        <v>733</v>
      </c>
      <c r="H385" t="s">
        <v>733</v>
      </c>
      <c r="I385" s="9">
        <v>91.91</v>
      </c>
      <c r="J385" s="9">
        <v>1.76</v>
      </c>
      <c r="K385" s="9">
        <v>0</v>
      </c>
      <c r="L385" s="20">
        <v>1.0811088787673732E-3</v>
      </c>
      <c r="M385" s="20">
        <v>1.3270429440355154E-3</v>
      </c>
      <c r="N385" s="20">
        <v>9.5498548581225695E-4</v>
      </c>
      <c r="O385" s="20">
        <v>6.1956333176377612E-4</v>
      </c>
      <c r="P385" s="20">
        <v>1.1358252257047002E-3</v>
      </c>
      <c r="Q385" s="20">
        <v>8.2867136633820902E-4</v>
      </c>
      <c r="R385" s="21">
        <f>AVERAGE(L385:N385)</f>
        <v>1.1210457695383818E-3</v>
      </c>
      <c r="S385" s="21">
        <f>AVERAGE(O385:Q385)</f>
        <v>8.6135330793556174E-4</v>
      </c>
      <c r="T385" s="22">
        <f>_xlfn.STDEV.S(L385:N385)</f>
        <v>1.8921655447721674E-4</v>
      </c>
      <c r="U385" s="22">
        <f>_xlfn.STDEV.S(O385:Q385)</f>
        <v>2.5967800785549219E-4</v>
      </c>
      <c r="V385" s="23">
        <f t="shared" si="5"/>
        <v>16.878575310545198</v>
      </c>
      <c r="W385" s="23">
        <f t="shared" si="5"/>
        <v>30.147676390524623</v>
      </c>
    </row>
    <row r="386" spans="1:23">
      <c r="A386" t="s">
        <v>948</v>
      </c>
      <c r="B386" t="s">
        <v>39</v>
      </c>
      <c r="C386" t="s">
        <v>326</v>
      </c>
      <c r="D386" t="s">
        <v>343</v>
      </c>
      <c r="E386" t="s">
        <v>429</v>
      </c>
      <c r="F386" t="s">
        <v>430</v>
      </c>
      <c r="G386" t="s">
        <v>431</v>
      </c>
      <c r="H386" t="s">
        <v>432</v>
      </c>
      <c r="I386" s="9">
        <v>96.41</v>
      </c>
      <c r="J386" s="9">
        <v>0</v>
      </c>
      <c r="K386" s="9">
        <v>0</v>
      </c>
      <c r="L386" s="20">
        <v>2.0161219631067272E-3</v>
      </c>
      <c r="M386" s="20">
        <v>1.6665190459980897E-3</v>
      </c>
      <c r="N386" s="20">
        <v>1.6553081754079153E-3</v>
      </c>
      <c r="O386" s="20">
        <v>2.3602412638620032E-4</v>
      </c>
      <c r="P386" s="20">
        <v>5.4086915509747741E-5</v>
      </c>
      <c r="Q386" s="20">
        <v>2.7622378877940396E-4</v>
      </c>
      <c r="R386" s="21">
        <f>AVERAGE(L386:N386)</f>
        <v>1.7793163948375773E-3</v>
      </c>
      <c r="S386" s="21">
        <f>AVERAGE(O386:Q386)</f>
        <v>1.8877827689178401E-4</v>
      </c>
      <c r="T386" s="22">
        <f>_xlfn.STDEV.S(L386:N386)</f>
        <v>2.0515623016936058E-4</v>
      </c>
      <c r="U386" s="22">
        <f>_xlfn.STDEV.S(O386:Q386)</f>
        <v>1.1836522013387888E-4</v>
      </c>
      <c r="V386" s="23">
        <f t="shared" si="5"/>
        <v>11.530059002692886</v>
      </c>
      <c r="W386" s="23">
        <f t="shared" si="5"/>
        <v>62.700657132139739</v>
      </c>
    </row>
    <row r="387" spans="1:23">
      <c r="A387" t="s">
        <v>949</v>
      </c>
      <c r="B387" t="s">
        <v>39</v>
      </c>
      <c r="C387" t="s">
        <v>155</v>
      </c>
      <c r="D387" t="s">
        <v>156</v>
      </c>
      <c r="E387" t="s">
        <v>563</v>
      </c>
      <c r="F387" t="s">
        <v>564</v>
      </c>
      <c r="G387" t="s">
        <v>565</v>
      </c>
      <c r="H387" t="s">
        <v>566</v>
      </c>
      <c r="I387" s="9">
        <v>94.75</v>
      </c>
      <c r="J387" s="9">
        <v>0.15</v>
      </c>
      <c r="K387" s="9">
        <v>66.67</v>
      </c>
      <c r="L387" s="20">
        <v>5.8438317771209271E-4</v>
      </c>
      <c r="M387" s="20">
        <v>8.6412098681382566E-4</v>
      </c>
      <c r="N387" s="20">
        <v>2.546627962166027E-4</v>
      </c>
      <c r="O387" s="20">
        <v>1.2981326951241028E-3</v>
      </c>
      <c r="P387" s="20">
        <v>1.4603467187631885E-3</v>
      </c>
      <c r="Q387" s="20">
        <v>1.3258741861411389E-3</v>
      </c>
      <c r="R387" s="21">
        <f>AVERAGE(L387:N387)</f>
        <v>5.67722320247507E-4</v>
      </c>
      <c r="S387" s="21">
        <f>AVERAGE(O387:Q387)</f>
        <v>1.3614512000094767E-3</v>
      </c>
      <c r="T387" s="22">
        <f>_xlfn.STDEV.S(L387:N387)</f>
        <v>3.0507049947528796E-4</v>
      </c>
      <c r="U387" s="22">
        <f>_xlfn.STDEV.S(O387:Q387)</f>
        <v>8.6761974984069992E-5</v>
      </c>
      <c r="V387" s="23">
        <f t="shared" si="5"/>
        <v>53.735864981015361</v>
      </c>
      <c r="W387" s="23">
        <f t="shared" si="5"/>
        <v>6.3727568776219128</v>
      </c>
    </row>
    <row r="388" spans="1:23">
      <c r="A388" t="s">
        <v>950</v>
      </c>
      <c r="B388" t="s">
        <v>39</v>
      </c>
      <c r="C388" t="s">
        <v>55</v>
      </c>
      <c r="D388" t="s">
        <v>217</v>
      </c>
      <c r="E388" t="s">
        <v>951</v>
      </c>
      <c r="F388" t="s">
        <v>952</v>
      </c>
      <c r="G388" t="s">
        <v>953</v>
      </c>
      <c r="H388" t="s">
        <v>954</v>
      </c>
      <c r="I388" s="9">
        <v>88.74</v>
      </c>
      <c r="J388" s="9">
        <v>2.56</v>
      </c>
      <c r="K388" s="9">
        <v>36.36</v>
      </c>
      <c r="L388" s="20">
        <v>7.3047897214011592E-4</v>
      </c>
      <c r="M388" s="20">
        <v>4.3206049340691088E-4</v>
      </c>
      <c r="N388" s="20">
        <v>8.9131978675810735E-4</v>
      </c>
      <c r="O388" s="20">
        <v>1.5931628531068525E-3</v>
      </c>
      <c r="P388" s="20">
        <v>9.1947756366571093E-4</v>
      </c>
      <c r="Q388" s="20">
        <v>1.2153846706293766E-3</v>
      </c>
      <c r="R388" s="21">
        <f>AVERAGE(L388:N388)</f>
        <v>6.8461975076837805E-4</v>
      </c>
      <c r="S388" s="21">
        <f>AVERAGE(O388:Q388)</f>
        <v>1.2426750291339801E-3</v>
      </c>
      <c r="T388" s="22">
        <f>_xlfn.STDEV.S(L388:N388)</f>
        <v>2.3303878597988068E-4</v>
      </c>
      <c r="U388" s="22">
        <f>_xlfn.STDEV.S(O388:Q388)</f>
        <v>3.3767075688136068E-4</v>
      </c>
      <c r="V388" s="23">
        <f t="shared" si="5"/>
        <v>34.03915614738419</v>
      </c>
      <c r="W388" s="23">
        <f t="shared" si="5"/>
        <v>27.172893070578823</v>
      </c>
    </row>
    <row r="389" spans="1:23">
      <c r="A389" t="s">
        <v>955</v>
      </c>
      <c r="B389" t="s">
        <v>39</v>
      </c>
      <c r="C389" t="s">
        <v>70</v>
      </c>
      <c r="D389" t="s">
        <v>282</v>
      </c>
      <c r="E389" t="s">
        <v>305</v>
      </c>
      <c r="F389" t="s">
        <v>477</v>
      </c>
      <c r="G389" t="s">
        <v>478</v>
      </c>
      <c r="H389" t="s">
        <v>479</v>
      </c>
      <c r="I389" s="9">
        <v>82.18</v>
      </c>
      <c r="J389" s="9">
        <v>0.16</v>
      </c>
      <c r="K389" s="9">
        <v>0</v>
      </c>
      <c r="L389" s="20">
        <v>5.8438317771209267E-5</v>
      </c>
      <c r="M389" s="20">
        <v>1.2344585525911789E-4</v>
      </c>
      <c r="N389" s="20">
        <v>0</v>
      </c>
      <c r="O389" s="20">
        <v>1.5341568215103015E-3</v>
      </c>
      <c r="P389" s="20">
        <v>1.9471289583509164E-3</v>
      </c>
      <c r="Q389" s="20">
        <v>2.0993007947234703E-3</v>
      </c>
      <c r="R389" s="21">
        <f>AVERAGE(L389:N389)</f>
        <v>6.0628057676775719E-5</v>
      </c>
      <c r="S389" s="21">
        <f>AVERAGE(O389:Q389)</f>
        <v>1.8601955248615627E-3</v>
      </c>
      <c r="T389" s="22">
        <f>_xlfn.STDEV.S(L389:N389)</f>
        <v>6.1752052725430048E-5</v>
      </c>
      <c r="U389" s="22">
        <f>_xlfn.STDEV.S(O389:Q389)</f>
        <v>2.924294684338048E-4</v>
      </c>
      <c r="V389" s="23">
        <f t="shared" si="5"/>
        <v>101.85391894730759</v>
      </c>
      <c r="W389" s="23">
        <f t="shared" si="5"/>
        <v>15.720361893439543</v>
      </c>
    </row>
    <row r="390" spans="1:23">
      <c r="A390" t="s">
        <v>956</v>
      </c>
      <c r="B390" t="s">
        <v>39</v>
      </c>
      <c r="C390" t="s">
        <v>40</v>
      </c>
      <c r="D390" t="s">
        <v>64</v>
      </c>
      <c r="E390" t="s">
        <v>65</v>
      </c>
      <c r="F390" t="s">
        <v>340</v>
      </c>
      <c r="G390" t="s">
        <v>340</v>
      </c>
      <c r="H390" t="s">
        <v>341</v>
      </c>
      <c r="I390" s="9">
        <v>98.64</v>
      </c>
      <c r="J390" s="9">
        <v>1.08</v>
      </c>
      <c r="K390" s="9">
        <v>0</v>
      </c>
      <c r="L390" s="20">
        <v>6.1360233659769827E-4</v>
      </c>
      <c r="M390" s="20">
        <v>6.4809074011036626E-4</v>
      </c>
      <c r="N390" s="20">
        <v>8.5948693723103043E-4</v>
      </c>
      <c r="O390" s="20">
        <v>8.5558745814997487E-4</v>
      </c>
      <c r="P390" s="20">
        <v>1.5144336342729338E-3</v>
      </c>
      <c r="Q390" s="20">
        <v>1.2153846706293766E-3</v>
      </c>
      <c r="R390" s="21">
        <f>AVERAGE(L390:N390)</f>
        <v>7.0706000464636502E-4</v>
      </c>
      <c r="S390" s="21">
        <f>AVERAGE(O390:Q390)</f>
        <v>1.1951352543507618E-3</v>
      </c>
      <c r="T390" s="22">
        <f>_xlfn.STDEV.S(L390:N390)</f>
        <v>1.3312715661010252E-4</v>
      </c>
      <c r="U390" s="22">
        <f>_xlfn.STDEV.S(O390:Q390)</f>
        <v>3.2988952710366501E-4</v>
      </c>
      <c r="V390" s="23">
        <f t="shared" ref="V390:W453" si="6">IF(R390=0,"NA",T390/R390*100)</f>
        <v>18.828268567769697</v>
      </c>
      <c r="W390" s="23">
        <f t="shared" si="6"/>
        <v>27.602693996578008</v>
      </c>
    </row>
    <row r="391" spans="1:23">
      <c r="A391" t="s">
        <v>957</v>
      </c>
      <c r="B391" t="s">
        <v>39</v>
      </c>
      <c r="C391" t="s">
        <v>55</v>
      </c>
      <c r="D391" t="s">
        <v>217</v>
      </c>
      <c r="E391" t="s">
        <v>218</v>
      </c>
      <c r="F391" t="s">
        <v>219</v>
      </c>
      <c r="G391" t="s">
        <v>220</v>
      </c>
      <c r="H391" t="s">
        <v>221</v>
      </c>
      <c r="I391" s="9">
        <v>96.72</v>
      </c>
      <c r="J391" s="9">
        <v>1.86</v>
      </c>
      <c r="K391" s="9">
        <v>16.670000000000002</v>
      </c>
      <c r="L391" s="20">
        <v>8.7657476656813913E-4</v>
      </c>
      <c r="M391" s="20">
        <v>6.7895220392514503E-4</v>
      </c>
      <c r="N391" s="20">
        <v>9.5498548581225695E-4</v>
      </c>
      <c r="O391" s="20">
        <v>8.8509047394825201E-4</v>
      </c>
      <c r="P391" s="20">
        <v>9.1947756366571093E-4</v>
      </c>
      <c r="Q391" s="20">
        <v>1.2982518072631964E-3</v>
      </c>
      <c r="R391" s="21">
        <f>AVERAGE(L391:N391)</f>
        <v>8.3683748543518033E-4</v>
      </c>
      <c r="S391" s="21">
        <f>AVERAGE(O391:Q391)</f>
        <v>1.0342732816257198E-3</v>
      </c>
      <c r="T391" s="22">
        <f>_xlfn.STDEV.S(L391:N391)</f>
        <v>1.4224233480656276E-4</v>
      </c>
      <c r="U391" s="22">
        <f>_xlfn.STDEV.S(O391:Q391)</f>
        <v>2.2925774683336456E-4</v>
      </c>
      <c r="V391" s="23">
        <f t="shared" si="6"/>
        <v>16.99760554256153</v>
      </c>
      <c r="W391" s="23">
        <f t="shared" si="6"/>
        <v>22.166070699709692</v>
      </c>
    </row>
    <row r="392" spans="1:23">
      <c r="A392" t="s">
        <v>958</v>
      </c>
      <c r="B392" t="s">
        <v>39</v>
      </c>
      <c r="C392" t="s">
        <v>70</v>
      </c>
      <c r="D392" t="s">
        <v>282</v>
      </c>
      <c r="E392" t="s">
        <v>305</v>
      </c>
      <c r="F392" t="s">
        <v>781</v>
      </c>
      <c r="G392" t="s">
        <v>781</v>
      </c>
      <c r="H392" t="s">
        <v>782</v>
      </c>
      <c r="I392" s="9">
        <v>77.239999999999995</v>
      </c>
      <c r="J392" s="9">
        <v>0</v>
      </c>
      <c r="K392" s="9">
        <v>0</v>
      </c>
      <c r="L392" s="20">
        <v>1.3440813087378181E-3</v>
      </c>
      <c r="M392" s="20">
        <v>1.6665190459980897E-3</v>
      </c>
      <c r="N392" s="20">
        <v>2.4829622631118735E-3</v>
      </c>
      <c r="O392" s="20">
        <v>0</v>
      </c>
      <c r="P392" s="20">
        <v>5.4086915509747741E-5</v>
      </c>
      <c r="Q392" s="20">
        <v>0</v>
      </c>
      <c r="R392" s="21">
        <f>AVERAGE(L392:N392)</f>
        <v>1.8311875392825938E-3</v>
      </c>
      <c r="S392" s="21">
        <f>AVERAGE(O392:Q392)</f>
        <v>1.802897183658258E-5</v>
      </c>
      <c r="T392" s="22">
        <f>_xlfn.STDEV.S(L392:N392)</f>
        <v>5.8702575886363916E-4</v>
      </c>
      <c r="U392" s="22">
        <f>_xlfn.STDEV.S(O392:Q392)</f>
        <v>3.12270952291894E-5</v>
      </c>
      <c r="V392" s="23">
        <f t="shared" si="6"/>
        <v>32.057107547467197</v>
      </c>
      <c r="W392" s="23">
        <f t="shared" si="6"/>
        <v>173.20508075688772</v>
      </c>
    </row>
    <row r="393" spans="1:23">
      <c r="A393" t="s">
        <v>959</v>
      </c>
      <c r="B393" t="s">
        <v>39</v>
      </c>
      <c r="C393" t="s">
        <v>618</v>
      </c>
      <c r="D393" t="s">
        <v>619</v>
      </c>
      <c r="E393" t="s">
        <v>960</v>
      </c>
      <c r="F393" t="s">
        <v>961</v>
      </c>
      <c r="G393" t="s">
        <v>962</v>
      </c>
      <c r="H393" t="s">
        <v>963</v>
      </c>
      <c r="I393" s="9">
        <v>98.94</v>
      </c>
      <c r="J393" s="9">
        <v>0</v>
      </c>
      <c r="K393" s="9">
        <v>0</v>
      </c>
      <c r="L393" s="20">
        <v>1.1687663554241895E-4</v>
      </c>
      <c r="M393" s="20">
        <v>1.8516878288867662E-4</v>
      </c>
      <c r="N393" s="20">
        <v>1.2733139810830135E-4</v>
      </c>
      <c r="O393" s="20">
        <v>1.2981326951241028E-3</v>
      </c>
      <c r="P393" s="20">
        <v>2.217563535899655E-3</v>
      </c>
      <c r="Q393" s="20">
        <v>1.2153846706293766E-3</v>
      </c>
      <c r="R393" s="21">
        <f>AVERAGE(L393:N393)</f>
        <v>1.4312560551313231E-4</v>
      </c>
      <c r="S393" s="21">
        <f>AVERAGE(O393:Q393)</f>
        <v>1.5770269672177116E-3</v>
      </c>
      <c r="T393" s="22">
        <f>_xlfn.STDEV.S(L393:N393)</f>
        <v>3.6783788384978161E-5</v>
      </c>
      <c r="U393" s="22">
        <f>_xlfn.STDEV.S(O393:Q393)</f>
        <v>5.5626174662075552E-4</v>
      </c>
      <c r="V393" s="23">
        <f t="shared" si="6"/>
        <v>25.700354770972904</v>
      </c>
      <c r="W393" s="23">
        <f t="shared" si="6"/>
        <v>35.272811320541138</v>
      </c>
    </row>
    <row r="394" spans="1:23">
      <c r="A394" t="s">
        <v>964</v>
      </c>
      <c r="B394" t="s">
        <v>39</v>
      </c>
      <c r="C394" t="s">
        <v>40</v>
      </c>
      <c r="D394" t="s">
        <v>64</v>
      </c>
      <c r="E394" t="s">
        <v>65</v>
      </c>
      <c r="F394" t="s">
        <v>340</v>
      </c>
      <c r="G394" t="s">
        <v>340</v>
      </c>
      <c r="H394" t="s">
        <v>341</v>
      </c>
      <c r="I394" s="9">
        <v>81.03</v>
      </c>
      <c r="J394" s="9">
        <v>2.94</v>
      </c>
      <c r="K394" s="9">
        <v>10</v>
      </c>
      <c r="L394" s="20">
        <v>1.7531495331362824E-4</v>
      </c>
      <c r="M394" s="20">
        <v>1.2344585525911789E-4</v>
      </c>
      <c r="N394" s="20">
        <v>1.2733139810830135E-4</v>
      </c>
      <c r="O394" s="20">
        <v>1.5931628531068525E-3</v>
      </c>
      <c r="P394" s="20">
        <v>1.1899121412144496E-3</v>
      </c>
      <c r="Q394" s="20">
        <v>1.9335665214558267E-3</v>
      </c>
      <c r="R394" s="21">
        <f>AVERAGE(L394:N394)</f>
        <v>1.4203073556034917E-4</v>
      </c>
      <c r="S394" s="21">
        <f>AVERAGE(O394:Q394)</f>
        <v>1.5722138385923764E-3</v>
      </c>
      <c r="T394" s="22">
        <f>_xlfn.STDEV.S(L394:N394)</f>
        <v>2.8890374251538939E-5</v>
      </c>
      <c r="U394" s="22">
        <f>_xlfn.STDEV.S(O394:Q394)</f>
        <v>3.7226953302666669E-4</v>
      </c>
      <c r="V394" s="23">
        <f t="shared" si="6"/>
        <v>20.340931234045012</v>
      </c>
      <c r="W394" s="23">
        <f t="shared" si="6"/>
        <v>23.678047088045254</v>
      </c>
    </row>
    <row r="395" spans="1:23">
      <c r="A395" t="s">
        <v>965</v>
      </c>
      <c r="B395" t="s">
        <v>39</v>
      </c>
      <c r="C395" t="s">
        <v>650</v>
      </c>
      <c r="D395" t="s">
        <v>651</v>
      </c>
      <c r="E395" t="s">
        <v>652</v>
      </c>
      <c r="F395" t="s">
        <v>966</v>
      </c>
      <c r="G395" t="s">
        <v>966</v>
      </c>
      <c r="H395" t="s">
        <v>967</v>
      </c>
      <c r="I395" s="9">
        <v>84.72</v>
      </c>
      <c r="J395" s="9">
        <v>0</v>
      </c>
      <c r="K395" s="9">
        <v>0</v>
      </c>
      <c r="L395" s="20">
        <v>2.9219158885604755E-4</v>
      </c>
      <c r="M395" s="20">
        <v>2.777531743330153E-4</v>
      </c>
      <c r="N395" s="20">
        <v>1.2733139810830135E-4</v>
      </c>
      <c r="O395" s="20">
        <v>1.0621085687379003E-3</v>
      </c>
      <c r="P395" s="20">
        <v>1.1899121412144496E-3</v>
      </c>
      <c r="Q395" s="20">
        <v>1.9059441425778882E-3</v>
      </c>
      <c r="R395" s="21">
        <f>AVERAGE(L395:N395)</f>
        <v>2.3242538709912142E-4</v>
      </c>
      <c r="S395" s="21">
        <f>AVERAGE(O395:Q395)</f>
        <v>1.385988284176746E-3</v>
      </c>
      <c r="T395" s="22">
        <f>_xlfn.STDEV.S(L395:N395)</f>
        <v>9.1299927957182322E-5</v>
      </c>
      <c r="U395" s="22">
        <f>_xlfn.STDEV.S(O395:Q395)</f>
        <v>4.5480656250618636E-4</v>
      </c>
      <c r="V395" s="23">
        <f t="shared" si="6"/>
        <v>39.281392233734799</v>
      </c>
      <c r="W395" s="23">
        <f t="shared" si="6"/>
        <v>32.81460368016991</v>
      </c>
    </row>
    <row r="396" spans="1:23">
      <c r="A396" t="s">
        <v>968</v>
      </c>
      <c r="B396" t="s">
        <v>39</v>
      </c>
      <c r="C396" t="s">
        <v>969</v>
      </c>
      <c r="D396" t="s">
        <v>970</v>
      </c>
      <c r="E396" t="s">
        <v>970</v>
      </c>
      <c r="F396" t="s">
        <v>971</v>
      </c>
      <c r="G396" t="s">
        <v>971</v>
      </c>
      <c r="H396" t="s">
        <v>971</v>
      </c>
      <c r="I396" s="9">
        <v>84.62</v>
      </c>
      <c r="J396" s="9">
        <v>3.62</v>
      </c>
      <c r="K396" s="9">
        <v>6.67</v>
      </c>
      <c r="L396" s="20">
        <v>0</v>
      </c>
      <c r="M396" s="20">
        <v>0</v>
      </c>
      <c r="N396" s="20">
        <v>1.2733139810830135E-4</v>
      </c>
      <c r="O396" s="20">
        <v>1.2981326951241028E-3</v>
      </c>
      <c r="P396" s="20">
        <v>2.1634766203899101E-3</v>
      </c>
      <c r="Q396" s="20">
        <v>1.1601399128734952E-3</v>
      </c>
      <c r="R396" s="21">
        <f>AVERAGE(L396:N396)</f>
        <v>4.2443799369433785E-5</v>
      </c>
      <c r="S396" s="21">
        <f>AVERAGE(O396:Q396)</f>
        <v>1.5405830761291695E-3</v>
      </c>
      <c r="T396" s="22">
        <f>_xlfn.STDEV.S(L396:N396)</f>
        <v>7.3514816974119175E-5</v>
      </c>
      <c r="U396" s="22">
        <f>_xlfn.STDEV.S(O396:Q396)</f>
        <v>5.4383616797671383E-4</v>
      </c>
      <c r="V396" s="23">
        <f t="shared" si="6"/>
        <v>173.2050807568877</v>
      </c>
      <c r="W396" s="23">
        <f t="shared" si="6"/>
        <v>35.300671310965129</v>
      </c>
    </row>
    <row r="397" spans="1:23">
      <c r="A397" t="s">
        <v>972</v>
      </c>
      <c r="B397" t="s">
        <v>39</v>
      </c>
      <c r="C397" t="s">
        <v>70</v>
      </c>
      <c r="D397" t="s">
        <v>973</v>
      </c>
      <c r="E397" t="s">
        <v>974</v>
      </c>
      <c r="F397" t="s">
        <v>974</v>
      </c>
      <c r="G397" t="s">
        <v>974</v>
      </c>
      <c r="H397" t="s">
        <v>974</v>
      </c>
      <c r="I397" s="9">
        <v>85.15</v>
      </c>
      <c r="J397" s="9">
        <v>1.98</v>
      </c>
      <c r="K397" s="9">
        <v>0</v>
      </c>
      <c r="L397" s="20">
        <v>2.9219158885604755E-4</v>
      </c>
      <c r="M397" s="20">
        <v>3.0861463814779488E-4</v>
      </c>
      <c r="N397" s="20">
        <v>5.7299129148735499E-4</v>
      </c>
      <c r="O397" s="20">
        <v>1.0326055529396268E-3</v>
      </c>
      <c r="P397" s="20">
        <v>1.5955640075375557E-3</v>
      </c>
      <c r="Q397" s="20">
        <v>8.2867136633820902E-4</v>
      </c>
      <c r="R397" s="21">
        <f>AVERAGE(L397:N397)</f>
        <v>3.9126583949706579E-4</v>
      </c>
      <c r="S397" s="21">
        <f>AVERAGE(O397:Q397)</f>
        <v>1.1522803089384639E-3</v>
      </c>
      <c r="T397" s="22">
        <f>_xlfn.STDEV.S(L397:N397)</f>
        <v>1.5759293785831891E-4</v>
      </c>
      <c r="U397" s="22">
        <f>_xlfn.STDEV.S(O397:Q397)</f>
        <v>3.9720601228954649E-4</v>
      </c>
      <c r="V397" s="23">
        <f t="shared" si="6"/>
        <v>40.277714522916007</v>
      </c>
      <c r="W397" s="23">
        <f t="shared" si="6"/>
        <v>34.471300881247529</v>
      </c>
    </row>
    <row r="398" spans="1:23">
      <c r="A398" t="s">
        <v>975</v>
      </c>
      <c r="B398" t="s">
        <v>39</v>
      </c>
      <c r="C398" t="s">
        <v>80</v>
      </c>
      <c r="D398" t="s">
        <v>820</v>
      </c>
      <c r="E398" t="s">
        <v>976</v>
      </c>
      <c r="F398" t="s">
        <v>977</v>
      </c>
      <c r="G398" t="s">
        <v>978</v>
      </c>
      <c r="H398" t="s">
        <v>978</v>
      </c>
      <c r="I398" s="9">
        <v>72.42</v>
      </c>
      <c r="J398" s="9">
        <v>0.15</v>
      </c>
      <c r="K398" s="9">
        <v>0</v>
      </c>
      <c r="L398" s="20">
        <v>5.8438317771209267E-5</v>
      </c>
      <c r="M398" s="20">
        <v>3.7033756577735367E-4</v>
      </c>
      <c r="N398" s="20">
        <v>0</v>
      </c>
      <c r="O398" s="20">
        <v>1.2391266635275522E-3</v>
      </c>
      <c r="P398" s="20">
        <v>1.5144336342729338E-3</v>
      </c>
      <c r="Q398" s="20">
        <v>1.3811189438970198E-3</v>
      </c>
      <c r="R398" s="21">
        <f>AVERAGE(L398:N398)</f>
        <v>1.4292529451618763E-4</v>
      </c>
      <c r="S398" s="21">
        <f>AVERAGE(O398:Q398)</f>
        <v>1.3782264138991688E-3</v>
      </c>
      <c r="T398" s="22">
        <f>_xlfn.STDEV.S(L398:N398)</f>
        <v>1.9910051503224151E-4</v>
      </c>
      <c r="U398" s="22">
        <f>_xlfn.STDEV.S(O398:Q398)</f>
        <v>1.3767627639717361E-4</v>
      </c>
      <c r="V398" s="23">
        <f t="shared" si="6"/>
        <v>139.30390397739674</v>
      </c>
      <c r="W398" s="23">
        <f t="shared" si="6"/>
        <v>9.9893801924511667</v>
      </c>
    </row>
    <row r="399" spans="1:23">
      <c r="A399" t="s">
        <v>979</v>
      </c>
      <c r="B399" t="s">
        <v>39</v>
      </c>
      <c r="C399" t="s">
        <v>55</v>
      </c>
      <c r="D399" t="s">
        <v>217</v>
      </c>
      <c r="E399" t="s">
        <v>756</v>
      </c>
      <c r="F399" t="s">
        <v>757</v>
      </c>
      <c r="G399" t="s">
        <v>758</v>
      </c>
      <c r="H399" t="s">
        <v>758</v>
      </c>
      <c r="I399" s="9">
        <v>94.62</v>
      </c>
      <c r="J399" s="9">
        <v>1.08</v>
      </c>
      <c r="K399" s="9">
        <v>0</v>
      </c>
      <c r="L399" s="20">
        <v>8.7657476656813913E-4</v>
      </c>
      <c r="M399" s="20">
        <v>6.7895220392514503E-4</v>
      </c>
      <c r="N399" s="20">
        <v>1.0823168839205603E-3</v>
      </c>
      <c r="O399" s="20">
        <v>5.3105428436894819E-4</v>
      </c>
      <c r="P399" s="20">
        <v>6.7608644387184499E-4</v>
      </c>
      <c r="Q399" s="20">
        <v>7.1818185082645045E-4</v>
      </c>
      <c r="R399" s="21">
        <f>AVERAGE(L399:N399)</f>
        <v>8.7928128480461477E-4</v>
      </c>
      <c r="S399" s="21">
        <f>AVERAGE(O399:Q399)</f>
        <v>6.4177419302241447E-4</v>
      </c>
      <c r="T399" s="22">
        <f>_xlfn.STDEV.S(L399:N399)</f>
        <v>2.016959597951189E-4</v>
      </c>
      <c r="U399" s="22">
        <f>_xlfn.STDEV.S(O399:Q399)</f>
        <v>9.8169136956797223E-5</v>
      </c>
      <c r="V399" s="23">
        <f t="shared" si="6"/>
        <v>22.938729992409399</v>
      </c>
      <c r="W399" s="23">
        <f t="shared" si="6"/>
        <v>15.296522986453054</v>
      </c>
    </row>
    <row r="400" spans="1:23">
      <c r="A400" t="s">
        <v>980</v>
      </c>
      <c r="B400" t="s">
        <v>39</v>
      </c>
      <c r="C400" t="s">
        <v>70</v>
      </c>
      <c r="D400" t="s">
        <v>350</v>
      </c>
      <c r="E400" t="s">
        <v>351</v>
      </c>
      <c r="F400" t="s">
        <v>981</v>
      </c>
      <c r="G400" t="s">
        <v>981</v>
      </c>
      <c r="H400" t="s">
        <v>981</v>
      </c>
      <c r="I400" s="9">
        <v>78.06</v>
      </c>
      <c r="J400" s="9">
        <v>1.72</v>
      </c>
      <c r="K400" s="9">
        <v>0</v>
      </c>
      <c r="L400" s="20">
        <v>9.9345140211056079E-4</v>
      </c>
      <c r="M400" s="20">
        <v>1.2344585525911789E-3</v>
      </c>
      <c r="N400" s="20">
        <v>8.9131978675810735E-4</v>
      </c>
      <c r="O400" s="20">
        <v>2.9503015798275058E-4</v>
      </c>
      <c r="P400" s="20">
        <v>5.9495607060722287E-4</v>
      </c>
      <c r="Q400" s="20">
        <v>5.5244757755880717E-4</v>
      </c>
      <c r="R400" s="21">
        <f>AVERAGE(L400:N400)</f>
        <v>1.0397432471532823E-3</v>
      </c>
      <c r="S400" s="21">
        <f>AVERAGE(O400:Q400)</f>
        <v>4.8081126871626022E-4</v>
      </c>
      <c r="T400" s="22">
        <f>_xlfn.STDEV.S(L400:N400)</f>
        <v>1.7619095987721784E-4</v>
      </c>
      <c r="U400" s="22">
        <f>_xlfn.STDEV.S(O400:Q400)</f>
        <v>1.6228896704441811E-4</v>
      </c>
      <c r="V400" s="23">
        <f t="shared" si="6"/>
        <v>16.945621946534576</v>
      </c>
      <c r="W400" s="23">
        <f t="shared" si="6"/>
        <v>33.753153805592113</v>
      </c>
    </row>
    <row r="401" spans="1:23">
      <c r="A401" t="s">
        <v>982</v>
      </c>
      <c r="B401" t="s">
        <v>39</v>
      </c>
      <c r="C401" t="s">
        <v>80</v>
      </c>
      <c r="D401" t="s">
        <v>309</v>
      </c>
      <c r="E401" t="s">
        <v>752</v>
      </c>
      <c r="F401" t="s">
        <v>983</v>
      </c>
      <c r="G401" t="s">
        <v>984</v>
      </c>
      <c r="H401" t="s">
        <v>985</v>
      </c>
      <c r="I401" s="9">
        <v>92.9</v>
      </c>
      <c r="J401" s="9">
        <v>1.55</v>
      </c>
      <c r="K401" s="9">
        <v>50</v>
      </c>
      <c r="L401" s="20">
        <v>2.9219158885604755E-4</v>
      </c>
      <c r="M401" s="20">
        <v>2.4689171051823578E-4</v>
      </c>
      <c r="N401" s="20">
        <v>3.8199419432490402E-4</v>
      </c>
      <c r="O401" s="20">
        <v>1.4161447583172003E-3</v>
      </c>
      <c r="P401" s="20">
        <v>1.2980859722339444E-3</v>
      </c>
      <c r="Q401" s="20">
        <v>8.8391612409409004E-4</v>
      </c>
      <c r="R401" s="21">
        <f>AVERAGE(L401:N401)</f>
        <v>3.0702583123306241E-4</v>
      </c>
      <c r="S401" s="21">
        <f>AVERAGE(O401:Q401)</f>
        <v>1.1993822848817449E-3</v>
      </c>
      <c r="T401" s="22">
        <f>_xlfn.STDEV.S(L401:N401)</f>
        <v>6.8761990538798257E-5</v>
      </c>
      <c r="U401" s="22">
        <f>_xlfn.STDEV.S(O401:Q401)</f>
        <v>2.7950607004936383E-4</v>
      </c>
      <c r="V401" s="23">
        <f t="shared" si="6"/>
        <v>22.396158089578211</v>
      </c>
      <c r="W401" s="23">
        <f t="shared" si="6"/>
        <v>23.304168618508669</v>
      </c>
    </row>
    <row r="402" spans="1:23">
      <c r="A402" t="s">
        <v>986</v>
      </c>
      <c r="B402" t="s">
        <v>39</v>
      </c>
      <c r="C402" t="s">
        <v>650</v>
      </c>
      <c r="D402" t="s">
        <v>651</v>
      </c>
      <c r="E402" t="s">
        <v>652</v>
      </c>
      <c r="F402" t="s">
        <v>966</v>
      </c>
      <c r="G402" t="s">
        <v>966</v>
      </c>
      <c r="H402" t="s">
        <v>967</v>
      </c>
      <c r="I402" s="9">
        <v>63.69</v>
      </c>
      <c r="J402" s="9">
        <v>1.23</v>
      </c>
      <c r="K402" s="9">
        <v>25</v>
      </c>
      <c r="L402" s="20">
        <v>5.5516401882648727E-4</v>
      </c>
      <c r="M402" s="20">
        <v>7.7153659536948523E-4</v>
      </c>
      <c r="N402" s="20">
        <v>5.4115844196027819E-4</v>
      </c>
      <c r="O402" s="20">
        <v>5.6055730016722543E-4</v>
      </c>
      <c r="P402" s="20">
        <v>9.465210214205836E-4</v>
      </c>
      <c r="Q402" s="20">
        <v>1.1048951551176143E-3</v>
      </c>
      <c r="R402" s="21">
        <f>AVERAGE(L402:N402)</f>
        <v>6.2261968538541686E-4</v>
      </c>
      <c r="S402" s="21">
        <f>AVERAGE(O402:Q402)</f>
        <v>8.7065782556847453E-4</v>
      </c>
      <c r="T402" s="22">
        <f>_xlfn.STDEV.S(L402:N402)</f>
        <v>1.2915581134908779E-4</v>
      </c>
      <c r="U402" s="22">
        <f>_xlfn.STDEV.S(O402:Q402)</f>
        <v>2.799863272495092E-4</v>
      </c>
      <c r="V402" s="23">
        <f t="shared" si="6"/>
        <v>20.743933155460251</v>
      </c>
      <c r="W402" s="23">
        <f t="shared" si="6"/>
        <v>32.158021099356574</v>
      </c>
    </row>
    <row r="403" spans="1:23">
      <c r="A403" t="s">
        <v>987</v>
      </c>
      <c r="B403" t="s">
        <v>39</v>
      </c>
      <c r="C403" t="s">
        <v>618</v>
      </c>
      <c r="D403" t="s">
        <v>619</v>
      </c>
      <c r="E403" t="s">
        <v>988</v>
      </c>
      <c r="F403" t="s">
        <v>989</v>
      </c>
      <c r="G403" t="s">
        <v>990</v>
      </c>
      <c r="H403" t="s">
        <v>991</v>
      </c>
      <c r="I403" s="9">
        <v>73.349999999999994</v>
      </c>
      <c r="J403" s="9">
        <v>2.16</v>
      </c>
      <c r="K403" s="9">
        <v>0</v>
      </c>
      <c r="L403" s="20">
        <v>6.428214954833036E-4</v>
      </c>
      <c r="M403" s="20">
        <v>4.3206049340691088E-4</v>
      </c>
      <c r="N403" s="20">
        <v>5.7299129148735499E-4</v>
      </c>
      <c r="O403" s="20">
        <v>1.0031025371413497E-3</v>
      </c>
      <c r="P403" s="20">
        <v>1.1358252257047002E-3</v>
      </c>
      <c r="Q403" s="20">
        <v>6.6293709307056943E-4</v>
      </c>
      <c r="R403" s="21">
        <f>AVERAGE(L403:N403)</f>
        <v>5.4929109345918986E-4</v>
      </c>
      <c r="S403" s="21">
        <f>AVERAGE(O403:Q403)</f>
        <v>9.3395495197220633E-4</v>
      </c>
      <c r="T403" s="22">
        <f>_xlfn.STDEV.S(L403:N403)</f>
        <v>1.073607215837896E-4</v>
      </c>
      <c r="U403" s="22">
        <f>_xlfn.STDEV.S(O403:Q403)</f>
        <v>2.4390948710042369E-4</v>
      </c>
      <c r="V403" s="23">
        <f t="shared" si="6"/>
        <v>19.545323574733345</v>
      </c>
      <c r="W403" s="23">
        <f t="shared" si="6"/>
        <v>26.11576571068732</v>
      </c>
    </row>
    <row r="404" spans="1:23">
      <c r="A404" t="s">
        <v>992</v>
      </c>
      <c r="B404" t="s">
        <v>39</v>
      </c>
      <c r="C404" t="s">
        <v>126</v>
      </c>
      <c r="D404" t="s">
        <v>127</v>
      </c>
      <c r="E404" t="s">
        <v>298</v>
      </c>
      <c r="F404" t="s">
        <v>299</v>
      </c>
      <c r="G404" t="s">
        <v>993</v>
      </c>
      <c r="H404" t="s">
        <v>993</v>
      </c>
      <c r="I404" s="9">
        <v>97.25</v>
      </c>
      <c r="J404" s="9">
        <v>0.94</v>
      </c>
      <c r="K404" s="9">
        <v>50</v>
      </c>
      <c r="L404" s="20">
        <v>1.2272046731953965E-3</v>
      </c>
      <c r="M404" s="20">
        <v>4.9378342103646852E-4</v>
      </c>
      <c r="N404" s="20">
        <v>8.9131978675810735E-4</v>
      </c>
      <c r="O404" s="20">
        <v>6.1956333176377612E-4</v>
      </c>
      <c r="P404" s="20">
        <v>5.4086915509747753E-4</v>
      </c>
      <c r="Q404" s="20">
        <v>6.6293709307056943E-4</v>
      </c>
      <c r="R404" s="21">
        <f>AVERAGE(L404:N404)</f>
        <v>8.707692936633241E-4</v>
      </c>
      <c r="S404" s="21">
        <f>AVERAGE(O404:Q404)</f>
        <v>6.0778985997727436E-4</v>
      </c>
      <c r="T404" s="22">
        <f>_xlfn.STDEV.S(L404:N404)</f>
        <v>3.6714224131039662E-4</v>
      </c>
      <c r="U404" s="22">
        <f>_xlfn.STDEV.S(O404:Q404)</f>
        <v>6.187977334057808E-5</v>
      </c>
      <c r="V404" s="23">
        <f t="shared" si="6"/>
        <v>42.162975197004272</v>
      </c>
      <c r="W404" s="23">
        <f t="shared" si="6"/>
        <v>10.18111314704918</v>
      </c>
    </row>
    <row r="405" spans="1:23">
      <c r="A405" t="s">
        <v>994</v>
      </c>
      <c r="B405" t="s">
        <v>39</v>
      </c>
      <c r="C405" t="s">
        <v>155</v>
      </c>
      <c r="D405" t="s">
        <v>156</v>
      </c>
      <c r="E405" t="s">
        <v>157</v>
      </c>
      <c r="F405" t="s">
        <v>158</v>
      </c>
      <c r="G405" t="s">
        <v>159</v>
      </c>
      <c r="H405" t="s">
        <v>160</v>
      </c>
      <c r="I405" s="9">
        <v>82.99</v>
      </c>
      <c r="J405" s="9">
        <v>0.68</v>
      </c>
      <c r="K405" s="9">
        <v>50</v>
      </c>
      <c r="L405" s="20">
        <v>7.5969813102572136E-4</v>
      </c>
      <c r="M405" s="20">
        <v>7.4067513155470647E-4</v>
      </c>
      <c r="N405" s="20">
        <v>9.2315263628518426E-4</v>
      </c>
      <c r="O405" s="20">
        <v>6.1956333176377612E-4</v>
      </c>
      <c r="P405" s="20">
        <v>7.0312990162671755E-4</v>
      </c>
      <c r="Q405" s="20">
        <v>6.6293709307056943E-4</v>
      </c>
      <c r="R405" s="21">
        <f>AVERAGE(L405:N405)</f>
        <v>8.0784196628853747E-4</v>
      </c>
      <c r="S405" s="21">
        <f>AVERAGE(O405:Q405)</f>
        <v>6.6187677548702111E-4</v>
      </c>
      <c r="T405" s="22">
        <f>_xlfn.STDEV.S(L405:N405)</f>
        <v>1.0031391522877204E-4</v>
      </c>
      <c r="U405" s="22">
        <f>_xlfn.STDEV.S(O405:Q405)</f>
        <v>4.1793373932932888E-5</v>
      </c>
      <c r="V405" s="23">
        <f t="shared" si="6"/>
        <v>12.417517214368491</v>
      </c>
      <c r="W405" s="23">
        <f t="shared" si="6"/>
        <v>6.3143738352475882</v>
      </c>
    </row>
    <row r="406" spans="1:23">
      <c r="A406" t="s">
        <v>995</v>
      </c>
      <c r="B406" t="s">
        <v>39</v>
      </c>
      <c r="C406" t="s">
        <v>126</v>
      </c>
      <c r="D406" t="s">
        <v>127</v>
      </c>
      <c r="E406" t="s">
        <v>356</v>
      </c>
      <c r="F406" t="s">
        <v>357</v>
      </c>
      <c r="G406" t="s">
        <v>358</v>
      </c>
      <c r="H406" t="s">
        <v>358</v>
      </c>
      <c r="I406" s="9">
        <v>87.82</v>
      </c>
      <c r="J406" s="9">
        <v>0.42</v>
      </c>
      <c r="K406" s="9">
        <v>66.67</v>
      </c>
      <c r="L406" s="20">
        <v>5.5516401882648727E-4</v>
      </c>
      <c r="M406" s="20">
        <v>8.3325952299904298E-4</v>
      </c>
      <c r="N406" s="20">
        <v>4.4565989337905167E-4</v>
      </c>
      <c r="O406" s="20">
        <v>7.9658142655342418E-4</v>
      </c>
      <c r="P406" s="20">
        <v>1.0546948524400785E-3</v>
      </c>
      <c r="Q406" s="20">
        <v>7.1818185082645045E-4</v>
      </c>
      <c r="R406" s="21">
        <f>AVERAGE(L406:N406)</f>
        <v>6.1136114506819405E-4</v>
      </c>
      <c r="S406" s="21">
        <f>AVERAGE(O406:Q406)</f>
        <v>8.5648604327331771E-4</v>
      </c>
      <c r="T406" s="22">
        <f>_xlfn.STDEV.S(L406:N406)</f>
        <v>1.9981730647958989E-4</v>
      </c>
      <c r="U406" s="22">
        <f>_xlfn.STDEV.S(O406:Q406)</f>
        <v>1.7607291782673854E-4</v>
      </c>
      <c r="V406" s="23">
        <f t="shared" si="6"/>
        <v>32.684004878540549</v>
      </c>
      <c r="W406" s="23">
        <f t="shared" si="6"/>
        <v>20.557593344291192</v>
      </c>
    </row>
    <row r="407" spans="1:23">
      <c r="A407" t="s">
        <v>996</v>
      </c>
      <c r="B407" t="s">
        <v>39</v>
      </c>
      <c r="C407" t="s">
        <v>70</v>
      </c>
      <c r="D407" t="s">
        <v>282</v>
      </c>
      <c r="E407" t="s">
        <v>305</v>
      </c>
      <c r="F407" t="s">
        <v>477</v>
      </c>
      <c r="G407" t="s">
        <v>478</v>
      </c>
      <c r="H407" t="s">
        <v>479</v>
      </c>
      <c r="I407" s="9">
        <v>79.59</v>
      </c>
      <c r="J407" s="9">
        <v>0</v>
      </c>
      <c r="K407" s="9">
        <v>0</v>
      </c>
      <c r="L407" s="20">
        <v>5.8438317771209267E-5</v>
      </c>
      <c r="M407" s="20">
        <v>0</v>
      </c>
      <c r="N407" s="20">
        <v>6.3665699054150471E-5</v>
      </c>
      <c r="O407" s="20">
        <v>1.0031025371413497E-3</v>
      </c>
      <c r="P407" s="20">
        <v>2.1093897048801605E-3</v>
      </c>
      <c r="Q407" s="20">
        <v>1.1601399128734952E-3</v>
      </c>
      <c r="R407" s="21">
        <f>AVERAGE(L407:N407)</f>
        <v>4.0701338941786579E-5</v>
      </c>
      <c r="S407" s="21">
        <f>AVERAGE(O407:Q407)</f>
        <v>1.4242107182983351E-3</v>
      </c>
      <c r="T407" s="22">
        <f>_xlfn.STDEV.S(L407:N407)</f>
        <v>3.5345164061154894E-5</v>
      </c>
      <c r="U407" s="22">
        <f>_xlfn.STDEV.S(O407:Q407)</f>
        <v>5.9855481543813732E-4</v>
      </c>
      <c r="V407" s="23">
        <f t="shared" si="6"/>
        <v>86.840298083823726</v>
      </c>
      <c r="W407" s="23">
        <f t="shared" si="6"/>
        <v>42.027124760955189</v>
      </c>
    </row>
    <row r="408" spans="1:23">
      <c r="A408" t="s">
        <v>997</v>
      </c>
      <c r="B408" t="s">
        <v>39</v>
      </c>
      <c r="C408" t="s">
        <v>155</v>
      </c>
      <c r="D408" t="s">
        <v>373</v>
      </c>
      <c r="E408" t="s">
        <v>384</v>
      </c>
      <c r="F408" t="s">
        <v>385</v>
      </c>
      <c r="G408" t="s">
        <v>998</v>
      </c>
      <c r="H408" t="s">
        <v>999</v>
      </c>
      <c r="I408" s="9">
        <v>90.6</v>
      </c>
      <c r="J408" s="9">
        <v>2.96</v>
      </c>
      <c r="K408" s="9">
        <v>0</v>
      </c>
      <c r="L408" s="20">
        <v>9.9345140211056079E-4</v>
      </c>
      <c r="M408" s="20">
        <v>8.0239805918426422E-4</v>
      </c>
      <c r="N408" s="20">
        <v>9.5498548581225695E-4</v>
      </c>
      <c r="O408" s="20">
        <v>7.6707841075515073E-4</v>
      </c>
      <c r="P408" s="20">
        <v>4.3269532407797889E-4</v>
      </c>
      <c r="Q408" s="20">
        <v>4.4195806204704502E-4</v>
      </c>
      <c r="R408" s="21">
        <f>AVERAGE(L408:N408)</f>
        <v>9.1694498236902721E-4</v>
      </c>
      <c r="S408" s="21">
        <f>AVERAGE(O408:Q408)</f>
        <v>5.4724393229339157E-4</v>
      </c>
      <c r="T408" s="22">
        <f>_xlfn.STDEV.S(L408:N408)</f>
        <v>1.0104778516864703E-4</v>
      </c>
      <c r="U408" s="22">
        <f>_xlfn.STDEV.S(O408:Q408)</f>
        <v>1.9043856757255381E-4</v>
      </c>
      <c r="V408" s="23">
        <f t="shared" si="6"/>
        <v>11.020048870061872</v>
      </c>
      <c r="W408" s="23">
        <f t="shared" si="6"/>
        <v>34.799575899263658</v>
      </c>
    </row>
    <row r="409" spans="1:23">
      <c r="A409" t="s">
        <v>1000</v>
      </c>
      <c r="B409" t="s">
        <v>39</v>
      </c>
      <c r="C409" t="s">
        <v>601</v>
      </c>
      <c r="D409" t="s">
        <v>1001</v>
      </c>
      <c r="E409" t="s">
        <v>1002</v>
      </c>
      <c r="F409" t="s">
        <v>1003</v>
      </c>
      <c r="G409" t="s">
        <v>1003</v>
      </c>
      <c r="H409" t="s">
        <v>1003</v>
      </c>
      <c r="I409" s="9">
        <v>86.57</v>
      </c>
      <c r="J409" s="9">
        <v>4.63</v>
      </c>
      <c r="K409" s="9">
        <v>9.09</v>
      </c>
      <c r="L409" s="20">
        <v>3.7984906551286144E-4</v>
      </c>
      <c r="M409" s="20">
        <v>4.0119902959213211E-4</v>
      </c>
      <c r="N409" s="20">
        <v>1.2733139810830135E-4</v>
      </c>
      <c r="O409" s="20">
        <v>1.2686296793258255E-3</v>
      </c>
      <c r="P409" s="20">
        <v>1.0006079369303329E-3</v>
      </c>
      <c r="Q409" s="20">
        <v>1.0496503973617332E-3</v>
      </c>
      <c r="R409" s="21">
        <f>AVERAGE(L409:N409)</f>
        <v>3.0279316440443162E-4</v>
      </c>
      <c r="S409" s="21">
        <f>AVERAGE(O409:Q409)</f>
        <v>1.1062960045392972E-3</v>
      </c>
      <c r="T409" s="22">
        <f>_xlfn.STDEV.S(L409:N409)</f>
        <v>1.5232885089622687E-4</v>
      </c>
      <c r="U409" s="22">
        <f>_xlfn.STDEV.S(O409:Q409)</f>
        <v>1.4270759338088883E-4</v>
      </c>
      <c r="V409" s="23">
        <f t="shared" si="6"/>
        <v>50.30788961033673</v>
      </c>
      <c r="W409" s="23">
        <f t="shared" si="6"/>
        <v>12.899584993106577</v>
      </c>
    </row>
    <row r="410" spans="1:23">
      <c r="A410" t="s">
        <v>1004</v>
      </c>
      <c r="B410" t="s">
        <v>492</v>
      </c>
      <c r="C410" t="s">
        <v>493</v>
      </c>
      <c r="D410" t="s">
        <v>531</v>
      </c>
      <c r="E410" t="s">
        <v>532</v>
      </c>
      <c r="F410" t="s">
        <v>533</v>
      </c>
      <c r="G410" t="s">
        <v>594</v>
      </c>
      <c r="H410" t="s">
        <v>594</v>
      </c>
      <c r="I410" s="9">
        <v>83.59</v>
      </c>
      <c r="J410" s="9">
        <v>1.96</v>
      </c>
      <c r="K410" s="9">
        <v>0</v>
      </c>
      <c r="L410" s="20">
        <v>2.6297242997044254E-4</v>
      </c>
      <c r="M410" s="20">
        <v>4.3206049340691088E-4</v>
      </c>
      <c r="N410" s="20">
        <v>4.4565989337905167E-4</v>
      </c>
      <c r="O410" s="20">
        <v>7.0807237915860015E-4</v>
      </c>
      <c r="P410" s="20">
        <v>1.4603467187631885E-3</v>
      </c>
      <c r="Q410" s="20">
        <v>8.8391612409409004E-4</v>
      </c>
      <c r="R410" s="21">
        <f>AVERAGE(L410:N410)</f>
        <v>3.8023093891880171E-4</v>
      </c>
      <c r="S410" s="21">
        <f>AVERAGE(O410:Q410)</f>
        <v>1.0174450740052928E-3</v>
      </c>
      <c r="T410" s="22">
        <f>_xlfn.STDEV.S(L410:N410)</f>
        <v>1.0177624654355693E-4</v>
      </c>
      <c r="U410" s="22">
        <f>_xlfn.STDEV.S(O410:Q410)</f>
        <v>3.9351195134985575E-4</v>
      </c>
      <c r="V410" s="23">
        <f t="shared" si="6"/>
        <v>26.766955585718723</v>
      </c>
      <c r="W410" s="23">
        <f t="shared" si="6"/>
        <v>38.676481060618769</v>
      </c>
    </row>
    <row r="411" spans="1:23">
      <c r="A411" t="s">
        <v>1005</v>
      </c>
      <c r="B411" t="s">
        <v>39</v>
      </c>
      <c r="C411" t="s">
        <v>40</v>
      </c>
      <c r="D411" t="s">
        <v>64</v>
      </c>
      <c r="E411" t="s">
        <v>179</v>
      </c>
      <c r="F411" t="s">
        <v>180</v>
      </c>
      <c r="G411" t="s">
        <v>447</v>
      </c>
      <c r="H411" t="s">
        <v>448</v>
      </c>
      <c r="I411" s="9">
        <v>84.01</v>
      </c>
      <c r="J411" s="9">
        <v>0.16</v>
      </c>
      <c r="K411" s="9">
        <v>0</v>
      </c>
      <c r="L411" s="20">
        <v>7.0125981325451037E-4</v>
      </c>
      <c r="M411" s="20">
        <v>3.3947610196257409E-4</v>
      </c>
      <c r="N411" s="20">
        <v>6.0482414101442779E-4</v>
      </c>
      <c r="O411" s="20">
        <v>7.375753949568736E-4</v>
      </c>
      <c r="P411" s="20">
        <v>7.8426027489133967E-4</v>
      </c>
      <c r="Q411" s="20">
        <v>9.1153850297203244E-4</v>
      </c>
      <c r="R411" s="21">
        <f>AVERAGE(L411:N411)</f>
        <v>5.4852001874383747E-4</v>
      </c>
      <c r="S411" s="21">
        <f>AVERAGE(O411:Q411)</f>
        <v>8.1112472427341531E-4</v>
      </c>
      <c r="T411" s="22">
        <f>_xlfn.STDEV.S(L411:N411)</f>
        <v>1.8734854970759172E-4</v>
      </c>
      <c r="U411" s="22">
        <f>_xlfn.STDEV.S(O411:Q411)</f>
        <v>9.0039239879205051E-5</v>
      </c>
      <c r="V411" s="23">
        <f t="shared" si="6"/>
        <v>34.155280264271404</v>
      </c>
      <c r="W411" s="23">
        <f t="shared" si="6"/>
        <v>11.100541899996932</v>
      </c>
    </row>
    <row r="412" spans="1:23">
      <c r="A412" t="s">
        <v>1006</v>
      </c>
      <c r="B412" t="s">
        <v>39</v>
      </c>
      <c r="C412" t="s">
        <v>908</v>
      </c>
      <c r="D412" t="s">
        <v>909</v>
      </c>
      <c r="E412" t="s">
        <v>910</v>
      </c>
      <c r="F412" t="s">
        <v>911</v>
      </c>
      <c r="G412" t="s">
        <v>911</v>
      </c>
      <c r="H412" t="s">
        <v>911</v>
      </c>
      <c r="I412" s="9">
        <v>60.22</v>
      </c>
      <c r="J412" s="9">
        <v>5.04</v>
      </c>
      <c r="K412" s="9">
        <v>0</v>
      </c>
      <c r="L412" s="20">
        <v>1.4609579442802359E-4</v>
      </c>
      <c r="M412" s="20">
        <v>2.4689171051823578E-4</v>
      </c>
      <c r="N412" s="20">
        <v>3.1832849527075317E-4</v>
      </c>
      <c r="O412" s="20">
        <v>6.4906634756204946E-4</v>
      </c>
      <c r="P412" s="20">
        <v>1.5144336342729338E-3</v>
      </c>
      <c r="Q412" s="20">
        <v>1.1601399128734952E-3</v>
      </c>
      <c r="R412" s="21">
        <f>AVERAGE(L412:N412)</f>
        <v>2.3710533340567084E-4</v>
      </c>
      <c r="S412" s="21">
        <f>AVERAGE(O412:Q412)</f>
        <v>1.1078799649028262E-3</v>
      </c>
      <c r="T412" s="22">
        <f>_xlfn.STDEV.S(L412:N412)</f>
        <v>8.6532396780843293E-5</v>
      </c>
      <c r="U412" s="22">
        <f>_xlfn.STDEV.S(O412:Q412)</f>
        <v>4.3504420677531409E-4</v>
      </c>
      <c r="V412" s="23">
        <f t="shared" si="6"/>
        <v>36.495339661041001</v>
      </c>
      <c r="W412" s="23">
        <f t="shared" si="6"/>
        <v>39.268171693444465</v>
      </c>
    </row>
    <row r="413" spans="1:23">
      <c r="A413" t="s">
        <v>1007</v>
      </c>
      <c r="B413" t="s">
        <v>39</v>
      </c>
      <c r="C413" t="s">
        <v>114</v>
      </c>
      <c r="D413" t="s">
        <v>115</v>
      </c>
      <c r="E413" t="s">
        <v>229</v>
      </c>
      <c r="F413" t="s">
        <v>230</v>
      </c>
      <c r="G413" t="s">
        <v>231</v>
      </c>
      <c r="H413" t="s">
        <v>232</v>
      </c>
      <c r="I413" s="9">
        <v>82.47</v>
      </c>
      <c r="J413" s="9">
        <v>7.45</v>
      </c>
      <c r="K413" s="9">
        <v>31.58</v>
      </c>
      <c r="L413" s="20">
        <v>3.5062990662725686E-4</v>
      </c>
      <c r="M413" s="20">
        <v>6.7895220392514503E-4</v>
      </c>
      <c r="N413" s="20">
        <v>3.1832849527075317E-4</v>
      </c>
      <c r="O413" s="20">
        <v>5.3105428436894819E-4</v>
      </c>
      <c r="P413" s="20">
        <v>1.0276513946852056E-3</v>
      </c>
      <c r="Q413" s="20">
        <v>1.0772727762396756E-3</v>
      </c>
      <c r="R413" s="21">
        <f>AVERAGE(L413:N413)</f>
        <v>4.49303535274385E-4</v>
      </c>
      <c r="S413" s="21">
        <f>AVERAGE(O413:Q413)</f>
        <v>8.786594850979431E-4</v>
      </c>
      <c r="T413" s="22">
        <f>_xlfn.STDEV.S(L413:N413)</f>
        <v>1.9953628380248398E-4</v>
      </c>
      <c r="U413" s="22">
        <f>_xlfn.STDEV.S(O413:Q413)</f>
        <v>3.0205562742188275E-4</v>
      </c>
      <c r="V413" s="23">
        <f t="shared" si="6"/>
        <v>44.410129931568257</v>
      </c>
      <c r="W413" s="23">
        <f t="shared" si="6"/>
        <v>34.376869827816513</v>
      </c>
    </row>
    <row r="414" spans="1:23">
      <c r="A414" t="s">
        <v>1008</v>
      </c>
      <c r="B414" t="s">
        <v>39</v>
      </c>
      <c r="C414" t="s">
        <v>55</v>
      </c>
      <c r="D414" t="s">
        <v>217</v>
      </c>
      <c r="E414" t="s">
        <v>638</v>
      </c>
      <c r="F414" t="s">
        <v>639</v>
      </c>
      <c r="G414" t="s">
        <v>640</v>
      </c>
      <c r="H414" t="s">
        <v>641</v>
      </c>
      <c r="I414" s="9">
        <v>94.96</v>
      </c>
      <c r="J414" s="9">
        <v>1.01</v>
      </c>
      <c r="K414" s="9">
        <v>50</v>
      </c>
      <c r="L414" s="20">
        <v>1.4609579442802357E-3</v>
      </c>
      <c r="M414" s="20">
        <v>1.2344585525911789E-3</v>
      </c>
      <c r="N414" s="20">
        <v>1.2096482820288597E-3</v>
      </c>
      <c r="O414" s="20">
        <v>0</v>
      </c>
      <c r="P414" s="20">
        <v>5.4086915509747741E-5</v>
      </c>
      <c r="Q414" s="20">
        <v>0</v>
      </c>
      <c r="R414" s="21">
        <f>AVERAGE(L414:N414)</f>
        <v>1.3016882596334248E-3</v>
      </c>
      <c r="S414" s="21">
        <f>AVERAGE(O414:Q414)</f>
        <v>1.802897183658258E-5</v>
      </c>
      <c r="T414" s="22">
        <f>_xlfn.STDEV.S(L414:N414)</f>
        <v>1.3848830895409487E-4</v>
      </c>
      <c r="U414" s="22">
        <f>_xlfn.STDEV.S(O414:Q414)</f>
        <v>3.12270952291894E-5</v>
      </c>
      <c r="V414" s="23">
        <f t="shared" si="6"/>
        <v>10.639130216407981</v>
      </c>
      <c r="W414" s="23">
        <f t="shared" si="6"/>
        <v>173.20508075688772</v>
      </c>
    </row>
    <row r="415" spans="1:23">
      <c r="A415" t="s">
        <v>1009</v>
      </c>
      <c r="B415" t="s">
        <v>39</v>
      </c>
      <c r="C415" t="s">
        <v>40</v>
      </c>
      <c r="D415" t="s">
        <v>64</v>
      </c>
      <c r="E415" t="s">
        <v>65</v>
      </c>
      <c r="F415" t="s">
        <v>1010</v>
      </c>
      <c r="G415" t="s">
        <v>1011</v>
      </c>
      <c r="H415" t="s">
        <v>1011</v>
      </c>
      <c r="I415" s="9">
        <v>98.39</v>
      </c>
      <c r="J415" s="9">
        <v>2.42</v>
      </c>
      <c r="K415" s="9">
        <v>0</v>
      </c>
      <c r="L415" s="20">
        <v>9.3501308433935001E-4</v>
      </c>
      <c r="M415" s="20">
        <v>7.4067513155470647E-4</v>
      </c>
      <c r="N415" s="20">
        <v>1.336979680137163E-3</v>
      </c>
      <c r="O415" s="20">
        <v>4.1304222117585077E-4</v>
      </c>
      <c r="P415" s="20">
        <v>3.2452149305848649E-4</v>
      </c>
      <c r="Q415" s="20">
        <v>1.6573427326764214E-4</v>
      </c>
      <c r="R415" s="21">
        <f>AVERAGE(L415:N415)</f>
        <v>1.0042226320104064E-3</v>
      </c>
      <c r="S415" s="21">
        <f>AVERAGE(O415:Q415)</f>
        <v>3.0109932916732646E-4</v>
      </c>
      <c r="T415" s="22">
        <f>_xlfn.STDEV.S(L415:N415)</f>
        <v>3.0411716456269942E-4</v>
      </c>
      <c r="U415" s="22">
        <f>_xlfn.STDEV.S(O415:Q415)</f>
        <v>1.2530663827447681E-4</v>
      </c>
      <c r="V415" s="23">
        <f t="shared" si="6"/>
        <v>30.283838948527897</v>
      </c>
      <c r="W415" s="23">
        <f t="shared" si="6"/>
        <v>41.616379093572</v>
      </c>
    </row>
    <row r="416" spans="1:23">
      <c r="A416" t="s">
        <v>1012</v>
      </c>
      <c r="B416" t="s">
        <v>492</v>
      </c>
      <c r="C416" t="s">
        <v>493</v>
      </c>
      <c r="D416" t="s">
        <v>1013</v>
      </c>
      <c r="E416" t="s">
        <v>1013</v>
      </c>
      <c r="F416" t="s">
        <v>1013</v>
      </c>
      <c r="G416" t="s">
        <v>1013</v>
      </c>
      <c r="H416" t="s">
        <v>1014</v>
      </c>
      <c r="I416" s="9">
        <v>90.31</v>
      </c>
      <c r="J416" s="9">
        <v>1.31</v>
      </c>
      <c r="K416" s="9">
        <v>0</v>
      </c>
      <c r="L416" s="20">
        <v>7.8891728991132681E-4</v>
      </c>
      <c r="M416" s="20">
        <v>7.7153659536948523E-4</v>
      </c>
      <c r="N416" s="20">
        <v>9.8681833533933376E-4</v>
      </c>
      <c r="O416" s="20">
        <v>6.1956333176377612E-4</v>
      </c>
      <c r="P416" s="20">
        <v>2.4339111979386485E-4</v>
      </c>
      <c r="Q416" s="20">
        <v>3.8671330429116389E-4</v>
      </c>
      <c r="R416" s="21">
        <f>AVERAGE(L416:N416)</f>
        <v>8.490907402067153E-4</v>
      </c>
      <c r="S416" s="21">
        <f>AVERAGE(O416:Q416)</f>
        <v>4.1655591861626827E-4</v>
      </c>
      <c r="T416" s="22">
        <f>_xlfn.STDEV.S(L416:N416)</f>
        <v>1.1959176385290945E-4</v>
      </c>
      <c r="U416" s="22">
        <f>_xlfn.STDEV.S(O416:Q416)</f>
        <v>1.89853415789397E-4</v>
      </c>
      <c r="V416" s="23">
        <f t="shared" si="6"/>
        <v>14.084685910459257</v>
      </c>
      <c r="W416" s="23">
        <f t="shared" si="6"/>
        <v>45.576933925236133</v>
      </c>
    </row>
    <row r="417" spans="1:23">
      <c r="A417" t="s">
        <v>1015</v>
      </c>
      <c r="B417" t="s">
        <v>39</v>
      </c>
      <c r="C417" t="s">
        <v>40</v>
      </c>
      <c r="D417" t="s">
        <v>64</v>
      </c>
      <c r="E417" t="s">
        <v>65</v>
      </c>
      <c r="F417" t="s">
        <v>465</v>
      </c>
      <c r="G417" t="s">
        <v>1016</v>
      </c>
      <c r="H417" t="s">
        <v>1016</v>
      </c>
      <c r="I417" s="9">
        <v>87.42</v>
      </c>
      <c r="J417" s="9">
        <v>7.54</v>
      </c>
      <c r="K417" s="9">
        <v>4.17</v>
      </c>
      <c r="L417" s="20">
        <v>1.1687663554241895E-4</v>
      </c>
      <c r="M417" s="20">
        <v>2.4689171051823578E-4</v>
      </c>
      <c r="N417" s="20">
        <v>2.2282994668952705E-4</v>
      </c>
      <c r="O417" s="20">
        <v>1.2391266635275522E-3</v>
      </c>
      <c r="P417" s="20">
        <v>8.6539064815596169E-4</v>
      </c>
      <c r="Q417" s="20">
        <v>1.1048951551176143E-3</v>
      </c>
      <c r="R417" s="21">
        <f>AVERAGE(L417:N417)</f>
        <v>1.9553276425006059E-4</v>
      </c>
      <c r="S417" s="21">
        <f>AVERAGE(O417:Q417)</f>
        <v>1.0698041556003761E-3</v>
      </c>
      <c r="T417" s="22">
        <f>_xlfn.STDEV.S(L417:N417)</f>
        <v>6.9172480489656832E-5</v>
      </c>
      <c r="U417" s="22">
        <f>_xlfn.STDEV.S(O417:Q417)</f>
        <v>1.8932296739116879E-4</v>
      </c>
      <c r="V417" s="23">
        <f t="shared" si="6"/>
        <v>35.376414154915928</v>
      </c>
      <c r="W417" s="23">
        <f t="shared" si="6"/>
        <v>17.696974385458468</v>
      </c>
    </row>
    <row r="418" spans="1:23">
      <c r="A418" t="s">
        <v>1017</v>
      </c>
      <c r="B418" t="s">
        <v>39</v>
      </c>
      <c r="C418" t="s">
        <v>155</v>
      </c>
      <c r="D418" t="s">
        <v>273</v>
      </c>
      <c r="E418" t="s">
        <v>831</v>
      </c>
      <c r="F418" t="s">
        <v>831</v>
      </c>
      <c r="G418" t="s">
        <v>832</v>
      </c>
      <c r="H418" t="s">
        <v>832</v>
      </c>
      <c r="I418" s="9">
        <v>93.68</v>
      </c>
      <c r="J418" s="9">
        <v>0.86</v>
      </c>
      <c r="K418" s="9">
        <v>100</v>
      </c>
      <c r="L418" s="20">
        <v>1.4317387853946303E-3</v>
      </c>
      <c r="M418" s="20">
        <v>1.5122117269241919E-3</v>
      </c>
      <c r="N418" s="20">
        <v>7.9582123817688094E-4</v>
      </c>
      <c r="O418" s="20">
        <v>0</v>
      </c>
      <c r="P418" s="20">
        <v>0</v>
      </c>
      <c r="Q418" s="20">
        <v>5.5244757755880722E-5</v>
      </c>
      <c r="R418" s="21">
        <f>AVERAGE(L418:N418)</f>
        <v>1.2465905834985677E-3</v>
      </c>
      <c r="S418" s="21">
        <f>AVERAGE(O418:Q418)</f>
        <v>1.8414919251960241E-5</v>
      </c>
      <c r="T418" s="22">
        <f>_xlfn.STDEV.S(L418:N418)</f>
        <v>3.9244582503947175E-4</v>
      </c>
      <c r="U418" s="22">
        <f>_xlfn.STDEV.S(O418:Q418)</f>
        <v>3.1895575761673397E-5</v>
      </c>
      <c r="V418" s="23">
        <f t="shared" si="6"/>
        <v>31.48153292944577</v>
      </c>
      <c r="W418" s="23">
        <f t="shared" si="6"/>
        <v>173.2050807568877</v>
      </c>
    </row>
    <row r="419" spans="1:23">
      <c r="A419" t="s">
        <v>1018</v>
      </c>
      <c r="B419" t="s">
        <v>39</v>
      </c>
      <c r="C419" t="s">
        <v>114</v>
      </c>
      <c r="D419" t="s">
        <v>115</v>
      </c>
      <c r="E419" t="s">
        <v>229</v>
      </c>
      <c r="F419" t="s">
        <v>230</v>
      </c>
      <c r="G419" t="s">
        <v>231</v>
      </c>
      <c r="H419" t="s">
        <v>232</v>
      </c>
      <c r="I419" s="9">
        <v>62.19</v>
      </c>
      <c r="J419" s="9">
        <v>3.85</v>
      </c>
      <c r="K419" s="9">
        <v>0</v>
      </c>
      <c r="L419" s="20">
        <v>4.6750654216967501E-4</v>
      </c>
      <c r="M419" s="20">
        <v>5.8636781248080862E-4</v>
      </c>
      <c r="N419" s="20">
        <v>3.8199419432490402E-4</v>
      </c>
      <c r="O419" s="20">
        <v>5.9006031596549888E-4</v>
      </c>
      <c r="P419" s="20">
        <v>7.0312990162671755E-4</v>
      </c>
      <c r="Q419" s="20">
        <v>8.8391612409409004E-4</v>
      </c>
      <c r="R419" s="21">
        <f>AVERAGE(L419:N419)</f>
        <v>4.7862284965846251E-4</v>
      </c>
      <c r="S419" s="21">
        <f>AVERAGE(O419:Q419)</f>
        <v>7.2570211389543556E-4</v>
      </c>
      <c r="T419" s="22">
        <f>_xlfn.STDEV.S(L419:N419)</f>
        <v>1.026392866726617E-4</v>
      </c>
      <c r="U419" s="22">
        <f>_xlfn.STDEV.S(O419:Q419)</f>
        <v>1.4822259466004125E-4</v>
      </c>
      <c r="V419" s="23">
        <f t="shared" si="6"/>
        <v>21.444710954753504</v>
      </c>
      <c r="W419" s="23">
        <f t="shared" si="6"/>
        <v>20.424715847168972</v>
      </c>
    </row>
    <row r="420" spans="1:23">
      <c r="A420" t="s">
        <v>1019</v>
      </c>
      <c r="B420" t="s">
        <v>39</v>
      </c>
      <c r="C420" t="s">
        <v>114</v>
      </c>
      <c r="D420" t="s">
        <v>115</v>
      </c>
      <c r="E420" t="s">
        <v>442</v>
      </c>
      <c r="F420" t="s">
        <v>578</v>
      </c>
      <c r="G420" t="s">
        <v>579</v>
      </c>
      <c r="H420" t="s">
        <v>579</v>
      </c>
      <c r="I420" s="9">
        <v>97.3</v>
      </c>
      <c r="J420" s="9">
        <v>1.01</v>
      </c>
      <c r="K420" s="9">
        <v>50</v>
      </c>
      <c r="L420" s="20">
        <v>9.3501308433935001E-4</v>
      </c>
      <c r="M420" s="20">
        <v>1.0801512335172809E-3</v>
      </c>
      <c r="N420" s="20">
        <v>1.1141497334476334E-3</v>
      </c>
      <c r="O420" s="20">
        <v>1.1801206319310016E-4</v>
      </c>
      <c r="P420" s="20">
        <v>2.9747803530361257E-4</v>
      </c>
      <c r="Q420" s="20">
        <v>5.5244757755880722E-5</v>
      </c>
      <c r="R420" s="21">
        <f>AVERAGE(L420:N420)</f>
        <v>1.0431046837680881E-3</v>
      </c>
      <c r="S420" s="21">
        <f>AVERAGE(O420:Q420)</f>
        <v>1.5691161875086449E-4</v>
      </c>
      <c r="T420" s="22">
        <f>_xlfn.STDEV.S(L420:N420)</f>
        <v>9.5141052651710902E-5</v>
      </c>
      <c r="U420" s="22">
        <f>_xlfn.STDEV.S(O420:Q420)</f>
        <v>1.2571444529099597E-4</v>
      </c>
      <c r="V420" s="23">
        <f t="shared" si="6"/>
        <v>9.1209496162959862</v>
      </c>
      <c r="W420" s="23">
        <f t="shared" si="6"/>
        <v>80.117996545939889</v>
      </c>
    </row>
    <row r="421" spans="1:23">
      <c r="A421" t="s">
        <v>1020</v>
      </c>
      <c r="B421" t="s">
        <v>39</v>
      </c>
      <c r="C421" t="s">
        <v>70</v>
      </c>
      <c r="D421" t="s">
        <v>676</v>
      </c>
      <c r="E421" t="s">
        <v>785</v>
      </c>
      <c r="F421" t="s">
        <v>786</v>
      </c>
      <c r="G421" t="s">
        <v>787</v>
      </c>
      <c r="H421" t="s">
        <v>787</v>
      </c>
      <c r="I421" s="9">
        <v>70.83</v>
      </c>
      <c r="J421" s="9">
        <v>0.93</v>
      </c>
      <c r="K421" s="9">
        <v>0</v>
      </c>
      <c r="L421" s="20">
        <v>1.7531495331362824E-4</v>
      </c>
      <c r="M421" s="20">
        <v>1.8516878288867662E-4</v>
      </c>
      <c r="N421" s="20">
        <v>6.3665699054150471E-5</v>
      </c>
      <c r="O421" s="20">
        <v>7.6707841075515073E-4</v>
      </c>
      <c r="P421" s="20">
        <v>1.1899121412144496E-3</v>
      </c>
      <c r="Q421" s="20">
        <v>1.2153846706293766E-3</v>
      </c>
      <c r="R421" s="21">
        <f>AVERAGE(L421:N421)</f>
        <v>1.413831450854851E-4</v>
      </c>
      <c r="S421" s="21">
        <f>AVERAGE(O421:Q421)</f>
        <v>1.0574584075329922E-3</v>
      </c>
      <c r="T421" s="22">
        <f>_xlfn.STDEV.S(L421:N421)</f>
        <v>6.7485372878488145E-5</v>
      </c>
      <c r="U421" s="22">
        <f>_xlfn.STDEV.S(O421:Q421)</f>
        <v>2.5179876754111217E-4</v>
      </c>
      <c r="V421" s="23">
        <f t="shared" si="6"/>
        <v>47.732261747101589</v>
      </c>
      <c r="W421" s="23">
        <f t="shared" si="6"/>
        <v>23.811694696205453</v>
      </c>
    </row>
    <row r="422" spans="1:23">
      <c r="A422" t="s">
        <v>1021</v>
      </c>
      <c r="B422" t="s">
        <v>39</v>
      </c>
      <c r="C422" t="s">
        <v>80</v>
      </c>
      <c r="D422" t="s">
        <v>1022</v>
      </c>
      <c r="E422" t="s">
        <v>1022</v>
      </c>
      <c r="F422" t="s">
        <v>1023</v>
      </c>
      <c r="G422" t="s">
        <v>1024</v>
      </c>
      <c r="H422" t="s">
        <v>1024</v>
      </c>
      <c r="I422" s="9">
        <v>81.180000000000007</v>
      </c>
      <c r="J422" s="9">
        <v>7.1</v>
      </c>
      <c r="K422" s="9">
        <v>15.38</v>
      </c>
      <c r="L422" s="20">
        <v>3.5062990662725686E-4</v>
      </c>
      <c r="M422" s="20">
        <v>1.8516878288867662E-4</v>
      </c>
      <c r="N422" s="20">
        <v>2.546627962166027E-4</v>
      </c>
      <c r="O422" s="20">
        <v>1.1506176161327243E-3</v>
      </c>
      <c r="P422" s="20">
        <v>8.6539064815596169E-4</v>
      </c>
      <c r="Q422" s="20">
        <v>6.9055947194850815E-4</v>
      </c>
      <c r="R422" s="21">
        <f>AVERAGE(L422:N422)</f>
        <v>2.6348716191084537E-4</v>
      </c>
      <c r="S422" s="21">
        <f>AVERAGE(O422:Q422)</f>
        <v>9.0218924541239816E-4</v>
      </c>
      <c r="T422" s="22">
        <f>_xlfn.STDEV.S(L422:N422)</f>
        <v>8.3082777635546927E-5</v>
      </c>
      <c r="U422" s="22">
        <f>_xlfn.STDEV.S(O422:Q422)</f>
        <v>2.3222613241749367E-4</v>
      </c>
      <c r="V422" s="23">
        <f t="shared" si="6"/>
        <v>31.532002179164675</v>
      </c>
      <c r="W422" s="23">
        <f t="shared" si="6"/>
        <v>25.740290476566386</v>
      </c>
    </row>
    <row r="423" spans="1:23">
      <c r="A423" t="s">
        <v>1025</v>
      </c>
      <c r="B423" t="s">
        <v>39</v>
      </c>
      <c r="C423" t="s">
        <v>55</v>
      </c>
      <c r="D423" t="s">
        <v>217</v>
      </c>
      <c r="E423" t="s">
        <v>792</v>
      </c>
      <c r="F423" t="s">
        <v>793</v>
      </c>
      <c r="G423" t="s">
        <v>794</v>
      </c>
      <c r="H423" t="s">
        <v>795</v>
      </c>
      <c r="I423" s="9">
        <v>79.52</v>
      </c>
      <c r="J423" s="9">
        <v>0.6</v>
      </c>
      <c r="K423" s="9">
        <v>0</v>
      </c>
      <c r="L423" s="20">
        <v>9.6423224322495535E-4</v>
      </c>
      <c r="M423" s="20">
        <v>9.2584391444338319E-4</v>
      </c>
      <c r="N423" s="20">
        <v>8.5948693723103043E-4</v>
      </c>
      <c r="O423" s="20">
        <v>3.5403618957930084E-4</v>
      </c>
      <c r="P423" s="20">
        <v>3.2452149305848649E-4</v>
      </c>
      <c r="Q423" s="20">
        <v>5.5244757755880722E-5</v>
      </c>
      <c r="R423" s="21">
        <f>AVERAGE(L423:N423)</f>
        <v>9.1652103163312288E-4</v>
      </c>
      <c r="S423" s="21">
        <f>AVERAGE(O423:Q423)</f>
        <v>2.4460081346455601E-4</v>
      </c>
      <c r="T423" s="22">
        <f>_xlfn.STDEV.S(L423:N423)</f>
        <v>5.2991337875737996E-5</v>
      </c>
      <c r="U423" s="22">
        <f>_xlfn.STDEV.S(O423:Q423)</f>
        <v>1.6464982903981149E-4</v>
      </c>
      <c r="V423" s="23">
        <f t="shared" si="6"/>
        <v>5.7817918025639008</v>
      </c>
      <c r="W423" s="23">
        <f t="shared" si="6"/>
        <v>67.313688252991085</v>
      </c>
    </row>
    <row r="424" spans="1:23">
      <c r="A424" t="s">
        <v>1026</v>
      </c>
      <c r="B424" t="s">
        <v>39</v>
      </c>
      <c r="C424" t="s">
        <v>114</v>
      </c>
      <c r="D424" t="s">
        <v>223</v>
      </c>
      <c r="E424" t="s">
        <v>767</v>
      </c>
      <c r="F424" t="s">
        <v>768</v>
      </c>
      <c r="G424" t="s">
        <v>769</v>
      </c>
      <c r="H424" t="s">
        <v>769</v>
      </c>
      <c r="I424" s="9">
        <v>87.57</v>
      </c>
      <c r="J424" s="9">
        <v>7.06</v>
      </c>
      <c r="K424" s="9">
        <v>7.14</v>
      </c>
      <c r="L424" s="20">
        <v>9.3501308433935001E-4</v>
      </c>
      <c r="M424" s="20">
        <v>6.7895220392514503E-4</v>
      </c>
      <c r="N424" s="20">
        <v>7.6398838864980803E-4</v>
      </c>
      <c r="O424" s="20">
        <v>2.9503015798275058E-4</v>
      </c>
      <c r="P424" s="20">
        <v>4.3269532407797889E-4</v>
      </c>
      <c r="Q424" s="20">
        <v>3.5909092541322522E-4</v>
      </c>
      <c r="R424" s="21">
        <f>AVERAGE(L424:N424)</f>
        <v>7.9265122563810088E-4</v>
      </c>
      <c r="S424" s="21">
        <f>AVERAGE(O424:Q424)</f>
        <v>3.6227213582465156E-4</v>
      </c>
      <c r="T424" s="22">
        <f>_xlfn.STDEV.S(L424:N424)</f>
        <v>1.3041457850941182E-4</v>
      </c>
      <c r="U424" s="22">
        <f>_xlfn.STDEV.S(O424:Q424)</f>
        <v>6.8887695300162463E-5</v>
      </c>
      <c r="V424" s="23">
        <f t="shared" si="6"/>
        <v>16.452958664692073</v>
      </c>
      <c r="W424" s="23">
        <f t="shared" si="6"/>
        <v>19.015455092440721</v>
      </c>
    </row>
    <row r="425" spans="1:23">
      <c r="A425" t="s">
        <v>1027</v>
      </c>
      <c r="B425" t="s">
        <v>39</v>
      </c>
      <c r="C425" t="s">
        <v>1028</v>
      </c>
      <c r="D425" t="s">
        <v>1029</v>
      </c>
      <c r="E425" t="s">
        <v>1030</v>
      </c>
      <c r="F425" t="s">
        <v>1031</v>
      </c>
      <c r="G425" t="s">
        <v>1031</v>
      </c>
      <c r="H425" t="s">
        <v>1031</v>
      </c>
      <c r="I425" s="9">
        <v>85.16</v>
      </c>
      <c r="J425" s="9">
        <v>0</v>
      </c>
      <c r="K425" s="9">
        <v>0</v>
      </c>
      <c r="L425" s="20">
        <v>7.5969813102572136E-4</v>
      </c>
      <c r="M425" s="20">
        <v>7.0981366773992781E-4</v>
      </c>
      <c r="N425" s="20">
        <v>8.9131978675810735E-4</v>
      </c>
      <c r="O425" s="20">
        <v>2.9503015798275058E-4</v>
      </c>
      <c r="P425" s="20">
        <v>2.1634766203899096E-4</v>
      </c>
      <c r="Q425" s="20">
        <v>5.5244757755880717E-4</v>
      </c>
      <c r="R425" s="21">
        <f>AVERAGE(L425:N425)</f>
        <v>7.8694386184125214E-4</v>
      </c>
      <c r="S425" s="21">
        <f>AVERAGE(O425:Q425)</f>
        <v>3.5460846586018291E-4</v>
      </c>
      <c r="T425" s="22">
        <f>_xlfn.STDEV.S(L425:N425)</f>
        <v>9.3770278852175026E-5</v>
      </c>
      <c r="U425" s="22">
        <f>_xlfn.STDEV.S(O425:Q425)</f>
        <v>1.7579240421662277E-4</v>
      </c>
      <c r="V425" s="23">
        <f t="shared" si="6"/>
        <v>11.91575198677781</v>
      </c>
      <c r="W425" s="23">
        <f t="shared" si="6"/>
        <v>49.57366254361655</v>
      </c>
    </row>
    <row r="426" spans="1:23">
      <c r="A426" t="s">
        <v>1032</v>
      </c>
      <c r="B426" t="s">
        <v>39</v>
      </c>
      <c r="C426" t="s">
        <v>70</v>
      </c>
      <c r="D426" t="s">
        <v>282</v>
      </c>
      <c r="E426" t="s">
        <v>305</v>
      </c>
      <c r="F426" t="s">
        <v>306</v>
      </c>
      <c r="G426" t="s">
        <v>307</v>
      </c>
      <c r="H426" t="s">
        <v>307</v>
      </c>
      <c r="I426" s="9">
        <v>52.8</v>
      </c>
      <c r="J426" s="9">
        <v>1.72</v>
      </c>
      <c r="K426" s="9">
        <v>100</v>
      </c>
      <c r="L426" s="20">
        <v>4.6750654216967501E-4</v>
      </c>
      <c r="M426" s="20">
        <v>4.3206049340691088E-4</v>
      </c>
      <c r="N426" s="20">
        <v>5.0932559243320539E-4</v>
      </c>
      <c r="O426" s="20">
        <v>4.1304222117585077E-4</v>
      </c>
      <c r="P426" s="20">
        <v>8.1130373264621603E-4</v>
      </c>
      <c r="Q426" s="20">
        <v>7.1818185082645045E-4</v>
      </c>
      <c r="R426" s="21">
        <f>AVERAGE(L426:N426)</f>
        <v>4.6963087600326381E-4</v>
      </c>
      <c r="S426" s="21">
        <f>AVERAGE(O426:Q426)</f>
        <v>6.4750926821617247E-4</v>
      </c>
      <c r="T426" s="22">
        <f>_xlfn.STDEV.S(L426:N426)</f>
        <v>3.8676329680609195E-5</v>
      </c>
      <c r="U426" s="22">
        <f>_xlfn.STDEV.S(O426:Q426)</f>
        <v>2.0832431046152508E-4</v>
      </c>
      <c r="V426" s="23">
        <f t="shared" si="6"/>
        <v>8.2354742110994437</v>
      </c>
      <c r="W426" s="23">
        <f t="shared" si="6"/>
        <v>32.173178159355018</v>
      </c>
    </row>
    <row r="427" spans="1:23">
      <c r="A427" t="s">
        <v>1033</v>
      </c>
      <c r="B427" t="s">
        <v>39</v>
      </c>
      <c r="C427" t="s">
        <v>126</v>
      </c>
      <c r="D427" t="s">
        <v>127</v>
      </c>
      <c r="E427" t="s">
        <v>356</v>
      </c>
      <c r="F427" t="s">
        <v>357</v>
      </c>
      <c r="G427" t="s">
        <v>358</v>
      </c>
      <c r="H427" t="s">
        <v>358</v>
      </c>
      <c r="I427" s="9">
        <v>96.95</v>
      </c>
      <c r="J427" s="9">
        <v>0.72</v>
      </c>
      <c r="K427" s="9">
        <v>33.33</v>
      </c>
      <c r="L427" s="20">
        <v>1.7531495331362824E-4</v>
      </c>
      <c r="M427" s="20">
        <v>6.1722927629558741E-5</v>
      </c>
      <c r="N427" s="20">
        <v>0</v>
      </c>
      <c r="O427" s="20">
        <v>1.0621085687379003E-3</v>
      </c>
      <c r="P427" s="20">
        <v>9.7356447917545637E-4</v>
      </c>
      <c r="Q427" s="20">
        <v>9.9440563960585208E-4</v>
      </c>
      <c r="R427" s="21">
        <f>AVERAGE(L427:N427)</f>
        <v>7.9012626981062332E-5</v>
      </c>
      <c r="S427" s="21">
        <f>AVERAGE(O427:Q427)</f>
        <v>1.0100262291730694E-3</v>
      </c>
      <c r="T427" s="22">
        <f>_xlfn.STDEV.S(L427:N427)</f>
        <v>8.8927124611048501E-5</v>
      </c>
      <c r="U427" s="22">
        <f>_xlfn.STDEV.S(O427:Q427)</f>
        <v>4.6292721489788442E-5</v>
      </c>
      <c r="V427" s="23">
        <f t="shared" si="6"/>
        <v>112.54799138922753</v>
      </c>
      <c r="W427" s="23">
        <f t="shared" si="6"/>
        <v>4.5833187448695574</v>
      </c>
    </row>
    <row r="428" spans="1:23">
      <c r="A428" t="s">
        <v>1034</v>
      </c>
      <c r="B428" t="s">
        <v>39</v>
      </c>
      <c r="C428" t="s">
        <v>40</v>
      </c>
      <c r="D428" t="s">
        <v>64</v>
      </c>
      <c r="E428" t="s">
        <v>179</v>
      </c>
      <c r="F428" t="s">
        <v>180</v>
      </c>
      <c r="G428" t="s">
        <v>1035</v>
      </c>
      <c r="H428" t="s">
        <v>1036</v>
      </c>
      <c r="I428" s="9">
        <v>97.62</v>
      </c>
      <c r="J428" s="9">
        <v>0</v>
      </c>
      <c r="K428" s="9">
        <v>0</v>
      </c>
      <c r="L428" s="20">
        <v>6.428214954833036E-4</v>
      </c>
      <c r="M428" s="20">
        <v>2.4689171051823578E-4</v>
      </c>
      <c r="N428" s="20">
        <v>1.9099709716245179E-4</v>
      </c>
      <c r="O428" s="20">
        <v>7.0807237915860015E-4</v>
      </c>
      <c r="P428" s="20">
        <v>5.9495607060722287E-4</v>
      </c>
      <c r="Q428" s="20">
        <v>8.0104898746027019E-4</v>
      </c>
      <c r="R428" s="21">
        <f>AVERAGE(L428:N428)</f>
        <v>3.6023676772133041E-4</v>
      </c>
      <c r="S428" s="21">
        <f>AVERAGE(O428:Q428)</f>
        <v>7.0135914574203111E-4</v>
      </c>
      <c r="T428" s="22">
        <f>_xlfn.STDEV.S(L428:N428)</f>
        <v>2.4631615501988403E-4</v>
      </c>
      <c r="U428" s="22">
        <f>_xlfn.STDEV.S(O428:Q428)</f>
        <v>1.0321033485765015E-4</v>
      </c>
      <c r="V428" s="23">
        <f t="shared" si="6"/>
        <v>68.376183968657983</v>
      </c>
      <c r="W428" s="23">
        <f t="shared" si="6"/>
        <v>14.715760888589344</v>
      </c>
    </row>
    <row r="429" spans="1:23">
      <c r="A429" t="s">
        <v>1037</v>
      </c>
      <c r="B429" t="s">
        <v>39</v>
      </c>
      <c r="C429" t="s">
        <v>155</v>
      </c>
      <c r="D429" t="s">
        <v>156</v>
      </c>
      <c r="E429" t="s">
        <v>157</v>
      </c>
      <c r="F429" t="s">
        <v>581</v>
      </c>
      <c r="G429" t="s">
        <v>1038</v>
      </c>
      <c r="H429" t="s">
        <v>1039</v>
      </c>
      <c r="I429" s="9">
        <v>64.59</v>
      </c>
      <c r="J429" s="9">
        <v>0.59</v>
      </c>
      <c r="K429" s="9">
        <v>50</v>
      </c>
      <c r="L429" s="20">
        <v>7.0125981325451037E-4</v>
      </c>
      <c r="M429" s="20">
        <v>7.4067513155470647E-4</v>
      </c>
      <c r="N429" s="20">
        <v>6.3665699054150471E-4</v>
      </c>
      <c r="O429" s="20">
        <v>4.1304222117585077E-4</v>
      </c>
      <c r="P429" s="20">
        <v>2.7043457754873877E-4</v>
      </c>
      <c r="Q429" s="20">
        <v>3.8671330429116389E-4</v>
      </c>
      <c r="R429" s="21">
        <f>AVERAGE(L429:N429)</f>
        <v>6.9286397845024059E-4</v>
      </c>
      <c r="S429" s="21">
        <f>AVERAGE(O429:Q429)</f>
        <v>3.5673003433858447E-4</v>
      </c>
      <c r="T429" s="22">
        <f>_xlfn.STDEV.S(L429:N429)</f>
        <v>5.2514864053009059E-5</v>
      </c>
      <c r="U429" s="22">
        <f>_xlfn.STDEV.S(O429:Q429)</f>
        <v>7.5884664873782516E-5</v>
      </c>
      <c r="V429" s="23">
        <f t="shared" si="6"/>
        <v>7.5793901380861755</v>
      </c>
      <c r="W429" s="23">
        <f t="shared" si="6"/>
        <v>21.272294892265176</v>
      </c>
    </row>
    <row r="430" spans="1:23">
      <c r="A430" t="s">
        <v>1040</v>
      </c>
      <c r="B430" t="s">
        <v>39</v>
      </c>
      <c r="C430" t="s">
        <v>155</v>
      </c>
      <c r="D430" t="s">
        <v>273</v>
      </c>
      <c r="E430" t="s">
        <v>1041</v>
      </c>
      <c r="F430" t="s">
        <v>1042</v>
      </c>
      <c r="G430" t="s">
        <v>1043</v>
      </c>
      <c r="H430" t="s">
        <v>1043</v>
      </c>
      <c r="I430" s="9">
        <v>94.02</v>
      </c>
      <c r="J430" s="9">
        <v>1.71</v>
      </c>
      <c r="K430" s="9">
        <v>50</v>
      </c>
      <c r="L430" s="20">
        <v>2.9219158885604755E-4</v>
      </c>
      <c r="M430" s="20">
        <v>3.0861463814779488E-4</v>
      </c>
      <c r="N430" s="20">
        <v>1.9099709716245179E-4</v>
      </c>
      <c r="O430" s="20">
        <v>5.3105428436894819E-4</v>
      </c>
      <c r="P430" s="20">
        <v>1.243999056724195E-3</v>
      </c>
      <c r="Q430" s="20">
        <v>4.9720281980292604E-4</v>
      </c>
      <c r="R430" s="21">
        <f>AVERAGE(L430:N430)</f>
        <v>2.6393444138876474E-4</v>
      </c>
      <c r="S430" s="21">
        <f>AVERAGE(O430:Q430)</f>
        <v>7.5741872029868977E-4</v>
      </c>
      <c r="T430" s="22">
        <f>_xlfn.STDEV.S(L430:N430)</f>
        <v>6.3697105696417178E-5</v>
      </c>
      <c r="U430" s="22">
        <f>_xlfn.STDEV.S(O430:Q430)</f>
        <v>4.2173071771011008E-4</v>
      </c>
      <c r="V430" s="23">
        <f t="shared" si="6"/>
        <v>24.13368462306665</v>
      </c>
      <c r="W430" s="23">
        <f t="shared" si="6"/>
        <v>55.679996600004763</v>
      </c>
    </row>
    <row r="431" spans="1:23">
      <c r="A431" t="s">
        <v>1044</v>
      </c>
      <c r="B431" t="s">
        <v>39</v>
      </c>
      <c r="C431" t="s">
        <v>114</v>
      </c>
      <c r="D431" t="s">
        <v>223</v>
      </c>
      <c r="E431" t="s">
        <v>767</v>
      </c>
      <c r="F431" t="s">
        <v>768</v>
      </c>
      <c r="G431" t="s">
        <v>769</v>
      </c>
      <c r="H431" t="s">
        <v>769</v>
      </c>
      <c r="I431" s="9">
        <v>93.92</v>
      </c>
      <c r="J431" s="9">
        <v>1.38</v>
      </c>
      <c r="K431" s="9">
        <v>25</v>
      </c>
      <c r="L431" s="20">
        <v>1.7531495331362824E-4</v>
      </c>
      <c r="M431" s="20">
        <v>5.5550634866602985E-4</v>
      </c>
      <c r="N431" s="20">
        <v>3.1832849527075317E-4</v>
      </c>
      <c r="O431" s="20">
        <v>5.6055730016722543E-4</v>
      </c>
      <c r="P431" s="20">
        <v>7.0312990162671755E-4</v>
      </c>
      <c r="Q431" s="20">
        <v>7.1818185082645045E-4</v>
      </c>
      <c r="R431" s="21">
        <f>AVERAGE(L431:N431)</f>
        <v>3.4971659908347041E-4</v>
      </c>
      <c r="S431" s="21">
        <f>AVERAGE(O431:Q431)</f>
        <v>6.6062301754013118E-4</v>
      </c>
      <c r="T431" s="22">
        <f>_xlfn.STDEV.S(L431:N431)</f>
        <v>1.9202938335244419E-4</v>
      </c>
      <c r="U431" s="22">
        <f>_xlfn.STDEV.S(O431:Q431)</f>
        <v>8.6985637542605373E-5</v>
      </c>
      <c r="V431" s="23">
        <f t="shared" si="6"/>
        <v>54.909999655638472</v>
      </c>
      <c r="W431" s="23">
        <f t="shared" si="6"/>
        <v>13.167212651248747</v>
      </c>
    </row>
    <row r="432" spans="1:23">
      <c r="A432" t="s">
        <v>1045</v>
      </c>
      <c r="B432" t="s">
        <v>39</v>
      </c>
      <c r="C432" t="s">
        <v>126</v>
      </c>
      <c r="D432" t="s">
        <v>127</v>
      </c>
      <c r="E432" t="s">
        <v>128</v>
      </c>
      <c r="F432" t="s">
        <v>870</v>
      </c>
      <c r="G432" t="s">
        <v>1046</v>
      </c>
      <c r="H432" t="s">
        <v>1047</v>
      </c>
      <c r="I432" s="9">
        <v>98.78</v>
      </c>
      <c r="J432" s="9">
        <v>2.4</v>
      </c>
      <c r="K432" s="9">
        <v>12.5</v>
      </c>
      <c r="L432" s="20">
        <v>5.8438317771209271E-4</v>
      </c>
      <c r="M432" s="20">
        <v>8.6412098681382566E-4</v>
      </c>
      <c r="N432" s="20">
        <v>7.0032268959565431E-4</v>
      </c>
      <c r="O432" s="20">
        <v>2.9503015798275058E-4</v>
      </c>
      <c r="P432" s="20">
        <v>2.7043457754873877E-4</v>
      </c>
      <c r="Q432" s="20">
        <v>2.2097903102352327E-4</v>
      </c>
      <c r="R432" s="21">
        <f>AVERAGE(L432:N432)</f>
        <v>7.1627561804052419E-4</v>
      </c>
      <c r="S432" s="21">
        <f>AVERAGE(O432:Q432)</f>
        <v>2.621479221850042E-4</v>
      </c>
      <c r="T432" s="22">
        <f>_xlfn.STDEV.S(L432:N432)</f>
        <v>1.4054957276610536E-4</v>
      </c>
      <c r="U432" s="22">
        <f>_xlfn.STDEV.S(O432:Q432)</f>
        <v>3.7714636997071625E-5</v>
      </c>
      <c r="V432" s="23">
        <f t="shared" si="6"/>
        <v>19.622275172593351</v>
      </c>
      <c r="W432" s="23">
        <f t="shared" si="6"/>
        <v>14.386777008461459</v>
      </c>
    </row>
    <row r="433" spans="1:23">
      <c r="A433" t="s">
        <v>1048</v>
      </c>
      <c r="B433" t="s">
        <v>39</v>
      </c>
      <c r="C433" t="s">
        <v>1028</v>
      </c>
      <c r="D433" t="s">
        <v>1049</v>
      </c>
      <c r="E433" t="s">
        <v>1050</v>
      </c>
      <c r="F433" t="s">
        <v>1051</v>
      </c>
      <c r="G433" t="s">
        <v>1051</v>
      </c>
      <c r="H433" t="s">
        <v>1052</v>
      </c>
      <c r="I433" s="9">
        <v>91.91</v>
      </c>
      <c r="J433" s="9">
        <v>1.1200000000000001</v>
      </c>
      <c r="K433" s="9">
        <v>100</v>
      </c>
      <c r="L433" s="20">
        <v>2.9219158885604755E-4</v>
      </c>
      <c r="M433" s="20">
        <v>1.2344585525911789E-4</v>
      </c>
      <c r="N433" s="20">
        <v>7.6398838864980803E-4</v>
      </c>
      <c r="O433" s="20">
        <v>3.5403618957930084E-4</v>
      </c>
      <c r="P433" s="20">
        <v>7.0312990162671755E-4</v>
      </c>
      <c r="Q433" s="20">
        <v>6.076923353146883E-4</v>
      </c>
      <c r="R433" s="21">
        <f>AVERAGE(L433:N433)</f>
        <v>3.9320861092165781E-4</v>
      </c>
      <c r="S433" s="21">
        <f>AVERAGE(O433:Q433)</f>
        <v>5.5495280884023562E-4</v>
      </c>
      <c r="T433" s="22">
        <f>_xlfn.STDEV.S(L433:N433)</f>
        <v>3.3200453811792067E-4</v>
      </c>
      <c r="U433" s="22">
        <f>_xlfn.STDEV.S(O433:Q433)</f>
        <v>1.8042366304707179E-4</v>
      </c>
      <c r="V433" s="23">
        <f t="shared" si="6"/>
        <v>84.434706895080865</v>
      </c>
      <c r="W433" s="23">
        <f t="shared" si="6"/>
        <v>32.511532543484009</v>
      </c>
    </row>
    <row r="434" spans="1:23">
      <c r="A434" t="s">
        <v>1053</v>
      </c>
      <c r="B434" t="s">
        <v>39</v>
      </c>
      <c r="C434" t="s">
        <v>55</v>
      </c>
      <c r="D434" t="s">
        <v>217</v>
      </c>
      <c r="E434" t="s">
        <v>1054</v>
      </c>
      <c r="F434" t="s">
        <v>1055</v>
      </c>
      <c r="G434" t="s">
        <v>1056</v>
      </c>
      <c r="H434" t="s">
        <v>1057</v>
      </c>
      <c r="I434" s="9">
        <v>95.84</v>
      </c>
      <c r="J434" s="9">
        <v>0.5</v>
      </c>
      <c r="K434" s="9">
        <v>100</v>
      </c>
      <c r="L434" s="20">
        <v>1.2272046731953965E-3</v>
      </c>
      <c r="M434" s="20">
        <v>6.1722927629558738E-4</v>
      </c>
      <c r="N434" s="20">
        <v>6.3665699054150471E-4</v>
      </c>
      <c r="O434" s="20">
        <v>1.1801206319310016E-4</v>
      </c>
      <c r="P434" s="20">
        <v>0</v>
      </c>
      <c r="Q434" s="20">
        <v>2.2097903102352327E-4</v>
      </c>
      <c r="R434" s="21">
        <f>AVERAGE(L434:N434)</f>
        <v>8.2703031334416287E-4</v>
      </c>
      <c r="S434" s="21">
        <f>AVERAGE(O434:Q434)</f>
        <v>1.1299703140554113E-4</v>
      </c>
      <c r="T434" s="22">
        <f>_xlfn.STDEV.S(L434:N434)</f>
        <v>3.4669727101891605E-4</v>
      </c>
      <c r="U434" s="22">
        <f>_xlfn.STDEV.S(O434:Q434)</f>
        <v>1.1057484318730226E-4</v>
      </c>
      <c r="V434" s="23">
        <f t="shared" si="6"/>
        <v>41.920745276798627</v>
      </c>
      <c r="W434" s="23">
        <f t="shared" si="6"/>
        <v>97.856414289729656</v>
      </c>
    </row>
    <row r="435" spans="1:23">
      <c r="A435" t="s">
        <v>1058</v>
      </c>
      <c r="B435" t="s">
        <v>39</v>
      </c>
      <c r="C435" t="s">
        <v>70</v>
      </c>
      <c r="D435" t="s">
        <v>470</v>
      </c>
      <c r="E435" t="s">
        <v>471</v>
      </c>
      <c r="F435" t="s">
        <v>472</v>
      </c>
      <c r="G435" t="s">
        <v>528</v>
      </c>
      <c r="H435" t="s">
        <v>529</v>
      </c>
      <c r="I435" s="9">
        <v>79</v>
      </c>
      <c r="J435" s="9">
        <v>1.72</v>
      </c>
      <c r="K435" s="9">
        <v>0</v>
      </c>
      <c r="L435" s="20">
        <v>8.4735560768253758E-4</v>
      </c>
      <c r="M435" s="20">
        <v>8.3325952299904298E-4</v>
      </c>
      <c r="N435" s="20">
        <v>9.2315263628518426E-4</v>
      </c>
      <c r="O435" s="20">
        <v>1.1801206319310016E-4</v>
      </c>
      <c r="P435" s="20">
        <v>8.1130373264621622E-5</v>
      </c>
      <c r="Q435" s="20">
        <v>0</v>
      </c>
      <c r="R435" s="21">
        <f>AVERAGE(L435:N435)</f>
        <v>8.6792258898892157E-4</v>
      </c>
      <c r="S435" s="21">
        <f>AVERAGE(O435:Q435)</f>
        <v>6.6380812152573923E-5</v>
      </c>
      <c r="T435" s="22">
        <f>_xlfn.STDEV.S(L435:N435)</f>
        <v>4.8347114641016789E-5</v>
      </c>
      <c r="U435" s="22">
        <f>_xlfn.STDEV.S(O435:Q435)</f>
        <v>6.0372791301393284E-5</v>
      </c>
      <c r="V435" s="23">
        <f t="shared" si="6"/>
        <v>5.5704408727670423</v>
      </c>
      <c r="W435" s="23">
        <f t="shared" si="6"/>
        <v>90.949160372772454</v>
      </c>
    </row>
    <row r="436" spans="1:23">
      <c r="A436" t="s">
        <v>1059</v>
      </c>
      <c r="B436" t="s">
        <v>39</v>
      </c>
      <c r="C436" t="s">
        <v>114</v>
      </c>
      <c r="D436" t="s">
        <v>115</v>
      </c>
      <c r="E436" t="s">
        <v>442</v>
      </c>
      <c r="F436" t="s">
        <v>443</v>
      </c>
      <c r="G436" t="s">
        <v>444</v>
      </c>
      <c r="H436" t="s">
        <v>444</v>
      </c>
      <c r="I436" s="9">
        <v>81.99</v>
      </c>
      <c r="J436" s="9">
        <v>5.56</v>
      </c>
      <c r="K436" s="9">
        <v>0</v>
      </c>
      <c r="L436" s="20">
        <v>5.8438317771209271E-4</v>
      </c>
      <c r="M436" s="20">
        <v>6.7895220392514503E-4</v>
      </c>
      <c r="N436" s="20">
        <v>5.7299129148735499E-4</v>
      </c>
      <c r="O436" s="20">
        <v>5.3105428436894819E-4</v>
      </c>
      <c r="P436" s="20">
        <v>2.7043457754873877E-4</v>
      </c>
      <c r="Q436" s="20">
        <v>1.1048951551176144E-4</v>
      </c>
      <c r="R436" s="21">
        <f>AVERAGE(L436:N436)</f>
        <v>6.1210889104153091E-4</v>
      </c>
      <c r="S436" s="21">
        <f>AVERAGE(O436:Q436)</f>
        <v>3.0399279247648276E-4</v>
      </c>
      <c r="T436" s="22">
        <f>_xlfn.STDEV.S(L436:N436)</f>
        <v>5.8167560769572346E-5</v>
      </c>
      <c r="U436" s="22">
        <f>_xlfn.STDEV.S(O436:Q436)</f>
        <v>2.1228117331225402E-4</v>
      </c>
      <c r="V436" s="23">
        <f t="shared" si="6"/>
        <v>9.502812591171093</v>
      </c>
      <c r="W436" s="23">
        <f t="shared" si="6"/>
        <v>69.830988946448898</v>
      </c>
    </row>
    <row r="437" spans="1:23">
      <c r="A437" t="s">
        <v>1060</v>
      </c>
      <c r="B437" t="s">
        <v>39</v>
      </c>
      <c r="C437" t="s">
        <v>155</v>
      </c>
      <c r="D437" t="s">
        <v>273</v>
      </c>
      <c r="E437" t="s">
        <v>1041</v>
      </c>
      <c r="F437" t="s">
        <v>1042</v>
      </c>
      <c r="G437" t="s">
        <v>1043</v>
      </c>
      <c r="H437" t="s">
        <v>1043</v>
      </c>
      <c r="I437" s="9">
        <v>94.87</v>
      </c>
      <c r="J437" s="9">
        <v>0.43</v>
      </c>
      <c r="K437" s="9">
        <v>100</v>
      </c>
      <c r="L437" s="20">
        <v>8.7657476656813913E-4</v>
      </c>
      <c r="M437" s="20">
        <v>1.1727356249616172E-3</v>
      </c>
      <c r="N437" s="20">
        <v>5.7299129148735499E-4</v>
      </c>
      <c r="O437" s="20">
        <v>0</v>
      </c>
      <c r="P437" s="20">
        <v>5.4086915509747741E-5</v>
      </c>
      <c r="Q437" s="20">
        <v>0</v>
      </c>
      <c r="R437" s="21">
        <f>AVERAGE(L437:N437)</f>
        <v>8.7410056100570375E-4</v>
      </c>
      <c r="S437" s="21">
        <f>AVERAGE(O437:Q437)</f>
        <v>1.802897183658258E-5</v>
      </c>
      <c r="T437" s="22">
        <f>_xlfn.STDEV.S(L437:N437)</f>
        <v>2.9987982201791377E-4</v>
      </c>
      <c r="U437" s="22">
        <f>_xlfn.STDEV.S(O437:Q437)</f>
        <v>3.12270952291894E-5</v>
      </c>
      <c r="V437" s="23">
        <f t="shared" si="6"/>
        <v>34.307245115239887</v>
      </c>
      <c r="W437" s="23">
        <f t="shared" si="6"/>
        <v>173.20508075688772</v>
      </c>
    </row>
    <row r="438" spans="1:23">
      <c r="A438" t="s">
        <v>1061</v>
      </c>
      <c r="B438" t="s">
        <v>39</v>
      </c>
      <c r="C438" t="s">
        <v>114</v>
      </c>
      <c r="D438" t="s">
        <v>223</v>
      </c>
      <c r="E438" t="s">
        <v>767</v>
      </c>
      <c r="F438" t="s">
        <v>771</v>
      </c>
      <c r="G438" t="s">
        <v>771</v>
      </c>
      <c r="H438" t="s">
        <v>771</v>
      </c>
      <c r="I438" s="9">
        <v>72.8</v>
      </c>
      <c r="J438" s="9">
        <v>0.79</v>
      </c>
      <c r="K438" s="9">
        <v>0</v>
      </c>
      <c r="L438" s="20">
        <v>4.0906822439846406E-4</v>
      </c>
      <c r="M438" s="20">
        <v>4.9378342103646852E-4</v>
      </c>
      <c r="N438" s="20">
        <v>6.3665699054150471E-4</v>
      </c>
      <c r="O438" s="20">
        <v>3.5403618957930084E-4</v>
      </c>
      <c r="P438" s="20">
        <v>3.2452149305848649E-4</v>
      </c>
      <c r="Q438" s="20">
        <v>4.4195806204704502E-4</v>
      </c>
      <c r="R438" s="21">
        <f>AVERAGE(L438:N438)</f>
        <v>5.1316954532547906E-4</v>
      </c>
      <c r="S438" s="21">
        <f>AVERAGE(O438:Q438)</f>
        <v>3.7350524822827745E-4</v>
      </c>
      <c r="T438" s="22">
        <f>_xlfn.STDEV.S(L438:N438)</f>
        <v>1.1502620562219565E-4</v>
      </c>
      <c r="U438" s="22">
        <f>_xlfn.STDEV.S(O438:Q438)</f>
        <v>6.109108050656073E-5</v>
      </c>
      <c r="V438" s="23">
        <f t="shared" si="6"/>
        <v>22.414854246512231</v>
      </c>
      <c r="W438" s="23">
        <f t="shared" si="6"/>
        <v>16.356150494898355</v>
      </c>
    </row>
    <row r="439" spans="1:23">
      <c r="A439" t="s">
        <v>1062</v>
      </c>
      <c r="B439" t="s">
        <v>39</v>
      </c>
      <c r="C439" t="s">
        <v>70</v>
      </c>
      <c r="D439" t="s">
        <v>350</v>
      </c>
      <c r="E439" t="s">
        <v>1063</v>
      </c>
      <c r="F439" t="s">
        <v>1064</v>
      </c>
      <c r="G439" t="s">
        <v>1064</v>
      </c>
      <c r="H439" t="s">
        <v>1064</v>
      </c>
      <c r="I439" s="9">
        <v>64.81</v>
      </c>
      <c r="J439" s="9">
        <v>0</v>
      </c>
      <c r="K439" s="9">
        <v>0</v>
      </c>
      <c r="L439" s="20">
        <v>0</v>
      </c>
      <c r="M439" s="20">
        <v>0</v>
      </c>
      <c r="N439" s="20">
        <v>0</v>
      </c>
      <c r="O439" s="20">
        <v>8.8509047394825201E-4</v>
      </c>
      <c r="P439" s="20">
        <v>7.572168171364669E-4</v>
      </c>
      <c r="Q439" s="20">
        <v>9.9440563960585208E-4</v>
      </c>
      <c r="R439" s="21">
        <f>AVERAGE(L439:N439)</f>
        <v>0</v>
      </c>
      <c r="S439" s="21">
        <f>AVERAGE(O439:Q439)</f>
        <v>8.7890431023019029E-4</v>
      </c>
      <c r="T439" s="22">
        <f>_xlfn.STDEV.S(L439:N439)</f>
        <v>0</v>
      </c>
      <c r="U439" s="22">
        <f>_xlfn.STDEV.S(O439:Q439)</f>
        <v>1.1871535638772003E-4</v>
      </c>
      <c r="V439" s="23" t="str">
        <f t="shared" si="6"/>
        <v>NA</v>
      </c>
      <c r="W439" s="23">
        <f t="shared" si="6"/>
        <v>13.507199248644913</v>
      </c>
    </row>
    <row r="440" spans="1:23">
      <c r="A440" t="s">
        <v>1065</v>
      </c>
      <c r="B440" t="s">
        <v>39</v>
      </c>
      <c r="C440" t="s">
        <v>114</v>
      </c>
      <c r="D440" t="s">
        <v>115</v>
      </c>
      <c r="E440" t="s">
        <v>1066</v>
      </c>
      <c r="F440" t="s">
        <v>1067</v>
      </c>
      <c r="G440" t="s">
        <v>1067</v>
      </c>
      <c r="H440" t="s">
        <v>1068</v>
      </c>
      <c r="I440" s="9">
        <v>71.02</v>
      </c>
      <c r="J440" s="9">
        <v>2.0299999999999998</v>
      </c>
      <c r="K440" s="9">
        <v>0</v>
      </c>
      <c r="L440" s="20">
        <v>2.9219158885604755E-4</v>
      </c>
      <c r="M440" s="20">
        <v>3.7033756577735367E-4</v>
      </c>
      <c r="N440" s="20">
        <v>1.9099709716245179E-4</v>
      </c>
      <c r="O440" s="20">
        <v>1.7701809478965042E-4</v>
      </c>
      <c r="P440" s="20">
        <v>9.7356447917545637E-4</v>
      </c>
      <c r="Q440" s="20">
        <v>6.076923353146883E-4</v>
      </c>
      <c r="R440" s="21">
        <f>AVERAGE(L440:N440)</f>
        <v>2.8450875059861765E-4</v>
      </c>
      <c r="S440" s="21">
        <f>AVERAGE(O440:Q440)</f>
        <v>5.8609163642659833E-4</v>
      </c>
      <c r="T440" s="22">
        <f>_xlfn.STDEV.S(L440:N440)</f>
        <v>8.9916741619792484E-5</v>
      </c>
      <c r="U440" s="22">
        <f>_xlfn.STDEV.S(O440:Q440)</f>
        <v>3.9871227503535112E-4</v>
      </c>
      <c r="V440" s="23">
        <f t="shared" si="6"/>
        <v>31.60420951222207</v>
      </c>
      <c r="W440" s="23">
        <f t="shared" si="6"/>
        <v>68.028999264739639</v>
      </c>
    </row>
    <row r="441" spans="1:23">
      <c r="A441" t="s">
        <v>1069</v>
      </c>
      <c r="B441" t="s">
        <v>39</v>
      </c>
      <c r="C441" t="s">
        <v>114</v>
      </c>
      <c r="D441" t="s">
        <v>520</v>
      </c>
      <c r="E441" t="s">
        <v>1070</v>
      </c>
      <c r="F441" t="s">
        <v>1071</v>
      </c>
      <c r="G441" t="s">
        <v>1072</v>
      </c>
      <c r="H441" t="s">
        <v>1072</v>
      </c>
      <c r="I441" s="9">
        <v>64.33</v>
      </c>
      <c r="J441" s="9">
        <v>6.79</v>
      </c>
      <c r="K441" s="9">
        <v>0</v>
      </c>
      <c r="L441" s="20">
        <v>2.3375327108483791E-4</v>
      </c>
      <c r="M441" s="20">
        <v>1.2344585525911789E-4</v>
      </c>
      <c r="N441" s="20">
        <v>6.3665699054150471E-5</v>
      </c>
      <c r="O441" s="20">
        <v>7.0807237915860015E-4</v>
      </c>
      <c r="P441" s="20">
        <v>5.1382569734260096E-4</v>
      </c>
      <c r="Q441" s="20">
        <v>9.6678326072791336E-4</v>
      </c>
      <c r="R441" s="21">
        <f>AVERAGE(L441:N441)</f>
        <v>1.402882751327021E-4</v>
      </c>
      <c r="S441" s="21">
        <f>AVERAGE(O441:Q441)</f>
        <v>7.2956044574303816E-4</v>
      </c>
      <c r="T441" s="22">
        <f>_xlfn.STDEV.S(L441:N441)</f>
        <v>8.628554844365394E-5</v>
      </c>
      <c r="U441" s="22">
        <f>_xlfn.STDEV.S(O441:Q441)</f>
        <v>2.2724203244809874E-4</v>
      </c>
      <c r="V441" s="23">
        <f t="shared" si="6"/>
        <v>61.505887332376375</v>
      </c>
      <c r="W441" s="23">
        <f t="shared" si="6"/>
        <v>31.147800538536419</v>
      </c>
    </row>
    <row r="442" spans="1:23">
      <c r="A442" t="s">
        <v>1073</v>
      </c>
      <c r="B442" t="s">
        <v>39</v>
      </c>
      <c r="C442" t="s">
        <v>40</v>
      </c>
      <c r="D442" t="s">
        <v>64</v>
      </c>
      <c r="E442" t="s">
        <v>65</v>
      </c>
      <c r="F442" t="s">
        <v>237</v>
      </c>
      <c r="G442" t="s">
        <v>237</v>
      </c>
      <c r="H442" t="s">
        <v>237</v>
      </c>
      <c r="I442" s="9">
        <v>98.48</v>
      </c>
      <c r="J442" s="9">
        <v>1.61</v>
      </c>
      <c r="K442" s="9">
        <v>0</v>
      </c>
      <c r="L442" s="20">
        <v>5.2594485994088183E-4</v>
      </c>
      <c r="M442" s="20">
        <v>6.1722927629558738E-4</v>
      </c>
      <c r="N442" s="20">
        <v>4.4565989337905167E-4</v>
      </c>
      <c r="O442" s="20">
        <v>1.7701809478965042E-4</v>
      </c>
      <c r="P442" s="20">
        <v>6.2199952836209564E-4</v>
      </c>
      <c r="Q442" s="20">
        <v>2.2097903102352327E-4</v>
      </c>
      <c r="R442" s="21">
        <f>AVERAGE(L442:N442)</f>
        <v>5.2961134320517363E-4</v>
      </c>
      <c r="S442" s="21">
        <f>AVERAGE(O442:Q442)</f>
        <v>3.3999888472508979E-4</v>
      </c>
      <c r="T442" s="22">
        <f>_xlfn.STDEV.S(L442:N442)</f>
        <v>8.5843436634583264E-5</v>
      </c>
      <c r="U442" s="22">
        <f>_xlfn.STDEV.S(O442:Q442)</f>
        <v>2.4520687844635156E-4</v>
      </c>
      <c r="V442" s="23">
        <f t="shared" si="6"/>
        <v>16.208760959511238</v>
      </c>
      <c r="W442" s="23">
        <f t="shared" si="6"/>
        <v>72.119906700463616</v>
      </c>
    </row>
    <row r="443" spans="1:23">
      <c r="A443" t="s">
        <v>1074</v>
      </c>
      <c r="B443" t="s">
        <v>39</v>
      </c>
      <c r="C443" t="s">
        <v>114</v>
      </c>
      <c r="D443" t="s">
        <v>115</v>
      </c>
      <c r="E443" t="s">
        <v>442</v>
      </c>
      <c r="F443" t="s">
        <v>443</v>
      </c>
      <c r="G443" t="s">
        <v>1075</v>
      </c>
      <c r="H443" t="s">
        <v>1076</v>
      </c>
      <c r="I443" s="9">
        <v>79.31</v>
      </c>
      <c r="J443" s="9">
        <v>3.76</v>
      </c>
      <c r="K443" s="9">
        <v>28.57</v>
      </c>
      <c r="L443" s="20">
        <v>5.8438317771209267E-5</v>
      </c>
      <c r="M443" s="20">
        <v>1.2344585525911789E-4</v>
      </c>
      <c r="N443" s="20">
        <v>6.3665699054150471E-5</v>
      </c>
      <c r="O443" s="20">
        <v>7.9658142655342418E-4</v>
      </c>
      <c r="P443" s="20">
        <v>7.0312990162671755E-4</v>
      </c>
      <c r="Q443" s="20">
        <v>8.5629374521615132E-4</v>
      </c>
      <c r="R443" s="21">
        <f>AVERAGE(L443:N443)</f>
        <v>8.184995736149254E-5</v>
      </c>
      <c r="S443" s="21">
        <f>AVERAGE(O443:Q443)</f>
        <v>7.8533502446543094E-4</v>
      </c>
      <c r="T443" s="22">
        <f>_xlfn.STDEV.S(L443:N443)</f>
        <v>3.6117799215920752E-5</v>
      </c>
      <c r="U443" s="22">
        <f>_xlfn.STDEV.S(O443:Q443)</f>
        <v>7.7198781827926173E-5</v>
      </c>
      <c r="V443" s="23">
        <f t="shared" si="6"/>
        <v>44.126839378065306</v>
      </c>
      <c r="W443" s="23">
        <f t="shared" si="6"/>
        <v>9.8300444298246532</v>
      </c>
    </row>
    <row r="444" spans="1:23">
      <c r="A444" t="s">
        <v>1077</v>
      </c>
      <c r="B444" t="s">
        <v>39</v>
      </c>
      <c r="C444" t="s">
        <v>70</v>
      </c>
      <c r="D444" t="s">
        <v>282</v>
      </c>
      <c r="E444" t="s">
        <v>305</v>
      </c>
      <c r="F444" t="s">
        <v>1078</v>
      </c>
      <c r="G444" t="s">
        <v>1079</v>
      </c>
      <c r="H444" t="s">
        <v>1079</v>
      </c>
      <c r="I444" s="9">
        <v>57.66</v>
      </c>
      <c r="J444" s="9">
        <v>3.45</v>
      </c>
      <c r="K444" s="9">
        <v>0</v>
      </c>
      <c r="L444" s="20">
        <v>5.8438317771209267E-5</v>
      </c>
      <c r="M444" s="20">
        <v>5.5550634866602985E-4</v>
      </c>
      <c r="N444" s="20">
        <v>1.2733139810830135E-4</v>
      </c>
      <c r="O444" s="20">
        <v>7.0807237915860015E-4</v>
      </c>
      <c r="P444" s="20">
        <v>8.6539064815596169E-4</v>
      </c>
      <c r="Q444" s="20">
        <v>2.7622378877940396E-4</v>
      </c>
      <c r="R444" s="21">
        <f>AVERAGE(L444:N444)</f>
        <v>2.4709202151518018E-4</v>
      </c>
      <c r="S444" s="21">
        <f>AVERAGE(O444:Q444)</f>
        <v>6.1656227203132192E-4</v>
      </c>
      <c r="T444" s="22">
        <f>_xlfn.STDEV.S(L444:N444)</f>
        <v>2.6930672480188228E-4</v>
      </c>
      <c r="U444" s="22">
        <f>_xlfn.STDEV.S(O444:Q444)</f>
        <v>3.0505732547628418E-4</v>
      </c>
      <c r="V444" s="23">
        <f t="shared" si="6"/>
        <v>108.99045754309688</v>
      </c>
      <c r="W444" s="23">
        <f t="shared" si="6"/>
        <v>49.477131396840804</v>
      </c>
    </row>
    <row r="445" spans="1:23">
      <c r="A445" t="s">
        <v>1080</v>
      </c>
      <c r="B445" t="s">
        <v>39</v>
      </c>
      <c r="C445" t="s">
        <v>126</v>
      </c>
      <c r="D445" t="s">
        <v>250</v>
      </c>
      <c r="E445" t="s">
        <v>251</v>
      </c>
      <c r="F445" t="s">
        <v>1081</v>
      </c>
      <c r="G445" t="s">
        <v>1081</v>
      </c>
      <c r="H445" t="s">
        <v>1081</v>
      </c>
      <c r="I445" s="9">
        <v>80.06</v>
      </c>
      <c r="J445" s="9">
        <v>5.08</v>
      </c>
      <c r="K445" s="9">
        <v>0</v>
      </c>
      <c r="L445" s="20">
        <v>2.3375327108483791E-4</v>
      </c>
      <c r="M445" s="20">
        <v>3.7033756577735367E-4</v>
      </c>
      <c r="N445" s="20">
        <v>1.2733139810830135E-4</v>
      </c>
      <c r="O445" s="20">
        <v>5.9006031596549888E-4</v>
      </c>
      <c r="P445" s="20">
        <v>1.0276513946852056E-3</v>
      </c>
      <c r="Q445" s="20">
        <v>2.2097903102352327E-4</v>
      </c>
      <c r="R445" s="21">
        <f>AVERAGE(L445:N445)</f>
        <v>2.4380741165683098E-4</v>
      </c>
      <c r="S445" s="21">
        <f>AVERAGE(O445:Q445)</f>
        <v>6.128969138914092E-4</v>
      </c>
      <c r="T445" s="22">
        <f>_xlfn.STDEV.S(L445:N445)</f>
        <v>1.2181466942975686E-4</v>
      </c>
      <c r="U445" s="22">
        <f>_xlfn.STDEV.S(O445:Q445)</f>
        <v>4.03820762501761E-4</v>
      </c>
      <c r="V445" s="23">
        <f t="shared" si="6"/>
        <v>49.963480848242646</v>
      </c>
      <c r="W445" s="23">
        <f t="shared" si="6"/>
        <v>65.88722399299084</v>
      </c>
    </row>
    <row r="446" spans="1:23">
      <c r="A446" t="s">
        <v>1082</v>
      </c>
      <c r="B446" t="s">
        <v>39</v>
      </c>
      <c r="C446" t="s">
        <v>114</v>
      </c>
      <c r="D446" t="s">
        <v>115</v>
      </c>
      <c r="E446" t="s">
        <v>140</v>
      </c>
      <c r="F446" t="s">
        <v>647</v>
      </c>
      <c r="G446" t="s">
        <v>647</v>
      </c>
      <c r="H446" t="s">
        <v>648</v>
      </c>
      <c r="I446" s="9">
        <v>95.38</v>
      </c>
      <c r="J446" s="9">
        <v>1.72</v>
      </c>
      <c r="K446" s="9">
        <v>25</v>
      </c>
      <c r="L446" s="20">
        <v>0</v>
      </c>
      <c r="M446" s="20">
        <v>4.3206049340691088E-4</v>
      </c>
      <c r="N446" s="20">
        <v>1.2733139810830135E-4</v>
      </c>
      <c r="O446" s="20">
        <v>4.1304222117585077E-4</v>
      </c>
      <c r="P446" s="20">
        <v>9.7356447917545637E-4</v>
      </c>
      <c r="Q446" s="20">
        <v>6.076923353146883E-4</v>
      </c>
      <c r="R446" s="21">
        <f>AVERAGE(L446:N446)</f>
        <v>1.8646396383840407E-4</v>
      </c>
      <c r="S446" s="21">
        <f>AVERAGE(O446:Q446)</f>
        <v>6.6476634522199846E-4</v>
      </c>
      <c r="T446" s="22">
        <f>_xlfn.STDEV.S(L446:N446)</f>
        <v>2.2201703254057898E-4</v>
      </c>
      <c r="U446" s="22">
        <f>_xlfn.STDEV.S(O446:Q446)</f>
        <v>2.8458633555288439E-4</v>
      </c>
      <c r="V446" s="23">
        <f t="shared" si="6"/>
        <v>119.06699180383529</v>
      </c>
      <c r="W446" s="23">
        <f t="shared" si="6"/>
        <v>42.809979415827208</v>
      </c>
    </row>
    <row r="447" spans="1:23">
      <c r="A447" t="s">
        <v>1083</v>
      </c>
      <c r="B447" t="s">
        <v>39</v>
      </c>
      <c r="C447" t="s">
        <v>155</v>
      </c>
      <c r="D447" t="s">
        <v>156</v>
      </c>
      <c r="E447" t="s">
        <v>157</v>
      </c>
      <c r="F447" t="s">
        <v>158</v>
      </c>
      <c r="G447" t="s">
        <v>159</v>
      </c>
      <c r="H447" t="s">
        <v>160</v>
      </c>
      <c r="I447" s="9">
        <v>57.88</v>
      </c>
      <c r="J447" s="9">
        <v>4.29</v>
      </c>
      <c r="K447" s="9">
        <v>61.54</v>
      </c>
      <c r="L447" s="20">
        <v>6.7204065436890904E-4</v>
      </c>
      <c r="M447" s="20">
        <v>5.2464488485125108E-4</v>
      </c>
      <c r="N447" s="20">
        <v>7.6398838864980803E-4</v>
      </c>
      <c r="O447" s="20">
        <v>1.7701809478965042E-4</v>
      </c>
      <c r="P447" s="20">
        <v>2.4339111979386485E-4</v>
      </c>
      <c r="Q447" s="20">
        <v>1.3811189438970198E-4</v>
      </c>
      <c r="R447" s="21">
        <f>AVERAGE(L447:N447)</f>
        <v>6.5355797595665602E-4</v>
      </c>
      <c r="S447" s="21">
        <f>AVERAGE(O447:Q447)</f>
        <v>1.8617370299107243E-4</v>
      </c>
      <c r="T447" s="22">
        <f>_xlfn.STDEV.S(L447:N447)</f>
        <v>1.2073746416755047E-4</v>
      </c>
      <c r="U447" s="22">
        <f>_xlfn.STDEV.S(O447:Q447)</f>
        <v>5.3233426496690893E-5</v>
      </c>
      <c r="V447" s="23">
        <f t="shared" si="6"/>
        <v>18.473872037261739</v>
      </c>
      <c r="W447" s="23">
        <f t="shared" si="6"/>
        <v>28.593418748964556</v>
      </c>
    </row>
    <row r="448" spans="1:23">
      <c r="A448" t="s">
        <v>1084</v>
      </c>
      <c r="B448" t="s">
        <v>39</v>
      </c>
      <c r="C448" t="s">
        <v>114</v>
      </c>
      <c r="D448" t="s">
        <v>115</v>
      </c>
      <c r="E448" t="s">
        <v>442</v>
      </c>
      <c r="F448" t="s">
        <v>443</v>
      </c>
      <c r="G448" t="s">
        <v>444</v>
      </c>
      <c r="H448" t="s">
        <v>444</v>
      </c>
      <c r="I448" s="9">
        <v>96.62</v>
      </c>
      <c r="J448" s="9">
        <v>3.38</v>
      </c>
      <c r="K448" s="9">
        <v>0</v>
      </c>
      <c r="L448" s="20">
        <v>5.8438317771209271E-4</v>
      </c>
      <c r="M448" s="20">
        <v>3.7033756577735367E-4</v>
      </c>
      <c r="N448" s="20">
        <v>6.3665699054150471E-4</v>
      </c>
      <c r="O448" s="20">
        <v>2.9503015798275058E-4</v>
      </c>
      <c r="P448" s="20">
        <v>2.1634766203899096E-4</v>
      </c>
      <c r="Q448" s="20">
        <v>4.1433568316910261E-4</v>
      </c>
      <c r="R448" s="21">
        <f>AVERAGE(L448:N448)</f>
        <v>5.304592446769837E-4</v>
      </c>
      <c r="S448" s="21">
        <f>AVERAGE(O448:Q448)</f>
        <v>3.0857116773028138E-4</v>
      </c>
      <c r="T448" s="22">
        <f>_xlfn.STDEV.S(L448:N448)</f>
        <v>1.4111113321477604E-4</v>
      </c>
      <c r="U448" s="22">
        <f>_xlfn.STDEV.S(O448:Q448)</f>
        <v>9.9686174249448591E-5</v>
      </c>
      <c r="V448" s="23">
        <f t="shared" si="6"/>
        <v>26.601691766292777</v>
      </c>
      <c r="W448" s="23">
        <f t="shared" si="6"/>
        <v>32.305731926510767</v>
      </c>
    </row>
    <row r="449" spans="1:23">
      <c r="A449" t="s">
        <v>1085</v>
      </c>
      <c r="B449" t="s">
        <v>39</v>
      </c>
      <c r="C449" t="s">
        <v>155</v>
      </c>
      <c r="D449" t="s">
        <v>373</v>
      </c>
      <c r="E449" t="s">
        <v>374</v>
      </c>
      <c r="F449" t="s">
        <v>375</v>
      </c>
      <c r="G449" t="s">
        <v>375</v>
      </c>
      <c r="H449" t="s">
        <v>376</v>
      </c>
      <c r="I449" s="9">
        <v>74.069999999999993</v>
      </c>
      <c r="J449" s="9">
        <v>2.12</v>
      </c>
      <c r="K449" s="9">
        <v>66.67</v>
      </c>
      <c r="L449" s="20">
        <v>7.5969813102572136E-4</v>
      </c>
      <c r="M449" s="20">
        <v>9.5670537825816196E-4</v>
      </c>
      <c r="N449" s="20">
        <v>5.7299129148735499E-4</v>
      </c>
      <c r="O449" s="20">
        <v>1.1801206319310016E-4</v>
      </c>
      <c r="P449" s="20">
        <v>1.0817383101949548E-4</v>
      </c>
      <c r="Q449" s="20">
        <v>0</v>
      </c>
      <c r="R449" s="21">
        <f>AVERAGE(L449:N449)</f>
        <v>7.6313160025707951E-4</v>
      </c>
      <c r="S449" s="21">
        <f>AVERAGE(O449:Q449)</f>
        <v>7.539529807086521E-5</v>
      </c>
      <c r="T449" s="22">
        <f>_xlfn.STDEV.S(L449:N449)</f>
        <v>1.9188008398427026E-4</v>
      </c>
      <c r="U449" s="22">
        <f>_xlfn.STDEV.S(O449:Q449)</f>
        <v>6.5479278641959672E-5</v>
      </c>
      <c r="V449" s="23">
        <f t="shared" si="6"/>
        <v>25.143773881153759</v>
      </c>
      <c r="W449" s="23">
        <f t="shared" si="6"/>
        <v>86.84796043967448</v>
      </c>
    </row>
    <row r="450" spans="1:23">
      <c r="A450" t="s">
        <v>1086</v>
      </c>
      <c r="B450" t="s">
        <v>39</v>
      </c>
      <c r="C450" t="s">
        <v>40</v>
      </c>
      <c r="D450" t="s">
        <v>64</v>
      </c>
      <c r="E450" t="s">
        <v>1087</v>
      </c>
      <c r="F450" t="s">
        <v>1088</v>
      </c>
      <c r="G450" t="s">
        <v>1089</v>
      </c>
      <c r="H450" t="s">
        <v>1090</v>
      </c>
      <c r="I450" s="9">
        <v>85.77</v>
      </c>
      <c r="J450" s="9">
        <v>9.7799999999999994</v>
      </c>
      <c r="K450" s="9">
        <v>0</v>
      </c>
      <c r="L450" s="20">
        <v>2.9219158885604755E-4</v>
      </c>
      <c r="M450" s="20">
        <v>8.6412098681382566E-4</v>
      </c>
      <c r="N450" s="20">
        <v>3.8199419432490402E-4</v>
      </c>
      <c r="O450" s="20">
        <v>4.7204825277239766E-4</v>
      </c>
      <c r="P450" s="20">
        <v>5.4086915509747741E-5</v>
      </c>
      <c r="Q450" s="20">
        <v>3.3146854653528471E-4</v>
      </c>
      <c r="R450" s="21">
        <f>AVERAGE(L450:N450)</f>
        <v>5.1276892333159243E-4</v>
      </c>
      <c r="S450" s="21">
        <f>AVERAGE(O450:Q450)</f>
        <v>2.858679049391434E-4</v>
      </c>
      <c r="T450" s="22">
        <f>_xlfn.STDEV.S(L450:N450)</f>
        <v>3.075749199336094E-4</v>
      </c>
      <c r="U450" s="22">
        <f>_xlfn.STDEV.S(O450:Q450)</f>
        <v>2.1267929788082443E-4</v>
      </c>
      <c r="V450" s="23">
        <f t="shared" si="6"/>
        <v>59.983143661518234</v>
      </c>
      <c r="W450" s="23">
        <f t="shared" si="6"/>
        <v>74.39775302026311</v>
      </c>
    </row>
    <row r="451" spans="1:23">
      <c r="A451" t="s">
        <v>1091</v>
      </c>
      <c r="B451" t="s">
        <v>39</v>
      </c>
      <c r="C451" t="s">
        <v>155</v>
      </c>
      <c r="D451" t="s">
        <v>156</v>
      </c>
      <c r="E451" t="s">
        <v>157</v>
      </c>
      <c r="F451" t="s">
        <v>427</v>
      </c>
      <c r="G451" t="s">
        <v>427</v>
      </c>
      <c r="H451" t="s">
        <v>427</v>
      </c>
      <c r="I451" s="9">
        <v>86.5</v>
      </c>
      <c r="J451" s="9">
        <v>0</v>
      </c>
      <c r="K451" s="9">
        <v>0</v>
      </c>
      <c r="L451" s="20">
        <v>5.8438317771209267E-5</v>
      </c>
      <c r="M451" s="20">
        <v>8.6412098681382566E-4</v>
      </c>
      <c r="N451" s="20">
        <v>2.546627962166027E-4</v>
      </c>
      <c r="O451" s="20">
        <v>2.3602412638620032E-4</v>
      </c>
      <c r="P451" s="20">
        <v>5.4086915509747753E-4</v>
      </c>
      <c r="Q451" s="20">
        <v>3.8671330429116389E-4</v>
      </c>
      <c r="R451" s="21">
        <f>AVERAGE(L451:N451)</f>
        <v>3.9240736693387917E-4</v>
      </c>
      <c r="S451" s="21">
        <f>AVERAGE(O451:Q451)</f>
        <v>3.8786886192494719E-4</v>
      </c>
      <c r="T451" s="22">
        <f>_xlfn.STDEV.S(L451:N451)</f>
        <v>4.2013249799375629E-4</v>
      </c>
      <c r="U451" s="22">
        <f>_xlfn.STDEV.S(O451:Q451)</f>
        <v>1.5242579954711933E-4</v>
      </c>
      <c r="V451" s="23">
        <f t="shared" si="6"/>
        <v>107.06539514701538</v>
      </c>
      <c r="W451" s="23">
        <f t="shared" si="6"/>
        <v>39.2982821025251</v>
      </c>
    </row>
    <row r="452" spans="1:23">
      <c r="A452" t="s">
        <v>1092</v>
      </c>
      <c r="B452" t="s">
        <v>39</v>
      </c>
      <c r="C452" t="s">
        <v>70</v>
      </c>
      <c r="D452" t="s">
        <v>282</v>
      </c>
      <c r="E452" t="s">
        <v>305</v>
      </c>
      <c r="F452" t="s">
        <v>1093</v>
      </c>
      <c r="G452" t="s">
        <v>1094</v>
      </c>
      <c r="H452" t="s">
        <v>1094</v>
      </c>
      <c r="I452" s="9">
        <v>86.18</v>
      </c>
      <c r="J452" s="9">
        <v>0</v>
      </c>
      <c r="K452" s="9">
        <v>0</v>
      </c>
      <c r="L452" s="20">
        <v>9.3501308433935001E-4</v>
      </c>
      <c r="M452" s="20">
        <v>8.0239805918426422E-4</v>
      </c>
      <c r="N452" s="20">
        <v>5.7299129148735499E-4</v>
      </c>
      <c r="O452" s="20">
        <v>0</v>
      </c>
      <c r="P452" s="20">
        <v>0</v>
      </c>
      <c r="Q452" s="20">
        <v>0</v>
      </c>
      <c r="R452" s="21">
        <f>AVERAGE(L452:N452)</f>
        <v>7.7013414500365655E-4</v>
      </c>
      <c r="S452" s="21">
        <f>AVERAGE(O452:Q452)</f>
        <v>0</v>
      </c>
      <c r="T452" s="22">
        <f>_xlfn.STDEV.S(L452:N452)</f>
        <v>1.8315475626811721E-4</v>
      </c>
      <c r="U452" s="22">
        <f>_xlfn.STDEV.S(O452:Q452)</f>
        <v>0</v>
      </c>
      <c r="V452" s="23">
        <f t="shared" si="6"/>
        <v>23.782188785727403</v>
      </c>
      <c r="W452" s="23" t="str">
        <f t="shared" si="6"/>
        <v>NA</v>
      </c>
    </row>
    <row r="453" spans="1:23">
      <c r="A453" t="s">
        <v>1095</v>
      </c>
      <c r="B453" t="s">
        <v>39</v>
      </c>
      <c r="C453" t="s">
        <v>601</v>
      </c>
      <c r="D453" t="s">
        <v>1096</v>
      </c>
      <c r="E453" t="s">
        <v>1096</v>
      </c>
      <c r="F453" t="s">
        <v>1097</v>
      </c>
      <c r="G453" t="s">
        <v>1097</v>
      </c>
      <c r="H453" t="s">
        <v>1097</v>
      </c>
      <c r="I453" s="9">
        <v>77.47</v>
      </c>
      <c r="J453" s="9">
        <v>1.85</v>
      </c>
      <c r="K453" s="9">
        <v>0</v>
      </c>
      <c r="L453" s="20">
        <v>3.5062990662725686E-4</v>
      </c>
      <c r="M453" s="20">
        <v>1.2344585525911789E-4</v>
      </c>
      <c r="N453" s="20">
        <v>4.4565989337905167E-4</v>
      </c>
      <c r="O453" s="20">
        <v>6.4906634756204946E-4</v>
      </c>
      <c r="P453" s="20">
        <v>2.1634766203899096E-4</v>
      </c>
      <c r="Q453" s="20">
        <v>4.9720281980292604E-4</v>
      </c>
      <c r="R453" s="21">
        <f>AVERAGE(L453:N453)</f>
        <v>3.0657855175514212E-4</v>
      </c>
      <c r="S453" s="21">
        <f>AVERAGE(O453:Q453)</f>
        <v>4.5420560980132218E-4</v>
      </c>
      <c r="T453" s="22">
        <f>_xlfn.STDEV.S(L453:N453)</f>
        <v>1.6556226318198322E-4</v>
      </c>
      <c r="U453" s="22">
        <f>_xlfn.STDEV.S(O453:Q453)</f>
        <v>2.1954028161397265E-4</v>
      </c>
      <c r="V453" s="23">
        <f t="shared" si="6"/>
        <v>54.00321132517265</v>
      </c>
      <c r="W453" s="23">
        <f t="shared" si="6"/>
        <v>48.335000025649968</v>
      </c>
    </row>
    <row r="454" spans="1:23">
      <c r="A454" t="s">
        <v>1098</v>
      </c>
      <c r="B454" t="s">
        <v>39</v>
      </c>
      <c r="C454" t="s">
        <v>70</v>
      </c>
      <c r="D454" t="s">
        <v>350</v>
      </c>
      <c r="E454" t="s">
        <v>351</v>
      </c>
      <c r="F454" t="s">
        <v>1099</v>
      </c>
      <c r="G454" t="s">
        <v>1100</v>
      </c>
      <c r="H454" t="s">
        <v>1100</v>
      </c>
      <c r="I454" s="9">
        <v>64.510000000000005</v>
      </c>
      <c r="J454" s="9">
        <v>0.93</v>
      </c>
      <c r="K454" s="9">
        <v>0</v>
      </c>
      <c r="L454" s="20">
        <v>5.2594485994088183E-4</v>
      </c>
      <c r="M454" s="20">
        <v>6.7895220392514503E-4</v>
      </c>
      <c r="N454" s="20">
        <v>1.2733139810830135E-4</v>
      </c>
      <c r="O454" s="20">
        <v>1.7701809478965042E-4</v>
      </c>
      <c r="P454" s="20">
        <v>4.8678223958772819E-4</v>
      </c>
      <c r="Q454" s="20">
        <v>2.7622378877940396E-4</v>
      </c>
      <c r="R454" s="21">
        <f>AVERAGE(L454:N454)</f>
        <v>4.4407615399144276E-4</v>
      </c>
      <c r="S454" s="21">
        <f>AVERAGE(O454:Q454)</f>
        <v>3.1334137438559416E-4</v>
      </c>
      <c r="T454" s="22">
        <f>_xlfn.STDEV.S(L454:N454)</f>
        <v>2.847775309129616E-4</v>
      </c>
      <c r="U454" s="22">
        <f>_xlfn.STDEV.S(O454:Q454)</f>
        <v>1.581826245879925E-4</v>
      </c>
      <c r="V454" s="23">
        <f t="shared" ref="V454:W517" si="7">IF(R454=0,"NA",T454/R454*100)</f>
        <v>64.128084418252556</v>
      </c>
      <c r="W454" s="23">
        <f t="shared" si="7"/>
        <v>50.482520828333008</v>
      </c>
    </row>
    <row r="455" spans="1:23">
      <c r="A455" t="s">
        <v>1101</v>
      </c>
      <c r="B455" t="s">
        <v>492</v>
      </c>
      <c r="C455" t="s">
        <v>1102</v>
      </c>
      <c r="D455" t="s">
        <v>1103</v>
      </c>
      <c r="E455" t="s">
        <v>1104</v>
      </c>
      <c r="F455" t="s">
        <v>1105</v>
      </c>
      <c r="G455" t="s">
        <v>1105</v>
      </c>
      <c r="H455" t="s">
        <v>1106</v>
      </c>
      <c r="I455" s="9">
        <v>59.5</v>
      </c>
      <c r="J455" s="9">
        <v>0</v>
      </c>
      <c r="K455" s="9">
        <v>0</v>
      </c>
      <c r="L455" s="20">
        <v>0</v>
      </c>
      <c r="M455" s="20">
        <v>6.1722927629558741E-5</v>
      </c>
      <c r="N455" s="20">
        <v>0</v>
      </c>
      <c r="O455" s="20">
        <v>2.9503015798275058E-4</v>
      </c>
      <c r="P455" s="20">
        <v>1.3521728877436937E-3</v>
      </c>
      <c r="Q455" s="20">
        <v>5.5244757755880717E-4</v>
      </c>
      <c r="R455" s="21">
        <f>AVERAGE(L455:N455)</f>
        <v>2.0574309209852913E-5</v>
      </c>
      <c r="S455" s="21">
        <f>AVERAGE(O455:Q455)</f>
        <v>7.3321687442841723E-4</v>
      </c>
      <c r="T455" s="22">
        <f>_xlfn.STDEV.S(L455:N455)</f>
        <v>3.5635748882097529E-5</v>
      </c>
      <c r="U455" s="22">
        <f>_xlfn.STDEV.S(O455:Q455)</f>
        <v>5.5126748660668759E-4</v>
      </c>
      <c r="V455" s="23">
        <f t="shared" si="7"/>
        <v>173.20508075688775</v>
      </c>
      <c r="W455" s="23">
        <f t="shared" si="7"/>
        <v>75.184778996859663</v>
      </c>
    </row>
    <row r="456" spans="1:23">
      <c r="A456" t="s">
        <v>1107</v>
      </c>
      <c r="B456" t="s">
        <v>39</v>
      </c>
      <c r="C456" t="s">
        <v>70</v>
      </c>
      <c r="D456" t="s">
        <v>470</v>
      </c>
      <c r="E456" t="s">
        <v>471</v>
      </c>
      <c r="F456" t="s">
        <v>472</v>
      </c>
      <c r="G456" t="s">
        <v>528</v>
      </c>
      <c r="H456" t="s">
        <v>529</v>
      </c>
      <c r="I456" s="9">
        <v>73.12</v>
      </c>
      <c r="J456" s="9">
        <v>8.0500000000000007</v>
      </c>
      <c r="K456" s="9">
        <v>0</v>
      </c>
      <c r="L456" s="20">
        <v>5.8438317771209271E-4</v>
      </c>
      <c r="M456" s="20">
        <v>3.0861463814779488E-4</v>
      </c>
      <c r="N456" s="20">
        <v>6.3665699054150471E-5</v>
      </c>
      <c r="O456" s="20">
        <v>4.1304222117585077E-4</v>
      </c>
      <c r="P456" s="20">
        <v>3.2452149305848649E-4</v>
      </c>
      <c r="Q456" s="20">
        <v>5.5244757755880717E-4</v>
      </c>
      <c r="R456" s="21">
        <f>AVERAGE(L456:N456)</f>
        <v>3.1888783830467937E-4</v>
      </c>
      <c r="S456" s="21">
        <f>AVERAGE(O456:Q456)</f>
        <v>4.3000376393104818E-4</v>
      </c>
      <c r="T456" s="22">
        <f>_xlfn.STDEV.S(L456:N456)</f>
        <v>2.6051070443662902E-4</v>
      </c>
      <c r="U456" s="22">
        <f>_xlfn.STDEV.S(O456:Q456)</f>
        <v>1.1490581120373819E-4</v>
      </c>
      <c r="V456" s="23">
        <f t="shared" si="7"/>
        <v>81.693521402884514</v>
      </c>
      <c r="W456" s="23">
        <f t="shared" si="7"/>
        <v>26.722047768438493</v>
      </c>
    </row>
    <row r="457" spans="1:23">
      <c r="A457" t="s">
        <v>1108</v>
      </c>
      <c r="B457" t="s">
        <v>39</v>
      </c>
      <c r="C457" t="s">
        <v>70</v>
      </c>
      <c r="D457" t="s">
        <v>71</v>
      </c>
      <c r="E457" t="s">
        <v>72</v>
      </c>
      <c r="F457" t="s">
        <v>1109</v>
      </c>
      <c r="G457" t="s">
        <v>1110</v>
      </c>
      <c r="H457" t="s">
        <v>1111</v>
      </c>
      <c r="I457" s="9">
        <v>68.06</v>
      </c>
      <c r="J457" s="9">
        <v>0</v>
      </c>
      <c r="K457" s="9">
        <v>0</v>
      </c>
      <c r="L457" s="20">
        <v>2.3375327108483791E-4</v>
      </c>
      <c r="M457" s="20">
        <v>2.4689171051823578E-4</v>
      </c>
      <c r="N457" s="20">
        <v>1.9099709716245179E-4</v>
      </c>
      <c r="O457" s="20">
        <v>5.9006031596549888E-4</v>
      </c>
      <c r="P457" s="20">
        <v>5.9495607060722287E-4</v>
      </c>
      <c r="Q457" s="20">
        <v>3.8671330429116389E-4</v>
      </c>
      <c r="R457" s="21">
        <f>AVERAGE(L457:N457)</f>
        <v>2.2388069292184182E-4</v>
      </c>
      <c r="S457" s="21">
        <f>AVERAGE(O457:Q457)</f>
        <v>5.2390989695462855E-4</v>
      </c>
      <c r="T457" s="22">
        <f>_xlfn.STDEV.S(L457:N457)</f>
        <v>2.922589263369892E-5</v>
      </c>
      <c r="U457" s="22">
        <f>_xlfn.STDEV.S(O457:Q457)</f>
        <v>1.188409478346015E-4</v>
      </c>
      <c r="V457" s="23">
        <f t="shared" si="7"/>
        <v>13.05422645082748</v>
      </c>
      <c r="W457" s="23">
        <f t="shared" si="7"/>
        <v>22.683470674136419</v>
      </c>
    </row>
    <row r="458" spans="1:23">
      <c r="A458" t="s">
        <v>1112</v>
      </c>
      <c r="B458" t="s">
        <v>39</v>
      </c>
      <c r="C458" t="s">
        <v>55</v>
      </c>
      <c r="D458" t="s">
        <v>56</v>
      </c>
      <c r="E458" t="s">
        <v>103</v>
      </c>
      <c r="F458" t="s">
        <v>202</v>
      </c>
      <c r="G458" t="s">
        <v>657</v>
      </c>
      <c r="H458" t="s">
        <v>658</v>
      </c>
      <c r="I458" s="9">
        <v>97.44</v>
      </c>
      <c r="J458" s="9">
        <v>0.85</v>
      </c>
      <c r="K458" s="9">
        <v>0</v>
      </c>
      <c r="L458" s="20">
        <v>0</v>
      </c>
      <c r="M458" s="20">
        <v>0</v>
      </c>
      <c r="N458" s="20">
        <v>0</v>
      </c>
      <c r="O458" s="20">
        <v>7.0807237915860015E-4</v>
      </c>
      <c r="P458" s="20">
        <v>8.6539064815596169E-4</v>
      </c>
      <c r="Q458" s="20">
        <v>6.6293709307056943E-4</v>
      </c>
      <c r="R458" s="21">
        <f>AVERAGE(L458:N458)</f>
        <v>0</v>
      </c>
      <c r="S458" s="21">
        <f>AVERAGE(O458:Q458)</f>
        <v>7.4546670679504368E-4</v>
      </c>
      <c r="T458" s="22">
        <f>_xlfn.STDEV.S(L458:N458)</f>
        <v>0</v>
      </c>
      <c r="U458" s="22">
        <f>_xlfn.STDEV.S(O458:Q458)</f>
        <v>1.0628081810098545E-4</v>
      </c>
      <c r="V458" s="23" t="str">
        <f t="shared" si="7"/>
        <v>NA</v>
      </c>
      <c r="W458" s="23">
        <f t="shared" si="7"/>
        <v>14.256950328192991</v>
      </c>
    </row>
    <row r="459" spans="1:23">
      <c r="A459" t="s">
        <v>1113</v>
      </c>
      <c r="B459" t="s">
        <v>39</v>
      </c>
      <c r="C459" t="s">
        <v>70</v>
      </c>
      <c r="D459" t="s">
        <v>470</v>
      </c>
      <c r="E459" t="s">
        <v>471</v>
      </c>
      <c r="F459" t="s">
        <v>472</v>
      </c>
      <c r="G459" t="s">
        <v>528</v>
      </c>
      <c r="H459" t="s">
        <v>529</v>
      </c>
      <c r="I459" s="9">
        <v>76.41</v>
      </c>
      <c r="J459" s="9">
        <v>1.72</v>
      </c>
      <c r="K459" s="9">
        <v>0</v>
      </c>
      <c r="L459" s="20">
        <v>8.1813644879693225E-4</v>
      </c>
      <c r="M459" s="20">
        <v>4.6292195722168964E-4</v>
      </c>
      <c r="N459" s="20">
        <v>5.7299129148735499E-4</v>
      </c>
      <c r="O459" s="20">
        <v>1.475150789913751E-4</v>
      </c>
      <c r="P459" s="20">
        <v>5.4086915509747741E-5</v>
      </c>
      <c r="Q459" s="20">
        <v>1.6573427326764214E-4</v>
      </c>
      <c r="R459" s="21">
        <f>AVERAGE(L459:N459)</f>
        <v>6.1801656583532563E-4</v>
      </c>
      <c r="S459" s="21">
        <f>AVERAGE(O459:Q459)</f>
        <v>1.2244542258958832E-4</v>
      </c>
      <c r="T459" s="22">
        <f>_xlfn.STDEV.S(L459:N459)</f>
        <v>1.8183726310590754E-4</v>
      </c>
      <c r="U459" s="22">
        <f>_xlfn.STDEV.S(O459:Q459)</f>
        <v>5.9896985547334115E-5</v>
      </c>
      <c r="V459" s="23">
        <f t="shared" si="7"/>
        <v>29.422716664581966</v>
      </c>
      <c r="W459" s="23">
        <f t="shared" si="7"/>
        <v>48.917292521498659</v>
      </c>
    </row>
    <row r="460" spans="1:23">
      <c r="A460" t="s">
        <v>1114</v>
      </c>
      <c r="B460" t="s">
        <v>39</v>
      </c>
      <c r="C460" t="s">
        <v>40</v>
      </c>
      <c r="D460" t="s">
        <v>64</v>
      </c>
      <c r="E460" t="s">
        <v>179</v>
      </c>
      <c r="F460" t="s">
        <v>1115</v>
      </c>
      <c r="G460" t="s">
        <v>1116</v>
      </c>
      <c r="H460" t="s">
        <v>1116</v>
      </c>
      <c r="I460" s="9">
        <v>99.01</v>
      </c>
      <c r="J460" s="9">
        <v>1.72</v>
      </c>
      <c r="K460" s="9">
        <v>0</v>
      </c>
      <c r="L460" s="20">
        <v>5.2594485994088183E-4</v>
      </c>
      <c r="M460" s="20">
        <v>3.3947610196257409E-4</v>
      </c>
      <c r="N460" s="20">
        <v>7.9582123817688094E-4</v>
      </c>
      <c r="O460" s="20">
        <v>0</v>
      </c>
      <c r="P460" s="20">
        <v>2.7043457754873877E-4</v>
      </c>
      <c r="Q460" s="20">
        <v>1.933566521455827E-4</v>
      </c>
      <c r="R460" s="21">
        <f>AVERAGE(L460:N460)</f>
        <v>5.53747400026779E-4</v>
      </c>
      <c r="S460" s="21">
        <f>AVERAGE(O460:Q460)</f>
        <v>1.5459707656477383E-4</v>
      </c>
      <c r="T460" s="22">
        <f>_xlfn.STDEV.S(L460:N460)</f>
        <v>2.2943944029533045E-4</v>
      </c>
      <c r="U460" s="22">
        <f>_xlfn.STDEV.S(O460:Q460)</f>
        <v>1.3932136845399749E-4</v>
      </c>
      <c r="V460" s="23">
        <f t="shared" si="7"/>
        <v>41.433953510975371</v>
      </c>
      <c r="W460" s="23">
        <f t="shared" si="7"/>
        <v>90.119018774345278</v>
      </c>
    </row>
    <row r="461" spans="1:23">
      <c r="A461" t="s">
        <v>1117</v>
      </c>
      <c r="B461" t="s">
        <v>39</v>
      </c>
      <c r="C461" t="s">
        <v>1118</v>
      </c>
      <c r="D461" t="s">
        <v>1119</v>
      </c>
      <c r="E461" t="s">
        <v>1120</v>
      </c>
      <c r="F461" t="s">
        <v>1121</v>
      </c>
      <c r="G461" t="s">
        <v>1122</v>
      </c>
      <c r="H461" t="s">
        <v>1122</v>
      </c>
      <c r="I461" s="9">
        <v>76.12</v>
      </c>
      <c r="J461" s="9">
        <v>8.86</v>
      </c>
      <c r="K461" s="9">
        <v>3.7</v>
      </c>
      <c r="L461" s="20">
        <v>3.2141074774165223E-4</v>
      </c>
      <c r="M461" s="20">
        <v>4.6292195722168964E-4</v>
      </c>
      <c r="N461" s="20">
        <v>5.7299129148735499E-4</v>
      </c>
      <c r="O461" s="20">
        <v>1.1801206319310016E-4</v>
      </c>
      <c r="P461" s="20">
        <v>4.0565186632310617E-4</v>
      </c>
      <c r="Q461" s="20">
        <v>2.2097903102352327E-4</v>
      </c>
      <c r="R461" s="21">
        <f>AVERAGE(L461:N461)</f>
        <v>4.5244133215023227E-4</v>
      </c>
      <c r="S461" s="21">
        <f>AVERAGE(O461:Q461)</f>
        <v>2.4821432017990984E-4</v>
      </c>
      <c r="T461" s="22">
        <f>_xlfn.STDEV.S(L461:N461)</f>
        <v>1.2611730699734359E-4</v>
      </c>
      <c r="U461" s="22">
        <f>_xlfn.STDEV.S(O461:Q461)</f>
        <v>1.4574115691094657E-4</v>
      </c>
      <c r="V461" s="23">
        <f t="shared" si="7"/>
        <v>27.874842114439396</v>
      </c>
      <c r="W461" s="23">
        <f t="shared" si="7"/>
        <v>58.715853624122481</v>
      </c>
    </row>
    <row r="462" spans="1:23">
      <c r="A462" t="s">
        <v>1123</v>
      </c>
      <c r="B462" t="s">
        <v>39</v>
      </c>
      <c r="C462" t="s">
        <v>70</v>
      </c>
      <c r="D462" t="s">
        <v>1124</v>
      </c>
      <c r="E462" t="s">
        <v>1125</v>
      </c>
      <c r="F462" t="s">
        <v>1126</v>
      </c>
      <c r="G462" t="s">
        <v>1126</v>
      </c>
      <c r="H462" t="s">
        <v>1126</v>
      </c>
      <c r="I462" s="9">
        <v>70.38</v>
      </c>
      <c r="J462" s="9">
        <v>0</v>
      </c>
      <c r="K462" s="9">
        <v>0</v>
      </c>
      <c r="L462" s="20">
        <v>7.5969813102572136E-4</v>
      </c>
      <c r="M462" s="20">
        <v>6.7895220392514503E-4</v>
      </c>
      <c r="N462" s="20">
        <v>6.3665699054150471E-4</v>
      </c>
      <c r="O462" s="20">
        <v>0</v>
      </c>
      <c r="P462" s="20">
        <v>0</v>
      </c>
      <c r="Q462" s="20">
        <v>0</v>
      </c>
      <c r="R462" s="21">
        <f>AVERAGE(L462:N462)</f>
        <v>6.9176910849745707E-4</v>
      </c>
      <c r="S462" s="21">
        <f>AVERAGE(O462:Q462)</f>
        <v>0</v>
      </c>
      <c r="T462" s="22">
        <f>_xlfn.STDEV.S(L462:N462)</f>
        <v>6.2513881218702138E-5</v>
      </c>
      <c r="U462" s="22">
        <f>_xlfn.STDEV.S(O462:Q462)</f>
        <v>0</v>
      </c>
      <c r="V462" s="23">
        <f t="shared" si="7"/>
        <v>9.0368130711248629</v>
      </c>
      <c r="W462" s="23" t="str">
        <f t="shared" si="7"/>
        <v>NA</v>
      </c>
    </row>
    <row r="463" spans="1:23">
      <c r="A463" t="s">
        <v>1127</v>
      </c>
      <c r="B463" t="s">
        <v>39</v>
      </c>
      <c r="C463" t="s">
        <v>155</v>
      </c>
      <c r="D463" t="s">
        <v>156</v>
      </c>
      <c r="E463" t="s">
        <v>880</v>
      </c>
      <c r="F463" t="s">
        <v>881</v>
      </c>
      <c r="G463" t="s">
        <v>882</v>
      </c>
      <c r="H463" t="s">
        <v>883</v>
      </c>
      <c r="I463" s="9">
        <v>70.58</v>
      </c>
      <c r="J463" s="9">
        <v>1.78</v>
      </c>
      <c r="K463" s="9">
        <v>25</v>
      </c>
      <c r="L463" s="20">
        <v>6.7204065436890904E-4</v>
      </c>
      <c r="M463" s="20">
        <v>5.2464488485125108E-4</v>
      </c>
      <c r="N463" s="20">
        <v>4.7749274290612848E-4</v>
      </c>
      <c r="O463" s="20">
        <v>1.1801206319310016E-4</v>
      </c>
      <c r="P463" s="20">
        <v>1.6226074652924324E-4</v>
      </c>
      <c r="Q463" s="20">
        <v>1.1048951551176144E-4</v>
      </c>
      <c r="R463" s="21">
        <f>AVERAGE(L463:N463)</f>
        <v>5.580594273754295E-4</v>
      </c>
      <c r="S463" s="21">
        <f>AVERAGE(O463:Q463)</f>
        <v>1.3025410841136829E-4</v>
      </c>
      <c r="T463" s="22">
        <f>_xlfn.STDEV.S(L463:N463)</f>
        <v>1.0148704943345024E-4</v>
      </c>
      <c r="U463" s="22">
        <f>_xlfn.STDEV.S(O463:Q463)</f>
        <v>2.7972590934894797E-5</v>
      </c>
      <c r="V463" s="23">
        <f t="shared" si="7"/>
        <v>18.185706477667964</v>
      </c>
      <c r="W463" s="23">
        <f t="shared" si="7"/>
        <v>21.475400105271007</v>
      </c>
    </row>
    <row r="464" spans="1:23">
      <c r="A464" t="s">
        <v>1128</v>
      </c>
      <c r="B464" t="s">
        <v>39</v>
      </c>
      <c r="C464" t="s">
        <v>55</v>
      </c>
      <c r="D464" t="s">
        <v>56</v>
      </c>
      <c r="E464" t="s">
        <v>103</v>
      </c>
      <c r="F464" t="s">
        <v>856</v>
      </c>
      <c r="G464" t="s">
        <v>1129</v>
      </c>
      <c r="H464" t="s">
        <v>1130</v>
      </c>
      <c r="I464" s="9">
        <v>99.05</v>
      </c>
      <c r="J464" s="9">
        <v>1.51</v>
      </c>
      <c r="K464" s="9">
        <v>33.33</v>
      </c>
      <c r="L464" s="20">
        <v>1.1687663554241895E-4</v>
      </c>
      <c r="M464" s="20">
        <v>1.2344585525911789E-4</v>
      </c>
      <c r="N464" s="20">
        <v>1.9099709716245179E-4</v>
      </c>
      <c r="O464" s="20">
        <v>5.0155126857067485E-4</v>
      </c>
      <c r="P464" s="20">
        <v>7.3017335938159423E-4</v>
      </c>
      <c r="Q464" s="20">
        <v>3.8671330429116389E-4</v>
      </c>
      <c r="R464" s="21">
        <f>AVERAGE(L464:N464)</f>
        <v>1.4377319598799621E-4</v>
      </c>
      <c r="S464" s="21">
        <f>AVERAGE(O464:Q464)</f>
        <v>5.3947931074781099E-4</v>
      </c>
      <c r="T464" s="22">
        <f>_xlfn.STDEV.S(L464:N464)</f>
        <v>4.1028786157070582E-5</v>
      </c>
      <c r="U464" s="22">
        <f>_xlfn.STDEV.S(O464:Q464)</f>
        <v>1.748430857890106E-4</v>
      </c>
      <c r="V464" s="23">
        <f t="shared" si="7"/>
        <v>28.537159430257169</v>
      </c>
      <c r="W464" s="23">
        <f t="shared" si="7"/>
        <v>32.409599831854173</v>
      </c>
    </row>
    <row r="465" spans="1:23">
      <c r="A465" t="s">
        <v>1131</v>
      </c>
      <c r="B465" t="s">
        <v>39</v>
      </c>
      <c r="C465" t="s">
        <v>70</v>
      </c>
      <c r="D465" t="s">
        <v>282</v>
      </c>
      <c r="E465" t="s">
        <v>1132</v>
      </c>
      <c r="F465" t="s">
        <v>1133</v>
      </c>
      <c r="G465" t="s">
        <v>1134</v>
      </c>
      <c r="H465" t="s">
        <v>1135</v>
      </c>
      <c r="I465" s="9">
        <v>61.35</v>
      </c>
      <c r="J465" s="9">
        <v>2.81</v>
      </c>
      <c r="K465" s="9">
        <v>42.86</v>
      </c>
      <c r="L465" s="20">
        <v>0</v>
      </c>
      <c r="M465" s="20">
        <v>6.1722927629558741E-5</v>
      </c>
      <c r="N465" s="20">
        <v>0</v>
      </c>
      <c r="O465" s="20">
        <v>7.0807237915860015E-4</v>
      </c>
      <c r="P465" s="20">
        <v>4.8678223958772819E-4</v>
      </c>
      <c r="Q465" s="20">
        <v>7.1818185082645045E-4</v>
      </c>
      <c r="R465" s="21">
        <f>AVERAGE(L465:N465)</f>
        <v>2.0574309209852913E-5</v>
      </c>
      <c r="S465" s="21">
        <f>AVERAGE(O465:Q465)</f>
        <v>6.3767882319092637E-4</v>
      </c>
      <c r="T465" s="22">
        <f>_xlfn.STDEV.S(L465:N465)</f>
        <v>3.5635748882097529E-5</v>
      </c>
      <c r="U465" s="22">
        <f>_xlfn.STDEV.S(O465:Q465)</f>
        <v>1.3077799723840581E-4</v>
      </c>
      <c r="V465" s="23">
        <f t="shared" si="7"/>
        <v>173.20508075688775</v>
      </c>
      <c r="W465" s="23">
        <f t="shared" si="7"/>
        <v>20.508442884146049</v>
      </c>
    </row>
    <row r="466" spans="1:23">
      <c r="A466" t="s">
        <v>1136</v>
      </c>
      <c r="B466" t="s">
        <v>39</v>
      </c>
      <c r="C466" t="s">
        <v>40</v>
      </c>
      <c r="D466" t="s">
        <v>64</v>
      </c>
      <c r="E466" t="s">
        <v>407</v>
      </c>
      <c r="F466" t="s">
        <v>408</v>
      </c>
      <c r="G466" t="s">
        <v>408</v>
      </c>
      <c r="H466" t="s">
        <v>409</v>
      </c>
      <c r="I466" s="9">
        <v>92.39</v>
      </c>
      <c r="J466" s="9">
        <v>0</v>
      </c>
      <c r="K466" s="9">
        <v>0</v>
      </c>
      <c r="L466" s="20">
        <v>5.8438317771209271E-4</v>
      </c>
      <c r="M466" s="20">
        <v>6.1722927629558738E-4</v>
      </c>
      <c r="N466" s="20">
        <v>5.0932559243320539E-4</v>
      </c>
      <c r="O466" s="20">
        <v>5.9006031596549891E-5</v>
      </c>
      <c r="P466" s="20">
        <v>5.4086915509747741E-5</v>
      </c>
      <c r="Q466" s="20">
        <v>5.5244757755880722E-5</v>
      </c>
      <c r="R466" s="21">
        <f>AVERAGE(L466:N466)</f>
        <v>5.7031268214696176E-4</v>
      </c>
      <c r="S466" s="21">
        <f>AVERAGE(O466:Q466)</f>
        <v>5.6112568287392785E-5</v>
      </c>
      <c r="T466" s="22">
        <f>_xlfn.STDEV.S(L466:N466)</f>
        <v>5.531080709820184E-5</v>
      </c>
      <c r="U466" s="22">
        <f>_xlfn.STDEV.S(O466:Q466)</f>
        <v>2.5718178605436584E-6</v>
      </c>
      <c r="V466" s="23">
        <f t="shared" si="7"/>
        <v>9.698330201948588</v>
      </c>
      <c r="W466" s="23">
        <f t="shared" si="7"/>
        <v>4.583318744869298</v>
      </c>
    </row>
    <row r="467" spans="1:23">
      <c r="A467" t="s">
        <v>1137</v>
      </c>
      <c r="B467" t="s">
        <v>492</v>
      </c>
      <c r="C467" t="s">
        <v>1138</v>
      </c>
      <c r="D467" t="s">
        <v>1139</v>
      </c>
      <c r="E467" t="s">
        <v>1140</v>
      </c>
      <c r="F467" t="s">
        <v>1141</v>
      </c>
      <c r="G467" t="s">
        <v>1141</v>
      </c>
      <c r="H467" t="s">
        <v>1141</v>
      </c>
      <c r="I467" s="9">
        <v>74.22</v>
      </c>
      <c r="J467" s="9">
        <v>0</v>
      </c>
      <c r="K467" s="9">
        <v>0</v>
      </c>
      <c r="L467" s="20">
        <v>5.8438317771209267E-5</v>
      </c>
      <c r="M467" s="20">
        <v>1.2344585525911789E-4</v>
      </c>
      <c r="N467" s="20">
        <v>3.8199419432490402E-4</v>
      </c>
      <c r="O467" s="20">
        <v>5.3105428436894819E-4</v>
      </c>
      <c r="P467" s="20">
        <v>4.3269532407797889E-4</v>
      </c>
      <c r="Q467" s="20">
        <v>3.3146854653528471E-4</v>
      </c>
      <c r="R467" s="21">
        <f>AVERAGE(L467:N467)</f>
        <v>1.8795945578507705E-4</v>
      </c>
      <c r="S467" s="21">
        <f>AVERAGE(O467:Q467)</f>
        <v>4.3173938499407063E-4</v>
      </c>
      <c r="T467" s="22">
        <f>_xlfn.STDEV.S(L467:N467)</f>
        <v>1.7115374609608962E-4</v>
      </c>
      <c r="U467" s="22">
        <f>_xlfn.STDEV.S(O467:Q467)</f>
        <v>9.9796302793746176E-5</v>
      </c>
      <c r="V467" s="23">
        <f t="shared" si="7"/>
        <v>91.058864466917811</v>
      </c>
      <c r="W467" s="23">
        <f t="shared" si="7"/>
        <v>23.114940693936632</v>
      </c>
    </row>
    <row r="468" spans="1:23">
      <c r="A468" t="s">
        <v>1142</v>
      </c>
      <c r="B468" t="s">
        <v>39</v>
      </c>
      <c r="C468" t="s">
        <v>261</v>
      </c>
      <c r="D468" t="s">
        <v>262</v>
      </c>
      <c r="E468" t="s">
        <v>263</v>
      </c>
      <c r="F468" t="s">
        <v>1143</v>
      </c>
      <c r="G468" t="s">
        <v>1144</v>
      </c>
      <c r="H468" t="s">
        <v>1144</v>
      </c>
      <c r="I468" s="9">
        <v>81.150000000000006</v>
      </c>
      <c r="J468" s="9">
        <v>5.07</v>
      </c>
      <c r="K468" s="9">
        <v>11.11</v>
      </c>
      <c r="L468" s="20">
        <v>0</v>
      </c>
      <c r="M468" s="20">
        <v>0</v>
      </c>
      <c r="N468" s="20">
        <v>0</v>
      </c>
      <c r="O468" s="20">
        <v>6.4906634756204946E-4</v>
      </c>
      <c r="P468" s="20">
        <v>6.4904298611697222E-4</v>
      </c>
      <c r="Q468" s="20">
        <v>5.5244757755880717E-4</v>
      </c>
      <c r="R468" s="21">
        <f>AVERAGE(L468:N468)</f>
        <v>0</v>
      </c>
      <c r="S468" s="21">
        <f>AVERAGE(O468:Q468)</f>
        <v>6.1685230374594298E-4</v>
      </c>
      <c r="T468" s="22">
        <f>_xlfn.STDEV.S(L468:N468)</f>
        <v>0</v>
      </c>
      <c r="U468" s="22">
        <f>_xlfn.STDEV.S(O468:Q468)</f>
        <v>5.5776130224937885E-5</v>
      </c>
      <c r="V468" s="23" t="str">
        <f t="shared" si="7"/>
        <v>NA</v>
      </c>
      <c r="W468" s="23">
        <f t="shared" si="7"/>
        <v>9.0420559161776044</v>
      </c>
    </row>
    <row r="469" spans="1:23">
      <c r="A469" t="s">
        <v>1145</v>
      </c>
      <c r="B469" t="s">
        <v>39</v>
      </c>
      <c r="C469" t="s">
        <v>155</v>
      </c>
      <c r="D469" t="s">
        <v>273</v>
      </c>
      <c r="E469" t="s">
        <v>789</v>
      </c>
      <c r="F469" t="s">
        <v>790</v>
      </c>
      <c r="G469" t="s">
        <v>790</v>
      </c>
      <c r="H469" t="s">
        <v>790</v>
      </c>
      <c r="I469" s="9">
        <v>84.2</v>
      </c>
      <c r="J469" s="9">
        <v>0.86</v>
      </c>
      <c r="K469" s="9">
        <v>0</v>
      </c>
      <c r="L469" s="20">
        <v>2.9219158885604755E-4</v>
      </c>
      <c r="M469" s="20">
        <v>5.5550634866602985E-4</v>
      </c>
      <c r="N469" s="20">
        <v>5.7299129148735499E-4</v>
      </c>
      <c r="O469" s="20">
        <v>1.1801206319310016E-4</v>
      </c>
      <c r="P469" s="20">
        <v>1.0817383101949548E-4</v>
      </c>
      <c r="Q469" s="20">
        <v>1.6573427326764214E-4</v>
      </c>
      <c r="R469" s="21">
        <f>AVERAGE(L469:N469)</f>
        <v>4.7356307633647748E-4</v>
      </c>
      <c r="S469" s="21">
        <f>AVERAGE(O469:Q469)</f>
        <v>1.3064005582674593E-4</v>
      </c>
      <c r="T469" s="22">
        <f>_xlfn.STDEV.S(L469:N469)</f>
        <v>1.5731542568837316E-4</v>
      </c>
      <c r="U469" s="22">
        <f>_xlfn.STDEV.S(O469:Q469)</f>
        <v>3.0787997278438157E-5</v>
      </c>
      <c r="V469" s="23">
        <f t="shared" si="7"/>
        <v>33.219529466988448</v>
      </c>
      <c r="W469" s="23">
        <f t="shared" si="7"/>
        <v>23.56704234669726</v>
      </c>
    </row>
    <row r="470" spans="1:23">
      <c r="A470" t="s">
        <v>1146</v>
      </c>
      <c r="B470" t="s">
        <v>39</v>
      </c>
      <c r="C470" t="s">
        <v>55</v>
      </c>
      <c r="D470" t="s">
        <v>56</v>
      </c>
      <c r="E470" t="s">
        <v>103</v>
      </c>
      <c r="F470" t="s">
        <v>198</v>
      </c>
      <c r="G470" t="s">
        <v>686</v>
      </c>
      <c r="H470" t="s">
        <v>687</v>
      </c>
      <c r="I470" s="9">
        <v>98.01</v>
      </c>
      <c r="J470" s="9">
        <v>0.28999999999999998</v>
      </c>
      <c r="K470" s="9">
        <v>0</v>
      </c>
      <c r="L470" s="20">
        <v>5.8438317771209271E-4</v>
      </c>
      <c r="M470" s="20">
        <v>6.1722927629558738E-4</v>
      </c>
      <c r="N470" s="20">
        <v>3.8199419432490402E-4</v>
      </c>
      <c r="O470" s="20">
        <v>5.9006031596549891E-5</v>
      </c>
      <c r="P470" s="20">
        <v>5.4086915509747741E-5</v>
      </c>
      <c r="Q470" s="20">
        <v>1.1048951551176144E-4</v>
      </c>
      <c r="R470" s="21">
        <f>AVERAGE(L470:N470)</f>
        <v>5.2786888277752807E-4</v>
      </c>
      <c r="S470" s="21">
        <f>AVERAGE(O470:Q470)</f>
        <v>7.4527487539353019E-5</v>
      </c>
      <c r="T470" s="22">
        <f>_xlfn.STDEV.S(L470:N470)</f>
        <v>1.2739421139283273E-4</v>
      </c>
      <c r="U470" s="22">
        <f>_xlfn.STDEV.S(O470:Q470)</f>
        <v>3.1240998986669313E-5</v>
      </c>
      <c r="V470" s="23">
        <f t="shared" si="7"/>
        <v>24.133684623066408</v>
      </c>
      <c r="W470" s="23">
        <f t="shared" si="7"/>
        <v>41.918760470991344</v>
      </c>
    </row>
    <row r="471" spans="1:23">
      <c r="A471" t="s">
        <v>1147</v>
      </c>
      <c r="B471" t="s">
        <v>39</v>
      </c>
      <c r="C471" t="s">
        <v>326</v>
      </c>
      <c r="D471" t="s">
        <v>343</v>
      </c>
      <c r="E471" t="s">
        <v>367</v>
      </c>
      <c r="F471" t="s">
        <v>368</v>
      </c>
      <c r="G471" t="s">
        <v>418</v>
      </c>
      <c r="H471" t="s">
        <v>419</v>
      </c>
      <c r="I471" s="9">
        <v>97.63</v>
      </c>
      <c r="J471" s="9">
        <v>0</v>
      </c>
      <c r="K471" s="9">
        <v>0</v>
      </c>
      <c r="L471" s="20">
        <v>2.9219158885604755E-4</v>
      </c>
      <c r="M471" s="20">
        <v>2.777531743330153E-4</v>
      </c>
      <c r="N471" s="20">
        <v>1.9099709716245179E-4</v>
      </c>
      <c r="O471" s="20">
        <v>3.5403618957930084E-4</v>
      </c>
      <c r="P471" s="20">
        <v>4.0565186632310617E-4</v>
      </c>
      <c r="Q471" s="20">
        <v>2.7622378877940396E-4</v>
      </c>
      <c r="R471" s="21">
        <f>AVERAGE(L471:N471)</f>
        <v>2.5364728678383823E-4</v>
      </c>
      <c r="S471" s="21">
        <f>AVERAGE(O471:Q471)</f>
        <v>3.4530394822727029E-4</v>
      </c>
      <c r="T471" s="22">
        <f>_xlfn.STDEV.S(L471:N471)</f>
        <v>5.4734830301933736E-5</v>
      </c>
      <c r="U471" s="22">
        <f>_xlfn.STDEV.S(O471:Q471)</f>
        <v>6.5154400031288998E-5</v>
      </c>
      <c r="V471" s="23">
        <f t="shared" si="7"/>
        <v>21.579111291097515</v>
      </c>
      <c r="W471" s="23">
        <f t="shared" si="7"/>
        <v>18.868709832534559</v>
      </c>
    </row>
    <row r="472" spans="1:23">
      <c r="A472" t="s">
        <v>1148</v>
      </c>
      <c r="B472" t="s">
        <v>39</v>
      </c>
      <c r="C472" t="s">
        <v>40</v>
      </c>
      <c r="D472" t="s">
        <v>64</v>
      </c>
      <c r="E472" t="s">
        <v>179</v>
      </c>
      <c r="F472" t="s">
        <v>180</v>
      </c>
      <c r="G472" t="s">
        <v>447</v>
      </c>
      <c r="H472" t="s">
        <v>448</v>
      </c>
      <c r="I472" s="9">
        <v>88.55</v>
      </c>
      <c r="J472" s="9">
        <v>5.58</v>
      </c>
      <c r="K472" s="9">
        <v>66.67</v>
      </c>
      <c r="L472" s="20">
        <v>6.428214954833036E-4</v>
      </c>
      <c r="M472" s="20">
        <v>4.3206049340691088E-4</v>
      </c>
      <c r="N472" s="20">
        <v>4.4565989337905167E-4</v>
      </c>
      <c r="O472" s="20">
        <v>1.1801206319310016E-4</v>
      </c>
      <c r="P472" s="20">
        <v>5.4086915509747741E-5</v>
      </c>
      <c r="Q472" s="20">
        <v>5.5244757755880722E-5</v>
      </c>
      <c r="R472" s="21">
        <f>AVERAGE(L472:N472)</f>
        <v>5.0684729408975542E-4</v>
      </c>
      <c r="S472" s="21">
        <f>AVERAGE(O472:Q472)</f>
        <v>7.5781245486242877E-5</v>
      </c>
      <c r="T472" s="22">
        <f>_xlfn.STDEV.S(L472:N472)</f>
        <v>1.1795326830300411E-4</v>
      </c>
      <c r="U472" s="22">
        <f>_xlfn.STDEV.S(O472:Q472)</f>
        <v>3.6577542602108893E-5</v>
      </c>
      <c r="V472" s="23">
        <f t="shared" si="7"/>
        <v>23.271953836674971</v>
      </c>
      <c r="W472" s="23">
        <f t="shared" si="7"/>
        <v>48.267275587004015</v>
      </c>
    </row>
    <row r="473" spans="1:23">
      <c r="A473" t="s">
        <v>1149</v>
      </c>
      <c r="B473" t="s">
        <v>39</v>
      </c>
      <c r="C473" t="s">
        <v>70</v>
      </c>
      <c r="D473" t="s">
        <v>676</v>
      </c>
      <c r="E473" t="s">
        <v>785</v>
      </c>
      <c r="F473" t="s">
        <v>1150</v>
      </c>
      <c r="G473" t="s">
        <v>1151</v>
      </c>
      <c r="H473" t="s">
        <v>1152</v>
      </c>
      <c r="I473" s="9">
        <v>71.78</v>
      </c>
      <c r="J473" s="9">
        <v>2.31</v>
      </c>
      <c r="K473" s="9">
        <v>0</v>
      </c>
      <c r="L473" s="20">
        <v>2.3375327108483791E-4</v>
      </c>
      <c r="M473" s="20">
        <v>5.5550634866602985E-4</v>
      </c>
      <c r="N473" s="20">
        <v>5.0932559243320539E-4</v>
      </c>
      <c r="O473" s="20">
        <v>1.1801206319310016E-4</v>
      </c>
      <c r="P473" s="20">
        <v>2.1634766203899096E-4</v>
      </c>
      <c r="Q473" s="20">
        <v>1.1048951551176144E-4</v>
      </c>
      <c r="R473" s="21">
        <f>AVERAGE(L473:N473)</f>
        <v>4.3286173739469103E-4</v>
      </c>
      <c r="S473" s="21">
        <f>AVERAGE(O473:Q473)</f>
        <v>1.4828308024795087E-4</v>
      </c>
      <c r="T473" s="22">
        <f>_xlfn.STDEV.S(L473:N473)</f>
        <v>1.7397212874123064E-4</v>
      </c>
      <c r="U473" s="22">
        <f>_xlfn.STDEV.S(O473:Q473)</f>
        <v>5.9065536920410663E-5</v>
      </c>
      <c r="V473" s="23">
        <f t="shared" si="7"/>
        <v>40.191154290590433</v>
      </c>
      <c r="W473" s="23">
        <f t="shared" si="7"/>
        <v>39.832957894888956</v>
      </c>
    </row>
    <row r="474" spans="1:23">
      <c r="A474" t="s">
        <v>1153</v>
      </c>
      <c r="B474" t="s">
        <v>39</v>
      </c>
      <c r="C474" t="s">
        <v>70</v>
      </c>
      <c r="D474" t="s">
        <v>350</v>
      </c>
      <c r="E474" t="s">
        <v>351</v>
      </c>
      <c r="F474" t="s">
        <v>1154</v>
      </c>
      <c r="G474" t="s">
        <v>1155</v>
      </c>
      <c r="H474" t="s">
        <v>1155</v>
      </c>
      <c r="I474" s="9">
        <v>56.1</v>
      </c>
      <c r="J474" s="9">
        <v>5.0599999999999996</v>
      </c>
      <c r="K474" s="9">
        <v>40</v>
      </c>
      <c r="L474" s="20">
        <v>2.9219158885604755E-4</v>
      </c>
      <c r="M474" s="20">
        <v>5.5550634866602985E-4</v>
      </c>
      <c r="N474" s="20">
        <v>3.1832849527075317E-4</v>
      </c>
      <c r="O474" s="20">
        <v>0</v>
      </c>
      <c r="P474" s="20">
        <v>2.1634766203899096E-4</v>
      </c>
      <c r="Q474" s="20">
        <v>3.3146854653528471E-4</v>
      </c>
      <c r="R474" s="21">
        <f>AVERAGE(L474:N474)</f>
        <v>3.8867547759761017E-4</v>
      </c>
      <c r="S474" s="21">
        <f>AVERAGE(O474:Q474)</f>
        <v>1.826054028580919E-4</v>
      </c>
      <c r="T474" s="22">
        <f>_xlfn.STDEV.S(L474:N474)</f>
        <v>1.4506960096904699E-4</v>
      </c>
      <c r="U474" s="22">
        <f>_xlfn.STDEV.S(O474:Q474)</f>
        <v>1.6829068416441469E-4</v>
      </c>
      <c r="V474" s="23">
        <f t="shared" si="7"/>
        <v>37.32409409148147</v>
      </c>
      <c r="W474" s="23">
        <f t="shared" si="7"/>
        <v>92.160846026663506</v>
      </c>
    </row>
    <row r="475" spans="1:23">
      <c r="A475" t="s">
        <v>1156</v>
      </c>
      <c r="B475" t="s">
        <v>39</v>
      </c>
      <c r="C475" t="s">
        <v>243</v>
      </c>
      <c r="D475" t="s">
        <v>1157</v>
      </c>
      <c r="E475" t="s">
        <v>1158</v>
      </c>
      <c r="F475" t="s">
        <v>1159</v>
      </c>
      <c r="G475" t="s">
        <v>1160</v>
      </c>
      <c r="H475" t="s">
        <v>1161</v>
      </c>
      <c r="I475" s="9">
        <v>89.9</v>
      </c>
      <c r="J475" s="9">
        <v>7.09</v>
      </c>
      <c r="K475" s="9">
        <v>44.44</v>
      </c>
      <c r="L475" s="20">
        <v>1.1687663554241895E-4</v>
      </c>
      <c r="M475" s="20">
        <v>6.1722927629558741E-5</v>
      </c>
      <c r="N475" s="20">
        <v>1.2733139810830135E-4</v>
      </c>
      <c r="O475" s="20">
        <v>4.7204825277239766E-4</v>
      </c>
      <c r="P475" s="20">
        <v>5.9495607060722287E-4</v>
      </c>
      <c r="Q475" s="20">
        <v>3.3146854653528471E-4</v>
      </c>
      <c r="R475" s="21">
        <f>AVERAGE(L475:N475)</f>
        <v>1.0197698709342635E-4</v>
      </c>
      <c r="S475" s="21">
        <f>AVERAGE(O475:Q475)</f>
        <v>4.6615762330496843E-4</v>
      </c>
      <c r="T475" s="22">
        <f>_xlfn.STDEV.S(L475:N475)</f>
        <v>3.5250780027790673E-5</v>
      </c>
      <c r="U475" s="22">
        <f>_xlfn.STDEV.S(O475:Q475)</f>
        <v>1.318424949401063E-4</v>
      </c>
      <c r="V475" s="23">
        <f t="shared" si="7"/>
        <v>34.567387243452899</v>
      </c>
      <c r="W475" s="23">
        <f t="shared" si="7"/>
        <v>28.282814299027915</v>
      </c>
    </row>
    <row r="476" spans="1:23">
      <c r="A476" t="s">
        <v>1162</v>
      </c>
      <c r="B476" t="s">
        <v>39</v>
      </c>
      <c r="C476" t="s">
        <v>55</v>
      </c>
      <c r="D476" t="s">
        <v>217</v>
      </c>
      <c r="E476" t="s">
        <v>756</v>
      </c>
      <c r="F476" t="s">
        <v>1163</v>
      </c>
      <c r="G476" t="s">
        <v>1163</v>
      </c>
      <c r="H476" t="s">
        <v>1163</v>
      </c>
      <c r="I476" s="9">
        <v>77.989999999999995</v>
      </c>
      <c r="J476" s="9">
        <v>3.76</v>
      </c>
      <c r="K476" s="9">
        <v>25</v>
      </c>
      <c r="L476" s="20">
        <v>4.6750654216967501E-4</v>
      </c>
      <c r="M476" s="20">
        <v>3.7033756577735367E-4</v>
      </c>
      <c r="N476" s="20">
        <v>7.0032268959565431E-4</v>
      </c>
      <c r="O476" s="20">
        <v>0</v>
      </c>
      <c r="P476" s="20">
        <v>1.6226074652924324E-4</v>
      </c>
      <c r="Q476" s="20">
        <v>0</v>
      </c>
      <c r="R476" s="21">
        <f>AVERAGE(L476:N476)</f>
        <v>5.1272226584756105E-4</v>
      </c>
      <c r="S476" s="21">
        <f>AVERAGE(O476:Q476)</f>
        <v>5.4086915509747748E-5</v>
      </c>
      <c r="T476" s="22">
        <f>_xlfn.STDEV.S(L476:N476)</f>
        <v>1.6957562247012689E-4</v>
      </c>
      <c r="U476" s="22">
        <f>_xlfn.STDEV.S(O476:Q476)</f>
        <v>9.368128568756822E-5</v>
      </c>
      <c r="V476" s="23">
        <f t="shared" si="7"/>
        <v>33.073582671469921</v>
      </c>
      <c r="W476" s="23">
        <f t="shared" si="7"/>
        <v>173.20508075688772</v>
      </c>
    </row>
    <row r="477" spans="1:23">
      <c r="A477" t="s">
        <v>1164</v>
      </c>
      <c r="B477" t="s">
        <v>39</v>
      </c>
      <c r="C477" t="s">
        <v>55</v>
      </c>
      <c r="D477" t="s">
        <v>217</v>
      </c>
      <c r="E477" t="s">
        <v>951</v>
      </c>
      <c r="F477" t="s">
        <v>952</v>
      </c>
      <c r="G477" t="s">
        <v>1165</v>
      </c>
      <c r="H477" t="s">
        <v>1166</v>
      </c>
      <c r="I477" s="9">
        <v>82.65</v>
      </c>
      <c r="J477" s="9">
        <v>6.3</v>
      </c>
      <c r="K477" s="9">
        <v>2.78</v>
      </c>
      <c r="L477" s="20">
        <v>2.9219158885604755E-4</v>
      </c>
      <c r="M477" s="20">
        <v>4.9378342103646852E-4</v>
      </c>
      <c r="N477" s="20">
        <v>5.0932559243320539E-4</v>
      </c>
      <c r="O477" s="20">
        <v>2.9503015798275058E-4</v>
      </c>
      <c r="P477" s="20">
        <v>0</v>
      </c>
      <c r="Q477" s="20">
        <v>5.5244757755880722E-5</v>
      </c>
      <c r="R477" s="21">
        <f>AVERAGE(L477:N477)</f>
        <v>4.3176686744190719E-4</v>
      </c>
      <c r="S477" s="21">
        <f>AVERAGE(O477:Q477)</f>
        <v>1.1675830524621044E-4</v>
      </c>
      <c r="T477" s="22">
        <f>_xlfn.STDEV.S(L477:N477)</f>
        <v>1.2112528046271607E-4</v>
      </c>
      <c r="U477" s="22">
        <f>_xlfn.STDEV.S(O477:Q477)</f>
        <v>1.5683952283613171E-4</v>
      </c>
      <c r="V477" s="23">
        <f t="shared" si="7"/>
        <v>28.053398626983135</v>
      </c>
      <c r="W477" s="23">
        <f t="shared" si="7"/>
        <v>134.32836534017966</v>
      </c>
    </row>
    <row r="478" spans="1:23">
      <c r="A478" t="s">
        <v>1167</v>
      </c>
      <c r="B478" t="s">
        <v>39</v>
      </c>
      <c r="C478" t="s">
        <v>155</v>
      </c>
      <c r="D478" t="s">
        <v>156</v>
      </c>
      <c r="E478" t="s">
        <v>157</v>
      </c>
      <c r="F478" t="s">
        <v>625</v>
      </c>
      <c r="G478" t="s">
        <v>625</v>
      </c>
      <c r="H478" t="s">
        <v>626</v>
      </c>
      <c r="I478" s="9">
        <v>74.02</v>
      </c>
      <c r="J478" s="9">
        <v>3.96</v>
      </c>
      <c r="K478" s="9">
        <v>18.18</v>
      </c>
      <c r="L478" s="20">
        <v>1.1687663554241895E-4</v>
      </c>
      <c r="M478" s="20">
        <v>6.1722927629558741E-5</v>
      </c>
      <c r="N478" s="20">
        <v>1.2733139810830135E-4</v>
      </c>
      <c r="O478" s="20">
        <v>1.7701809478965042E-4</v>
      </c>
      <c r="P478" s="20">
        <v>5.9495607060722287E-4</v>
      </c>
      <c r="Q478" s="20">
        <v>5.5244757755880717E-4</v>
      </c>
      <c r="R478" s="21">
        <f>AVERAGE(L478:N478)</f>
        <v>1.0197698709342635E-4</v>
      </c>
      <c r="S478" s="21">
        <f>AVERAGE(O478:Q478)</f>
        <v>4.4147391431856021E-4</v>
      </c>
      <c r="T478" s="22">
        <f>_xlfn.STDEV.S(L478:N478)</f>
        <v>3.5250780027790673E-5</v>
      </c>
      <c r="U478" s="22">
        <f>_xlfn.STDEV.S(O478:Q478)</f>
        <v>2.3000957231676742E-4</v>
      </c>
      <c r="V478" s="23">
        <f t="shared" si="7"/>
        <v>34.567387243452899</v>
      </c>
      <c r="W478" s="23">
        <f t="shared" si="7"/>
        <v>52.100376682912305</v>
      </c>
    </row>
    <row r="479" spans="1:23">
      <c r="A479" t="s">
        <v>1168</v>
      </c>
      <c r="B479" t="s">
        <v>39</v>
      </c>
      <c r="C479" t="s">
        <v>40</v>
      </c>
      <c r="D479" t="s">
        <v>64</v>
      </c>
      <c r="E479" t="s">
        <v>407</v>
      </c>
      <c r="F479" t="s">
        <v>408</v>
      </c>
      <c r="G479" t="s">
        <v>409</v>
      </c>
      <c r="H479" t="s">
        <v>409</v>
      </c>
      <c r="I479" s="9">
        <v>82.3</v>
      </c>
      <c r="J479" s="9">
        <v>9.52</v>
      </c>
      <c r="K479" s="9">
        <v>0</v>
      </c>
      <c r="L479" s="20">
        <v>1.1687663554241895E-4</v>
      </c>
      <c r="M479" s="20">
        <v>2.4689171051823578E-4</v>
      </c>
      <c r="N479" s="20">
        <v>3.8199419432490402E-4</v>
      </c>
      <c r="O479" s="20">
        <v>2.9503015798275058E-4</v>
      </c>
      <c r="P479" s="20">
        <v>5.4086915509747753E-4</v>
      </c>
      <c r="Q479" s="20">
        <v>0</v>
      </c>
      <c r="R479" s="21">
        <f>AVERAGE(L479:N479)</f>
        <v>2.4858751346185293E-4</v>
      </c>
      <c r="S479" s="21">
        <f>AVERAGE(O479:Q479)</f>
        <v>2.7863310436007606E-4</v>
      </c>
      <c r="T479" s="22">
        <f>_xlfn.STDEV.S(L479:N479)</f>
        <v>1.3256691444102407E-4</v>
      </c>
      <c r="U479" s="22">
        <f>_xlfn.STDEV.S(O479:Q479)</f>
        <v>2.7080714218719092E-4</v>
      </c>
      <c r="V479" s="23">
        <f t="shared" si="7"/>
        <v>53.328066480445791</v>
      </c>
      <c r="W479" s="23">
        <f t="shared" si="7"/>
        <v>97.191302092097544</v>
      </c>
    </row>
    <row r="480" spans="1:23">
      <c r="A480" t="s">
        <v>1169</v>
      </c>
      <c r="B480" t="s">
        <v>39</v>
      </c>
      <c r="C480" t="s">
        <v>70</v>
      </c>
      <c r="D480" t="s">
        <v>350</v>
      </c>
      <c r="E480" t="s">
        <v>351</v>
      </c>
      <c r="F480" t="s">
        <v>1154</v>
      </c>
      <c r="G480" t="s">
        <v>1155</v>
      </c>
      <c r="H480" t="s">
        <v>1155</v>
      </c>
      <c r="I480" s="9">
        <v>67.239999999999995</v>
      </c>
      <c r="J480" s="9">
        <v>3.63</v>
      </c>
      <c r="K480" s="9">
        <v>22.22</v>
      </c>
      <c r="L480" s="20">
        <v>0</v>
      </c>
      <c r="M480" s="20">
        <v>6.1722927629558741E-5</v>
      </c>
      <c r="N480" s="20">
        <v>0</v>
      </c>
      <c r="O480" s="20">
        <v>2.9503015798275058E-4</v>
      </c>
      <c r="P480" s="20">
        <v>7.0312990162671755E-4</v>
      </c>
      <c r="Q480" s="20">
        <v>4.9720281980292604E-4</v>
      </c>
      <c r="R480" s="21">
        <f>AVERAGE(L480:N480)</f>
        <v>2.0574309209852913E-5</v>
      </c>
      <c r="S480" s="21">
        <f>AVERAGE(O480:Q480)</f>
        <v>4.9845429313746467E-4</v>
      </c>
      <c r="T480" s="22">
        <f>_xlfn.STDEV.S(L480:N480)</f>
        <v>3.5635748882097529E-5</v>
      </c>
      <c r="U480" s="22">
        <f>_xlfn.STDEV.S(O480:Q480)</f>
        <v>2.0405275011549877E-4</v>
      </c>
      <c r="V480" s="23">
        <f t="shared" si="7"/>
        <v>173.20508075688775</v>
      </c>
      <c r="W480" s="23">
        <f t="shared" si="7"/>
        <v>40.937103546869189</v>
      </c>
    </row>
    <row r="481" spans="1:23">
      <c r="A481" t="s">
        <v>1170</v>
      </c>
      <c r="B481" t="s">
        <v>39</v>
      </c>
      <c r="C481" t="s">
        <v>601</v>
      </c>
      <c r="D481" t="s">
        <v>811</v>
      </c>
      <c r="E481" t="s">
        <v>812</v>
      </c>
      <c r="F481" t="s">
        <v>812</v>
      </c>
      <c r="G481" t="s">
        <v>812</v>
      </c>
      <c r="H481" t="s">
        <v>812</v>
      </c>
      <c r="I481" s="9">
        <v>71.349999999999994</v>
      </c>
      <c r="J481" s="9">
        <v>6.53</v>
      </c>
      <c r="K481" s="9">
        <v>68.42</v>
      </c>
      <c r="L481" s="20">
        <v>5.8438317771209267E-5</v>
      </c>
      <c r="M481" s="20">
        <v>1.2344585525911789E-4</v>
      </c>
      <c r="N481" s="20">
        <v>3.1832849527075317E-5</v>
      </c>
      <c r="O481" s="20">
        <v>5.0155126857067485E-4</v>
      </c>
      <c r="P481" s="20">
        <v>5.1382569734260096E-4</v>
      </c>
      <c r="Q481" s="20">
        <v>2.7622378877940396E-4</v>
      </c>
      <c r="R481" s="21">
        <f>AVERAGE(L481:N481)</f>
        <v>7.123900751913416E-5</v>
      </c>
      <c r="S481" s="21">
        <f>AVERAGE(O481:Q481)</f>
        <v>4.3053358489755989E-4</v>
      </c>
      <c r="T481" s="22">
        <f>_xlfn.STDEV.S(L481:N481)</f>
        <v>4.7128854731807223E-5</v>
      </c>
      <c r="U481" s="22">
        <f>_xlfn.STDEV.S(O481:Q481)</f>
        <v>1.3377705439999573E-4</v>
      </c>
      <c r="V481" s="23">
        <f t="shared" si="7"/>
        <v>66.155967598438025</v>
      </c>
      <c r="W481" s="23">
        <f t="shared" si="7"/>
        <v>31.072385312710576</v>
      </c>
    </row>
    <row r="482" spans="1:23">
      <c r="A482" t="s">
        <v>1171</v>
      </c>
      <c r="B482" t="s">
        <v>39</v>
      </c>
      <c r="C482" t="s">
        <v>40</v>
      </c>
      <c r="D482" t="s">
        <v>64</v>
      </c>
      <c r="E482" t="s">
        <v>65</v>
      </c>
      <c r="F482" t="s">
        <v>1010</v>
      </c>
      <c r="G482" t="s">
        <v>1011</v>
      </c>
      <c r="H482" t="s">
        <v>1011</v>
      </c>
      <c r="I482" s="9">
        <v>97.31</v>
      </c>
      <c r="J482" s="9">
        <v>1.61</v>
      </c>
      <c r="K482" s="9">
        <v>0</v>
      </c>
      <c r="L482" s="20">
        <v>6.428214954833036E-4</v>
      </c>
      <c r="M482" s="20">
        <v>3.0861463814779488E-4</v>
      </c>
      <c r="N482" s="20">
        <v>3.1832849527075317E-4</v>
      </c>
      <c r="O482" s="20">
        <v>1.7701809478965042E-4</v>
      </c>
      <c r="P482" s="20">
        <v>5.4086915509747741E-5</v>
      </c>
      <c r="Q482" s="20">
        <v>0</v>
      </c>
      <c r="R482" s="21">
        <f>AVERAGE(L482:N482)</f>
        <v>4.2325487630061722E-4</v>
      </c>
      <c r="S482" s="21">
        <f>AVERAGE(O482:Q482)</f>
        <v>7.7035003433132722E-5</v>
      </c>
      <c r="T482" s="22">
        <f>_xlfn.STDEV.S(L482:N482)</f>
        <v>1.9021228916538867E-4</v>
      </c>
      <c r="U482" s="22">
        <f>_xlfn.STDEV.S(O482:Q482)</f>
        <v>9.0712802432975083E-5</v>
      </c>
      <c r="V482" s="23">
        <f t="shared" si="7"/>
        <v>44.940365679399804</v>
      </c>
      <c r="W482" s="23">
        <f t="shared" si="7"/>
        <v>117.75530394013009</v>
      </c>
    </row>
    <row r="483" spans="1:23">
      <c r="A483" t="s">
        <v>1172</v>
      </c>
      <c r="B483" t="s">
        <v>39</v>
      </c>
      <c r="C483" t="s">
        <v>155</v>
      </c>
      <c r="D483" t="s">
        <v>273</v>
      </c>
      <c r="E483" t="s">
        <v>1041</v>
      </c>
      <c r="F483" t="s">
        <v>1042</v>
      </c>
      <c r="G483" t="s">
        <v>1043</v>
      </c>
      <c r="H483" t="s">
        <v>1043</v>
      </c>
      <c r="I483" s="9">
        <v>91.45</v>
      </c>
      <c r="J483" s="9">
        <v>0</v>
      </c>
      <c r="K483" s="9">
        <v>0</v>
      </c>
      <c r="L483" s="20">
        <v>1.1687663554241895E-4</v>
      </c>
      <c r="M483" s="20">
        <v>1.8516878288867662E-4</v>
      </c>
      <c r="N483" s="20">
        <v>6.3665699054150471E-5</v>
      </c>
      <c r="O483" s="20">
        <v>3.5403618957930084E-4</v>
      </c>
      <c r="P483" s="20">
        <v>3.7860840856823426E-4</v>
      </c>
      <c r="Q483" s="20">
        <v>3.8671330429116389E-4</v>
      </c>
      <c r="R483" s="21">
        <f>AVERAGE(L483:N483)</f>
        <v>1.2190370582841534E-4</v>
      </c>
      <c r="S483" s="21">
        <f>AVERAGE(O483:Q483)</f>
        <v>3.7311930081289964E-4</v>
      </c>
      <c r="T483" s="22">
        <f>_xlfn.STDEV.S(L483:N483)</f>
        <v>6.0907334714878411E-5</v>
      </c>
      <c r="U483" s="22">
        <f>_xlfn.STDEV.S(O483:Q483)</f>
        <v>1.7016056665259434E-5</v>
      </c>
      <c r="V483" s="23">
        <f t="shared" si="7"/>
        <v>49.963480848242689</v>
      </c>
      <c r="W483" s="23">
        <f t="shared" si="7"/>
        <v>4.5604868545227362</v>
      </c>
    </row>
    <row r="484" spans="1:23">
      <c r="A484" t="s">
        <v>1173</v>
      </c>
      <c r="B484" t="s">
        <v>39</v>
      </c>
      <c r="C484" t="s">
        <v>126</v>
      </c>
      <c r="D484" t="s">
        <v>127</v>
      </c>
      <c r="E484" t="s">
        <v>356</v>
      </c>
      <c r="F484" t="s">
        <v>357</v>
      </c>
      <c r="G484" t="s">
        <v>358</v>
      </c>
      <c r="H484" t="s">
        <v>358</v>
      </c>
      <c r="I484" s="9">
        <v>99.46</v>
      </c>
      <c r="J484" s="9">
        <v>0.27</v>
      </c>
      <c r="K484" s="9">
        <v>0</v>
      </c>
      <c r="L484" s="20">
        <v>2.3375327108483791E-4</v>
      </c>
      <c r="M484" s="20">
        <v>3.0861463814779493E-5</v>
      </c>
      <c r="N484" s="20">
        <v>6.3665699054150471E-5</v>
      </c>
      <c r="O484" s="20">
        <v>5.0155126857067485E-4</v>
      </c>
      <c r="P484" s="20">
        <v>4.3269532407797889E-4</v>
      </c>
      <c r="Q484" s="20">
        <v>2.2097903102352327E-4</v>
      </c>
      <c r="R484" s="21">
        <f>AVERAGE(L484:N484)</f>
        <v>1.0942681131792261E-4</v>
      </c>
      <c r="S484" s="21">
        <f>AVERAGE(O484:Q484)</f>
        <v>3.8507520789072565E-4</v>
      </c>
      <c r="T484" s="22">
        <f>_xlfn.STDEV.S(L484:N484)</f>
        <v>1.089120329028928E-4</v>
      </c>
      <c r="U484" s="22">
        <f>_xlfn.STDEV.S(O484:Q484)</f>
        <v>1.462222682077509E-4</v>
      </c>
      <c r="V484" s="23">
        <f t="shared" si="7"/>
        <v>99.529568294250851</v>
      </c>
      <c r="W484" s="23">
        <f t="shared" si="7"/>
        <v>37.972392200654213</v>
      </c>
    </row>
    <row r="485" spans="1:23">
      <c r="A485" t="s">
        <v>1174</v>
      </c>
      <c r="B485" t="s">
        <v>39</v>
      </c>
      <c r="C485" t="s">
        <v>47</v>
      </c>
      <c r="D485" t="s">
        <v>1175</v>
      </c>
      <c r="E485" t="s">
        <v>1176</v>
      </c>
      <c r="F485" t="s">
        <v>1177</v>
      </c>
      <c r="G485" t="s">
        <v>1178</v>
      </c>
      <c r="H485" t="s">
        <v>1179</v>
      </c>
      <c r="I485" s="9">
        <v>66.17</v>
      </c>
      <c r="J485" s="9">
        <v>1.98</v>
      </c>
      <c r="K485" s="9">
        <v>50</v>
      </c>
      <c r="L485" s="20">
        <v>5.8438317771209267E-5</v>
      </c>
      <c r="M485" s="20">
        <v>6.1722927629558741E-5</v>
      </c>
      <c r="N485" s="20">
        <v>0</v>
      </c>
      <c r="O485" s="20">
        <v>4.1304222117585077E-4</v>
      </c>
      <c r="P485" s="20">
        <v>3.7860840856823426E-4</v>
      </c>
      <c r="Q485" s="20">
        <v>5.5244757755880717E-4</v>
      </c>
      <c r="R485" s="21">
        <f>AVERAGE(L485:N485)</f>
        <v>4.0053748466922674E-5</v>
      </c>
      <c r="S485" s="21">
        <f>AVERAGE(O485:Q485)</f>
        <v>4.4803273576763075E-4</v>
      </c>
      <c r="T485" s="22">
        <f>_xlfn.STDEV.S(L485:N485)</f>
        <v>3.4726419915807969E-5</v>
      </c>
      <c r="U485" s="22">
        <f>_xlfn.STDEV.S(O485:Q485)</f>
        <v>9.2050346291480166E-5</v>
      </c>
      <c r="V485" s="23">
        <f t="shared" si="7"/>
        <v>86.699550591340696</v>
      </c>
      <c r="W485" s="23">
        <f t="shared" si="7"/>
        <v>20.545451022405086</v>
      </c>
    </row>
    <row r="486" spans="1:23">
      <c r="A486" t="s">
        <v>1180</v>
      </c>
      <c r="B486" t="s">
        <v>39</v>
      </c>
      <c r="C486" t="s">
        <v>40</v>
      </c>
      <c r="D486" t="s">
        <v>64</v>
      </c>
      <c r="E486" t="s">
        <v>1087</v>
      </c>
      <c r="F486" t="s">
        <v>1181</v>
      </c>
      <c r="G486" t="s">
        <v>1182</v>
      </c>
      <c r="H486" t="s">
        <v>1183</v>
      </c>
      <c r="I486" s="9">
        <v>88.31</v>
      </c>
      <c r="J486" s="9">
        <v>1.54</v>
      </c>
      <c r="K486" s="9">
        <v>25</v>
      </c>
      <c r="L486" s="20">
        <v>5.8438317771209271E-4</v>
      </c>
      <c r="M486" s="20">
        <v>2.4689171051823578E-4</v>
      </c>
      <c r="N486" s="20">
        <v>3.1832849527075317E-4</v>
      </c>
      <c r="O486" s="20">
        <v>8.8509047394825209E-5</v>
      </c>
      <c r="P486" s="20">
        <v>1.6226074652924324E-4</v>
      </c>
      <c r="Q486" s="20">
        <v>5.5244757755880722E-5</v>
      </c>
      <c r="R486" s="21">
        <f>AVERAGE(L486:N486)</f>
        <v>3.8320112783369389E-4</v>
      </c>
      <c r="S486" s="21">
        <f>AVERAGE(O486:Q486)</f>
        <v>1.0200485055998306E-4</v>
      </c>
      <c r="T486" s="22">
        <f>_xlfn.STDEV.S(L486:N486)</f>
        <v>1.7785237262656997E-4</v>
      </c>
      <c r="U486" s="22">
        <f>_xlfn.STDEV.S(O486:Q486)</f>
        <v>5.4769590016628996E-5</v>
      </c>
      <c r="V486" s="23">
        <f t="shared" si="7"/>
        <v>46.412277967969978</v>
      </c>
      <c r="W486" s="23">
        <f t="shared" si="7"/>
        <v>53.693123136749477</v>
      </c>
    </row>
    <row r="487" spans="1:23">
      <c r="A487" t="s">
        <v>1184</v>
      </c>
      <c r="B487" t="s">
        <v>39</v>
      </c>
      <c r="C487" t="s">
        <v>70</v>
      </c>
      <c r="D487" t="s">
        <v>1185</v>
      </c>
      <c r="E487" t="s">
        <v>1186</v>
      </c>
      <c r="F487" t="s">
        <v>1187</v>
      </c>
      <c r="G487" t="s">
        <v>1188</v>
      </c>
      <c r="H487" t="s">
        <v>1188</v>
      </c>
      <c r="I487" s="9">
        <v>75.55</v>
      </c>
      <c r="J487" s="9">
        <v>0</v>
      </c>
      <c r="K487" s="9">
        <v>0</v>
      </c>
      <c r="L487" s="20">
        <v>2.3375327108483791E-4</v>
      </c>
      <c r="M487" s="20">
        <v>3.7033756577735367E-4</v>
      </c>
      <c r="N487" s="20">
        <v>5.0932559243320539E-4</v>
      </c>
      <c r="O487" s="20">
        <v>1.7701809478965042E-4</v>
      </c>
      <c r="P487" s="20">
        <v>5.4086915509747741E-5</v>
      </c>
      <c r="Q487" s="20">
        <v>1.1048951551176144E-4</v>
      </c>
      <c r="R487" s="21">
        <f>AVERAGE(L487:N487)</f>
        <v>3.711388097651323E-4</v>
      </c>
      <c r="S487" s="21">
        <f>AVERAGE(O487:Q487)</f>
        <v>1.138648419370532E-4</v>
      </c>
      <c r="T487" s="22">
        <f>_xlfn.STDEV.S(L487:N487)</f>
        <v>1.3778790791385849E-4</v>
      </c>
      <c r="U487" s="22">
        <f>_xlfn.STDEV.S(O487:Q487)</f>
        <v>6.1535057740647712E-5</v>
      </c>
      <c r="V487" s="23">
        <f t="shared" si="7"/>
        <v>37.125707225567375</v>
      </c>
      <c r="W487" s="23">
        <f t="shared" si="7"/>
        <v>54.042193089474921</v>
      </c>
    </row>
    <row r="488" spans="1:23">
      <c r="A488" t="s">
        <v>1189</v>
      </c>
      <c r="B488" t="s">
        <v>39</v>
      </c>
      <c r="C488" t="s">
        <v>55</v>
      </c>
      <c r="D488" t="s">
        <v>56</v>
      </c>
      <c r="E488" t="s">
        <v>103</v>
      </c>
      <c r="F488" t="s">
        <v>198</v>
      </c>
      <c r="G488" t="s">
        <v>686</v>
      </c>
      <c r="H488" t="s">
        <v>687</v>
      </c>
      <c r="I488" s="9">
        <v>95.18</v>
      </c>
      <c r="J488" s="9">
        <v>0.7</v>
      </c>
      <c r="K488" s="9">
        <v>33.33</v>
      </c>
      <c r="L488" s="20">
        <v>3.5062990662725686E-4</v>
      </c>
      <c r="M488" s="20">
        <v>3.0861463814779488E-4</v>
      </c>
      <c r="N488" s="20">
        <v>3.501613447978284E-4</v>
      </c>
      <c r="O488" s="20">
        <v>1.1801206319310016E-4</v>
      </c>
      <c r="P488" s="20">
        <v>2.7043457754873877E-4</v>
      </c>
      <c r="Q488" s="20">
        <v>5.5244757755880722E-5</v>
      </c>
      <c r="R488" s="21">
        <f>AVERAGE(L488:N488)</f>
        <v>3.364686298576267E-4</v>
      </c>
      <c r="S488" s="21">
        <f>AVERAGE(O488:Q488)</f>
        <v>1.478971328325732E-4</v>
      </c>
      <c r="T488" s="22">
        <f>_xlfn.STDEV.S(L488:N488)</f>
        <v>2.4123402085434273E-5</v>
      </c>
      <c r="U488" s="22">
        <f>_xlfn.STDEV.S(O488:Q488)</f>
        <v>1.1066391767933121E-4</v>
      </c>
      <c r="V488" s="23">
        <f t="shared" si="7"/>
        <v>7.1695843073518759</v>
      </c>
      <c r="W488" s="23">
        <f t="shared" si="7"/>
        <v>74.824924296949149</v>
      </c>
    </row>
    <row r="489" spans="1:23">
      <c r="A489" t="s">
        <v>1190</v>
      </c>
      <c r="B489" t="s">
        <v>39</v>
      </c>
      <c r="C489" t="s">
        <v>114</v>
      </c>
      <c r="D489" t="s">
        <v>223</v>
      </c>
      <c r="E489" t="s">
        <v>270</v>
      </c>
      <c r="F489" t="s">
        <v>271</v>
      </c>
      <c r="G489" t="s">
        <v>271</v>
      </c>
      <c r="H489" t="s">
        <v>271</v>
      </c>
      <c r="I489" s="9">
        <v>86.72</v>
      </c>
      <c r="J489" s="9">
        <v>0.68</v>
      </c>
      <c r="K489" s="9">
        <v>0</v>
      </c>
      <c r="L489" s="20">
        <v>0</v>
      </c>
      <c r="M489" s="20">
        <v>0</v>
      </c>
      <c r="N489" s="20">
        <v>9.5498548581225706E-5</v>
      </c>
      <c r="O489" s="20">
        <v>4.1304222117585077E-4</v>
      </c>
      <c r="P489" s="20">
        <v>2.4339111979386485E-4</v>
      </c>
      <c r="Q489" s="20">
        <v>6.6293709307056943E-4</v>
      </c>
      <c r="R489" s="21">
        <f>AVERAGE(L489:N489)</f>
        <v>3.1832849527075235E-5</v>
      </c>
      <c r="S489" s="21">
        <f>AVERAGE(O489:Q489)</f>
        <v>4.3979014468009501E-4</v>
      </c>
      <c r="T489" s="22">
        <f>_xlfn.STDEV.S(L489:N489)</f>
        <v>5.5136112730589216E-5</v>
      </c>
      <c r="U489" s="22">
        <f>_xlfn.STDEV.S(O489:Q489)</f>
        <v>2.1104808571038026E-4</v>
      </c>
      <c r="V489" s="23">
        <f t="shared" si="7"/>
        <v>173.20508075688775</v>
      </c>
      <c r="W489" s="23">
        <f t="shared" si="7"/>
        <v>47.988361781935204</v>
      </c>
    </row>
    <row r="490" spans="1:23">
      <c r="A490" t="s">
        <v>1191</v>
      </c>
      <c r="B490" t="s">
        <v>39</v>
      </c>
      <c r="C490" t="s">
        <v>155</v>
      </c>
      <c r="D490" t="s">
        <v>156</v>
      </c>
      <c r="E490" t="s">
        <v>563</v>
      </c>
      <c r="F490" t="s">
        <v>564</v>
      </c>
      <c r="G490" t="s">
        <v>1192</v>
      </c>
      <c r="H490" t="s">
        <v>1193</v>
      </c>
      <c r="I490" s="9">
        <v>85.44</v>
      </c>
      <c r="J490" s="9">
        <v>7.01</v>
      </c>
      <c r="K490" s="9">
        <v>3.92</v>
      </c>
      <c r="L490" s="20">
        <v>5.8438317771209267E-5</v>
      </c>
      <c r="M490" s="20">
        <v>6.1722927629558741E-5</v>
      </c>
      <c r="N490" s="20">
        <v>0</v>
      </c>
      <c r="O490" s="20">
        <v>4.7204825277239766E-4</v>
      </c>
      <c r="P490" s="20">
        <v>4.3269532407797889E-4</v>
      </c>
      <c r="Q490" s="20">
        <v>3.8671330429116389E-4</v>
      </c>
      <c r="R490" s="21">
        <f>AVERAGE(L490:N490)</f>
        <v>4.0053748466922674E-5</v>
      </c>
      <c r="S490" s="21">
        <f>AVERAGE(O490:Q490)</f>
        <v>4.3048562704718017E-4</v>
      </c>
      <c r="T490" s="22">
        <f>_xlfn.STDEV.S(L490:N490)</f>
        <v>3.4726419915807969E-5</v>
      </c>
      <c r="U490" s="22">
        <f>_xlfn.STDEV.S(O490:Q490)</f>
        <v>4.2710366760303594E-5</v>
      </c>
      <c r="V490" s="23">
        <f t="shared" si="7"/>
        <v>86.699550591340696</v>
      </c>
      <c r="W490" s="23">
        <f t="shared" si="7"/>
        <v>9.9214385049893057</v>
      </c>
    </row>
    <row r="491" spans="1:23">
      <c r="A491" t="s">
        <v>1194</v>
      </c>
      <c r="B491" t="s">
        <v>39</v>
      </c>
      <c r="C491" t="s">
        <v>55</v>
      </c>
      <c r="D491" t="s">
        <v>56</v>
      </c>
      <c r="E491" t="s">
        <v>103</v>
      </c>
      <c r="F491" t="s">
        <v>198</v>
      </c>
      <c r="G491" t="s">
        <v>199</v>
      </c>
      <c r="H491" t="s">
        <v>200</v>
      </c>
      <c r="I491" s="9">
        <v>78.25</v>
      </c>
      <c r="J491" s="9">
        <v>2.2400000000000002</v>
      </c>
      <c r="K491" s="9">
        <v>12.5</v>
      </c>
      <c r="L491" s="20">
        <v>4.0906822439846406E-4</v>
      </c>
      <c r="M491" s="20">
        <v>0</v>
      </c>
      <c r="N491" s="20">
        <v>1.2733139810830135E-4</v>
      </c>
      <c r="O491" s="20">
        <v>2.3602412638620032E-4</v>
      </c>
      <c r="P491" s="20">
        <v>3.2452149305848649E-4</v>
      </c>
      <c r="Q491" s="20">
        <v>3.0384616765734447E-4</v>
      </c>
      <c r="R491" s="21">
        <f>AVERAGE(L491:N491)</f>
        <v>1.7879987416892181E-4</v>
      </c>
      <c r="S491" s="21">
        <f>AVERAGE(O491:Q491)</f>
        <v>2.8813059570067709E-4</v>
      </c>
      <c r="T491" s="22">
        <f>_xlfn.STDEV.S(L491:N491)</f>
        <v>2.0933455537519368E-4</v>
      </c>
      <c r="U491" s="22">
        <f>_xlfn.STDEV.S(O491:Q491)</f>
        <v>4.6294496200154933E-5</v>
      </c>
      <c r="V491" s="23">
        <f t="shared" si="7"/>
        <v>117.07757421429956</v>
      </c>
      <c r="W491" s="23">
        <f t="shared" si="7"/>
        <v>16.067192061841194</v>
      </c>
    </row>
    <row r="492" spans="1:23">
      <c r="A492" t="s">
        <v>1195</v>
      </c>
      <c r="B492" t="s">
        <v>39</v>
      </c>
      <c r="C492" t="s">
        <v>55</v>
      </c>
      <c r="D492" t="s">
        <v>56</v>
      </c>
      <c r="E492" t="s">
        <v>103</v>
      </c>
      <c r="F492" t="s">
        <v>198</v>
      </c>
      <c r="G492" t="s">
        <v>686</v>
      </c>
      <c r="H492" t="s">
        <v>687</v>
      </c>
      <c r="I492" s="9">
        <v>96.57</v>
      </c>
      <c r="J492" s="9">
        <v>0.5</v>
      </c>
      <c r="K492" s="9">
        <v>25</v>
      </c>
      <c r="L492" s="20">
        <v>2.3375327108483791E-4</v>
      </c>
      <c r="M492" s="20">
        <v>3.7033756577735367E-4</v>
      </c>
      <c r="N492" s="20">
        <v>7.9582123817688094E-4</v>
      </c>
      <c r="O492" s="20">
        <v>0</v>
      </c>
      <c r="P492" s="20">
        <v>0</v>
      </c>
      <c r="Q492" s="20">
        <v>0</v>
      </c>
      <c r="R492" s="21">
        <f>AVERAGE(L492:N492)</f>
        <v>4.6663735834635752E-4</v>
      </c>
      <c r="S492" s="21">
        <f>AVERAGE(O492:Q492)</f>
        <v>0</v>
      </c>
      <c r="T492" s="22">
        <f>_xlfn.STDEV.S(L492:N492)</f>
        <v>2.9314729649848446E-4</v>
      </c>
      <c r="U492" s="22">
        <f>_xlfn.STDEV.S(O492:Q492)</f>
        <v>0</v>
      </c>
      <c r="V492" s="23">
        <f t="shared" si="7"/>
        <v>62.821223216530043</v>
      </c>
      <c r="W492" s="23" t="str">
        <f t="shared" si="7"/>
        <v>NA</v>
      </c>
    </row>
    <row r="493" spans="1:23">
      <c r="A493" t="s">
        <v>1196</v>
      </c>
      <c r="B493" t="s">
        <v>39</v>
      </c>
      <c r="C493" t="s">
        <v>70</v>
      </c>
      <c r="D493" t="s">
        <v>71</v>
      </c>
      <c r="E493" t="s">
        <v>72</v>
      </c>
      <c r="F493" t="s">
        <v>73</v>
      </c>
      <c r="G493" t="s">
        <v>74</v>
      </c>
      <c r="H493" t="s">
        <v>74</v>
      </c>
      <c r="I493" s="9">
        <v>64.36</v>
      </c>
      <c r="J493" s="9">
        <v>0</v>
      </c>
      <c r="K493" s="9">
        <v>0</v>
      </c>
      <c r="L493" s="20">
        <v>3.7984906551286144E-4</v>
      </c>
      <c r="M493" s="20">
        <v>4.6292195722168964E-4</v>
      </c>
      <c r="N493" s="20">
        <v>3.501613447978284E-4</v>
      </c>
      <c r="O493" s="20">
        <v>5.9006031596549891E-5</v>
      </c>
      <c r="P493" s="20">
        <v>1.0817383101949548E-4</v>
      </c>
      <c r="Q493" s="20">
        <v>0</v>
      </c>
      <c r="R493" s="21">
        <f>AVERAGE(L493:N493)</f>
        <v>3.9764412251079313E-4</v>
      </c>
      <c r="S493" s="21">
        <f>AVERAGE(O493:Q493)</f>
        <v>5.5726620872015124E-5</v>
      </c>
      <c r="T493" s="22">
        <f>_xlfn.STDEV.S(L493:N493)</f>
        <v>5.8448583975326484E-5</v>
      </c>
      <c r="U493" s="22">
        <f>_xlfn.STDEV.S(O493:Q493)</f>
        <v>5.4161428437438168E-5</v>
      </c>
      <c r="V493" s="23">
        <f t="shared" si="7"/>
        <v>14.69871693469832</v>
      </c>
      <c r="W493" s="23">
        <f t="shared" si="7"/>
        <v>97.191302092097658</v>
      </c>
    </row>
    <row r="494" spans="1:23">
      <c r="A494" t="s">
        <v>1197</v>
      </c>
      <c r="B494" t="s">
        <v>39</v>
      </c>
      <c r="C494" t="s">
        <v>55</v>
      </c>
      <c r="D494" t="s">
        <v>217</v>
      </c>
      <c r="E494" t="s">
        <v>606</v>
      </c>
      <c r="F494" t="s">
        <v>607</v>
      </c>
      <c r="G494" t="s">
        <v>608</v>
      </c>
      <c r="H494" t="s">
        <v>609</v>
      </c>
      <c r="I494" s="9">
        <v>93.76</v>
      </c>
      <c r="J494" s="9">
        <v>1.54</v>
      </c>
      <c r="K494" s="9">
        <v>25</v>
      </c>
      <c r="L494" s="20">
        <v>0</v>
      </c>
      <c r="M494" s="20">
        <v>2.4689171051823578E-4</v>
      </c>
      <c r="N494" s="20">
        <v>6.3665699054150471E-5</v>
      </c>
      <c r="O494" s="20">
        <v>5.0155126857067485E-4</v>
      </c>
      <c r="P494" s="20">
        <v>2.7043457754873877E-4</v>
      </c>
      <c r="Q494" s="20">
        <v>2.7622378877940396E-4</v>
      </c>
      <c r="R494" s="21">
        <f>AVERAGE(L494:N494)</f>
        <v>1.0351913652412875E-4</v>
      </c>
      <c r="S494" s="21">
        <f>AVERAGE(O494:Q494)</f>
        <v>3.4940321163293918E-4</v>
      </c>
      <c r="T494" s="22">
        <f>_xlfn.STDEV.S(L494:N494)</f>
        <v>1.2817995763490166E-4</v>
      </c>
      <c r="U494" s="22">
        <f>_xlfn.STDEV.S(O494:Q494)</f>
        <v>1.3179587309212172E-4</v>
      </c>
      <c r="V494" s="23">
        <f t="shared" si="7"/>
        <v>123.82247566856863</v>
      </c>
      <c r="W494" s="23">
        <f t="shared" si="7"/>
        <v>37.720280954537444</v>
      </c>
    </row>
    <row r="495" spans="1:23">
      <c r="A495" t="s">
        <v>1198</v>
      </c>
      <c r="B495" t="s">
        <v>39</v>
      </c>
      <c r="C495" t="s">
        <v>55</v>
      </c>
      <c r="D495" t="s">
        <v>56</v>
      </c>
      <c r="E495" t="s">
        <v>103</v>
      </c>
      <c r="F495" t="s">
        <v>198</v>
      </c>
      <c r="G495" t="s">
        <v>199</v>
      </c>
      <c r="H495" t="s">
        <v>200</v>
      </c>
      <c r="I495" s="9">
        <v>76.63</v>
      </c>
      <c r="J495" s="9">
        <v>4.8</v>
      </c>
      <c r="K495" s="9">
        <v>52.17</v>
      </c>
      <c r="L495" s="20">
        <v>2.9219158885604755E-4</v>
      </c>
      <c r="M495" s="20">
        <v>4.3206049340691088E-4</v>
      </c>
      <c r="N495" s="20">
        <v>3.1832849527075317E-4</v>
      </c>
      <c r="O495" s="20">
        <v>8.8509047394825209E-5</v>
      </c>
      <c r="P495" s="20">
        <v>1.0817383101949548E-4</v>
      </c>
      <c r="Q495" s="20">
        <v>1.1048951551176144E-4</v>
      </c>
      <c r="R495" s="21">
        <f>AVERAGE(L495:N495)</f>
        <v>3.4752685917790386E-4</v>
      </c>
      <c r="S495" s="21">
        <f>AVERAGE(O495:Q495)</f>
        <v>1.0239079797536072E-4</v>
      </c>
      <c r="T495" s="22">
        <f>_xlfn.STDEV.S(L495:N495)</f>
        <v>7.4365556248880639E-5</v>
      </c>
      <c r="U495" s="22">
        <f>_xlfn.STDEV.S(O495:Q495)</f>
        <v>1.2077576249069124E-5</v>
      </c>
      <c r="V495" s="23">
        <f t="shared" si="7"/>
        <v>21.398506125482484</v>
      </c>
      <c r="W495" s="23">
        <f t="shared" si="7"/>
        <v>11.795568047018705</v>
      </c>
    </row>
    <row r="496" spans="1:23">
      <c r="A496" t="s">
        <v>1199</v>
      </c>
      <c r="B496" t="s">
        <v>39</v>
      </c>
      <c r="C496" t="s">
        <v>70</v>
      </c>
      <c r="D496" t="s">
        <v>282</v>
      </c>
      <c r="E496" t="s">
        <v>1200</v>
      </c>
      <c r="F496" t="s">
        <v>1201</v>
      </c>
      <c r="G496" t="s">
        <v>1201</v>
      </c>
      <c r="H496" t="s">
        <v>1201</v>
      </c>
      <c r="I496" s="9">
        <v>55.62</v>
      </c>
      <c r="J496" s="9">
        <v>1.71</v>
      </c>
      <c r="K496" s="9">
        <v>33.33</v>
      </c>
      <c r="L496" s="20">
        <v>3.5062990662725686E-4</v>
      </c>
      <c r="M496" s="20">
        <v>6.7895220392514503E-4</v>
      </c>
      <c r="N496" s="20">
        <v>3.1832849527075317E-4</v>
      </c>
      <c r="O496" s="20">
        <v>0</v>
      </c>
      <c r="P496" s="20">
        <v>0</v>
      </c>
      <c r="Q496" s="20">
        <v>0</v>
      </c>
      <c r="R496" s="21">
        <f>AVERAGE(L496:N496)</f>
        <v>4.49303535274385E-4</v>
      </c>
      <c r="S496" s="21">
        <f>AVERAGE(O496:Q496)</f>
        <v>0</v>
      </c>
      <c r="T496" s="22">
        <f>_xlfn.STDEV.S(L496:N496)</f>
        <v>1.9953628380248398E-4</v>
      </c>
      <c r="U496" s="22">
        <f>_xlfn.STDEV.S(O496:Q496)</f>
        <v>0</v>
      </c>
      <c r="V496" s="23">
        <f t="shared" si="7"/>
        <v>44.410129931568257</v>
      </c>
      <c r="W496" s="23" t="str">
        <f t="shared" si="7"/>
        <v>NA</v>
      </c>
    </row>
    <row r="497" spans="1:23">
      <c r="A497" t="s">
        <v>1202</v>
      </c>
      <c r="B497" t="s">
        <v>39</v>
      </c>
      <c r="C497" t="s">
        <v>70</v>
      </c>
      <c r="D497" t="s">
        <v>71</v>
      </c>
      <c r="E497" t="s">
        <v>72</v>
      </c>
      <c r="F497" t="s">
        <v>73</v>
      </c>
      <c r="G497" t="s">
        <v>1203</v>
      </c>
      <c r="H497" t="s">
        <v>1204</v>
      </c>
      <c r="I497" s="9">
        <v>68.06</v>
      </c>
      <c r="J497" s="9">
        <v>0</v>
      </c>
      <c r="K497" s="9">
        <v>0</v>
      </c>
      <c r="L497" s="20">
        <v>0</v>
      </c>
      <c r="M497" s="20">
        <v>1.2344585525911789E-4</v>
      </c>
      <c r="N497" s="20">
        <v>6.3665699054150471E-5</v>
      </c>
      <c r="O497" s="20">
        <v>5.3105428436894819E-4</v>
      </c>
      <c r="P497" s="20">
        <v>3.2452149305848649E-4</v>
      </c>
      <c r="Q497" s="20">
        <v>2.7622378877940396E-4</v>
      </c>
      <c r="R497" s="21">
        <f>AVERAGE(L497:N497)</f>
        <v>6.2370518104422782E-5</v>
      </c>
      <c r="S497" s="21">
        <f>AVERAGE(O497:Q497)</f>
        <v>3.772665220689462E-4</v>
      </c>
      <c r="T497" s="22">
        <f>_xlfn.STDEV.S(L497:N497)</f>
        <v>6.1733118465157538E-5</v>
      </c>
      <c r="U497" s="22">
        <f>_xlfn.STDEV.S(O497:Q497)</f>
        <v>1.3535573107404376E-4</v>
      </c>
      <c r="V497" s="23">
        <f t="shared" si="7"/>
        <v>98.978043379088035</v>
      </c>
      <c r="W497" s="23">
        <f t="shared" si="7"/>
        <v>35.878012798948333</v>
      </c>
    </row>
    <row r="498" spans="1:23">
      <c r="A498" t="s">
        <v>1205</v>
      </c>
      <c r="B498" t="s">
        <v>39</v>
      </c>
      <c r="C498" t="s">
        <v>70</v>
      </c>
      <c r="D498" t="s">
        <v>470</v>
      </c>
      <c r="E498" t="s">
        <v>471</v>
      </c>
      <c r="F498" t="s">
        <v>472</v>
      </c>
      <c r="G498" t="s">
        <v>528</v>
      </c>
      <c r="H498" t="s">
        <v>529</v>
      </c>
      <c r="I498" s="9">
        <v>74.69</v>
      </c>
      <c r="J498" s="9">
        <v>0.86</v>
      </c>
      <c r="K498" s="9">
        <v>0</v>
      </c>
      <c r="L498" s="20">
        <v>2.9219158885604755E-4</v>
      </c>
      <c r="M498" s="20">
        <v>7.4067513155470647E-4</v>
      </c>
      <c r="N498" s="20">
        <v>1.9099709716245179E-4</v>
      </c>
      <c r="O498" s="20">
        <v>0</v>
      </c>
      <c r="P498" s="20">
        <v>5.4086915509747741E-5</v>
      </c>
      <c r="Q498" s="20">
        <v>0</v>
      </c>
      <c r="R498" s="21">
        <f>AVERAGE(L498:N498)</f>
        <v>4.0795460585773521E-4</v>
      </c>
      <c r="S498" s="21">
        <f>AVERAGE(O498:Q498)</f>
        <v>1.802897183658258E-5</v>
      </c>
      <c r="T498" s="22">
        <f>_xlfn.STDEV.S(L498:N498)</f>
        <v>2.9255305920863818E-4</v>
      </c>
      <c r="U498" s="22">
        <f>_xlfn.STDEV.S(O498:Q498)</f>
        <v>3.12270952291894E-5</v>
      </c>
      <c r="V498" s="23">
        <f t="shared" si="7"/>
        <v>71.71215988444051</v>
      </c>
      <c r="W498" s="23">
        <f t="shared" si="7"/>
        <v>173.20508075688772</v>
      </c>
    </row>
    <row r="499" spans="1:23">
      <c r="A499" t="s">
        <v>1206</v>
      </c>
      <c r="B499" t="s">
        <v>39</v>
      </c>
      <c r="C499" t="s">
        <v>1028</v>
      </c>
      <c r="D499" t="s">
        <v>1049</v>
      </c>
      <c r="E499" t="s">
        <v>1050</v>
      </c>
      <c r="F499" t="s">
        <v>1051</v>
      </c>
      <c r="G499" t="s">
        <v>1052</v>
      </c>
      <c r="H499" t="s">
        <v>1052</v>
      </c>
      <c r="I499" s="9">
        <v>95.51</v>
      </c>
      <c r="J499" s="9">
        <v>7.3</v>
      </c>
      <c r="K499" s="9">
        <v>44.44</v>
      </c>
      <c r="L499" s="20">
        <v>5.8438317771209267E-5</v>
      </c>
      <c r="M499" s="20">
        <v>6.1722927629558741E-5</v>
      </c>
      <c r="N499" s="20">
        <v>1.9099709716245179E-4</v>
      </c>
      <c r="O499" s="20">
        <v>2.3602412638620032E-4</v>
      </c>
      <c r="P499" s="20">
        <v>4.8678223958772819E-4</v>
      </c>
      <c r="Q499" s="20">
        <v>2.2097903102352327E-4</v>
      </c>
      <c r="R499" s="21">
        <f>AVERAGE(L499:N499)</f>
        <v>1.0371944752107327E-4</v>
      </c>
      <c r="S499" s="21">
        <f>AVERAGE(O499:Q499)</f>
        <v>3.1459513233248393E-4</v>
      </c>
      <c r="T499" s="22">
        <f>_xlfn.STDEV.S(L499:N499)</f>
        <v>7.560250168263486E-5</v>
      </c>
      <c r="U499" s="22">
        <f>_xlfn.STDEV.S(O499:Q499)</f>
        <v>1.4930803277893241E-4</v>
      </c>
      <c r="V499" s="23">
        <f t="shared" si="7"/>
        <v>72.891346309258225</v>
      </c>
      <c r="W499" s="23">
        <f t="shared" si="7"/>
        <v>47.460376030591057</v>
      </c>
    </row>
    <row r="500" spans="1:23">
      <c r="A500" t="s">
        <v>1207</v>
      </c>
      <c r="B500" t="s">
        <v>39</v>
      </c>
      <c r="C500" t="s">
        <v>650</v>
      </c>
      <c r="D500" t="s">
        <v>651</v>
      </c>
      <c r="E500" t="s">
        <v>652</v>
      </c>
      <c r="F500" t="s">
        <v>966</v>
      </c>
      <c r="G500" t="s">
        <v>966</v>
      </c>
      <c r="H500" t="s">
        <v>967</v>
      </c>
      <c r="I500" s="9">
        <v>77.08</v>
      </c>
      <c r="J500" s="9">
        <v>4.63</v>
      </c>
      <c r="K500" s="9">
        <v>12.5</v>
      </c>
      <c r="L500" s="20">
        <v>1.1687663554241895E-4</v>
      </c>
      <c r="M500" s="20">
        <v>9.2584391444338308E-5</v>
      </c>
      <c r="N500" s="20">
        <v>6.3665699054150471E-5</v>
      </c>
      <c r="O500" s="20">
        <v>3.2453317378102549E-4</v>
      </c>
      <c r="P500" s="20">
        <v>3.2452149305848649E-4</v>
      </c>
      <c r="Q500" s="20">
        <v>3.3146854653528471E-4</v>
      </c>
      <c r="R500" s="21">
        <f>AVERAGE(L500:N500)</f>
        <v>9.1042242013635911E-5</v>
      </c>
      <c r="S500" s="21">
        <f>AVERAGE(O500:Q500)</f>
        <v>3.2684107112493219E-4</v>
      </c>
      <c r="T500" s="22">
        <f>_xlfn.STDEV.S(L500:N500)</f>
        <v>2.6638967869262453E-5</v>
      </c>
      <c r="U500" s="22">
        <f>_xlfn.STDEV.S(O500:Q500)</f>
        <v>4.0075155164867942E-6</v>
      </c>
      <c r="V500" s="23">
        <f t="shared" si="7"/>
        <v>29.260008629041213</v>
      </c>
      <c r="W500" s="23">
        <f t="shared" si="7"/>
        <v>1.2261358410965908</v>
      </c>
    </row>
    <row r="501" spans="1:23">
      <c r="A501" t="s">
        <v>1208</v>
      </c>
      <c r="B501" t="s">
        <v>39</v>
      </c>
      <c r="C501" t="s">
        <v>155</v>
      </c>
      <c r="D501" t="s">
        <v>373</v>
      </c>
      <c r="E501" t="s">
        <v>1209</v>
      </c>
      <c r="F501" t="s">
        <v>1210</v>
      </c>
      <c r="G501" t="s">
        <v>1211</v>
      </c>
      <c r="H501" t="s">
        <v>1211</v>
      </c>
      <c r="I501" s="9">
        <v>96.58</v>
      </c>
      <c r="J501" s="9">
        <v>2.99</v>
      </c>
      <c r="K501" s="9">
        <v>0</v>
      </c>
      <c r="L501" s="20">
        <v>5.8438317771209267E-5</v>
      </c>
      <c r="M501" s="20">
        <v>0</v>
      </c>
      <c r="N501" s="20">
        <v>0</v>
      </c>
      <c r="O501" s="20">
        <v>4.1304222117585077E-4</v>
      </c>
      <c r="P501" s="20">
        <v>3.2452149305848649E-4</v>
      </c>
      <c r="Q501" s="20">
        <v>3.8671330429116389E-4</v>
      </c>
      <c r="R501" s="21">
        <f>AVERAGE(L501:N501)</f>
        <v>1.9479439257069755E-5</v>
      </c>
      <c r="S501" s="21">
        <f>AVERAGE(O501:Q501)</f>
        <v>3.7475900617516705E-4</v>
      </c>
      <c r="T501" s="22">
        <f>_xlfn.STDEV.S(L501:N501)</f>
        <v>3.373937849619656E-5</v>
      </c>
      <c r="U501" s="22">
        <f>_xlfn.STDEV.S(O501:Q501)</f>
        <v>4.5455019075913678E-5</v>
      </c>
      <c r="V501" s="23">
        <f t="shared" si="7"/>
        <v>173.20508075688775</v>
      </c>
      <c r="W501" s="23">
        <f t="shared" si="7"/>
        <v>12.129133210121555</v>
      </c>
    </row>
    <row r="502" spans="1:23">
      <c r="A502" t="s">
        <v>1212</v>
      </c>
      <c r="B502" t="s">
        <v>39</v>
      </c>
      <c r="C502" t="s">
        <v>70</v>
      </c>
      <c r="D502" t="s">
        <v>282</v>
      </c>
      <c r="E502" t="s">
        <v>305</v>
      </c>
      <c r="F502" t="s">
        <v>477</v>
      </c>
      <c r="G502" t="s">
        <v>478</v>
      </c>
      <c r="H502" t="s">
        <v>479</v>
      </c>
      <c r="I502" s="9">
        <v>60.51</v>
      </c>
      <c r="J502" s="9">
        <v>3.5</v>
      </c>
      <c r="K502" s="9">
        <v>0</v>
      </c>
      <c r="L502" s="20">
        <v>5.8438317771209267E-5</v>
      </c>
      <c r="M502" s="20">
        <v>1.2344585525911789E-4</v>
      </c>
      <c r="N502" s="20">
        <v>0</v>
      </c>
      <c r="O502" s="20">
        <v>4.7204825277239766E-4</v>
      </c>
      <c r="P502" s="20">
        <v>2.7043457754873877E-4</v>
      </c>
      <c r="Q502" s="20">
        <v>2.2097903102352327E-4</v>
      </c>
      <c r="R502" s="21">
        <f>AVERAGE(L502:N502)</f>
        <v>6.0628057676775719E-5</v>
      </c>
      <c r="S502" s="21">
        <f>AVERAGE(O502:Q502)</f>
        <v>3.2115395378155327E-4</v>
      </c>
      <c r="T502" s="22">
        <f>_xlfn.STDEV.S(L502:N502)</f>
        <v>6.1752052725430048E-5</v>
      </c>
      <c r="U502" s="22">
        <f>_xlfn.STDEV.S(O502:Q502)</f>
        <v>1.3299729272237351E-4</v>
      </c>
      <c r="V502" s="23">
        <f t="shared" si="7"/>
        <v>101.85391894730759</v>
      </c>
      <c r="W502" s="23">
        <f t="shared" si="7"/>
        <v>41.412316789609683</v>
      </c>
    </row>
    <row r="503" spans="1:23">
      <c r="A503" t="s">
        <v>1213</v>
      </c>
      <c r="B503" t="s">
        <v>39</v>
      </c>
      <c r="C503" t="s">
        <v>55</v>
      </c>
      <c r="D503" t="s">
        <v>217</v>
      </c>
      <c r="E503" t="s">
        <v>951</v>
      </c>
      <c r="F503" t="s">
        <v>1214</v>
      </c>
      <c r="G503" t="s">
        <v>1215</v>
      </c>
      <c r="H503" t="s">
        <v>1216</v>
      </c>
      <c r="I503" s="9">
        <v>97.78</v>
      </c>
      <c r="J503" s="9">
        <v>0.67</v>
      </c>
      <c r="K503" s="9">
        <v>33.33</v>
      </c>
      <c r="L503" s="20">
        <v>2.3375327108483791E-4</v>
      </c>
      <c r="M503" s="20">
        <v>2.4689171051823578E-4</v>
      </c>
      <c r="N503" s="20">
        <v>3.8199419432490402E-4</v>
      </c>
      <c r="O503" s="20">
        <v>0</v>
      </c>
      <c r="P503" s="20">
        <v>1.0817383101949548E-4</v>
      </c>
      <c r="Q503" s="20">
        <v>1.6573427326764214E-4</v>
      </c>
      <c r="R503" s="21">
        <f>AVERAGE(L503:N503)</f>
        <v>2.8754639197599259E-4</v>
      </c>
      <c r="S503" s="21">
        <f>AVERAGE(O503:Q503)</f>
        <v>9.1302701429045883E-5</v>
      </c>
      <c r="T503" s="22">
        <f>_xlfn.STDEV.S(L503:N503)</f>
        <v>8.2057572314141422E-5</v>
      </c>
      <c r="U503" s="22">
        <f>_xlfn.STDEV.S(O503:Q503)</f>
        <v>8.4145342082207248E-5</v>
      </c>
      <c r="V503" s="23">
        <f t="shared" si="7"/>
        <v>28.53715943025724</v>
      </c>
      <c r="W503" s="23">
        <f t="shared" si="7"/>
        <v>92.160846026663478</v>
      </c>
    </row>
    <row r="504" spans="1:23">
      <c r="A504" t="s">
        <v>1217</v>
      </c>
      <c r="B504" t="s">
        <v>39</v>
      </c>
      <c r="C504" t="s">
        <v>40</v>
      </c>
      <c r="D504" t="s">
        <v>64</v>
      </c>
      <c r="E504" t="s">
        <v>696</v>
      </c>
      <c r="F504" t="s">
        <v>719</v>
      </c>
      <c r="G504" t="s">
        <v>1218</v>
      </c>
      <c r="H504" t="s">
        <v>1218</v>
      </c>
      <c r="I504" s="9">
        <v>81.93</v>
      </c>
      <c r="J504" s="9">
        <v>4.7</v>
      </c>
      <c r="K504" s="9">
        <v>0</v>
      </c>
      <c r="L504" s="20">
        <v>2.0453411219923328E-4</v>
      </c>
      <c r="M504" s="20">
        <v>3.3947610196257409E-4</v>
      </c>
      <c r="N504" s="20">
        <v>2.8649564574367793E-4</v>
      </c>
      <c r="O504" s="20">
        <v>5.9006031596549891E-5</v>
      </c>
      <c r="P504" s="20">
        <v>8.1130373264621622E-5</v>
      </c>
      <c r="Q504" s="20">
        <v>1.3811189438970198E-4</v>
      </c>
      <c r="R504" s="21">
        <f>AVERAGE(L504:N504)</f>
        <v>2.7683528663516175E-4</v>
      </c>
      <c r="S504" s="21">
        <f>AVERAGE(O504:Q504)</f>
        <v>9.2749433083624494E-5</v>
      </c>
      <c r="T504" s="22">
        <f>_xlfn.STDEV.S(L504:N504)</f>
        <v>6.7987697812924304E-5</v>
      </c>
      <c r="U504" s="22">
        <f>_xlfn.STDEV.S(O504:Q504)</f>
        <v>4.0812820232990837E-5</v>
      </c>
      <c r="V504" s="23">
        <f t="shared" si="7"/>
        <v>24.558898773090498</v>
      </c>
      <c r="W504" s="23">
        <f t="shared" si="7"/>
        <v>44.003309644160623</v>
      </c>
    </row>
    <row r="505" spans="1:23">
      <c r="A505" t="s">
        <v>1219</v>
      </c>
      <c r="B505" t="s">
        <v>39</v>
      </c>
      <c r="C505" t="s">
        <v>126</v>
      </c>
      <c r="D505" t="s">
        <v>127</v>
      </c>
      <c r="E505" t="s">
        <v>356</v>
      </c>
      <c r="F505" t="s">
        <v>357</v>
      </c>
      <c r="G505" t="s">
        <v>1220</v>
      </c>
      <c r="H505" t="s">
        <v>1221</v>
      </c>
      <c r="I505" s="9">
        <v>65.81</v>
      </c>
      <c r="J505" s="9">
        <v>2.17</v>
      </c>
      <c r="K505" s="9">
        <v>62.5</v>
      </c>
      <c r="L505" s="20">
        <v>0</v>
      </c>
      <c r="M505" s="20">
        <v>0</v>
      </c>
      <c r="N505" s="20">
        <v>1.2733139810830135E-4</v>
      </c>
      <c r="O505" s="20">
        <v>6.4906634756204946E-4</v>
      </c>
      <c r="P505" s="20">
        <v>1.6226074652924324E-4</v>
      </c>
      <c r="Q505" s="20">
        <v>1.6573427326764214E-4</v>
      </c>
      <c r="R505" s="21">
        <f>AVERAGE(L505:N505)</f>
        <v>4.2443799369433785E-5</v>
      </c>
      <c r="S505" s="21">
        <f>AVERAGE(O505:Q505)</f>
        <v>3.2568712245297833E-4</v>
      </c>
      <c r="T505" s="22">
        <f>_xlfn.STDEV.S(L505:N505)</f>
        <v>7.3514816974119175E-5</v>
      </c>
      <c r="U505" s="22">
        <f>_xlfn.STDEV.S(O505:Q505)</f>
        <v>2.8006000923214315E-4</v>
      </c>
      <c r="V505" s="23">
        <f t="shared" si="7"/>
        <v>173.2050807568877</v>
      </c>
      <c r="W505" s="23">
        <f t="shared" si="7"/>
        <v>85.990507430203138</v>
      </c>
    </row>
    <row r="506" spans="1:23">
      <c r="A506" t="s">
        <v>1222</v>
      </c>
      <c r="B506" t="s">
        <v>39</v>
      </c>
      <c r="C506" t="s">
        <v>1223</v>
      </c>
      <c r="D506" t="s">
        <v>1224</v>
      </c>
      <c r="E506" t="s">
        <v>1225</v>
      </c>
      <c r="F506" t="s">
        <v>1225</v>
      </c>
      <c r="G506" t="s">
        <v>1226</v>
      </c>
      <c r="H506" t="s">
        <v>1226</v>
      </c>
      <c r="I506" s="9">
        <v>87.54</v>
      </c>
      <c r="J506" s="9">
        <v>0.94</v>
      </c>
      <c r="K506" s="9">
        <v>0</v>
      </c>
      <c r="L506" s="20">
        <v>0</v>
      </c>
      <c r="M506" s="20">
        <v>1.2344585525911789E-4</v>
      </c>
      <c r="N506" s="20">
        <v>6.3665699054150471E-5</v>
      </c>
      <c r="O506" s="20">
        <v>4.1304222117585077E-4</v>
      </c>
      <c r="P506" s="20">
        <v>1.6226074652924324E-4</v>
      </c>
      <c r="Q506" s="20">
        <v>3.3146854653528471E-4</v>
      </c>
      <c r="R506" s="21">
        <f>AVERAGE(L506:N506)</f>
        <v>6.2370518104422782E-5</v>
      </c>
      <c r="S506" s="21">
        <f>AVERAGE(O506:Q506)</f>
        <v>3.0225717141345955E-4</v>
      </c>
      <c r="T506" s="22">
        <f>_xlfn.STDEV.S(L506:N506)</f>
        <v>6.1733118465157538E-5</v>
      </c>
      <c r="U506" s="22">
        <f>_xlfn.STDEV.S(O506:Q506)</f>
        <v>1.2791722063062015E-4</v>
      </c>
      <c r="V506" s="23">
        <f t="shared" si="7"/>
        <v>98.978043379088035</v>
      </c>
      <c r="W506" s="23">
        <f t="shared" si="7"/>
        <v>42.320656953294041</v>
      </c>
    </row>
    <row r="507" spans="1:23">
      <c r="A507" t="s">
        <v>1227</v>
      </c>
      <c r="B507" t="s">
        <v>39</v>
      </c>
      <c r="C507" t="s">
        <v>70</v>
      </c>
      <c r="D507" t="s">
        <v>350</v>
      </c>
      <c r="E507" t="s">
        <v>351</v>
      </c>
      <c r="F507" t="s">
        <v>352</v>
      </c>
      <c r="G507" t="s">
        <v>353</v>
      </c>
      <c r="H507" t="s">
        <v>354</v>
      </c>
      <c r="I507" s="9">
        <v>56.55</v>
      </c>
      <c r="J507" s="9">
        <v>2.56</v>
      </c>
      <c r="K507" s="9">
        <v>0</v>
      </c>
      <c r="L507" s="20">
        <v>1.1687663554241895E-4</v>
      </c>
      <c r="M507" s="20">
        <v>1.2344585525911789E-4</v>
      </c>
      <c r="N507" s="20">
        <v>1.5916424763537658E-4</v>
      </c>
      <c r="O507" s="20">
        <v>3.5403618957930084E-4</v>
      </c>
      <c r="P507" s="20">
        <v>1.6226074652924324E-4</v>
      </c>
      <c r="Q507" s="20">
        <v>1.6573427326764214E-4</v>
      </c>
      <c r="R507" s="21">
        <f>AVERAGE(L507:N507)</f>
        <v>1.3316224614563779E-4</v>
      </c>
      <c r="S507" s="21">
        <f>AVERAGE(O507:Q507)</f>
        <v>2.2734373645872871E-4</v>
      </c>
      <c r="T507" s="22">
        <f>_xlfn.STDEV.S(L507:N507)</f>
        <v>2.2756685238097605E-5</v>
      </c>
      <c r="U507" s="22">
        <f>_xlfn.STDEV.S(O507:Q507)</f>
        <v>1.0973262780632688E-4</v>
      </c>
      <c r="V507" s="23">
        <f t="shared" si="7"/>
        <v>17.089442313258157</v>
      </c>
      <c r="W507" s="23">
        <f t="shared" si="7"/>
        <v>48.267275587004086</v>
      </c>
    </row>
    <row r="508" spans="1:23">
      <c r="A508" t="s">
        <v>1228</v>
      </c>
      <c r="B508" t="s">
        <v>39</v>
      </c>
      <c r="C508" t="s">
        <v>114</v>
      </c>
      <c r="D508" t="s">
        <v>223</v>
      </c>
      <c r="E508" t="s">
        <v>270</v>
      </c>
      <c r="F508" t="s">
        <v>271</v>
      </c>
      <c r="G508" t="s">
        <v>271</v>
      </c>
      <c r="H508" t="s">
        <v>271</v>
      </c>
      <c r="I508" s="9">
        <v>84.36</v>
      </c>
      <c r="J508" s="9">
        <v>4.3899999999999997</v>
      </c>
      <c r="K508" s="9">
        <v>0</v>
      </c>
      <c r="L508" s="20">
        <v>0</v>
      </c>
      <c r="M508" s="20">
        <v>2.4689171051823578E-4</v>
      </c>
      <c r="N508" s="20">
        <v>6.3665699054150471E-5</v>
      </c>
      <c r="O508" s="20">
        <v>2.3602412638620032E-4</v>
      </c>
      <c r="P508" s="20">
        <v>2.1634766203899096E-4</v>
      </c>
      <c r="Q508" s="20">
        <v>2.7622378877940396E-4</v>
      </c>
      <c r="R508" s="21">
        <f>AVERAGE(L508:N508)</f>
        <v>1.0351913652412875E-4</v>
      </c>
      <c r="S508" s="21">
        <f>AVERAGE(O508:Q508)</f>
        <v>2.4286519240153173E-4</v>
      </c>
      <c r="T508" s="22">
        <f>_xlfn.STDEV.S(L508:N508)</f>
        <v>1.2817995763490166E-4</v>
      </c>
      <c r="U508" s="22">
        <f>_xlfn.STDEV.S(O508:Q508)</f>
        <v>3.0518646374439549E-5</v>
      </c>
      <c r="V508" s="23">
        <f t="shared" si="7"/>
        <v>123.82247566856863</v>
      </c>
      <c r="W508" s="23">
        <f t="shared" si="7"/>
        <v>12.566084943116399</v>
      </c>
    </row>
    <row r="509" spans="1:23">
      <c r="A509" t="s">
        <v>1229</v>
      </c>
      <c r="B509" t="s">
        <v>39</v>
      </c>
      <c r="C509" t="s">
        <v>155</v>
      </c>
      <c r="D509" t="s">
        <v>273</v>
      </c>
      <c r="E509" t="s">
        <v>1041</v>
      </c>
      <c r="F509" t="s">
        <v>1042</v>
      </c>
      <c r="G509" t="s">
        <v>1230</v>
      </c>
      <c r="H509" t="s">
        <v>1231</v>
      </c>
      <c r="I509" s="9">
        <v>88.89</v>
      </c>
      <c r="J509" s="9">
        <v>0.85</v>
      </c>
      <c r="K509" s="9">
        <v>0</v>
      </c>
      <c r="L509" s="20">
        <v>4.0906822439846406E-4</v>
      </c>
      <c r="M509" s="20">
        <v>3.7033756577735367E-4</v>
      </c>
      <c r="N509" s="20">
        <v>2.546627962166027E-4</v>
      </c>
      <c r="O509" s="20">
        <v>0</v>
      </c>
      <c r="P509" s="20">
        <v>0</v>
      </c>
      <c r="Q509" s="20">
        <v>0</v>
      </c>
      <c r="R509" s="21">
        <f>AVERAGE(L509:N509)</f>
        <v>3.4468952879747349E-4</v>
      </c>
      <c r="S509" s="21">
        <f>AVERAGE(O509:Q509)</f>
        <v>0</v>
      </c>
      <c r="T509" s="22">
        <f>_xlfn.STDEV.S(L509:N509)</f>
        <v>8.0334459690079222E-5</v>
      </c>
      <c r="U509" s="22">
        <f>_xlfn.STDEV.S(O509:Q509)</f>
        <v>0</v>
      </c>
      <c r="V509" s="23">
        <f t="shared" si="7"/>
        <v>23.306324381348034</v>
      </c>
      <c r="W509" s="23" t="str">
        <f t="shared" si="7"/>
        <v>NA</v>
      </c>
    </row>
    <row r="510" spans="1:23">
      <c r="A510" t="s">
        <v>1232</v>
      </c>
      <c r="B510" t="s">
        <v>39</v>
      </c>
      <c r="C510" t="s">
        <v>155</v>
      </c>
      <c r="D510" t="s">
        <v>273</v>
      </c>
      <c r="E510" t="s">
        <v>1041</v>
      </c>
      <c r="F510" t="s">
        <v>1042</v>
      </c>
      <c r="G510" t="s">
        <v>1043</v>
      </c>
      <c r="H510" t="s">
        <v>1043</v>
      </c>
      <c r="I510" s="9">
        <v>81.040000000000006</v>
      </c>
      <c r="J510" s="9">
        <v>1.71</v>
      </c>
      <c r="K510" s="9">
        <v>33.33</v>
      </c>
      <c r="L510" s="20">
        <v>5.5516401882648727E-4</v>
      </c>
      <c r="M510" s="20">
        <v>2.4689171051823578E-4</v>
      </c>
      <c r="N510" s="20">
        <v>2.2282994668952705E-4</v>
      </c>
      <c r="O510" s="20">
        <v>0</v>
      </c>
      <c r="P510" s="20">
        <v>0</v>
      </c>
      <c r="Q510" s="20">
        <v>0</v>
      </c>
      <c r="R510" s="21">
        <f>AVERAGE(L510:N510)</f>
        <v>3.4162855867808341E-4</v>
      </c>
      <c r="S510" s="21">
        <f>AVERAGE(O510:Q510)</f>
        <v>0</v>
      </c>
      <c r="T510" s="22">
        <f>_xlfn.STDEV.S(L510:N510)</f>
        <v>1.8531806893886543E-4</v>
      </c>
      <c r="U510" s="22">
        <f>_xlfn.STDEV.S(O510:Q510)</f>
        <v>0</v>
      </c>
      <c r="V510" s="23">
        <f t="shared" si="7"/>
        <v>54.245485112821214</v>
      </c>
      <c r="W510" s="23" t="str">
        <f t="shared" si="7"/>
        <v>NA</v>
      </c>
    </row>
    <row r="511" spans="1:23">
      <c r="A511" t="s">
        <v>1233</v>
      </c>
      <c r="B511" t="s">
        <v>39</v>
      </c>
      <c r="C511" t="s">
        <v>40</v>
      </c>
      <c r="D511" t="s">
        <v>64</v>
      </c>
      <c r="E511" t="s">
        <v>65</v>
      </c>
      <c r="F511" t="s">
        <v>340</v>
      </c>
      <c r="G511" t="s">
        <v>341</v>
      </c>
      <c r="H511" t="s">
        <v>341</v>
      </c>
      <c r="I511" s="9">
        <v>96.03</v>
      </c>
      <c r="J511" s="9">
        <v>2.62</v>
      </c>
      <c r="K511" s="9">
        <v>0</v>
      </c>
      <c r="L511" s="20">
        <v>1.7531495331362824E-4</v>
      </c>
      <c r="M511" s="20">
        <v>1.8516878288867662E-4</v>
      </c>
      <c r="N511" s="20">
        <v>2.546627962166027E-4</v>
      </c>
      <c r="O511" s="20">
        <v>5.9006031596549891E-5</v>
      </c>
      <c r="P511" s="20">
        <v>0</v>
      </c>
      <c r="Q511" s="20">
        <v>3.3146854653528471E-4</v>
      </c>
      <c r="R511" s="21">
        <f>AVERAGE(L511:N511)</f>
        <v>2.0504884413963587E-4</v>
      </c>
      <c r="S511" s="21">
        <f>AVERAGE(O511:Q511)</f>
        <v>1.3015819271061153E-4</v>
      </c>
      <c r="T511" s="22">
        <f>_xlfn.STDEV.S(L511:N511)</f>
        <v>4.3248499047310254E-5</v>
      </c>
      <c r="U511" s="22">
        <f>_xlfn.STDEV.S(O511:Q511)</f>
        <v>1.7681861287476098E-4</v>
      </c>
      <c r="V511" s="23">
        <f t="shared" si="7"/>
        <v>21.091803384104193</v>
      </c>
      <c r="W511" s="23">
        <f t="shared" si="7"/>
        <v>135.84900742121729</v>
      </c>
    </row>
    <row r="512" spans="1:23">
      <c r="A512" t="s">
        <v>1234</v>
      </c>
      <c r="B512" t="s">
        <v>39</v>
      </c>
      <c r="C512" t="s">
        <v>70</v>
      </c>
      <c r="D512" t="s">
        <v>282</v>
      </c>
      <c r="E512" t="s">
        <v>305</v>
      </c>
      <c r="F512" t="s">
        <v>781</v>
      </c>
      <c r="G512" t="s">
        <v>1235</v>
      </c>
      <c r="H512" t="s">
        <v>1236</v>
      </c>
      <c r="I512" s="9">
        <v>80.510000000000005</v>
      </c>
      <c r="J512" s="9">
        <v>0</v>
      </c>
      <c r="K512" s="9">
        <v>0</v>
      </c>
      <c r="L512" s="20">
        <v>3.5062990662725686E-4</v>
      </c>
      <c r="M512" s="20">
        <v>2.4689171051823578E-4</v>
      </c>
      <c r="N512" s="20">
        <v>3.8199419432490402E-4</v>
      </c>
      <c r="O512" s="20">
        <v>0</v>
      </c>
      <c r="P512" s="20">
        <v>0</v>
      </c>
      <c r="Q512" s="20">
        <v>0</v>
      </c>
      <c r="R512" s="21">
        <f>AVERAGE(L512:N512)</f>
        <v>3.2650527049013224E-4</v>
      </c>
      <c r="S512" s="21">
        <f>AVERAGE(O512:Q512)</f>
        <v>0</v>
      </c>
      <c r="T512" s="22">
        <f>_xlfn.STDEV.S(L512:N512)</f>
        <v>7.0708336384363182E-5</v>
      </c>
      <c r="U512" s="22">
        <f>_xlfn.STDEV.S(O512:Q512)</f>
        <v>0</v>
      </c>
      <c r="V512" s="23">
        <f t="shared" si="7"/>
        <v>21.656108729338307</v>
      </c>
      <c r="W512" s="23" t="str">
        <f t="shared" si="7"/>
        <v>NA</v>
      </c>
    </row>
    <row r="513" spans="1:23">
      <c r="A513" t="s">
        <v>1237</v>
      </c>
      <c r="B513" t="s">
        <v>39</v>
      </c>
      <c r="C513" t="s">
        <v>924</v>
      </c>
      <c r="D513" t="s">
        <v>1238</v>
      </c>
      <c r="E513" t="s">
        <v>1239</v>
      </c>
      <c r="F513" t="s">
        <v>1240</v>
      </c>
      <c r="G513" t="s">
        <v>1241</v>
      </c>
      <c r="H513" t="s">
        <v>1241</v>
      </c>
      <c r="I513" s="9">
        <v>64.47</v>
      </c>
      <c r="J513" s="9">
        <v>0.45</v>
      </c>
      <c r="K513" s="9">
        <v>0</v>
      </c>
      <c r="L513" s="20">
        <v>2.3375327108483791E-4</v>
      </c>
      <c r="M513" s="20">
        <v>1.2344585525911789E-4</v>
      </c>
      <c r="N513" s="20">
        <v>2.546627962166027E-4</v>
      </c>
      <c r="O513" s="20">
        <v>5.9006031596549891E-5</v>
      </c>
      <c r="P513" s="20">
        <v>1.0817383101949548E-4</v>
      </c>
      <c r="Q513" s="20">
        <v>1.6573427326764214E-4</v>
      </c>
      <c r="R513" s="21">
        <f>AVERAGE(L513:N513)</f>
        <v>2.0395397418685284E-4</v>
      </c>
      <c r="S513" s="21">
        <f>AVERAGE(O513:Q513)</f>
        <v>1.1097137862789583E-4</v>
      </c>
      <c r="T513" s="22">
        <f>_xlfn.STDEV.S(L513:N513)</f>
        <v>7.0501560055581116E-5</v>
      </c>
      <c r="U513" s="22">
        <f>_xlfn.STDEV.S(O513:Q513)</f>
        <v>5.3419089256713441E-5</v>
      </c>
      <c r="V513" s="23">
        <f t="shared" si="7"/>
        <v>34.567387243452771</v>
      </c>
      <c r="W513" s="23">
        <f t="shared" si="7"/>
        <v>48.137717956839928</v>
      </c>
    </row>
    <row r="514" spans="1:23">
      <c r="A514" t="s">
        <v>1242</v>
      </c>
      <c r="B514" t="s">
        <v>39</v>
      </c>
      <c r="C514" t="s">
        <v>155</v>
      </c>
      <c r="D514" t="s">
        <v>156</v>
      </c>
      <c r="E514" t="s">
        <v>563</v>
      </c>
      <c r="F514" t="s">
        <v>564</v>
      </c>
      <c r="G514" t="s">
        <v>565</v>
      </c>
      <c r="H514" t="s">
        <v>566</v>
      </c>
      <c r="I514" s="9">
        <v>87.24</v>
      </c>
      <c r="J514" s="9">
        <v>1.82</v>
      </c>
      <c r="K514" s="9">
        <v>61.54</v>
      </c>
      <c r="L514" s="20">
        <v>2.9219158885604755E-4</v>
      </c>
      <c r="M514" s="20">
        <v>1.8516878288867662E-4</v>
      </c>
      <c r="N514" s="20">
        <v>6.3665699054150471E-5</v>
      </c>
      <c r="O514" s="20">
        <v>2.3602412638620032E-4</v>
      </c>
      <c r="P514" s="20">
        <v>1.0817383101949548E-4</v>
      </c>
      <c r="Q514" s="20">
        <v>5.5244757755880722E-5</v>
      </c>
      <c r="R514" s="21">
        <f>AVERAGE(L514:N514)</f>
        <v>1.8034202359962486E-4</v>
      </c>
      <c r="S514" s="21">
        <f>AVERAGE(O514:Q514)</f>
        <v>1.3314757172052551E-4</v>
      </c>
      <c r="T514" s="22">
        <f>_xlfn.STDEV.S(L514:N514)</f>
        <v>1.1433937983635839E-4</v>
      </c>
      <c r="U514" s="22">
        <f>_xlfn.STDEV.S(O514:Q514)</f>
        <v>9.2941168617819512E-5</v>
      </c>
      <c r="V514" s="23">
        <f t="shared" si="7"/>
        <v>63.401406701635921</v>
      </c>
      <c r="W514" s="23">
        <f t="shared" si="7"/>
        <v>69.803127024277572</v>
      </c>
    </row>
    <row r="515" spans="1:23">
      <c r="A515" t="s">
        <v>1243</v>
      </c>
      <c r="B515" t="s">
        <v>39</v>
      </c>
      <c r="C515" t="s">
        <v>40</v>
      </c>
      <c r="D515" t="s">
        <v>1244</v>
      </c>
      <c r="E515" t="s">
        <v>1245</v>
      </c>
      <c r="F515" t="s">
        <v>1246</v>
      </c>
      <c r="G515" t="s">
        <v>1247</v>
      </c>
      <c r="H515" t="s">
        <v>1247</v>
      </c>
      <c r="I515" s="9">
        <v>96.89</v>
      </c>
      <c r="J515" s="9">
        <v>3.39</v>
      </c>
      <c r="K515" s="9">
        <v>0</v>
      </c>
      <c r="L515" s="20">
        <v>2.9219158885604755E-4</v>
      </c>
      <c r="M515" s="20">
        <v>4.0119902959213211E-4</v>
      </c>
      <c r="N515" s="20">
        <v>6.3665699054150471E-5</v>
      </c>
      <c r="O515" s="20">
        <v>1.1801206319310016E-4</v>
      </c>
      <c r="P515" s="20">
        <v>0</v>
      </c>
      <c r="Q515" s="20">
        <v>5.5244757755880722E-5</v>
      </c>
      <c r="R515" s="21">
        <f>AVERAGE(L515:N515)</f>
        <v>2.5235210583411004E-4</v>
      </c>
      <c r="S515" s="21">
        <f>AVERAGE(O515:Q515)</f>
        <v>5.7752273649660297E-5</v>
      </c>
      <c r="T515" s="22">
        <f>_xlfn.STDEV.S(L515:N515)</f>
        <v>1.7225729479939891E-4</v>
      </c>
      <c r="U515" s="22">
        <f>_xlfn.STDEV.S(O515:Q515)</f>
        <v>5.90459777778405E-5</v>
      </c>
      <c r="V515" s="23">
        <f t="shared" si="7"/>
        <v>68.260692428156929</v>
      </c>
      <c r="W515" s="23">
        <f t="shared" si="7"/>
        <v>102.24009211486312</v>
      </c>
    </row>
    <row r="516" spans="1:23">
      <c r="A516" t="s">
        <v>1248</v>
      </c>
      <c r="B516" t="s">
        <v>39</v>
      </c>
      <c r="C516" t="s">
        <v>55</v>
      </c>
      <c r="D516" t="s">
        <v>56</v>
      </c>
      <c r="E516" t="s">
        <v>103</v>
      </c>
      <c r="F516" t="s">
        <v>198</v>
      </c>
      <c r="G516" t="s">
        <v>1249</v>
      </c>
      <c r="H516" t="s">
        <v>1250</v>
      </c>
      <c r="I516" s="9">
        <v>93.69</v>
      </c>
      <c r="J516" s="9">
        <v>4.0999999999999996</v>
      </c>
      <c r="K516" s="9">
        <v>50</v>
      </c>
      <c r="L516" s="20">
        <v>5.8438317771209267E-5</v>
      </c>
      <c r="M516" s="20">
        <v>0</v>
      </c>
      <c r="N516" s="20">
        <v>1.2733139810830135E-4</v>
      </c>
      <c r="O516" s="20">
        <v>2.9503015798275058E-4</v>
      </c>
      <c r="P516" s="20">
        <v>2.1634766203899096E-4</v>
      </c>
      <c r="Q516" s="20">
        <v>2.2097903102352327E-4</v>
      </c>
      <c r="R516" s="21">
        <f>AVERAGE(L516:N516)</f>
        <v>6.1923238626503536E-5</v>
      </c>
      <c r="S516" s="21">
        <f>AVERAGE(O516:Q516)</f>
        <v>2.441189503484216E-4</v>
      </c>
      <c r="T516" s="22">
        <f>_xlfn.STDEV.S(L516:N516)</f>
        <v>6.3737192761208352E-5</v>
      </c>
      <c r="U516" s="22">
        <f>_xlfn.STDEV.S(O516:Q516)</f>
        <v>4.4151168634103444E-5</v>
      </c>
      <c r="V516" s="23">
        <f t="shared" si="7"/>
        <v>102.92935927599956</v>
      </c>
      <c r="W516" s="23">
        <f t="shared" si="7"/>
        <v>18.085924329548433</v>
      </c>
    </row>
    <row r="517" spans="1:23">
      <c r="A517" t="s">
        <v>1251</v>
      </c>
      <c r="B517" t="s">
        <v>39</v>
      </c>
      <c r="C517" t="s">
        <v>70</v>
      </c>
      <c r="D517" t="s">
        <v>282</v>
      </c>
      <c r="E517" t="s">
        <v>305</v>
      </c>
      <c r="F517" t="s">
        <v>781</v>
      </c>
      <c r="G517" t="s">
        <v>782</v>
      </c>
      <c r="H517" t="s">
        <v>782</v>
      </c>
      <c r="I517" s="9">
        <v>73.680000000000007</v>
      </c>
      <c r="J517" s="9">
        <v>1.28</v>
      </c>
      <c r="K517" s="9">
        <v>0</v>
      </c>
      <c r="L517" s="20">
        <v>0</v>
      </c>
      <c r="M517" s="20">
        <v>0</v>
      </c>
      <c r="N517" s="20">
        <v>0</v>
      </c>
      <c r="O517" s="20">
        <v>1.1801206319310016E-4</v>
      </c>
      <c r="P517" s="20">
        <v>4.3269532407797889E-4</v>
      </c>
      <c r="Q517" s="20">
        <v>3.5909092541322522E-4</v>
      </c>
      <c r="R517" s="21">
        <f>AVERAGE(L517:N517)</f>
        <v>0</v>
      </c>
      <c r="S517" s="21">
        <f>AVERAGE(O517:Q517)</f>
        <v>3.0326610422810142E-4</v>
      </c>
      <c r="T517" s="22">
        <f>_xlfn.STDEV.S(L517:N517)</f>
        <v>0</v>
      </c>
      <c r="U517" s="22">
        <f>_xlfn.STDEV.S(O517:Q517)</f>
        <v>1.6460163020319224E-4</v>
      </c>
      <c r="V517" s="23" t="str">
        <f t="shared" si="7"/>
        <v>NA</v>
      </c>
      <c r="W517" s="23">
        <f t="shared" si="7"/>
        <v>54.276303189949381</v>
      </c>
    </row>
    <row r="518" spans="1:23">
      <c r="A518" t="s">
        <v>1252</v>
      </c>
      <c r="B518" t="s">
        <v>492</v>
      </c>
      <c r="C518" t="s">
        <v>1102</v>
      </c>
      <c r="D518" t="s">
        <v>1103</v>
      </c>
      <c r="E518" t="s">
        <v>1104</v>
      </c>
      <c r="F518" t="s">
        <v>1105</v>
      </c>
      <c r="G518" t="s">
        <v>1105</v>
      </c>
      <c r="H518" t="s">
        <v>1106</v>
      </c>
      <c r="I518" s="9">
        <v>65.58</v>
      </c>
      <c r="J518" s="9">
        <v>0.69</v>
      </c>
      <c r="K518" s="9">
        <v>0</v>
      </c>
      <c r="L518" s="20">
        <v>1.7531495331362824E-4</v>
      </c>
      <c r="M518" s="20">
        <v>3.0861463814779488E-4</v>
      </c>
      <c r="N518" s="20">
        <v>1.2733139810830135E-4</v>
      </c>
      <c r="O518" s="20">
        <v>1.7701809478965042E-4</v>
      </c>
      <c r="P518" s="20">
        <v>5.4086915509747741E-5</v>
      </c>
      <c r="Q518" s="20">
        <v>5.5244757755880722E-5</v>
      </c>
      <c r="R518" s="21">
        <f>AVERAGE(L518:N518)</f>
        <v>2.0375366318990817E-4</v>
      </c>
      <c r="S518" s="21">
        <f>AVERAGE(O518:Q518)</f>
        <v>9.5449922685092949E-5</v>
      </c>
      <c r="T518" s="22">
        <f>_xlfn.STDEV.S(L518:N518)</f>
        <v>9.392802267893524E-5</v>
      </c>
      <c r="U518" s="22">
        <f>_xlfn.STDEV.S(O518:Q518)</f>
        <v>7.0642481376476026E-5</v>
      </c>
      <c r="V518" s="23">
        <f t="shared" ref="V518:W581" si="8">IF(R518=0,"NA",T518/R518*100)</f>
        <v>46.098814229116378</v>
      </c>
      <c r="W518" s="23">
        <f t="shared" si="8"/>
        <v>74.009993292020482</v>
      </c>
    </row>
    <row r="519" spans="1:23">
      <c r="A519" t="s">
        <v>1253</v>
      </c>
      <c r="B519" t="s">
        <v>39</v>
      </c>
      <c r="C519" t="s">
        <v>70</v>
      </c>
      <c r="D519" t="s">
        <v>282</v>
      </c>
      <c r="E519" t="s">
        <v>305</v>
      </c>
      <c r="F519" t="s">
        <v>1254</v>
      </c>
      <c r="G519" t="s">
        <v>1255</v>
      </c>
      <c r="H519" t="s">
        <v>1255</v>
      </c>
      <c r="I519" s="9">
        <v>62.45</v>
      </c>
      <c r="J519" s="9">
        <v>2.59</v>
      </c>
      <c r="K519" s="9">
        <v>0</v>
      </c>
      <c r="L519" s="20">
        <v>2.3375327108483791E-4</v>
      </c>
      <c r="M519" s="20">
        <v>6.1722927629558741E-5</v>
      </c>
      <c r="N519" s="20">
        <v>6.3665699054150471E-5</v>
      </c>
      <c r="O519" s="20">
        <v>2.3602412638620032E-4</v>
      </c>
      <c r="P519" s="20">
        <v>5.4086915509747741E-5</v>
      </c>
      <c r="Q519" s="20">
        <v>2.2097903102352327E-4</v>
      </c>
      <c r="R519" s="21">
        <f>AVERAGE(L519:N519)</f>
        <v>1.1971396592284904E-4</v>
      </c>
      <c r="S519" s="21">
        <f>AVERAGE(O519:Q519)</f>
        <v>1.7036335763982377E-4</v>
      </c>
      <c r="T519" s="22">
        <f>_xlfn.STDEV.S(L519:N519)</f>
        <v>9.8765712327578386E-5</v>
      </c>
      <c r="U519" s="22">
        <f>_xlfn.STDEV.S(O519:Q519)</f>
        <v>1.009789431982713E-4</v>
      </c>
      <c r="V519" s="23">
        <f t="shared" si="8"/>
        <v>82.50141206685025</v>
      </c>
      <c r="W519" s="23">
        <f t="shared" si="8"/>
        <v>59.272689031967438</v>
      </c>
    </row>
    <row r="520" spans="1:23">
      <c r="A520" t="s">
        <v>1256</v>
      </c>
      <c r="B520" t="s">
        <v>39</v>
      </c>
      <c r="C520" t="s">
        <v>155</v>
      </c>
      <c r="D520" t="s">
        <v>373</v>
      </c>
      <c r="E520" t="s">
        <v>384</v>
      </c>
      <c r="F520" t="s">
        <v>1257</v>
      </c>
      <c r="G520" t="s">
        <v>1258</v>
      </c>
      <c r="H520" t="s">
        <v>1258</v>
      </c>
      <c r="I520" s="9">
        <v>99.15</v>
      </c>
      <c r="J520" s="9">
        <v>2.14</v>
      </c>
      <c r="K520" s="9">
        <v>0</v>
      </c>
      <c r="L520" s="20">
        <v>5.8438317771209267E-5</v>
      </c>
      <c r="M520" s="20">
        <v>3.7033756577735367E-4</v>
      </c>
      <c r="N520" s="20">
        <v>1.2733139810830135E-4</v>
      </c>
      <c r="O520" s="20">
        <v>0</v>
      </c>
      <c r="P520" s="20">
        <v>1.0817383101949548E-4</v>
      </c>
      <c r="Q520" s="20">
        <v>1.6573427326764214E-4</v>
      </c>
      <c r="R520" s="21">
        <f>AVERAGE(L520:N520)</f>
        <v>1.8536909388562142E-4</v>
      </c>
      <c r="S520" s="21">
        <f>AVERAGE(O520:Q520)</f>
        <v>9.1302701429045883E-5</v>
      </c>
      <c r="T520" s="22">
        <f>_xlfn.STDEV.S(L520:N520)</f>
        <v>1.6384921673616619E-4</v>
      </c>
      <c r="U520" s="22">
        <f>_xlfn.STDEV.S(O520:Q520)</f>
        <v>8.4145342082207248E-5</v>
      </c>
      <c r="V520" s="23">
        <f t="shared" si="8"/>
        <v>88.390795521321536</v>
      </c>
      <c r="W520" s="23">
        <f t="shared" si="8"/>
        <v>92.160846026663478</v>
      </c>
    </row>
    <row r="521" spans="1:23">
      <c r="A521" t="s">
        <v>1259</v>
      </c>
      <c r="B521" t="s">
        <v>39</v>
      </c>
      <c r="C521" t="s">
        <v>155</v>
      </c>
      <c r="D521" t="s">
        <v>156</v>
      </c>
      <c r="E521" t="s">
        <v>563</v>
      </c>
      <c r="F521" t="s">
        <v>564</v>
      </c>
      <c r="G521" t="s">
        <v>565</v>
      </c>
      <c r="H521" t="s">
        <v>566</v>
      </c>
      <c r="I521" s="9">
        <v>86.92</v>
      </c>
      <c r="J521" s="9">
        <v>0.76</v>
      </c>
      <c r="K521" s="9">
        <v>40</v>
      </c>
      <c r="L521" s="20">
        <v>8.7657476656813918E-5</v>
      </c>
      <c r="M521" s="20">
        <v>3.0861463814779493E-5</v>
      </c>
      <c r="N521" s="20">
        <v>9.5498548581225706E-5</v>
      </c>
      <c r="O521" s="20">
        <v>1.7701809478965042E-4</v>
      </c>
      <c r="P521" s="20">
        <v>1.8930420428411713E-4</v>
      </c>
      <c r="Q521" s="20">
        <v>1.933566521455827E-4</v>
      </c>
      <c r="R521" s="21">
        <f>AVERAGE(L521:N521)</f>
        <v>7.1339163017606374E-5</v>
      </c>
      <c r="S521" s="21">
        <f>AVERAGE(O521:Q521)</f>
        <v>1.8655965040645012E-4</v>
      </c>
      <c r="T521" s="22">
        <f>_xlfn.STDEV.S(L521:N521)</f>
        <v>3.5273271776188393E-5</v>
      </c>
      <c r="U521" s="22">
        <f>_xlfn.STDEV.S(O521:Q521)</f>
        <v>8.5080283326300201E-6</v>
      </c>
      <c r="V521" s="23">
        <f t="shared" si="8"/>
        <v>49.444471008838455</v>
      </c>
      <c r="W521" s="23">
        <f t="shared" si="8"/>
        <v>4.5604868545228916</v>
      </c>
    </row>
    <row r="522" spans="1:23">
      <c r="A522" t="s">
        <v>1260</v>
      </c>
      <c r="B522" t="s">
        <v>39</v>
      </c>
      <c r="C522" t="s">
        <v>55</v>
      </c>
      <c r="D522" t="s">
        <v>217</v>
      </c>
      <c r="E522" t="s">
        <v>951</v>
      </c>
      <c r="F522" t="s">
        <v>1214</v>
      </c>
      <c r="G522" t="s">
        <v>1215</v>
      </c>
      <c r="H522" t="s">
        <v>1216</v>
      </c>
      <c r="I522" s="9">
        <v>96.79</v>
      </c>
      <c r="J522" s="9">
        <v>2.14</v>
      </c>
      <c r="K522" s="9">
        <v>30</v>
      </c>
      <c r="L522" s="20">
        <v>5.8438317771209267E-5</v>
      </c>
      <c r="M522" s="20">
        <v>1.8516878288867662E-4</v>
      </c>
      <c r="N522" s="20">
        <v>1.2733139810830135E-4</v>
      </c>
      <c r="O522" s="20">
        <v>5.9006031596549891E-5</v>
      </c>
      <c r="P522" s="20">
        <v>5.4086915509747741E-5</v>
      </c>
      <c r="Q522" s="20">
        <v>2.7622378877940396E-4</v>
      </c>
      <c r="R522" s="21">
        <f>AVERAGE(L522:N522)</f>
        <v>1.2364616625606243E-4</v>
      </c>
      <c r="S522" s="21">
        <f>AVERAGE(O522:Q522)</f>
        <v>1.2977224529523386E-4</v>
      </c>
      <c r="T522" s="22">
        <f>_xlfn.STDEV.S(L522:N522)</f>
        <v>6.3445554592705473E-5</v>
      </c>
      <c r="U522" s="22">
        <f>_xlfn.STDEV.S(O522:Q522)</f>
        <v>1.2685460325680218E-4</v>
      </c>
      <c r="V522" s="23">
        <f t="shared" si="8"/>
        <v>51.312189058344302</v>
      </c>
      <c r="W522" s="23">
        <f t="shared" si="8"/>
        <v>97.75172107734285</v>
      </c>
    </row>
    <row r="523" spans="1:23">
      <c r="A523" t="s">
        <v>1261</v>
      </c>
      <c r="B523" t="s">
        <v>39</v>
      </c>
      <c r="C523" t="s">
        <v>70</v>
      </c>
      <c r="D523" t="s">
        <v>282</v>
      </c>
      <c r="E523" t="s">
        <v>305</v>
      </c>
      <c r="F523" t="s">
        <v>306</v>
      </c>
      <c r="G523" t="s">
        <v>307</v>
      </c>
      <c r="H523" t="s">
        <v>307</v>
      </c>
      <c r="I523" s="9">
        <v>54.83</v>
      </c>
      <c r="J523" s="9">
        <v>1.5</v>
      </c>
      <c r="K523" s="9">
        <v>0</v>
      </c>
      <c r="L523" s="20">
        <v>0</v>
      </c>
      <c r="M523" s="20">
        <v>0</v>
      </c>
      <c r="N523" s="20">
        <v>0</v>
      </c>
      <c r="O523" s="20">
        <v>5.3105428436894819E-4</v>
      </c>
      <c r="P523" s="20">
        <v>1.0817383101949548E-4</v>
      </c>
      <c r="Q523" s="20">
        <v>1.1048951551176144E-4</v>
      </c>
      <c r="R523" s="21">
        <f>AVERAGE(L523:N523)</f>
        <v>0</v>
      </c>
      <c r="S523" s="21">
        <f>AVERAGE(O523:Q523)</f>
        <v>2.4990587696673504E-4</v>
      </c>
      <c r="T523" s="22">
        <f>_xlfn.STDEV.S(L523:N523)</f>
        <v>0</v>
      </c>
      <c r="U523" s="22">
        <f>_xlfn.STDEV.S(O523:Q523)</f>
        <v>2.4348441600494179E-4</v>
      </c>
      <c r="V523" s="23" t="str">
        <f t="shared" si="8"/>
        <v>NA</v>
      </c>
      <c r="W523" s="23">
        <f t="shared" si="8"/>
        <v>97.430448199244225</v>
      </c>
    </row>
    <row r="524" spans="1:23">
      <c r="A524" t="s">
        <v>1262</v>
      </c>
      <c r="B524" t="s">
        <v>39</v>
      </c>
      <c r="C524" t="s">
        <v>70</v>
      </c>
      <c r="D524" t="s">
        <v>350</v>
      </c>
      <c r="E524" t="s">
        <v>351</v>
      </c>
      <c r="F524" t="s">
        <v>1154</v>
      </c>
      <c r="G524" t="s">
        <v>1155</v>
      </c>
      <c r="H524" t="s">
        <v>1155</v>
      </c>
      <c r="I524" s="9">
        <v>81.92</v>
      </c>
      <c r="J524" s="9">
        <v>1.63</v>
      </c>
      <c r="K524" s="9">
        <v>0</v>
      </c>
      <c r="L524" s="20">
        <v>0</v>
      </c>
      <c r="M524" s="20">
        <v>6.1722927629558741E-5</v>
      </c>
      <c r="N524" s="20">
        <v>6.3665699054150471E-5</v>
      </c>
      <c r="O524" s="20">
        <v>1.7701809478965042E-4</v>
      </c>
      <c r="P524" s="20">
        <v>2.7043457754873877E-4</v>
      </c>
      <c r="Q524" s="20">
        <v>1.6573427326764214E-4</v>
      </c>
      <c r="R524" s="21">
        <f>AVERAGE(L524:N524)</f>
        <v>4.179620889456973E-5</v>
      </c>
      <c r="S524" s="21">
        <f>AVERAGE(O524:Q524)</f>
        <v>2.0439564853534379E-4</v>
      </c>
      <c r="T524" s="22">
        <f>_xlfn.STDEV.S(L524:N524)</f>
        <v>3.6209610584359167E-5</v>
      </c>
      <c r="U524" s="22">
        <f>_xlfn.STDEV.S(O524:Q524)</f>
        <v>5.7469002653276499E-5</v>
      </c>
      <c r="V524" s="23">
        <f t="shared" si="8"/>
        <v>86.633720000053899</v>
      </c>
      <c r="W524" s="23">
        <f t="shared" si="8"/>
        <v>28.116548989710534</v>
      </c>
    </row>
    <row r="525" spans="1:23">
      <c r="A525" t="s">
        <v>1263</v>
      </c>
      <c r="B525" t="s">
        <v>39</v>
      </c>
      <c r="C525" t="s">
        <v>114</v>
      </c>
      <c r="D525" t="s">
        <v>115</v>
      </c>
      <c r="E525" t="s">
        <v>140</v>
      </c>
      <c r="F525" t="s">
        <v>141</v>
      </c>
      <c r="G525" t="s">
        <v>873</v>
      </c>
      <c r="H525" t="s">
        <v>874</v>
      </c>
      <c r="I525" s="9">
        <v>95.27</v>
      </c>
      <c r="J525" s="9">
        <v>4.05</v>
      </c>
      <c r="K525" s="9">
        <v>28.57</v>
      </c>
      <c r="L525" s="20">
        <v>1.1687663554241895E-4</v>
      </c>
      <c r="M525" s="20">
        <v>3.7033756577735367E-4</v>
      </c>
      <c r="N525" s="20">
        <v>0</v>
      </c>
      <c r="O525" s="20">
        <v>1.1801206319310016E-4</v>
      </c>
      <c r="P525" s="20">
        <v>5.4086915509747741E-5</v>
      </c>
      <c r="Q525" s="20">
        <v>5.5244757755880722E-5</v>
      </c>
      <c r="R525" s="21">
        <f>AVERAGE(L525:N525)</f>
        <v>1.6240473377325754E-4</v>
      </c>
      <c r="S525" s="21">
        <f>AVERAGE(O525:Q525)</f>
        <v>7.5781245486242877E-5</v>
      </c>
      <c r="T525" s="22">
        <f>_xlfn.STDEV.S(L525:N525)</f>
        <v>1.8932005692176833E-4</v>
      </c>
      <c r="U525" s="22">
        <f>_xlfn.STDEV.S(O525:Q525)</f>
        <v>3.6577542602108893E-5</v>
      </c>
      <c r="V525" s="23">
        <f t="shared" si="8"/>
        <v>116.5729917614894</v>
      </c>
      <c r="W525" s="23">
        <f t="shared" si="8"/>
        <v>48.267275587004015</v>
      </c>
    </row>
    <row r="526" spans="1:23">
      <c r="A526" t="s">
        <v>1264</v>
      </c>
      <c r="B526" t="s">
        <v>39</v>
      </c>
      <c r="C526" t="s">
        <v>55</v>
      </c>
      <c r="D526" t="s">
        <v>217</v>
      </c>
      <c r="E526" t="s">
        <v>1054</v>
      </c>
      <c r="F526" t="s">
        <v>1055</v>
      </c>
      <c r="G526" t="s">
        <v>1265</v>
      </c>
      <c r="H526" t="s">
        <v>1266</v>
      </c>
      <c r="I526" s="9">
        <v>72.22</v>
      </c>
      <c r="J526" s="9">
        <v>2.94</v>
      </c>
      <c r="K526" s="9">
        <v>0</v>
      </c>
      <c r="L526" s="20">
        <v>8.7657476656813918E-5</v>
      </c>
      <c r="M526" s="20">
        <v>6.1722927629558741E-5</v>
      </c>
      <c r="N526" s="20">
        <v>1.9099709716245179E-4</v>
      </c>
      <c r="O526" s="20">
        <v>2.9503015798275058E-4</v>
      </c>
      <c r="P526" s="20">
        <v>0</v>
      </c>
      <c r="Q526" s="20">
        <v>5.5244757755880722E-5</v>
      </c>
      <c r="R526" s="21">
        <f>AVERAGE(L526:N526)</f>
        <v>1.1345916714960816E-4</v>
      </c>
      <c r="S526" s="21">
        <f>AVERAGE(O526:Q526)</f>
        <v>1.1675830524621044E-4</v>
      </c>
      <c r="T526" s="22">
        <f>_xlfn.STDEV.S(L526:N526)</f>
        <v>6.8390409790549246E-5</v>
      </c>
      <c r="U526" s="22">
        <f>_xlfn.STDEV.S(O526:Q526)</f>
        <v>1.5683952283613171E-4</v>
      </c>
      <c r="V526" s="23">
        <f t="shared" si="8"/>
        <v>60.277553157400767</v>
      </c>
      <c r="W526" s="23">
        <f t="shared" si="8"/>
        <v>134.32836534017966</v>
      </c>
    </row>
    <row r="527" spans="1:23">
      <c r="A527" t="s">
        <v>1267</v>
      </c>
      <c r="B527" t="s">
        <v>39</v>
      </c>
      <c r="C527" t="s">
        <v>114</v>
      </c>
      <c r="D527" t="s">
        <v>115</v>
      </c>
      <c r="E527" t="s">
        <v>442</v>
      </c>
      <c r="F527" t="s">
        <v>483</v>
      </c>
      <c r="G527" t="s">
        <v>1268</v>
      </c>
      <c r="H527" t="s">
        <v>1269</v>
      </c>
      <c r="I527" s="9">
        <v>79.81</v>
      </c>
      <c r="J527" s="9">
        <v>2.36</v>
      </c>
      <c r="K527" s="9">
        <v>0</v>
      </c>
      <c r="L527" s="20">
        <v>1.1687663554241895E-4</v>
      </c>
      <c r="M527" s="20">
        <v>2.4689171051823578E-4</v>
      </c>
      <c r="N527" s="20">
        <v>1.9099709716245179E-4</v>
      </c>
      <c r="O527" s="20">
        <v>8.8509047394825209E-5</v>
      </c>
      <c r="P527" s="20">
        <v>2.7043457754873871E-5</v>
      </c>
      <c r="Q527" s="20">
        <v>0</v>
      </c>
      <c r="R527" s="21">
        <f>AVERAGE(L527:N527)</f>
        <v>1.8492181440770217E-4</v>
      </c>
      <c r="S527" s="21">
        <f>AVERAGE(O527:Q527)</f>
        <v>3.8517501716566361E-5</v>
      </c>
      <c r="T527" s="22">
        <f>_xlfn.STDEV.S(L527:N527)</f>
        <v>6.5220102159184299E-5</v>
      </c>
      <c r="U527" s="22">
        <f>_xlfn.STDEV.S(O527:Q527)</f>
        <v>4.5356401216487541E-5</v>
      </c>
      <c r="V527" s="23">
        <f t="shared" si="8"/>
        <v>35.269014836395542</v>
      </c>
      <c r="W527" s="23">
        <f t="shared" si="8"/>
        <v>117.75530394013009</v>
      </c>
    </row>
    <row r="528" spans="1:23">
      <c r="A528" t="s">
        <v>1270</v>
      </c>
      <c r="B528" t="s">
        <v>39</v>
      </c>
      <c r="C528" t="s">
        <v>70</v>
      </c>
      <c r="D528" t="s">
        <v>1124</v>
      </c>
      <c r="E528" t="s">
        <v>1125</v>
      </c>
      <c r="F528" t="s">
        <v>1126</v>
      </c>
      <c r="G528" t="s">
        <v>1126</v>
      </c>
      <c r="H528" t="s">
        <v>1126</v>
      </c>
      <c r="I528" s="9">
        <v>67.569999999999993</v>
      </c>
      <c r="J528" s="9">
        <v>1.1200000000000001</v>
      </c>
      <c r="K528" s="9">
        <v>0</v>
      </c>
      <c r="L528" s="20">
        <v>2.3375327108483791E-4</v>
      </c>
      <c r="M528" s="20">
        <v>3.7033756577735367E-4</v>
      </c>
      <c r="N528" s="20">
        <v>6.3665699054150471E-5</v>
      </c>
      <c r="O528" s="20">
        <v>0</v>
      </c>
      <c r="P528" s="20">
        <v>0</v>
      </c>
      <c r="Q528" s="20">
        <v>0</v>
      </c>
      <c r="R528" s="21">
        <f>AVERAGE(L528:N528)</f>
        <v>2.2258551197211401E-4</v>
      </c>
      <c r="S528" s="21">
        <f>AVERAGE(O528:Q528)</f>
        <v>0</v>
      </c>
      <c r="T528" s="22">
        <f>_xlfn.STDEV.S(L528:N528)</f>
        <v>1.5364064433792706E-4</v>
      </c>
      <c r="U528" s="22">
        <f>_xlfn.STDEV.S(O528:Q528)</f>
        <v>0</v>
      </c>
      <c r="V528" s="23">
        <f t="shared" si="8"/>
        <v>69.025446884061125</v>
      </c>
      <c r="W528" s="23" t="str">
        <f t="shared" si="8"/>
        <v>NA</v>
      </c>
    </row>
    <row r="529" spans="1:23">
      <c r="A529" t="s">
        <v>1271</v>
      </c>
      <c r="B529" t="s">
        <v>39</v>
      </c>
      <c r="C529" t="s">
        <v>40</v>
      </c>
      <c r="D529" t="s">
        <v>64</v>
      </c>
      <c r="E529" t="s">
        <v>179</v>
      </c>
      <c r="F529" t="s">
        <v>1272</v>
      </c>
      <c r="G529" t="s">
        <v>1273</v>
      </c>
      <c r="H529" t="s">
        <v>1273</v>
      </c>
      <c r="I529" s="9">
        <v>92.82</v>
      </c>
      <c r="J529" s="9">
        <v>0.55000000000000004</v>
      </c>
      <c r="K529" s="9">
        <v>0</v>
      </c>
      <c r="L529" s="20">
        <v>0</v>
      </c>
      <c r="M529" s="20">
        <v>6.1722927629558741E-5</v>
      </c>
      <c r="N529" s="20">
        <v>0</v>
      </c>
      <c r="O529" s="20">
        <v>0</v>
      </c>
      <c r="P529" s="20">
        <v>4.8678223958772819E-4</v>
      </c>
      <c r="Q529" s="20">
        <v>1.1048951551176144E-4</v>
      </c>
      <c r="R529" s="21">
        <f>AVERAGE(L529:N529)</f>
        <v>2.0574309209852913E-5</v>
      </c>
      <c r="S529" s="21">
        <f>AVERAGE(O529:Q529)</f>
        <v>1.9909058503316318E-4</v>
      </c>
      <c r="T529" s="22">
        <f>_xlfn.STDEV.S(L529:N529)</f>
        <v>3.5635748882097529E-5</v>
      </c>
      <c r="U529" s="22">
        <f>_xlfn.STDEV.S(O529:Q529)</f>
        <v>2.5519962643930988E-4</v>
      </c>
      <c r="V529" s="23">
        <f t="shared" si="8"/>
        <v>173.20508075688775</v>
      </c>
      <c r="W529" s="23">
        <f t="shared" si="8"/>
        <v>128.18266940990728</v>
      </c>
    </row>
    <row r="530" spans="1:23">
      <c r="A530" t="s">
        <v>1274</v>
      </c>
      <c r="B530" t="s">
        <v>39</v>
      </c>
      <c r="C530" t="s">
        <v>155</v>
      </c>
      <c r="D530" t="s">
        <v>273</v>
      </c>
      <c r="E530" t="s">
        <v>789</v>
      </c>
      <c r="F530" t="s">
        <v>790</v>
      </c>
      <c r="G530" t="s">
        <v>790</v>
      </c>
      <c r="H530" t="s">
        <v>790</v>
      </c>
      <c r="I530" s="9">
        <v>59.99</v>
      </c>
      <c r="J530" s="9">
        <v>0</v>
      </c>
      <c r="K530" s="9">
        <v>0</v>
      </c>
      <c r="L530" s="20">
        <v>1.7531495331362824E-4</v>
      </c>
      <c r="M530" s="20">
        <v>9.2584391444338308E-5</v>
      </c>
      <c r="N530" s="20">
        <v>1.2733139810830135E-4</v>
      </c>
      <c r="O530" s="20">
        <v>1.1801206319310016E-4</v>
      </c>
      <c r="P530" s="20">
        <v>5.4086915509747741E-5</v>
      </c>
      <c r="Q530" s="20">
        <v>8.286713663382088E-5</v>
      </c>
      <c r="R530" s="21">
        <f>AVERAGE(L530:N530)</f>
        <v>1.3174358095542266E-4</v>
      </c>
      <c r="S530" s="21">
        <f>AVERAGE(O530:Q530)</f>
        <v>8.498870511222293E-5</v>
      </c>
      <c r="T530" s="22">
        <f>_xlfn.STDEV.S(L530:N530)</f>
        <v>4.1541388817773362E-5</v>
      </c>
      <c r="U530" s="22">
        <f>_xlfn.STDEV.S(O530:Q530)</f>
        <v>3.2015338764270736E-5</v>
      </c>
      <c r="V530" s="23">
        <f t="shared" si="8"/>
        <v>31.532002179164607</v>
      </c>
      <c r="W530" s="23">
        <f t="shared" si="8"/>
        <v>37.67011007168098</v>
      </c>
    </row>
    <row r="531" spans="1:23">
      <c r="A531" t="s">
        <v>1275</v>
      </c>
      <c r="B531" t="s">
        <v>39</v>
      </c>
      <c r="C531" t="s">
        <v>155</v>
      </c>
      <c r="D531" t="s">
        <v>1276</v>
      </c>
      <c r="E531" t="s">
        <v>1277</v>
      </c>
      <c r="F531" t="s">
        <v>1278</v>
      </c>
      <c r="G531" t="s">
        <v>1279</v>
      </c>
      <c r="H531" t="s">
        <v>1279</v>
      </c>
      <c r="I531" s="9">
        <v>89.29</v>
      </c>
      <c r="J531" s="9">
        <v>4.03</v>
      </c>
      <c r="K531" s="9">
        <v>9.09</v>
      </c>
      <c r="L531" s="20">
        <v>5.8438317771209267E-5</v>
      </c>
      <c r="M531" s="20">
        <v>0</v>
      </c>
      <c r="N531" s="20">
        <v>6.3665699054150471E-5</v>
      </c>
      <c r="O531" s="20">
        <v>1.7701809478965042E-4</v>
      </c>
      <c r="P531" s="20">
        <v>5.4086915509747741E-5</v>
      </c>
      <c r="Q531" s="20">
        <v>2.7622378877940396E-4</v>
      </c>
      <c r="R531" s="21">
        <f>AVERAGE(L531:N531)</f>
        <v>4.0701338941786579E-5</v>
      </c>
      <c r="S531" s="21">
        <f>AVERAGE(O531:Q531)</f>
        <v>1.6910959969293403E-4</v>
      </c>
      <c r="T531" s="22">
        <f>_xlfn.STDEV.S(L531:N531)</f>
        <v>3.5345164061154894E-5</v>
      </c>
      <c r="U531" s="22">
        <f>_xlfn.STDEV.S(O531:Q531)</f>
        <v>1.1127940437262377E-4</v>
      </c>
      <c r="V531" s="23">
        <f t="shared" si="8"/>
        <v>86.840298083823726</v>
      </c>
      <c r="W531" s="23">
        <f t="shared" si="8"/>
        <v>65.803126832943121</v>
      </c>
    </row>
    <row r="532" spans="1:23">
      <c r="A532" t="s">
        <v>1280</v>
      </c>
      <c r="B532" t="s">
        <v>39</v>
      </c>
      <c r="C532" t="s">
        <v>70</v>
      </c>
      <c r="D532" t="s">
        <v>282</v>
      </c>
      <c r="E532" t="s">
        <v>305</v>
      </c>
      <c r="F532" t="s">
        <v>477</v>
      </c>
      <c r="G532" t="s">
        <v>547</v>
      </c>
      <c r="H532" t="s">
        <v>547</v>
      </c>
      <c r="I532" s="9">
        <v>87.2</v>
      </c>
      <c r="J532" s="9">
        <v>0</v>
      </c>
      <c r="K532" s="9">
        <v>0</v>
      </c>
      <c r="L532" s="20">
        <v>2.3375327108483791E-4</v>
      </c>
      <c r="M532" s="20">
        <v>0</v>
      </c>
      <c r="N532" s="20">
        <v>0</v>
      </c>
      <c r="O532" s="20">
        <v>1.1801206319310016E-4</v>
      </c>
      <c r="P532" s="20">
        <v>2.1634766203899096E-4</v>
      </c>
      <c r="Q532" s="20">
        <v>5.5244757755880722E-5</v>
      </c>
      <c r="R532" s="21">
        <f>AVERAGE(L532:N532)</f>
        <v>7.7917757028279303E-5</v>
      </c>
      <c r="S532" s="21">
        <f>AVERAGE(O532:Q532)</f>
        <v>1.2986816099599062E-4</v>
      </c>
      <c r="T532" s="22">
        <f>_xlfn.STDEV.S(L532:N532)</f>
        <v>1.3495751398478673E-4</v>
      </c>
      <c r="U532" s="22">
        <f>_xlfn.STDEV.S(O532:Q532)</f>
        <v>8.1203212580827265E-5</v>
      </c>
      <c r="V532" s="23">
        <f t="shared" si="8"/>
        <v>173.20508075688772</v>
      </c>
      <c r="W532" s="23">
        <f t="shared" si="8"/>
        <v>62.527421623637395</v>
      </c>
    </row>
    <row r="533" spans="1:23">
      <c r="A533" t="s">
        <v>1281</v>
      </c>
      <c r="B533" t="s">
        <v>39</v>
      </c>
      <c r="C533" t="s">
        <v>55</v>
      </c>
      <c r="D533" t="s">
        <v>56</v>
      </c>
      <c r="E533" t="s">
        <v>103</v>
      </c>
      <c r="F533" t="s">
        <v>1282</v>
      </c>
      <c r="G533" t="s">
        <v>1282</v>
      </c>
      <c r="H533" t="s">
        <v>1283</v>
      </c>
      <c r="I533" s="9">
        <v>57.14</v>
      </c>
      <c r="J533" s="9">
        <v>2.4900000000000002</v>
      </c>
      <c r="K533" s="9">
        <v>0</v>
      </c>
      <c r="L533" s="20">
        <v>2.3375327108483791E-4</v>
      </c>
      <c r="M533" s="20">
        <v>1.2344585525911789E-4</v>
      </c>
      <c r="N533" s="20">
        <v>2.546627962166027E-4</v>
      </c>
      <c r="O533" s="20">
        <v>0</v>
      </c>
      <c r="P533" s="20">
        <v>0</v>
      </c>
      <c r="Q533" s="20">
        <v>0</v>
      </c>
      <c r="R533" s="21">
        <f>AVERAGE(L533:N533)</f>
        <v>2.0395397418685284E-4</v>
      </c>
      <c r="S533" s="21">
        <f>AVERAGE(O533:Q533)</f>
        <v>0</v>
      </c>
      <c r="T533" s="22">
        <f>_xlfn.STDEV.S(L533:N533)</f>
        <v>7.0501560055581116E-5</v>
      </c>
      <c r="U533" s="22">
        <f>_xlfn.STDEV.S(O533:Q533)</f>
        <v>0</v>
      </c>
      <c r="V533" s="23">
        <f t="shared" si="8"/>
        <v>34.567387243452771</v>
      </c>
      <c r="W533" s="23" t="str">
        <f t="shared" si="8"/>
        <v>NA</v>
      </c>
    </row>
    <row r="534" spans="1:23">
      <c r="A534" t="s">
        <v>1284</v>
      </c>
      <c r="B534" t="s">
        <v>39</v>
      </c>
      <c r="C534" t="s">
        <v>114</v>
      </c>
      <c r="D534" t="s">
        <v>115</v>
      </c>
      <c r="E534" t="s">
        <v>229</v>
      </c>
      <c r="F534" t="s">
        <v>1285</v>
      </c>
      <c r="G534" t="s">
        <v>1286</v>
      </c>
      <c r="H534" t="s">
        <v>1286</v>
      </c>
      <c r="I534" s="9">
        <v>67.06</v>
      </c>
      <c r="J534" s="9">
        <v>4.08</v>
      </c>
      <c r="K534" s="9">
        <v>6.25</v>
      </c>
      <c r="L534" s="20">
        <v>0</v>
      </c>
      <c r="M534" s="20">
        <v>0</v>
      </c>
      <c r="N534" s="20">
        <v>1.5916424763537658E-4</v>
      </c>
      <c r="O534" s="20">
        <v>1.1801206319310016E-4</v>
      </c>
      <c r="P534" s="20">
        <v>1.6226074652924324E-4</v>
      </c>
      <c r="Q534" s="20">
        <v>1.6573427326764214E-4</v>
      </c>
      <c r="R534" s="21">
        <f>AVERAGE(L534:N534)</f>
        <v>5.3054749211792192E-5</v>
      </c>
      <c r="S534" s="21">
        <f>AVERAGE(O534:Q534)</f>
        <v>1.4866902766332851E-4</v>
      </c>
      <c r="T534" s="22">
        <f>_xlfn.STDEV.S(L534:N534)</f>
        <v>9.1893521217648939E-5</v>
      </c>
      <c r="U534" s="22">
        <f>_xlfn.STDEV.S(O534:Q534)</f>
        <v>2.6606455041910896E-5</v>
      </c>
      <c r="V534" s="23">
        <f t="shared" si="8"/>
        <v>173.20508075688775</v>
      </c>
      <c r="W534" s="23">
        <f t="shared" si="8"/>
        <v>17.896434422214082</v>
      </c>
    </row>
    <row r="535" spans="1:23">
      <c r="A535" t="s">
        <v>1287</v>
      </c>
      <c r="B535" t="s">
        <v>39</v>
      </c>
      <c r="C535" t="s">
        <v>96</v>
      </c>
      <c r="D535" t="s">
        <v>97</v>
      </c>
      <c r="E535" t="s">
        <v>98</v>
      </c>
      <c r="F535" t="s">
        <v>1288</v>
      </c>
      <c r="G535" t="s">
        <v>1289</v>
      </c>
      <c r="H535" t="s">
        <v>1289</v>
      </c>
      <c r="I535" s="9">
        <v>68.03</v>
      </c>
      <c r="J535" s="9">
        <v>1.1299999999999999</v>
      </c>
      <c r="K535" s="9">
        <v>0</v>
      </c>
      <c r="L535" s="20">
        <v>5.8438317771209267E-5</v>
      </c>
      <c r="M535" s="20">
        <v>3.0861463814779488E-4</v>
      </c>
      <c r="N535" s="20">
        <v>6.3665699054150471E-5</v>
      </c>
      <c r="O535" s="20">
        <v>1.1801206319310016E-4</v>
      </c>
      <c r="P535" s="20">
        <v>5.4086915509747741E-5</v>
      </c>
      <c r="Q535" s="20">
        <v>0</v>
      </c>
      <c r="R535" s="21">
        <f>AVERAGE(L535:N535)</f>
        <v>1.4357288499105154E-4</v>
      </c>
      <c r="S535" s="21">
        <f>AVERAGE(O535:Q535)</f>
        <v>5.7366326234282636E-5</v>
      </c>
      <c r="T535" s="22">
        <f>_xlfn.STDEV.S(L535:N535)</f>
        <v>1.4295424650061244E-4</v>
      </c>
      <c r="U535" s="22">
        <f>_xlfn.STDEV.S(O535:Q535)</f>
        <v>5.9074340163883441E-5</v>
      </c>
      <c r="V535" s="23">
        <f t="shared" si="8"/>
        <v>99.569111890119316</v>
      </c>
      <c r="W535" s="23">
        <f t="shared" si="8"/>
        <v>102.97738070697665</v>
      </c>
    </row>
    <row r="536" spans="1:23">
      <c r="A536" t="s">
        <v>1290</v>
      </c>
      <c r="B536" t="s">
        <v>39</v>
      </c>
      <c r="C536" t="s">
        <v>70</v>
      </c>
      <c r="D536" t="s">
        <v>350</v>
      </c>
      <c r="E536" t="s">
        <v>351</v>
      </c>
      <c r="F536" t="s">
        <v>352</v>
      </c>
      <c r="G536" t="s">
        <v>353</v>
      </c>
      <c r="H536" t="s">
        <v>354</v>
      </c>
      <c r="I536" s="9">
        <v>60.97</v>
      </c>
      <c r="J536" s="9">
        <v>0.51</v>
      </c>
      <c r="K536" s="9">
        <v>66.67</v>
      </c>
      <c r="L536" s="20">
        <v>2.9219158885604755E-4</v>
      </c>
      <c r="M536" s="20">
        <v>6.1722927629558741E-5</v>
      </c>
      <c r="N536" s="20">
        <v>1.9099709716245179E-4</v>
      </c>
      <c r="O536" s="20">
        <v>0</v>
      </c>
      <c r="P536" s="20">
        <v>5.4086915509747741E-5</v>
      </c>
      <c r="Q536" s="20">
        <v>0</v>
      </c>
      <c r="R536" s="21">
        <f>AVERAGE(L536:N536)</f>
        <v>1.816372045493527E-4</v>
      </c>
      <c r="S536" s="21">
        <f>AVERAGE(O536:Q536)</f>
        <v>1.802897183658258E-5</v>
      </c>
      <c r="T536" s="22">
        <f>_xlfn.STDEV.S(L536:N536)</f>
        <v>1.1551907480662696E-4</v>
      </c>
      <c r="U536" s="22">
        <f>_xlfn.STDEV.S(O536:Q536)</f>
        <v>3.12270952291894E-5</v>
      </c>
      <c r="V536" s="23">
        <f t="shared" si="8"/>
        <v>63.598795793644378</v>
      </c>
      <c r="W536" s="23">
        <f t="shared" si="8"/>
        <v>173.20508075688772</v>
      </c>
    </row>
    <row r="537" spans="1:23">
      <c r="A537" t="s">
        <v>1291</v>
      </c>
      <c r="B537" t="s">
        <v>39</v>
      </c>
      <c r="C537" t="s">
        <v>70</v>
      </c>
      <c r="D537" t="s">
        <v>1292</v>
      </c>
      <c r="E537" t="s">
        <v>1293</v>
      </c>
      <c r="F537" t="s">
        <v>1294</v>
      </c>
      <c r="G537" t="s">
        <v>1294</v>
      </c>
      <c r="H537" t="s">
        <v>1294</v>
      </c>
      <c r="I537" s="9">
        <v>88.76</v>
      </c>
      <c r="J537" s="9">
        <v>2.25</v>
      </c>
      <c r="K537" s="9">
        <v>0</v>
      </c>
      <c r="L537" s="20">
        <v>8.7657476656813918E-5</v>
      </c>
      <c r="M537" s="20">
        <v>0</v>
      </c>
      <c r="N537" s="20">
        <v>0</v>
      </c>
      <c r="O537" s="20">
        <v>1.7701809478965042E-4</v>
      </c>
      <c r="P537" s="20">
        <v>2.1634766203899096E-4</v>
      </c>
      <c r="Q537" s="20">
        <v>1.1048951551176144E-4</v>
      </c>
      <c r="R537" s="21">
        <f>AVERAGE(L537:N537)</f>
        <v>2.921915888560464E-5</v>
      </c>
      <c r="S537" s="21">
        <f>AVERAGE(O537:Q537)</f>
        <v>1.6795175744680095E-4</v>
      </c>
      <c r="T537" s="22">
        <f>_xlfn.STDEV.S(L537:N537)</f>
        <v>5.060906774429485E-5</v>
      </c>
      <c r="U537" s="22">
        <f>_xlfn.STDEV.S(O537:Q537)</f>
        <v>5.3508276473419127E-5</v>
      </c>
      <c r="V537" s="23">
        <f t="shared" si="8"/>
        <v>173.20508075688772</v>
      </c>
      <c r="W537" s="23">
        <f t="shared" si="8"/>
        <v>31.859313225923209</v>
      </c>
    </row>
    <row r="538" spans="1:23">
      <c r="A538" t="s">
        <v>1295</v>
      </c>
      <c r="B538" t="s">
        <v>39</v>
      </c>
      <c r="C538" t="s">
        <v>326</v>
      </c>
      <c r="D538" t="s">
        <v>343</v>
      </c>
      <c r="E538" t="s">
        <v>367</v>
      </c>
      <c r="F538" t="s">
        <v>368</v>
      </c>
      <c r="G538" t="s">
        <v>418</v>
      </c>
      <c r="H538" t="s">
        <v>419</v>
      </c>
      <c r="I538" s="9">
        <v>97.63</v>
      </c>
      <c r="J538" s="9">
        <v>0</v>
      </c>
      <c r="K538" s="9">
        <v>0</v>
      </c>
      <c r="L538" s="20">
        <v>1.1687663554241895E-4</v>
      </c>
      <c r="M538" s="20">
        <v>3.0861463814779493E-5</v>
      </c>
      <c r="N538" s="20">
        <v>1.5916424763537658E-4</v>
      </c>
      <c r="O538" s="20">
        <v>1.1801206319310016E-4</v>
      </c>
      <c r="P538" s="20">
        <v>5.4086915509747741E-5</v>
      </c>
      <c r="Q538" s="20">
        <v>1.1048951551176144E-4</v>
      </c>
      <c r="R538" s="21">
        <f>AVERAGE(L538:N538)</f>
        <v>1.0230078233085835E-4</v>
      </c>
      <c r="S538" s="21">
        <f>AVERAGE(O538:Q538)</f>
        <v>9.4196164738203118E-5</v>
      </c>
      <c r="T538" s="22">
        <f>_xlfn.STDEV.S(L538:N538)</f>
        <v>6.5381516552175806E-5</v>
      </c>
      <c r="U538" s="22">
        <f>_xlfn.STDEV.S(O538:Q538)</f>
        <v>3.4938676079056925E-5</v>
      </c>
      <c r="V538" s="23">
        <f t="shared" si="8"/>
        <v>63.911062127287281</v>
      </c>
      <c r="W538" s="23">
        <f t="shared" si="8"/>
        <v>37.091399820959857</v>
      </c>
    </row>
    <row r="539" spans="1:23">
      <c r="A539" t="s">
        <v>1296</v>
      </c>
      <c r="B539" t="s">
        <v>39</v>
      </c>
      <c r="C539" t="s">
        <v>70</v>
      </c>
      <c r="D539" t="s">
        <v>350</v>
      </c>
      <c r="E539" t="s">
        <v>351</v>
      </c>
      <c r="F539" t="s">
        <v>1154</v>
      </c>
      <c r="G539" t="s">
        <v>1155</v>
      </c>
      <c r="H539" t="s">
        <v>1155</v>
      </c>
      <c r="I539" s="9">
        <v>68.540000000000006</v>
      </c>
      <c r="J539" s="9">
        <v>0</v>
      </c>
      <c r="K539" s="9">
        <v>0</v>
      </c>
      <c r="L539" s="20">
        <v>0</v>
      </c>
      <c r="M539" s="20">
        <v>6.1722927629558741E-5</v>
      </c>
      <c r="N539" s="20">
        <v>6.3665699054150471E-5</v>
      </c>
      <c r="O539" s="20">
        <v>2.6552714218447561E-4</v>
      </c>
      <c r="P539" s="20">
        <v>8.1130373264621622E-5</v>
      </c>
      <c r="Q539" s="20">
        <v>1.1048951551176144E-4</v>
      </c>
      <c r="R539" s="21">
        <f>AVERAGE(L539:N539)</f>
        <v>4.179620889456973E-5</v>
      </c>
      <c r="S539" s="21">
        <f>AVERAGE(O539:Q539)</f>
        <v>1.5238234365361956E-4</v>
      </c>
      <c r="T539" s="22">
        <f>_xlfn.STDEV.S(L539:N539)</f>
        <v>3.6209610584359167E-5</v>
      </c>
      <c r="U539" s="22">
        <f>_xlfn.STDEV.S(O539:Q539)</f>
        <v>9.9079760215257652E-5</v>
      </c>
      <c r="V539" s="23">
        <f t="shared" si="8"/>
        <v>86.633720000053899</v>
      </c>
      <c r="W539" s="23">
        <f t="shared" si="8"/>
        <v>65.020498989355318</v>
      </c>
    </row>
    <row r="540" spans="1:23">
      <c r="A540" t="s">
        <v>1297</v>
      </c>
      <c r="B540" t="s">
        <v>39</v>
      </c>
      <c r="C540" t="s">
        <v>70</v>
      </c>
      <c r="D540" t="s">
        <v>470</v>
      </c>
      <c r="E540" t="s">
        <v>471</v>
      </c>
      <c r="F540" t="s">
        <v>472</v>
      </c>
      <c r="G540" t="s">
        <v>1298</v>
      </c>
      <c r="H540" t="s">
        <v>1298</v>
      </c>
      <c r="I540" s="9">
        <v>78.290000000000006</v>
      </c>
      <c r="J540" s="9">
        <v>0</v>
      </c>
      <c r="K540" s="9">
        <v>0</v>
      </c>
      <c r="L540" s="20">
        <v>0</v>
      </c>
      <c r="M540" s="20">
        <v>1.8516878288867662E-4</v>
      </c>
      <c r="N540" s="20">
        <v>6.3665699054150471E-5</v>
      </c>
      <c r="O540" s="20">
        <v>5.9006031596549891E-5</v>
      </c>
      <c r="P540" s="20">
        <v>1.6226074652924324E-4</v>
      </c>
      <c r="Q540" s="20">
        <v>1.1048951551176144E-4</v>
      </c>
      <c r="R540" s="21">
        <f>AVERAGE(L540:N540)</f>
        <v>8.2944827314275691E-5</v>
      </c>
      <c r="S540" s="21">
        <f>AVERAGE(O540:Q540)</f>
        <v>1.1058543121251819E-4</v>
      </c>
      <c r="T540" s="22">
        <f>_xlfn.STDEV.S(L540:N540)</f>
        <v>9.4077803593468502E-5</v>
      </c>
      <c r="U540" s="22">
        <f>_xlfn.STDEV.S(O540:Q540)</f>
        <v>5.1627424290043568E-5</v>
      </c>
      <c r="V540" s="23">
        <f t="shared" si="8"/>
        <v>113.42214655171958</v>
      </c>
      <c r="W540" s="23">
        <f t="shared" si="8"/>
        <v>46.685556789870688</v>
      </c>
    </row>
    <row r="541" spans="1:23">
      <c r="A541" t="s">
        <v>1299</v>
      </c>
      <c r="B541" t="s">
        <v>492</v>
      </c>
      <c r="C541" t="s">
        <v>1138</v>
      </c>
      <c r="D541" t="s">
        <v>1139</v>
      </c>
      <c r="E541" t="s">
        <v>1300</v>
      </c>
      <c r="F541" t="s">
        <v>1301</v>
      </c>
      <c r="G541" t="s">
        <v>1302</v>
      </c>
      <c r="H541" t="s">
        <v>1302</v>
      </c>
      <c r="I541" s="9">
        <v>72.66</v>
      </c>
      <c r="J541" s="9">
        <v>5.3</v>
      </c>
      <c r="K541" s="9">
        <v>0</v>
      </c>
      <c r="L541" s="20">
        <v>1.1687663554241895E-4</v>
      </c>
      <c r="M541" s="20">
        <v>0</v>
      </c>
      <c r="N541" s="20">
        <v>1.9099709716245179E-4</v>
      </c>
      <c r="O541" s="20">
        <v>1.7701809478965042E-4</v>
      </c>
      <c r="P541" s="20">
        <v>2.7043457754873871E-5</v>
      </c>
      <c r="Q541" s="20">
        <v>5.5244757755880722E-5</v>
      </c>
      <c r="R541" s="21">
        <f>AVERAGE(L541:N541)</f>
        <v>1.0262457756829024E-4</v>
      </c>
      <c r="S541" s="21">
        <f>AVERAGE(O541:Q541)</f>
        <v>8.6435436766801662E-5</v>
      </c>
      <c r="T541" s="22">
        <f>_xlfn.STDEV.S(L541:N541)</f>
        <v>9.6292853569173071E-5</v>
      </c>
      <c r="U541" s="22">
        <f>_xlfn.STDEV.S(O541:Q541)</f>
        <v>7.9704088861864354E-5</v>
      </c>
      <c r="V541" s="23">
        <f t="shared" si="8"/>
        <v>93.830207003869219</v>
      </c>
      <c r="W541" s="23">
        <f t="shared" si="8"/>
        <v>92.212282188035758</v>
      </c>
    </row>
    <row r="542" spans="1:23">
      <c r="A542" t="s">
        <v>1303</v>
      </c>
      <c r="B542" t="s">
        <v>39</v>
      </c>
      <c r="C542" t="s">
        <v>70</v>
      </c>
      <c r="D542" t="s">
        <v>282</v>
      </c>
      <c r="E542" t="s">
        <v>305</v>
      </c>
      <c r="F542" t="s">
        <v>306</v>
      </c>
      <c r="G542" t="s">
        <v>307</v>
      </c>
      <c r="H542" t="s">
        <v>307</v>
      </c>
      <c r="I542" s="9">
        <v>82.86</v>
      </c>
      <c r="J542" s="9">
        <v>1.1200000000000001</v>
      </c>
      <c r="K542" s="9">
        <v>0</v>
      </c>
      <c r="L542" s="20">
        <v>5.8438317771209267E-5</v>
      </c>
      <c r="M542" s="20">
        <v>0</v>
      </c>
      <c r="N542" s="20">
        <v>0</v>
      </c>
      <c r="O542" s="20">
        <v>1.1801206319310016E-4</v>
      </c>
      <c r="P542" s="20">
        <v>2.1634766203899096E-4</v>
      </c>
      <c r="Q542" s="20">
        <v>1.6573427326764214E-4</v>
      </c>
      <c r="R542" s="21">
        <f>AVERAGE(L542:N542)</f>
        <v>1.9479439257069755E-5</v>
      </c>
      <c r="S542" s="21">
        <f>AVERAGE(O542:Q542)</f>
        <v>1.6669799949991108E-4</v>
      </c>
      <c r="T542" s="22">
        <f>_xlfn.STDEV.S(L542:N542)</f>
        <v>3.373937849619656E-5</v>
      </c>
      <c r="U542" s="22">
        <f>_xlfn.STDEV.S(O542:Q542)</f>
        <v>4.9174882575183266E-5</v>
      </c>
      <c r="V542" s="23">
        <f t="shared" si="8"/>
        <v>173.20508075688775</v>
      </c>
      <c r="W542" s="23">
        <f t="shared" si="8"/>
        <v>29.499383749478948</v>
      </c>
    </row>
    <row r="543" spans="1:23">
      <c r="A543" t="s">
        <v>1304</v>
      </c>
      <c r="B543" t="s">
        <v>39</v>
      </c>
      <c r="C543" t="s">
        <v>155</v>
      </c>
      <c r="D543" t="s">
        <v>373</v>
      </c>
      <c r="E543" t="s">
        <v>384</v>
      </c>
      <c r="F543" t="s">
        <v>385</v>
      </c>
      <c r="G543" t="s">
        <v>998</v>
      </c>
      <c r="H543" t="s">
        <v>999</v>
      </c>
      <c r="I543" s="9">
        <v>87.18</v>
      </c>
      <c r="J543" s="9">
        <v>0.43</v>
      </c>
      <c r="K543" s="9">
        <v>100</v>
      </c>
      <c r="L543" s="20">
        <v>2.6297242997044254E-4</v>
      </c>
      <c r="M543" s="20">
        <v>1.5430731907389744E-4</v>
      </c>
      <c r="N543" s="20">
        <v>1.2733139810830135E-4</v>
      </c>
      <c r="O543" s="20">
        <v>0</v>
      </c>
      <c r="P543" s="20">
        <v>0</v>
      </c>
      <c r="Q543" s="20">
        <v>0</v>
      </c>
      <c r="R543" s="21">
        <f>AVERAGE(L543:N543)</f>
        <v>1.8153704905088047E-4</v>
      </c>
      <c r="S543" s="21">
        <f>AVERAGE(O543:Q543)</f>
        <v>0</v>
      </c>
      <c r="T543" s="22">
        <f>_xlfn.STDEV.S(L543:N543)</f>
        <v>7.18033148755763E-5</v>
      </c>
      <c r="U543" s="22">
        <f>_xlfn.STDEV.S(O543:Q543)</f>
        <v>0</v>
      </c>
      <c r="V543" s="23">
        <f t="shared" si="8"/>
        <v>39.552981196390142</v>
      </c>
      <c r="W543" s="23" t="str">
        <f t="shared" si="8"/>
        <v>NA</v>
      </c>
    </row>
    <row r="544" spans="1:23">
      <c r="A544" t="s">
        <v>1305</v>
      </c>
      <c r="B544" t="s">
        <v>39</v>
      </c>
      <c r="C544" t="s">
        <v>326</v>
      </c>
      <c r="D544" t="s">
        <v>343</v>
      </c>
      <c r="E544" t="s">
        <v>367</v>
      </c>
      <c r="F544" t="s">
        <v>368</v>
      </c>
      <c r="G544" t="s">
        <v>418</v>
      </c>
      <c r="H544" t="s">
        <v>419</v>
      </c>
      <c r="I544" s="9">
        <v>92.87</v>
      </c>
      <c r="J544" s="9">
        <v>0</v>
      </c>
      <c r="K544" s="9">
        <v>0</v>
      </c>
      <c r="L544" s="20">
        <v>1.1687663554241895E-4</v>
      </c>
      <c r="M544" s="20">
        <v>0</v>
      </c>
      <c r="N544" s="20">
        <v>6.3665699054150471E-5</v>
      </c>
      <c r="O544" s="20">
        <v>5.9006031596549891E-5</v>
      </c>
      <c r="P544" s="20">
        <v>1.6226074652924324E-4</v>
      </c>
      <c r="Q544" s="20">
        <v>1.1048951551176144E-4</v>
      </c>
      <c r="R544" s="21">
        <f>AVERAGE(L544:N544)</f>
        <v>6.0180778198856473E-5</v>
      </c>
      <c r="S544" s="21">
        <f>AVERAGE(O544:Q544)</f>
        <v>1.1058543121251819E-4</v>
      </c>
      <c r="T544" s="22">
        <f>_xlfn.STDEV.S(L544:N544)</f>
        <v>5.851619851762933E-5</v>
      </c>
      <c r="U544" s="22">
        <f>_xlfn.STDEV.S(O544:Q544)</f>
        <v>5.1627424290043568E-5</v>
      </c>
      <c r="V544" s="23">
        <f t="shared" si="8"/>
        <v>97.234034302901762</v>
      </c>
      <c r="W544" s="23">
        <f t="shared" si="8"/>
        <v>46.685556789870688</v>
      </c>
    </row>
    <row r="545" spans="1:23">
      <c r="A545" t="s">
        <v>1306</v>
      </c>
      <c r="B545" t="s">
        <v>39</v>
      </c>
      <c r="C545" t="s">
        <v>326</v>
      </c>
      <c r="D545" t="s">
        <v>327</v>
      </c>
      <c r="E545" t="s">
        <v>741</v>
      </c>
      <c r="F545" t="s">
        <v>742</v>
      </c>
      <c r="G545" t="s">
        <v>742</v>
      </c>
      <c r="H545" t="s">
        <v>742</v>
      </c>
      <c r="I545" s="9">
        <v>87.27</v>
      </c>
      <c r="J545" s="9">
        <v>0</v>
      </c>
      <c r="K545" s="9">
        <v>0</v>
      </c>
      <c r="L545" s="20">
        <v>0</v>
      </c>
      <c r="M545" s="20">
        <v>0</v>
      </c>
      <c r="N545" s="20">
        <v>0</v>
      </c>
      <c r="O545" s="20">
        <v>1.7701809478965042E-4</v>
      </c>
      <c r="P545" s="20">
        <v>5.4086915509747741E-5</v>
      </c>
      <c r="Q545" s="20">
        <v>2.7622378877940396E-4</v>
      </c>
      <c r="R545" s="21">
        <f>AVERAGE(L545:N545)</f>
        <v>0</v>
      </c>
      <c r="S545" s="21">
        <f>AVERAGE(O545:Q545)</f>
        <v>1.6910959969293403E-4</v>
      </c>
      <c r="T545" s="22">
        <f>_xlfn.STDEV.S(L545:N545)</f>
        <v>0</v>
      </c>
      <c r="U545" s="22">
        <f>_xlfn.STDEV.S(O545:Q545)</f>
        <v>1.1127940437262377E-4</v>
      </c>
      <c r="V545" s="23" t="str">
        <f t="shared" si="8"/>
        <v>NA</v>
      </c>
      <c r="W545" s="23">
        <f t="shared" si="8"/>
        <v>65.803126832943121</v>
      </c>
    </row>
    <row r="546" spans="1:23">
      <c r="A546" t="s">
        <v>1307</v>
      </c>
      <c r="B546" t="s">
        <v>39</v>
      </c>
      <c r="C546" t="s">
        <v>70</v>
      </c>
      <c r="D546" t="s">
        <v>71</v>
      </c>
      <c r="E546" t="s">
        <v>72</v>
      </c>
      <c r="F546" t="s">
        <v>1109</v>
      </c>
      <c r="G546" t="s">
        <v>1110</v>
      </c>
      <c r="H546" t="s">
        <v>1111</v>
      </c>
      <c r="I546" s="9">
        <v>58.18</v>
      </c>
      <c r="J546" s="9">
        <v>0</v>
      </c>
      <c r="K546" s="9">
        <v>0</v>
      </c>
      <c r="L546" s="20">
        <v>0</v>
      </c>
      <c r="M546" s="20">
        <v>0</v>
      </c>
      <c r="N546" s="20">
        <v>0</v>
      </c>
      <c r="O546" s="20">
        <v>1.7701809478965042E-4</v>
      </c>
      <c r="P546" s="20">
        <v>2.7043457754873877E-4</v>
      </c>
      <c r="Q546" s="20">
        <v>5.5244757755880722E-5</v>
      </c>
      <c r="R546" s="21">
        <f>AVERAGE(L546:N546)</f>
        <v>0</v>
      </c>
      <c r="S546" s="21">
        <f>AVERAGE(O546:Q546)</f>
        <v>1.6756581003142328E-4</v>
      </c>
      <c r="T546" s="22">
        <f>_xlfn.STDEV.S(L546:N546)</f>
        <v>0</v>
      </c>
      <c r="U546" s="22">
        <f>_xlfn.STDEV.S(O546:Q546)</f>
        <v>1.0790585665747544E-4</v>
      </c>
      <c r="V546" s="23" t="str">
        <f t="shared" si="8"/>
        <v>NA</v>
      </c>
      <c r="W546" s="23">
        <f t="shared" si="8"/>
        <v>64.396106005897067</v>
      </c>
    </row>
    <row r="547" spans="1:23">
      <c r="A547" t="s">
        <v>1308</v>
      </c>
      <c r="B547" t="s">
        <v>39</v>
      </c>
      <c r="C547" t="s">
        <v>47</v>
      </c>
      <c r="D547" t="s">
        <v>1175</v>
      </c>
      <c r="E547" t="s">
        <v>1309</v>
      </c>
      <c r="F547" t="s">
        <v>1309</v>
      </c>
      <c r="G547" t="s">
        <v>1310</v>
      </c>
      <c r="H547" t="s">
        <v>1310</v>
      </c>
      <c r="I547" s="9">
        <v>74.36</v>
      </c>
      <c r="J547" s="9">
        <v>2.0699999999999998</v>
      </c>
      <c r="K547" s="9">
        <v>33.33</v>
      </c>
      <c r="L547" s="20">
        <v>1.4609579442802359E-4</v>
      </c>
      <c r="M547" s="20">
        <v>6.1722927629558741E-5</v>
      </c>
      <c r="N547" s="20">
        <v>6.3665699054150471E-5</v>
      </c>
      <c r="O547" s="20">
        <v>5.9006031596549891E-5</v>
      </c>
      <c r="P547" s="20">
        <v>1.6226074652924324E-4</v>
      </c>
      <c r="Q547" s="20">
        <v>0</v>
      </c>
      <c r="R547" s="21">
        <f>AVERAGE(L547:N547)</f>
        <v>9.0494807037244261E-5</v>
      </c>
      <c r="S547" s="21">
        <f>AVERAGE(O547:Q547)</f>
        <v>7.3755592708597711E-5</v>
      </c>
      <c r="T547" s="22">
        <f>_xlfn.STDEV.S(L547:N547)</f>
        <v>4.8161664623684398E-5</v>
      </c>
      <c r="U547" s="22">
        <f>_xlfn.STDEV.S(O547:Q547)</f>
        <v>8.2129773108205749E-5</v>
      </c>
      <c r="V547" s="23">
        <f t="shared" si="8"/>
        <v>53.220362803650012</v>
      </c>
      <c r="W547" s="23">
        <f t="shared" si="8"/>
        <v>111.35395987216012</v>
      </c>
    </row>
    <row r="548" spans="1:23">
      <c r="A548" t="s">
        <v>1311</v>
      </c>
      <c r="B548" t="s">
        <v>39</v>
      </c>
      <c r="C548" t="s">
        <v>114</v>
      </c>
      <c r="D548" t="s">
        <v>115</v>
      </c>
      <c r="E548" t="s">
        <v>140</v>
      </c>
      <c r="F548" t="s">
        <v>647</v>
      </c>
      <c r="G548" t="s">
        <v>647</v>
      </c>
      <c r="H548" t="s">
        <v>648</v>
      </c>
      <c r="I548" s="9">
        <v>53.44</v>
      </c>
      <c r="J548" s="9">
        <v>2.74</v>
      </c>
      <c r="K548" s="9">
        <v>0</v>
      </c>
      <c r="L548" s="20">
        <v>5.8438317771209267E-5</v>
      </c>
      <c r="M548" s="20">
        <v>0</v>
      </c>
      <c r="N548" s="20">
        <v>6.3665699054150471E-5</v>
      </c>
      <c r="O548" s="20">
        <v>8.8509047394825209E-5</v>
      </c>
      <c r="P548" s="20">
        <v>2.1634766203899096E-4</v>
      </c>
      <c r="Q548" s="20">
        <v>5.5244757755880722E-5</v>
      </c>
      <c r="R548" s="21">
        <f>AVERAGE(L548:N548)</f>
        <v>4.0701338941786579E-5</v>
      </c>
      <c r="S548" s="21">
        <f>AVERAGE(O548:Q548)</f>
        <v>1.2003382239656564E-4</v>
      </c>
      <c r="T548" s="22">
        <f>_xlfn.STDEV.S(L548:N548)</f>
        <v>3.5345164061154894E-5</v>
      </c>
      <c r="U548" s="22">
        <f>_xlfn.STDEV.S(O548:Q548)</f>
        <v>8.5052307560089238E-5</v>
      </c>
      <c r="V548" s="23">
        <f t="shared" si="8"/>
        <v>86.840298083823726</v>
      </c>
      <c r="W548" s="23">
        <f t="shared" si="8"/>
        <v>70.856951700742243</v>
      </c>
    </row>
    <row r="549" spans="1:23">
      <c r="A549" t="s">
        <v>1312</v>
      </c>
      <c r="B549" t="s">
        <v>39</v>
      </c>
      <c r="C549" t="s">
        <v>114</v>
      </c>
      <c r="D549" t="s">
        <v>115</v>
      </c>
      <c r="E549" t="s">
        <v>442</v>
      </c>
      <c r="F549" t="s">
        <v>483</v>
      </c>
      <c r="G549" t="s">
        <v>1268</v>
      </c>
      <c r="H549" t="s">
        <v>1269</v>
      </c>
      <c r="I549" s="9">
        <v>97.97</v>
      </c>
      <c r="J549" s="9">
        <v>1.35</v>
      </c>
      <c r="K549" s="9">
        <v>0</v>
      </c>
      <c r="L549" s="20">
        <v>1.7531495331362824E-4</v>
      </c>
      <c r="M549" s="20">
        <v>1.2344585525911789E-4</v>
      </c>
      <c r="N549" s="20">
        <v>6.3665699054150471E-5</v>
      </c>
      <c r="O549" s="20">
        <v>5.9006031596549891E-5</v>
      </c>
      <c r="P549" s="20">
        <v>0</v>
      </c>
      <c r="Q549" s="20">
        <v>5.5244757755880722E-5</v>
      </c>
      <c r="R549" s="21">
        <f>AVERAGE(L549:N549)</f>
        <v>1.2080883587563219E-4</v>
      </c>
      <c r="S549" s="21">
        <f>AVERAGE(O549:Q549)</f>
        <v>3.8083596450810204E-5</v>
      </c>
      <c r="T549" s="22">
        <f>_xlfn.STDEV.S(L549:N549)</f>
        <v>5.587131999153088E-5</v>
      </c>
      <c r="U549" s="22">
        <f>_xlfn.STDEV.S(O549:Q549)</f>
        <v>3.3034936570201678E-5</v>
      </c>
      <c r="V549" s="23">
        <f t="shared" si="8"/>
        <v>46.247709934932359</v>
      </c>
      <c r="W549" s="23">
        <f t="shared" si="8"/>
        <v>86.74321663099883</v>
      </c>
    </row>
    <row r="550" spans="1:23">
      <c r="A550" t="s">
        <v>1313</v>
      </c>
      <c r="B550" t="s">
        <v>492</v>
      </c>
      <c r="C550" t="s">
        <v>1102</v>
      </c>
      <c r="D550" t="s">
        <v>1103</v>
      </c>
      <c r="E550" t="s">
        <v>1104</v>
      </c>
      <c r="F550" t="s">
        <v>1314</v>
      </c>
      <c r="G550" t="s">
        <v>1315</v>
      </c>
      <c r="H550" t="s">
        <v>1316</v>
      </c>
      <c r="I550" s="9">
        <v>63.55</v>
      </c>
      <c r="J550" s="9">
        <v>0</v>
      </c>
      <c r="K550" s="9">
        <v>0</v>
      </c>
      <c r="L550" s="20">
        <v>0</v>
      </c>
      <c r="M550" s="20">
        <v>3.0861463814779493E-5</v>
      </c>
      <c r="N550" s="20">
        <v>0</v>
      </c>
      <c r="O550" s="20">
        <v>5.9006031596549891E-5</v>
      </c>
      <c r="P550" s="20">
        <v>2.7043457754873877E-4</v>
      </c>
      <c r="Q550" s="20">
        <v>1.1048951551176144E-4</v>
      </c>
      <c r="R550" s="21">
        <f>AVERAGE(L550:N550)</f>
        <v>1.0287154604926497E-5</v>
      </c>
      <c r="S550" s="21">
        <f>AVERAGE(O550:Q550)</f>
        <v>1.4664337488568335E-4</v>
      </c>
      <c r="T550" s="22">
        <f>_xlfn.STDEV.S(L550:N550)</f>
        <v>1.7817874441048836E-5</v>
      </c>
      <c r="U550" s="22">
        <f>_xlfn.STDEV.S(O550:Q550)</f>
        <v>1.1025349732133762E-4</v>
      </c>
      <c r="V550" s="23">
        <f t="shared" si="8"/>
        <v>173.20508075688775</v>
      </c>
      <c r="W550" s="23">
        <f t="shared" si="8"/>
        <v>75.184778996859791</v>
      </c>
    </row>
    <row r="551" spans="1:23">
      <c r="A551" t="s">
        <v>1317</v>
      </c>
      <c r="B551" t="s">
        <v>39</v>
      </c>
      <c r="C551" t="s">
        <v>40</v>
      </c>
      <c r="D551" t="s">
        <v>64</v>
      </c>
      <c r="E551" t="s">
        <v>179</v>
      </c>
      <c r="F551" t="s">
        <v>180</v>
      </c>
      <c r="G551" t="s">
        <v>614</v>
      </c>
      <c r="H551" t="s">
        <v>615</v>
      </c>
      <c r="I551" s="9">
        <v>92.62</v>
      </c>
      <c r="J551" s="9">
        <v>0.49</v>
      </c>
      <c r="K551" s="9">
        <v>0</v>
      </c>
      <c r="L551" s="20">
        <v>8.7657476656813918E-5</v>
      </c>
      <c r="M551" s="20">
        <v>2.4689171051823578E-4</v>
      </c>
      <c r="N551" s="20">
        <v>1.2733139810830135E-4</v>
      </c>
      <c r="O551" s="20">
        <v>0</v>
      </c>
      <c r="P551" s="20">
        <v>0</v>
      </c>
      <c r="Q551" s="20">
        <v>0</v>
      </c>
      <c r="R551" s="21">
        <f>AVERAGE(L551:N551)</f>
        <v>1.5396019509445036E-4</v>
      </c>
      <c r="S551" s="21">
        <f>AVERAGE(O551:Q551)</f>
        <v>0</v>
      </c>
      <c r="T551" s="22">
        <f>_xlfn.STDEV.S(L551:N551)</f>
        <v>8.2889715466127951E-5</v>
      </c>
      <c r="U551" s="22">
        <f>_xlfn.STDEV.S(O551:Q551)</f>
        <v>0</v>
      </c>
      <c r="V551" s="23">
        <f t="shared" si="8"/>
        <v>53.838406359044541</v>
      </c>
      <c r="W551" s="23" t="str">
        <f t="shared" si="8"/>
        <v>NA</v>
      </c>
    </row>
    <row r="552" spans="1:23">
      <c r="A552" t="s">
        <v>1318</v>
      </c>
      <c r="B552" t="s">
        <v>39</v>
      </c>
      <c r="C552" t="s">
        <v>55</v>
      </c>
      <c r="D552" t="s">
        <v>217</v>
      </c>
      <c r="E552" t="s">
        <v>1319</v>
      </c>
      <c r="F552" t="s">
        <v>1320</v>
      </c>
      <c r="G552" t="s">
        <v>1321</v>
      </c>
      <c r="H552" t="s">
        <v>1322</v>
      </c>
      <c r="I552" s="9">
        <v>76.819999999999993</v>
      </c>
      <c r="J552" s="9">
        <v>2.0699999999999998</v>
      </c>
      <c r="K552" s="9">
        <v>0</v>
      </c>
      <c r="L552" s="20">
        <v>2.3375327108483791E-4</v>
      </c>
      <c r="M552" s="20">
        <v>0</v>
      </c>
      <c r="N552" s="20">
        <v>0</v>
      </c>
      <c r="O552" s="20">
        <v>1.1801206319310016E-4</v>
      </c>
      <c r="P552" s="20">
        <v>1.0817383101949548E-4</v>
      </c>
      <c r="Q552" s="20">
        <v>0</v>
      </c>
      <c r="R552" s="21">
        <f>AVERAGE(L552:N552)</f>
        <v>7.7917757028279303E-5</v>
      </c>
      <c r="S552" s="21">
        <f>AVERAGE(O552:Q552)</f>
        <v>7.539529807086521E-5</v>
      </c>
      <c r="T552" s="22">
        <f>_xlfn.STDEV.S(L552:N552)</f>
        <v>1.3495751398478673E-4</v>
      </c>
      <c r="U552" s="22">
        <f>_xlfn.STDEV.S(O552:Q552)</f>
        <v>6.5479278641959672E-5</v>
      </c>
      <c r="V552" s="23">
        <f t="shared" si="8"/>
        <v>173.20508075688772</v>
      </c>
      <c r="W552" s="23">
        <f t="shared" si="8"/>
        <v>86.84796043967448</v>
      </c>
    </row>
    <row r="553" spans="1:23">
      <c r="A553" t="s">
        <v>1323</v>
      </c>
      <c r="B553" t="s">
        <v>39</v>
      </c>
      <c r="C553" t="s">
        <v>155</v>
      </c>
      <c r="D553" t="s">
        <v>373</v>
      </c>
      <c r="E553" t="s">
        <v>384</v>
      </c>
      <c r="F553" t="s">
        <v>385</v>
      </c>
      <c r="G553" t="s">
        <v>438</v>
      </c>
      <c r="H553" t="s">
        <v>438</v>
      </c>
      <c r="I553" s="9">
        <v>92.72</v>
      </c>
      <c r="J553" s="9">
        <v>3.85</v>
      </c>
      <c r="K553" s="9">
        <v>0</v>
      </c>
      <c r="L553" s="20">
        <v>0</v>
      </c>
      <c r="M553" s="20">
        <v>6.1722927629558741E-5</v>
      </c>
      <c r="N553" s="20">
        <v>0</v>
      </c>
      <c r="O553" s="20">
        <v>2.0652111058792538E-4</v>
      </c>
      <c r="P553" s="20">
        <v>8.1130373264621622E-5</v>
      </c>
      <c r="Q553" s="20">
        <v>1.1048951551176144E-4</v>
      </c>
      <c r="R553" s="21">
        <f>AVERAGE(L553:N553)</f>
        <v>2.0574309209852913E-5</v>
      </c>
      <c r="S553" s="21">
        <f>AVERAGE(O553:Q553)</f>
        <v>1.3271366645476948E-4</v>
      </c>
      <c r="T553" s="22">
        <f>_xlfn.STDEV.S(L553:N553)</f>
        <v>3.5635748882097529E-5</v>
      </c>
      <c r="U553" s="22">
        <f>_xlfn.STDEV.S(O553:Q553)</f>
        <v>6.5583106936722998E-5</v>
      </c>
      <c r="V553" s="23">
        <f t="shared" si="8"/>
        <v>173.20508075688775</v>
      </c>
      <c r="W553" s="23">
        <f t="shared" si="8"/>
        <v>49.416995768913189</v>
      </c>
    </row>
    <row r="554" spans="1:23">
      <c r="A554" t="s">
        <v>1324</v>
      </c>
      <c r="B554" t="s">
        <v>39</v>
      </c>
      <c r="C554" t="s">
        <v>184</v>
      </c>
      <c r="D554" t="s">
        <v>920</v>
      </c>
      <c r="E554" t="s">
        <v>920</v>
      </c>
      <c r="F554" t="s">
        <v>921</v>
      </c>
      <c r="G554" t="s">
        <v>922</v>
      </c>
      <c r="H554" t="s">
        <v>922</v>
      </c>
      <c r="I554" s="9">
        <v>67.209999999999994</v>
      </c>
      <c r="J554" s="9">
        <v>2.2599999999999998</v>
      </c>
      <c r="K554" s="9">
        <v>0</v>
      </c>
      <c r="L554" s="20">
        <v>0</v>
      </c>
      <c r="M554" s="20">
        <v>0</v>
      </c>
      <c r="N554" s="20">
        <v>6.3665699054150471E-5</v>
      </c>
      <c r="O554" s="20">
        <v>1.7701809478965042E-4</v>
      </c>
      <c r="P554" s="20">
        <v>1.6226074652924324E-4</v>
      </c>
      <c r="Q554" s="20">
        <v>5.5244757755880722E-5</v>
      </c>
      <c r="R554" s="21">
        <f>AVERAGE(L554:N554)</f>
        <v>2.1221899684716825E-5</v>
      </c>
      <c r="S554" s="21">
        <f>AVERAGE(O554:Q554)</f>
        <v>1.3150786635825814E-4</v>
      </c>
      <c r="T554" s="22">
        <f>_xlfn.STDEV.S(L554:N554)</f>
        <v>3.6757408487059472E-5</v>
      </c>
      <c r="U554" s="22">
        <f>_xlfn.STDEV.S(O554:Q554)</f>
        <v>6.6456686136108557E-5</v>
      </c>
      <c r="V554" s="23">
        <f t="shared" si="8"/>
        <v>173.2050807568877</v>
      </c>
      <c r="W554" s="23">
        <f t="shared" si="8"/>
        <v>50.534380928259473</v>
      </c>
    </row>
    <row r="555" spans="1:23">
      <c r="A555" t="s">
        <v>1325</v>
      </c>
      <c r="B555" t="s">
        <v>39</v>
      </c>
      <c r="C555" t="s">
        <v>155</v>
      </c>
      <c r="D555" t="s">
        <v>156</v>
      </c>
      <c r="E555" t="s">
        <v>157</v>
      </c>
      <c r="F555" t="s">
        <v>581</v>
      </c>
      <c r="G555" t="s">
        <v>582</v>
      </c>
      <c r="H555" t="s">
        <v>583</v>
      </c>
      <c r="I555" s="9">
        <v>98.32</v>
      </c>
      <c r="J555" s="9">
        <v>0.18</v>
      </c>
      <c r="K555" s="9">
        <v>0</v>
      </c>
      <c r="L555" s="20">
        <v>0</v>
      </c>
      <c r="M555" s="20">
        <v>0</v>
      </c>
      <c r="N555" s="20">
        <v>1.2733139810830135E-4</v>
      </c>
      <c r="O555" s="20">
        <v>5.9006031596549891E-5</v>
      </c>
      <c r="P555" s="20">
        <v>2.1634766203899096E-4</v>
      </c>
      <c r="Q555" s="20">
        <v>5.5244757755880722E-5</v>
      </c>
      <c r="R555" s="21">
        <f>AVERAGE(L555:N555)</f>
        <v>4.2443799369433785E-5</v>
      </c>
      <c r="S555" s="21">
        <f>AVERAGE(O555:Q555)</f>
        <v>1.1019948379714054E-4</v>
      </c>
      <c r="T555" s="22">
        <f>_xlfn.STDEV.S(L555:N555)</f>
        <v>7.3514816974119175E-5</v>
      </c>
      <c r="U555" s="22">
        <f>_xlfn.STDEV.S(O555:Q555)</f>
        <v>9.1946253883852516E-5</v>
      </c>
      <c r="V555" s="23">
        <f t="shared" si="8"/>
        <v>173.2050807568877</v>
      </c>
      <c r="W555" s="23">
        <f t="shared" si="8"/>
        <v>83.436192907319537</v>
      </c>
    </row>
    <row r="556" spans="1:23">
      <c r="A556" t="s">
        <v>1326</v>
      </c>
      <c r="B556" t="s">
        <v>39</v>
      </c>
      <c r="C556" t="s">
        <v>70</v>
      </c>
      <c r="D556" t="s">
        <v>1124</v>
      </c>
      <c r="E556" t="s">
        <v>1125</v>
      </c>
      <c r="F556" t="s">
        <v>1327</v>
      </c>
      <c r="G556" t="s">
        <v>1328</v>
      </c>
      <c r="H556" t="s">
        <v>1328</v>
      </c>
      <c r="I556" s="9">
        <v>71.25</v>
      </c>
      <c r="J556" s="9">
        <v>2.25</v>
      </c>
      <c r="K556" s="9">
        <v>0</v>
      </c>
      <c r="L556" s="20">
        <v>0</v>
      </c>
      <c r="M556" s="20">
        <v>0</v>
      </c>
      <c r="N556" s="20">
        <v>6.3665699054150471E-5</v>
      </c>
      <c r="O556" s="20">
        <v>1.1801206319310016E-4</v>
      </c>
      <c r="P556" s="20">
        <v>2.1634766203899096E-4</v>
      </c>
      <c r="Q556" s="20">
        <v>5.5244757755880722E-5</v>
      </c>
      <c r="R556" s="21">
        <f>AVERAGE(L556:N556)</f>
        <v>2.1221899684716825E-5</v>
      </c>
      <c r="S556" s="21">
        <f>AVERAGE(O556:Q556)</f>
        <v>1.2986816099599062E-4</v>
      </c>
      <c r="T556" s="22">
        <f>_xlfn.STDEV.S(L556:N556)</f>
        <v>3.6757408487059472E-5</v>
      </c>
      <c r="U556" s="22">
        <f>_xlfn.STDEV.S(O556:Q556)</f>
        <v>8.1203212580827265E-5</v>
      </c>
      <c r="V556" s="23">
        <f t="shared" si="8"/>
        <v>173.2050807568877</v>
      </c>
      <c r="W556" s="23">
        <f t="shared" si="8"/>
        <v>62.527421623637395</v>
      </c>
    </row>
    <row r="557" spans="1:23">
      <c r="A557" t="s">
        <v>1329</v>
      </c>
      <c r="B557" t="s">
        <v>39</v>
      </c>
      <c r="C557" t="s">
        <v>243</v>
      </c>
      <c r="D557" t="s">
        <v>244</v>
      </c>
      <c r="E557" t="s">
        <v>1330</v>
      </c>
      <c r="F557" t="s">
        <v>1331</v>
      </c>
      <c r="G557" t="s">
        <v>1331</v>
      </c>
      <c r="H557" t="s">
        <v>1331</v>
      </c>
      <c r="I557" s="9">
        <v>51.67</v>
      </c>
      <c r="J557" s="9">
        <v>0</v>
      </c>
      <c r="K557" s="9">
        <v>0</v>
      </c>
      <c r="L557" s="20">
        <v>0</v>
      </c>
      <c r="M557" s="20">
        <v>0</v>
      </c>
      <c r="N557" s="20">
        <v>0</v>
      </c>
      <c r="O557" s="20">
        <v>1.1801206319310016E-4</v>
      </c>
      <c r="P557" s="20">
        <v>1.0817383101949548E-4</v>
      </c>
      <c r="Q557" s="20">
        <v>2.2097903102352327E-4</v>
      </c>
      <c r="R557" s="21">
        <f>AVERAGE(L557:N557)</f>
        <v>0</v>
      </c>
      <c r="S557" s="21">
        <f>AVERAGE(O557:Q557)</f>
        <v>1.4905497507870631E-4</v>
      </c>
      <c r="T557" s="22">
        <f>_xlfn.STDEV.S(L557:N557)</f>
        <v>0</v>
      </c>
      <c r="U557" s="22">
        <f>_xlfn.STDEV.S(O557:Q557)</f>
        <v>6.2481997973338747E-5</v>
      </c>
      <c r="V557" s="23" t="str">
        <f t="shared" si="8"/>
        <v>NA</v>
      </c>
      <c r="W557" s="23">
        <f t="shared" si="8"/>
        <v>41.918760470991351</v>
      </c>
    </row>
    <row r="558" spans="1:23">
      <c r="A558" t="s">
        <v>1332</v>
      </c>
      <c r="B558" t="s">
        <v>39</v>
      </c>
      <c r="C558" t="s">
        <v>114</v>
      </c>
      <c r="D558" t="s">
        <v>115</v>
      </c>
      <c r="E558" t="s">
        <v>442</v>
      </c>
      <c r="F558" t="s">
        <v>483</v>
      </c>
      <c r="G558" t="s">
        <v>1268</v>
      </c>
      <c r="H558" t="s">
        <v>1269</v>
      </c>
      <c r="I558" s="9">
        <v>98.65</v>
      </c>
      <c r="J558" s="9">
        <v>0</v>
      </c>
      <c r="K558" s="9">
        <v>0</v>
      </c>
      <c r="L558" s="20">
        <v>3.5062990662725686E-4</v>
      </c>
      <c r="M558" s="20">
        <v>6.1722927629558741E-5</v>
      </c>
      <c r="N558" s="20">
        <v>0</v>
      </c>
      <c r="O558" s="20">
        <v>0</v>
      </c>
      <c r="P558" s="20">
        <v>0</v>
      </c>
      <c r="Q558" s="20">
        <v>0</v>
      </c>
      <c r="R558" s="21">
        <f>AVERAGE(L558:N558)</f>
        <v>1.3745094475227186E-4</v>
      </c>
      <c r="S558" s="21">
        <f>AVERAGE(O558:Q558)</f>
        <v>0</v>
      </c>
      <c r="T558" s="22">
        <f>_xlfn.STDEV.S(L558:N558)</f>
        <v>1.8718007983854258E-4</v>
      </c>
      <c r="U558" s="22">
        <f>_xlfn.STDEV.S(O558:Q558)</f>
        <v>0</v>
      </c>
      <c r="V558" s="23">
        <f t="shared" si="8"/>
        <v>136.17955131257747</v>
      </c>
      <c r="W558" s="23" t="str">
        <f t="shared" si="8"/>
        <v>NA</v>
      </c>
    </row>
    <row r="559" spans="1:23">
      <c r="A559" t="s">
        <v>1333</v>
      </c>
      <c r="B559" t="s">
        <v>39</v>
      </c>
      <c r="C559" t="s">
        <v>70</v>
      </c>
      <c r="D559" t="s">
        <v>282</v>
      </c>
      <c r="E559" t="s">
        <v>305</v>
      </c>
      <c r="F559" t="s">
        <v>781</v>
      </c>
      <c r="G559" t="s">
        <v>1334</v>
      </c>
      <c r="H559" t="s">
        <v>1335</v>
      </c>
      <c r="I559" s="9">
        <v>75.61</v>
      </c>
      <c r="J559" s="9">
        <v>1.4</v>
      </c>
      <c r="K559" s="9">
        <v>0</v>
      </c>
      <c r="L559" s="20">
        <v>5.8438317771209267E-5</v>
      </c>
      <c r="M559" s="20">
        <v>0</v>
      </c>
      <c r="N559" s="20">
        <v>0</v>
      </c>
      <c r="O559" s="20">
        <v>5.9006031596549891E-5</v>
      </c>
      <c r="P559" s="20">
        <v>1.6226074652924324E-4</v>
      </c>
      <c r="Q559" s="20">
        <v>1.1048951551176144E-4</v>
      </c>
      <c r="R559" s="21">
        <f>AVERAGE(L559:N559)</f>
        <v>1.9479439257069755E-5</v>
      </c>
      <c r="S559" s="21">
        <f>AVERAGE(O559:Q559)</f>
        <v>1.1058543121251819E-4</v>
      </c>
      <c r="T559" s="22">
        <f>_xlfn.STDEV.S(L559:N559)</f>
        <v>3.373937849619656E-5</v>
      </c>
      <c r="U559" s="22">
        <f>_xlfn.STDEV.S(O559:Q559)</f>
        <v>5.1627424290043568E-5</v>
      </c>
      <c r="V559" s="23">
        <f t="shared" si="8"/>
        <v>173.20508075688775</v>
      </c>
      <c r="W559" s="23">
        <f t="shared" si="8"/>
        <v>46.685556789870688</v>
      </c>
    </row>
    <row r="560" spans="1:23">
      <c r="A560" t="s">
        <v>1336</v>
      </c>
      <c r="B560" t="s">
        <v>39</v>
      </c>
      <c r="C560" t="s">
        <v>618</v>
      </c>
      <c r="D560" t="s">
        <v>619</v>
      </c>
      <c r="E560" t="s">
        <v>1337</v>
      </c>
      <c r="F560" t="s">
        <v>1338</v>
      </c>
      <c r="G560" t="s">
        <v>1339</v>
      </c>
      <c r="H560" t="s">
        <v>1339</v>
      </c>
      <c r="I560" s="9">
        <v>60.03</v>
      </c>
      <c r="J560" s="9">
        <v>0.81</v>
      </c>
      <c r="K560" s="9">
        <v>0</v>
      </c>
      <c r="L560" s="20">
        <v>0</v>
      </c>
      <c r="M560" s="20">
        <v>0</v>
      </c>
      <c r="N560" s="20">
        <v>6.3665699054150471E-5</v>
      </c>
      <c r="O560" s="20">
        <v>8.8509047394825209E-5</v>
      </c>
      <c r="P560" s="20">
        <v>1.0817383101949548E-4</v>
      </c>
      <c r="Q560" s="20">
        <v>1.1048951551176144E-4</v>
      </c>
      <c r="R560" s="21">
        <f>AVERAGE(L560:N560)</f>
        <v>2.1221899684716825E-5</v>
      </c>
      <c r="S560" s="21">
        <f>AVERAGE(O560:Q560)</f>
        <v>1.0239079797536072E-4</v>
      </c>
      <c r="T560" s="22">
        <f>_xlfn.STDEV.S(L560:N560)</f>
        <v>3.6757408487059472E-5</v>
      </c>
      <c r="U560" s="22">
        <f>_xlfn.STDEV.S(O560:Q560)</f>
        <v>1.2077576249069124E-5</v>
      </c>
      <c r="V560" s="23">
        <f t="shared" si="8"/>
        <v>173.2050807568877</v>
      </c>
      <c r="W560" s="23">
        <f t="shared" si="8"/>
        <v>11.795568047018705</v>
      </c>
    </row>
    <row r="561" spans="1:23">
      <c r="A561" t="s">
        <v>1340</v>
      </c>
      <c r="B561" t="s">
        <v>39</v>
      </c>
      <c r="C561" t="s">
        <v>70</v>
      </c>
      <c r="D561" t="s">
        <v>282</v>
      </c>
      <c r="E561" t="s">
        <v>305</v>
      </c>
      <c r="F561" t="s">
        <v>477</v>
      </c>
      <c r="G561" t="s">
        <v>547</v>
      </c>
      <c r="H561" t="s">
        <v>547</v>
      </c>
      <c r="I561" s="9">
        <v>78.36</v>
      </c>
      <c r="J561" s="9">
        <v>1.1200000000000001</v>
      </c>
      <c r="K561" s="9">
        <v>0</v>
      </c>
      <c r="L561" s="20">
        <v>1.1687663554241895E-4</v>
      </c>
      <c r="M561" s="20">
        <v>1.2344585525911789E-4</v>
      </c>
      <c r="N561" s="20">
        <v>1.2733139810830135E-4</v>
      </c>
      <c r="O561" s="20">
        <v>0</v>
      </c>
      <c r="P561" s="20">
        <v>0</v>
      </c>
      <c r="Q561" s="20">
        <v>0</v>
      </c>
      <c r="R561" s="21">
        <f>AVERAGE(L561:N561)</f>
        <v>1.225512963032794E-4</v>
      </c>
      <c r="S561" s="21">
        <f>AVERAGE(O561:Q561)</f>
        <v>0</v>
      </c>
      <c r="T561" s="22">
        <f>_xlfn.STDEV.S(L561:N561)</f>
        <v>5.2844764992709628E-6</v>
      </c>
      <c r="U561" s="22">
        <f>_xlfn.STDEV.S(O561:Q561)</f>
        <v>0</v>
      </c>
      <c r="V561" s="23">
        <f t="shared" si="8"/>
        <v>4.3120527148022942</v>
      </c>
      <c r="W561" s="23" t="str">
        <f t="shared" si="8"/>
        <v>NA</v>
      </c>
    </row>
    <row r="562" spans="1:23">
      <c r="A562" t="s">
        <v>1341</v>
      </c>
      <c r="B562" t="s">
        <v>39</v>
      </c>
      <c r="C562" t="s">
        <v>155</v>
      </c>
      <c r="D562" t="s">
        <v>156</v>
      </c>
      <c r="E562" t="s">
        <v>880</v>
      </c>
      <c r="F562" t="s">
        <v>881</v>
      </c>
      <c r="G562" t="s">
        <v>882</v>
      </c>
      <c r="H562" t="s">
        <v>883</v>
      </c>
      <c r="I562" s="9">
        <v>66.819999999999993</v>
      </c>
      <c r="J562" s="9">
        <v>2.4</v>
      </c>
      <c r="K562" s="9">
        <v>20</v>
      </c>
      <c r="L562" s="20">
        <v>1.1687663554241895E-4</v>
      </c>
      <c r="M562" s="20">
        <v>1.2344585525911789E-4</v>
      </c>
      <c r="N562" s="20">
        <v>6.3665699054150471E-5</v>
      </c>
      <c r="O562" s="20">
        <v>0</v>
      </c>
      <c r="P562" s="20">
        <v>5.4086915509747741E-5</v>
      </c>
      <c r="Q562" s="20">
        <v>0</v>
      </c>
      <c r="R562" s="21">
        <f>AVERAGE(L562:N562)</f>
        <v>1.0132939661856243E-4</v>
      </c>
      <c r="S562" s="21">
        <f>AVERAGE(O562:Q562)</f>
        <v>1.802897183658258E-5</v>
      </c>
      <c r="T562" s="22">
        <f>_xlfn.STDEV.S(L562:N562)</f>
        <v>3.2782682129276511E-5</v>
      </c>
      <c r="U562" s="22">
        <f>_xlfn.STDEV.S(O562:Q562)</f>
        <v>3.12270952291894E-5</v>
      </c>
      <c r="V562" s="23">
        <f t="shared" si="8"/>
        <v>32.352587919457797</v>
      </c>
      <c r="W562" s="23">
        <f t="shared" si="8"/>
        <v>173.20508075688772</v>
      </c>
    </row>
    <row r="563" spans="1:23">
      <c r="A563" t="s">
        <v>1342</v>
      </c>
      <c r="B563" t="s">
        <v>39</v>
      </c>
      <c r="C563" t="s">
        <v>40</v>
      </c>
      <c r="D563" t="s">
        <v>64</v>
      </c>
      <c r="E563" t="s">
        <v>179</v>
      </c>
      <c r="F563" t="s">
        <v>180</v>
      </c>
      <c r="G563" t="s">
        <v>447</v>
      </c>
      <c r="H563" t="s">
        <v>448</v>
      </c>
      <c r="I563" s="9">
        <v>97.51</v>
      </c>
      <c r="J563" s="9">
        <v>0.99</v>
      </c>
      <c r="K563" s="9">
        <v>0</v>
      </c>
      <c r="L563" s="20">
        <v>5.8438317771209267E-5</v>
      </c>
      <c r="M563" s="20">
        <v>6.1722927629558741E-5</v>
      </c>
      <c r="N563" s="20">
        <v>0</v>
      </c>
      <c r="O563" s="20">
        <v>1.1801206319310016E-4</v>
      </c>
      <c r="P563" s="20">
        <v>5.4086915509747741E-5</v>
      </c>
      <c r="Q563" s="20">
        <v>5.5244757755880722E-5</v>
      </c>
      <c r="R563" s="21">
        <f>AVERAGE(L563:N563)</f>
        <v>4.0053748466922674E-5</v>
      </c>
      <c r="S563" s="21">
        <f>AVERAGE(O563:Q563)</f>
        <v>7.5781245486242877E-5</v>
      </c>
      <c r="T563" s="22">
        <f>_xlfn.STDEV.S(L563:N563)</f>
        <v>3.4726419915807969E-5</v>
      </c>
      <c r="U563" s="22">
        <f>_xlfn.STDEV.S(O563:Q563)</f>
        <v>3.6577542602108893E-5</v>
      </c>
      <c r="V563" s="23">
        <f t="shared" si="8"/>
        <v>86.699550591340696</v>
      </c>
      <c r="W563" s="23">
        <f t="shared" si="8"/>
        <v>48.267275587004015</v>
      </c>
    </row>
    <row r="564" spans="1:23">
      <c r="A564" t="s">
        <v>1343</v>
      </c>
      <c r="B564" t="s">
        <v>39</v>
      </c>
      <c r="C564" t="s">
        <v>1344</v>
      </c>
      <c r="D564" t="s">
        <v>1345</v>
      </c>
      <c r="E564" t="s">
        <v>1345</v>
      </c>
      <c r="F564" t="s">
        <v>1345</v>
      </c>
      <c r="G564" t="s">
        <v>1345</v>
      </c>
      <c r="H564" t="s">
        <v>1346</v>
      </c>
      <c r="I564" s="9">
        <v>89.19</v>
      </c>
      <c r="J564" s="9">
        <v>2.39</v>
      </c>
      <c r="K564" s="9">
        <v>0</v>
      </c>
      <c r="L564" s="20">
        <v>5.8438317771209267E-5</v>
      </c>
      <c r="M564" s="20">
        <v>0</v>
      </c>
      <c r="N564" s="20">
        <v>6.3665699054150471E-5</v>
      </c>
      <c r="O564" s="20">
        <v>0</v>
      </c>
      <c r="P564" s="20">
        <v>5.4086915509747741E-5</v>
      </c>
      <c r="Q564" s="20">
        <v>1.6573427326764214E-4</v>
      </c>
      <c r="R564" s="21">
        <f>AVERAGE(L564:N564)</f>
        <v>4.0701338941786579E-5</v>
      </c>
      <c r="S564" s="21">
        <f>AVERAGE(O564:Q564)</f>
        <v>7.3273729592463296E-5</v>
      </c>
      <c r="T564" s="22">
        <f>_xlfn.STDEV.S(L564:N564)</f>
        <v>3.5345164061154894E-5</v>
      </c>
      <c r="U564" s="22">
        <f>_xlfn.STDEV.S(O564:Q564)</f>
        <v>8.4516641614961778E-5</v>
      </c>
      <c r="V564" s="23">
        <f t="shared" si="8"/>
        <v>86.840298083823726</v>
      </c>
      <c r="W564" s="23">
        <f t="shared" si="8"/>
        <v>115.34371470516072</v>
      </c>
    </row>
    <row r="565" spans="1:23">
      <c r="A565" t="s">
        <v>1347</v>
      </c>
      <c r="B565" t="s">
        <v>39</v>
      </c>
      <c r="C565" t="s">
        <v>155</v>
      </c>
      <c r="D565" t="s">
        <v>373</v>
      </c>
      <c r="E565" t="s">
        <v>374</v>
      </c>
      <c r="F565" t="s">
        <v>375</v>
      </c>
      <c r="G565" t="s">
        <v>376</v>
      </c>
      <c r="H565" t="s">
        <v>376</v>
      </c>
      <c r="I565" s="9">
        <v>76.73</v>
      </c>
      <c r="J565" s="9">
        <v>3.38</v>
      </c>
      <c r="K565" s="9">
        <v>12.5</v>
      </c>
      <c r="L565" s="20">
        <v>5.8438317771209267E-5</v>
      </c>
      <c r="M565" s="20">
        <v>0</v>
      </c>
      <c r="N565" s="20">
        <v>6.3665699054150471E-5</v>
      </c>
      <c r="O565" s="20">
        <v>0</v>
      </c>
      <c r="P565" s="20">
        <v>0</v>
      </c>
      <c r="Q565" s="20">
        <v>1.933566521455827E-4</v>
      </c>
      <c r="R565" s="21">
        <f>AVERAGE(L565:N565)</f>
        <v>4.0701338941786579E-5</v>
      </c>
      <c r="S565" s="21">
        <f>AVERAGE(O565:Q565)</f>
        <v>6.4452217381860897E-5</v>
      </c>
      <c r="T565" s="22">
        <f>_xlfn.STDEV.S(L565:N565)</f>
        <v>3.5345164061154894E-5</v>
      </c>
      <c r="U565" s="22">
        <f>_xlfn.STDEV.S(O565:Q565)</f>
        <v>1.1163451516585702E-4</v>
      </c>
      <c r="V565" s="23">
        <f t="shared" si="8"/>
        <v>86.840298083823726</v>
      </c>
      <c r="W565" s="23">
        <f t="shared" si="8"/>
        <v>173.20508075688775</v>
      </c>
    </row>
    <row r="566" spans="1:23">
      <c r="A566" t="s">
        <v>1348</v>
      </c>
      <c r="B566" t="s">
        <v>39</v>
      </c>
      <c r="C566" t="s">
        <v>261</v>
      </c>
      <c r="D566" t="s">
        <v>262</v>
      </c>
      <c r="E566" t="s">
        <v>263</v>
      </c>
      <c r="F566" t="s">
        <v>264</v>
      </c>
      <c r="G566" t="s">
        <v>265</v>
      </c>
      <c r="H566" t="s">
        <v>265</v>
      </c>
      <c r="I566" s="9">
        <v>90.51</v>
      </c>
      <c r="J566" s="9">
        <v>2.36</v>
      </c>
      <c r="K566" s="9">
        <v>0</v>
      </c>
      <c r="L566" s="20">
        <v>0</v>
      </c>
      <c r="M566" s="20">
        <v>0</v>
      </c>
      <c r="N566" s="20">
        <v>0</v>
      </c>
      <c r="O566" s="20">
        <v>1.7701809478965042E-4</v>
      </c>
      <c r="P566" s="20">
        <v>5.4086915509747741E-5</v>
      </c>
      <c r="Q566" s="20">
        <v>8.286713663382088E-5</v>
      </c>
      <c r="R566" s="21">
        <f>AVERAGE(L566:N566)</f>
        <v>0</v>
      </c>
      <c r="S566" s="21">
        <f>AVERAGE(O566:Q566)</f>
        <v>1.0465738231107302E-4</v>
      </c>
      <c r="T566" s="22">
        <f>_xlfn.STDEV.S(L566:N566)</f>
        <v>0</v>
      </c>
      <c r="U566" s="22">
        <f>_xlfn.STDEV.S(O566:Q566)</f>
        <v>6.429719912090375E-5</v>
      </c>
      <c r="V566" s="23" t="str">
        <f t="shared" si="8"/>
        <v>NA</v>
      </c>
      <c r="W566" s="23">
        <f t="shared" si="8"/>
        <v>61.435894631678501</v>
      </c>
    </row>
    <row r="567" spans="1:23">
      <c r="A567" t="s">
        <v>1349</v>
      </c>
      <c r="B567" t="s">
        <v>39</v>
      </c>
      <c r="C567" t="s">
        <v>114</v>
      </c>
      <c r="D567" t="s">
        <v>115</v>
      </c>
      <c r="E567" t="s">
        <v>140</v>
      </c>
      <c r="F567" t="s">
        <v>647</v>
      </c>
      <c r="G567" t="s">
        <v>647</v>
      </c>
      <c r="H567" t="s">
        <v>648</v>
      </c>
      <c r="I567" s="9">
        <v>83.9</v>
      </c>
      <c r="J567" s="9">
        <v>0</v>
      </c>
      <c r="K567" s="9">
        <v>0</v>
      </c>
      <c r="L567" s="20">
        <v>0</v>
      </c>
      <c r="M567" s="20">
        <v>9.2584391444338308E-5</v>
      </c>
      <c r="N567" s="20">
        <v>0</v>
      </c>
      <c r="O567" s="20">
        <v>0</v>
      </c>
      <c r="P567" s="20">
        <v>5.4086915509747741E-5</v>
      </c>
      <c r="Q567" s="20">
        <v>1.6573427326764214E-4</v>
      </c>
      <c r="R567" s="21">
        <f>AVERAGE(L567:N567)</f>
        <v>3.0861463814779438E-5</v>
      </c>
      <c r="S567" s="21">
        <f>AVERAGE(O567:Q567)</f>
        <v>7.3273729592463296E-5</v>
      </c>
      <c r="T567" s="22">
        <f>_xlfn.STDEV.S(L567:N567)</f>
        <v>5.3453623323146399E-5</v>
      </c>
      <c r="U567" s="22">
        <f>_xlfn.STDEV.S(O567:Q567)</f>
        <v>8.4516641614961778E-5</v>
      </c>
      <c r="V567" s="23">
        <f t="shared" si="8"/>
        <v>173.2050807568877</v>
      </c>
      <c r="W567" s="23">
        <f t="shared" si="8"/>
        <v>115.34371470516072</v>
      </c>
    </row>
    <row r="568" spans="1:23">
      <c r="A568" t="s">
        <v>1350</v>
      </c>
      <c r="B568" t="s">
        <v>39</v>
      </c>
      <c r="C568" t="s">
        <v>114</v>
      </c>
      <c r="D568" t="s">
        <v>115</v>
      </c>
      <c r="E568" t="s">
        <v>140</v>
      </c>
      <c r="F568" t="s">
        <v>647</v>
      </c>
      <c r="G568" t="s">
        <v>647</v>
      </c>
      <c r="H568" t="s">
        <v>648</v>
      </c>
      <c r="I568" s="9">
        <v>94.59</v>
      </c>
      <c r="J568" s="9">
        <v>0.68</v>
      </c>
      <c r="K568" s="9">
        <v>0</v>
      </c>
      <c r="L568" s="20">
        <v>0</v>
      </c>
      <c r="M568" s="20">
        <v>3.0861463814779493E-5</v>
      </c>
      <c r="N568" s="20">
        <v>3.1832849527075317E-5</v>
      </c>
      <c r="O568" s="20">
        <v>0</v>
      </c>
      <c r="P568" s="20">
        <v>1.3521728877436938E-4</v>
      </c>
      <c r="Q568" s="20">
        <v>1.1048951551176144E-4</v>
      </c>
      <c r="R568" s="21">
        <f>AVERAGE(L568:N568)</f>
        <v>2.089810444728494E-5</v>
      </c>
      <c r="S568" s="21">
        <f>AVERAGE(O568:Q568)</f>
        <v>8.1902268095376929E-5</v>
      </c>
      <c r="T568" s="22">
        <f>_xlfn.STDEV.S(L568:N568)</f>
        <v>1.8104805292179641E-5</v>
      </c>
      <c r="U568" s="22">
        <f>_xlfn.STDEV.S(O568:Q568)</f>
        <v>7.1998971048251706E-5</v>
      </c>
      <c r="V568" s="23">
        <f t="shared" si="8"/>
        <v>86.63372000005387</v>
      </c>
      <c r="W568" s="23">
        <f t="shared" si="8"/>
        <v>87.908397071992411</v>
      </c>
    </row>
    <row r="569" spans="1:23">
      <c r="A569" t="s">
        <v>1351</v>
      </c>
      <c r="B569" t="s">
        <v>39</v>
      </c>
      <c r="C569" t="s">
        <v>70</v>
      </c>
      <c r="D569" t="s">
        <v>676</v>
      </c>
      <c r="E569" t="s">
        <v>785</v>
      </c>
      <c r="F569" t="s">
        <v>786</v>
      </c>
      <c r="G569" t="s">
        <v>1352</v>
      </c>
      <c r="H569" t="s">
        <v>1353</v>
      </c>
      <c r="I569" s="9">
        <v>71.78</v>
      </c>
      <c r="J569" s="9">
        <v>1.98</v>
      </c>
      <c r="K569" s="9">
        <v>50</v>
      </c>
      <c r="L569" s="20">
        <v>5.8438317771209267E-5</v>
      </c>
      <c r="M569" s="20">
        <v>1.8516878288867662E-4</v>
      </c>
      <c r="N569" s="20">
        <v>6.3665699054150471E-5</v>
      </c>
      <c r="O569" s="20">
        <v>0</v>
      </c>
      <c r="P569" s="20">
        <v>0</v>
      </c>
      <c r="Q569" s="20">
        <v>0</v>
      </c>
      <c r="R569" s="21">
        <f>AVERAGE(L569:N569)</f>
        <v>1.0242426657134545E-4</v>
      </c>
      <c r="S569" s="21">
        <f>AVERAGE(O569:Q569)</f>
        <v>0</v>
      </c>
      <c r="T569" s="22">
        <f>_xlfn.STDEV.S(L569:N569)</f>
        <v>7.1706503290922807E-5</v>
      </c>
      <c r="U569" s="22">
        <f>_xlfn.STDEV.S(O569:Q569)</f>
        <v>0</v>
      </c>
      <c r="V569" s="23">
        <f t="shared" si="8"/>
        <v>70.009291441666676</v>
      </c>
      <c r="W569" s="23" t="str">
        <f t="shared" si="8"/>
        <v>NA</v>
      </c>
    </row>
    <row r="570" spans="1:23">
      <c r="A570" t="s">
        <v>1354</v>
      </c>
      <c r="B570" t="s">
        <v>39</v>
      </c>
      <c r="C570" t="s">
        <v>114</v>
      </c>
      <c r="D570" t="s">
        <v>115</v>
      </c>
      <c r="E570" t="s">
        <v>442</v>
      </c>
      <c r="F570" t="s">
        <v>483</v>
      </c>
      <c r="G570" t="s">
        <v>484</v>
      </c>
      <c r="H570" t="s">
        <v>484</v>
      </c>
      <c r="I570" s="9">
        <v>97.3</v>
      </c>
      <c r="J570" s="9">
        <v>1.52</v>
      </c>
      <c r="K570" s="9">
        <v>0</v>
      </c>
      <c r="L570" s="20">
        <v>0</v>
      </c>
      <c r="M570" s="20">
        <v>1.2344585525911789E-4</v>
      </c>
      <c r="N570" s="20">
        <v>1.2733139810830135E-4</v>
      </c>
      <c r="O570" s="20">
        <v>0</v>
      </c>
      <c r="P570" s="20">
        <v>0</v>
      </c>
      <c r="Q570" s="20">
        <v>5.5244757755880722E-5</v>
      </c>
      <c r="R570" s="21">
        <f>AVERAGE(L570:N570)</f>
        <v>8.3592417789139759E-5</v>
      </c>
      <c r="S570" s="21">
        <f>AVERAGE(O570:Q570)</f>
        <v>1.8414919251960241E-5</v>
      </c>
      <c r="T570" s="22">
        <f>_xlfn.STDEV.S(L570:N570)</f>
        <v>7.2419221168718565E-5</v>
      </c>
      <c r="U570" s="22">
        <f>_xlfn.STDEV.S(O570:Q570)</f>
        <v>3.1895575761673397E-5</v>
      </c>
      <c r="V570" s="23">
        <f t="shared" si="8"/>
        <v>86.63372000005387</v>
      </c>
      <c r="W570" s="23">
        <f t="shared" si="8"/>
        <v>173.2050807568877</v>
      </c>
    </row>
    <row r="571" spans="1:23">
      <c r="A571" t="s">
        <v>1355</v>
      </c>
      <c r="B571" t="s">
        <v>39</v>
      </c>
      <c r="C571" t="s">
        <v>55</v>
      </c>
      <c r="D571" t="s">
        <v>217</v>
      </c>
      <c r="E571" t="s">
        <v>1356</v>
      </c>
      <c r="F571" t="s">
        <v>1357</v>
      </c>
      <c r="G571" t="s">
        <v>1358</v>
      </c>
      <c r="H571" t="s">
        <v>1358</v>
      </c>
      <c r="I571" s="9">
        <v>94.62</v>
      </c>
      <c r="J571" s="9">
        <v>0</v>
      </c>
      <c r="K571" s="9">
        <v>0</v>
      </c>
      <c r="L571" s="20">
        <v>1.7531495331362824E-4</v>
      </c>
      <c r="M571" s="20">
        <v>6.1722927629558741E-5</v>
      </c>
      <c r="N571" s="20">
        <v>6.3665699054150471E-5</v>
      </c>
      <c r="O571" s="20">
        <v>0</v>
      </c>
      <c r="P571" s="20">
        <v>0</v>
      </c>
      <c r="Q571" s="20">
        <v>0</v>
      </c>
      <c r="R571" s="21">
        <f>AVERAGE(L571:N571)</f>
        <v>1.0023452666577916E-4</v>
      </c>
      <c r="S571" s="21">
        <f>AVERAGE(O571:Q571)</f>
        <v>0</v>
      </c>
      <c r="T571" s="22">
        <f>_xlfn.STDEV.S(L571:N571)</f>
        <v>6.5028812378970438E-5</v>
      </c>
      <c r="U571" s="22">
        <f>_xlfn.STDEV.S(O571:Q571)</f>
        <v>0</v>
      </c>
      <c r="V571" s="23">
        <f t="shared" si="8"/>
        <v>64.876659313014713</v>
      </c>
      <c r="W571" s="23" t="str">
        <f t="shared" si="8"/>
        <v>NA</v>
      </c>
    </row>
    <row r="572" spans="1:23">
      <c r="A572" t="s">
        <v>1359</v>
      </c>
      <c r="B572" t="s">
        <v>39</v>
      </c>
      <c r="C572" t="s">
        <v>70</v>
      </c>
      <c r="D572" t="s">
        <v>282</v>
      </c>
      <c r="E572" t="s">
        <v>305</v>
      </c>
      <c r="F572" t="s">
        <v>306</v>
      </c>
      <c r="G572" t="s">
        <v>1360</v>
      </c>
      <c r="H572" t="s">
        <v>1361</v>
      </c>
      <c r="I572" s="9">
        <v>65.37</v>
      </c>
      <c r="J572" s="9">
        <v>0.19</v>
      </c>
      <c r="K572" s="9">
        <v>100</v>
      </c>
      <c r="L572" s="20">
        <v>1.1687663554241895E-4</v>
      </c>
      <c r="M572" s="20">
        <v>6.1722927629558741E-5</v>
      </c>
      <c r="N572" s="20">
        <v>0</v>
      </c>
      <c r="O572" s="20">
        <v>5.9006031596549891E-5</v>
      </c>
      <c r="P572" s="20">
        <v>0</v>
      </c>
      <c r="Q572" s="20">
        <v>5.5244757755880722E-5</v>
      </c>
      <c r="R572" s="21">
        <f>AVERAGE(L572:N572)</f>
        <v>5.9533187723992561E-5</v>
      </c>
      <c r="S572" s="21">
        <f>AVERAGE(O572:Q572)</f>
        <v>3.8083596450810204E-5</v>
      </c>
      <c r="T572" s="22">
        <f>_xlfn.STDEV.S(L572:N572)</f>
        <v>5.8469079046701082E-5</v>
      </c>
      <c r="U572" s="22">
        <f>_xlfn.STDEV.S(O572:Q572)</f>
        <v>3.3034936570201678E-5</v>
      </c>
      <c r="V572" s="23">
        <f t="shared" si="8"/>
        <v>98.212579037049224</v>
      </c>
      <c r="W572" s="23">
        <f t="shared" si="8"/>
        <v>86.74321663099883</v>
      </c>
    </row>
    <row r="573" spans="1:23">
      <c r="A573" t="s">
        <v>1362</v>
      </c>
      <c r="B573" t="s">
        <v>39</v>
      </c>
      <c r="C573" t="s">
        <v>70</v>
      </c>
      <c r="D573" t="s">
        <v>689</v>
      </c>
      <c r="E573" t="s">
        <v>1363</v>
      </c>
      <c r="F573" t="s">
        <v>1364</v>
      </c>
      <c r="G573" t="s">
        <v>1364</v>
      </c>
      <c r="H573" t="s">
        <v>1364</v>
      </c>
      <c r="I573" s="9">
        <v>74.33</v>
      </c>
      <c r="J573" s="9">
        <v>0</v>
      </c>
      <c r="K573" s="9">
        <v>0</v>
      </c>
      <c r="L573" s="20">
        <v>1.1687663554241895E-4</v>
      </c>
      <c r="M573" s="20">
        <v>0</v>
      </c>
      <c r="N573" s="20">
        <v>6.3665699054150471E-5</v>
      </c>
      <c r="O573" s="20">
        <v>0</v>
      </c>
      <c r="P573" s="20">
        <v>0</v>
      </c>
      <c r="Q573" s="20">
        <v>1.1048951551176144E-4</v>
      </c>
      <c r="R573" s="21">
        <f>AVERAGE(L573:N573)</f>
        <v>6.0180778198856473E-5</v>
      </c>
      <c r="S573" s="21">
        <f>AVERAGE(O573:Q573)</f>
        <v>3.6829838503920481E-5</v>
      </c>
      <c r="T573" s="22">
        <f>_xlfn.STDEV.S(L573:N573)</f>
        <v>5.851619851762933E-5</v>
      </c>
      <c r="U573" s="22">
        <f>_xlfn.STDEV.S(O573:Q573)</f>
        <v>6.3791151523346794E-5</v>
      </c>
      <c r="V573" s="23">
        <f t="shared" si="8"/>
        <v>97.234034302901762</v>
      </c>
      <c r="W573" s="23">
        <f t="shared" si="8"/>
        <v>173.2050807568877</v>
      </c>
    </row>
    <row r="574" spans="1:23">
      <c r="A574" t="s">
        <v>1365</v>
      </c>
      <c r="B574" t="s">
        <v>39</v>
      </c>
      <c r="C574" t="s">
        <v>924</v>
      </c>
      <c r="D574" t="s">
        <v>1366</v>
      </c>
      <c r="E574" t="s">
        <v>1367</v>
      </c>
      <c r="F574" t="s">
        <v>1368</v>
      </c>
      <c r="G574" t="s">
        <v>1369</v>
      </c>
      <c r="H574" t="s">
        <v>1369</v>
      </c>
      <c r="I574" s="9">
        <v>56.7</v>
      </c>
      <c r="J574" s="9">
        <v>0.89</v>
      </c>
      <c r="K574" s="9">
        <v>0</v>
      </c>
      <c r="L574" s="20">
        <v>0</v>
      </c>
      <c r="M574" s="20">
        <v>6.1722927629558741E-5</v>
      </c>
      <c r="N574" s="20">
        <v>0</v>
      </c>
      <c r="O574" s="20">
        <v>1.1801206319310016E-4</v>
      </c>
      <c r="P574" s="20">
        <v>5.4086915509747741E-5</v>
      </c>
      <c r="Q574" s="20">
        <v>5.5244757755880722E-5</v>
      </c>
      <c r="R574" s="21">
        <f>AVERAGE(L574:N574)</f>
        <v>2.0574309209852913E-5</v>
      </c>
      <c r="S574" s="21">
        <f>AVERAGE(O574:Q574)</f>
        <v>7.5781245486242877E-5</v>
      </c>
      <c r="T574" s="22">
        <f>_xlfn.STDEV.S(L574:N574)</f>
        <v>3.5635748882097529E-5</v>
      </c>
      <c r="U574" s="22">
        <f>_xlfn.STDEV.S(O574:Q574)</f>
        <v>3.6577542602108893E-5</v>
      </c>
      <c r="V574" s="23">
        <f t="shared" si="8"/>
        <v>173.20508075688775</v>
      </c>
      <c r="W574" s="23">
        <f t="shared" si="8"/>
        <v>48.267275587004015</v>
      </c>
    </row>
    <row r="575" spans="1:23">
      <c r="A575" t="s">
        <v>1370</v>
      </c>
      <c r="B575" t="s">
        <v>39</v>
      </c>
      <c r="C575" t="s">
        <v>70</v>
      </c>
      <c r="D575" t="s">
        <v>350</v>
      </c>
      <c r="E575" t="s">
        <v>351</v>
      </c>
      <c r="F575" t="s">
        <v>1154</v>
      </c>
      <c r="G575" t="s">
        <v>1155</v>
      </c>
      <c r="H575" t="s">
        <v>1155</v>
      </c>
      <c r="I575" s="9">
        <v>64.040000000000006</v>
      </c>
      <c r="J575" s="9">
        <v>0</v>
      </c>
      <c r="K575" s="9">
        <v>0</v>
      </c>
      <c r="L575" s="20">
        <v>0</v>
      </c>
      <c r="M575" s="20">
        <v>6.1722927629558741E-5</v>
      </c>
      <c r="N575" s="20">
        <v>0</v>
      </c>
      <c r="O575" s="20">
        <v>1.1801206319310016E-4</v>
      </c>
      <c r="P575" s="20">
        <v>5.4086915509747741E-5</v>
      </c>
      <c r="Q575" s="20">
        <v>5.5244757755880722E-5</v>
      </c>
      <c r="R575" s="21">
        <f>AVERAGE(L575:N575)</f>
        <v>2.0574309209852913E-5</v>
      </c>
      <c r="S575" s="21">
        <f>AVERAGE(O575:Q575)</f>
        <v>7.5781245486242877E-5</v>
      </c>
      <c r="T575" s="22">
        <f>_xlfn.STDEV.S(L575:N575)</f>
        <v>3.5635748882097529E-5</v>
      </c>
      <c r="U575" s="22">
        <f>_xlfn.STDEV.S(O575:Q575)</f>
        <v>3.6577542602108893E-5</v>
      </c>
      <c r="V575" s="23">
        <f t="shared" si="8"/>
        <v>173.20508075688775</v>
      </c>
      <c r="W575" s="23">
        <f t="shared" si="8"/>
        <v>48.267275587004015</v>
      </c>
    </row>
    <row r="576" spans="1:23">
      <c r="A576" t="s">
        <v>1371</v>
      </c>
      <c r="B576" t="s">
        <v>39</v>
      </c>
      <c r="C576" t="s">
        <v>326</v>
      </c>
      <c r="D576" t="s">
        <v>343</v>
      </c>
      <c r="E576" t="s">
        <v>367</v>
      </c>
      <c r="F576" t="s">
        <v>824</v>
      </c>
      <c r="G576" t="s">
        <v>825</v>
      </c>
      <c r="H576" t="s">
        <v>826</v>
      </c>
      <c r="I576" s="9">
        <v>97.58</v>
      </c>
      <c r="J576" s="9">
        <v>1.57</v>
      </c>
      <c r="K576" s="9">
        <v>0</v>
      </c>
      <c r="L576" s="20">
        <v>5.8438317771209267E-5</v>
      </c>
      <c r="M576" s="20">
        <v>0</v>
      </c>
      <c r="N576" s="20">
        <v>6.3665699054150471E-5</v>
      </c>
      <c r="O576" s="20">
        <v>0</v>
      </c>
      <c r="P576" s="20">
        <v>5.4086915509747741E-5</v>
      </c>
      <c r="Q576" s="20">
        <v>1.1048951551176144E-4</v>
      </c>
      <c r="R576" s="21">
        <f>AVERAGE(L576:N576)</f>
        <v>4.0701338941786579E-5</v>
      </c>
      <c r="S576" s="21">
        <f>AVERAGE(O576:Q576)</f>
        <v>5.4858810340503062E-5</v>
      </c>
      <c r="T576" s="22">
        <f>_xlfn.STDEV.S(L576:N576)</f>
        <v>3.5345164061154894E-5</v>
      </c>
      <c r="U576" s="22">
        <f>_xlfn.STDEV.S(O576:Q576)</f>
        <v>5.5248802029801998E-5</v>
      </c>
      <c r="V576" s="23">
        <f t="shared" si="8"/>
        <v>86.840298083823726</v>
      </c>
      <c r="W576" s="23">
        <f t="shared" si="8"/>
        <v>100.71090074115405</v>
      </c>
    </row>
    <row r="577" spans="1:23">
      <c r="A577" t="s">
        <v>1372</v>
      </c>
      <c r="B577" t="s">
        <v>39</v>
      </c>
      <c r="C577" t="s">
        <v>114</v>
      </c>
      <c r="D577" t="s">
        <v>115</v>
      </c>
      <c r="E577" t="s">
        <v>1066</v>
      </c>
      <c r="F577" t="s">
        <v>1067</v>
      </c>
      <c r="G577" t="s">
        <v>1067</v>
      </c>
      <c r="H577" t="s">
        <v>1068</v>
      </c>
      <c r="I577" s="9">
        <v>60.64</v>
      </c>
      <c r="J577" s="9">
        <v>0.04</v>
      </c>
      <c r="K577" s="9">
        <v>0</v>
      </c>
      <c r="L577" s="20">
        <v>5.8438317771209267E-5</v>
      </c>
      <c r="M577" s="20">
        <v>0</v>
      </c>
      <c r="N577" s="20">
        <v>0</v>
      </c>
      <c r="O577" s="20">
        <v>1.1801206319310016E-4</v>
      </c>
      <c r="P577" s="20">
        <v>1.0817383101949548E-4</v>
      </c>
      <c r="Q577" s="20">
        <v>0</v>
      </c>
      <c r="R577" s="21">
        <f>AVERAGE(L577:N577)</f>
        <v>1.9479439257069755E-5</v>
      </c>
      <c r="S577" s="21">
        <f>AVERAGE(O577:Q577)</f>
        <v>7.539529807086521E-5</v>
      </c>
      <c r="T577" s="22">
        <f>_xlfn.STDEV.S(L577:N577)</f>
        <v>3.373937849619656E-5</v>
      </c>
      <c r="U577" s="22">
        <f>_xlfn.STDEV.S(O577:Q577)</f>
        <v>6.5479278641959672E-5</v>
      </c>
      <c r="V577" s="23">
        <f t="shared" si="8"/>
        <v>173.20508075688775</v>
      </c>
      <c r="W577" s="23">
        <f t="shared" si="8"/>
        <v>86.84796043967448</v>
      </c>
    </row>
    <row r="578" spans="1:23">
      <c r="A578" t="s">
        <v>1373</v>
      </c>
      <c r="B578" t="s">
        <v>39</v>
      </c>
      <c r="C578" t="s">
        <v>1374</v>
      </c>
      <c r="D578" t="s">
        <v>1375</v>
      </c>
      <c r="E578" t="s">
        <v>1376</v>
      </c>
      <c r="F578" t="s">
        <v>1377</v>
      </c>
      <c r="G578" t="s">
        <v>1378</v>
      </c>
      <c r="H578" t="s">
        <v>1379</v>
      </c>
      <c r="I578" s="9">
        <v>95.85</v>
      </c>
      <c r="J578" s="9">
        <v>3.18</v>
      </c>
      <c r="K578" s="9">
        <v>0</v>
      </c>
      <c r="L578" s="20">
        <v>0</v>
      </c>
      <c r="M578" s="20">
        <v>0</v>
      </c>
      <c r="N578" s="20">
        <v>0</v>
      </c>
      <c r="O578" s="20">
        <v>1.1801206319310016E-4</v>
      </c>
      <c r="P578" s="20">
        <v>1.0817383101949548E-4</v>
      </c>
      <c r="Q578" s="20">
        <v>5.5244757755880722E-5</v>
      </c>
      <c r="R578" s="21">
        <f>AVERAGE(L578:N578)</f>
        <v>0</v>
      </c>
      <c r="S578" s="21">
        <f>AVERAGE(O578:Q578)</f>
        <v>9.3810217322825437E-5</v>
      </c>
      <c r="T578" s="22">
        <f>_xlfn.STDEV.S(L578:N578)</f>
        <v>0</v>
      </c>
      <c r="U578" s="22">
        <f>_xlfn.STDEV.S(O578:Q578)</f>
        <v>3.3758979646646225E-5</v>
      </c>
      <c r="V578" s="23" t="str">
        <f t="shared" si="8"/>
        <v>NA</v>
      </c>
      <c r="W578" s="23">
        <f t="shared" si="8"/>
        <v>35.986463532509219</v>
      </c>
    </row>
    <row r="579" spans="1:23">
      <c r="A579" t="s">
        <v>1380</v>
      </c>
      <c r="B579" t="s">
        <v>39</v>
      </c>
      <c r="C579" t="s">
        <v>326</v>
      </c>
      <c r="D579" t="s">
        <v>343</v>
      </c>
      <c r="E579" t="s">
        <v>344</v>
      </c>
      <c r="F579" t="s">
        <v>345</v>
      </c>
      <c r="G579" t="s">
        <v>1381</v>
      </c>
      <c r="H579" t="s">
        <v>1382</v>
      </c>
      <c r="I579" s="9">
        <v>91.01</v>
      </c>
      <c r="J579" s="9">
        <v>0</v>
      </c>
      <c r="K579" s="9">
        <v>0</v>
      </c>
      <c r="L579" s="20">
        <v>0</v>
      </c>
      <c r="M579" s="20">
        <v>0</v>
      </c>
      <c r="N579" s="20">
        <v>6.3665699054150471E-5</v>
      </c>
      <c r="O579" s="20">
        <v>0</v>
      </c>
      <c r="P579" s="20">
        <v>2.1634766203899096E-4</v>
      </c>
      <c r="Q579" s="20">
        <v>0</v>
      </c>
      <c r="R579" s="21">
        <f>AVERAGE(L579:N579)</f>
        <v>2.1221899684716825E-5</v>
      </c>
      <c r="S579" s="21">
        <f>AVERAGE(O579:Q579)</f>
        <v>7.2115887346330321E-5</v>
      </c>
      <c r="T579" s="22">
        <f>_xlfn.STDEV.S(L579:N579)</f>
        <v>3.6757408487059472E-5</v>
      </c>
      <c r="U579" s="22">
        <f>_xlfn.STDEV.S(O579:Q579)</f>
        <v>1.249083809167576E-4</v>
      </c>
      <c r="V579" s="23">
        <f t="shared" si="8"/>
        <v>173.2050807568877</v>
      </c>
      <c r="W579" s="23">
        <f t="shared" si="8"/>
        <v>173.20508075688772</v>
      </c>
    </row>
    <row r="580" spans="1:23">
      <c r="A580" t="s">
        <v>1383</v>
      </c>
      <c r="B580" t="s">
        <v>39</v>
      </c>
      <c r="C580" t="s">
        <v>155</v>
      </c>
      <c r="D580" t="s">
        <v>373</v>
      </c>
      <c r="E580" t="s">
        <v>384</v>
      </c>
      <c r="F580" t="s">
        <v>385</v>
      </c>
      <c r="G580" t="s">
        <v>438</v>
      </c>
      <c r="H580" t="s">
        <v>438</v>
      </c>
      <c r="I580" s="9">
        <v>87.18</v>
      </c>
      <c r="J580" s="9">
        <v>1.28</v>
      </c>
      <c r="K580" s="9">
        <v>0</v>
      </c>
      <c r="L580" s="20">
        <v>5.8438317771209267E-5</v>
      </c>
      <c r="M580" s="20">
        <v>0</v>
      </c>
      <c r="N580" s="20">
        <v>0</v>
      </c>
      <c r="O580" s="20">
        <v>0</v>
      </c>
      <c r="P580" s="20">
        <v>1.6226074652924324E-4</v>
      </c>
      <c r="Q580" s="20">
        <v>5.5244757755880722E-5</v>
      </c>
      <c r="R580" s="21">
        <f>AVERAGE(L580:N580)</f>
        <v>1.9479439257069755E-5</v>
      </c>
      <c r="S580" s="21">
        <f>AVERAGE(O580:Q580)</f>
        <v>7.2501834761707989E-5</v>
      </c>
      <c r="T580" s="22">
        <f>_xlfn.STDEV.S(L580:N580)</f>
        <v>3.373937849619656E-5</v>
      </c>
      <c r="U580" s="22">
        <f>_xlfn.STDEV.S(O580:Q580)</f>
        <v>8.2495408939804764E-5</v>
      </c>
      <c r="V580" s="23">
        <f t="shared" si="8"/>
        <v>173.20508075688775</v>
      </c>
      <c r="W580" s="23">
        <f t="shared" si="8"/>
        <v>113.78389141591063</v>
      </c>
    </row>
    <row r="581" spans="1:23">
      <c r="A581" t="s">
        <v>1384</v>
      </c>
      <c r="B581" t="s">
        <v>39</v>
      </c>
      <c r="C581" t="s">
        <v>601</v>
      </c>
      <c r="D581" t="s">
        <v>1001</v>
      </c>
      <c r="E581" t="s">
        <v>1002</v>
      </c>
      <c r="F581" t="s">
        <v>1385</v>
      </c>
      <c r="G581" t="s">
        <v>1386</v>
      </c>
      <c r="H581" t="s">
        <v>1386</v>
      </c>
      <c r="I581" s="9">
        <v>93.06</v>
      </c>
      <c r="J581" s="9">
        <v>0.93</v>
      </c>
      <c r="K581" s="9">
        <v>0</v>
      </c>
      <c r="L581" s="20">
        <v>0</v>
      </c>
      <c r="M581" s="20">
        <v>1.8516878288867662E-4</v>
      </c>
      <c r="N581" s="20">
        <v>6.3665699054150471E-5</v>
      </c>
      <c r="O581" s="20">
        <v>0</v>
      </c>
      <c r="P581" s="20">
        <v>0</v>
      </c>
      <c r="Q581" s="20">
        <v>0</v>
      </c>
      <c r="R581" s="21">
        <f>AVERAGE(L581:N581)</f>
        <v>8.2944827314275691E-5</v>
      </c>
      <c r="S581" s="21">
        <f>AVERAGE(O581:Q581)</f>
        <v>0</v>
      </c>
      <c r="T581" s="22">
        <f>_xlfn.STDEV.S(L581:N581)</f>
        <v>9.4077803593468502E-5</v>
      </c>
      <c r="U581" s="22">
        <f>_xlfn.STDEV.S(O581:Q581)</f>
        <v>0</v>
      </c>
      <c r="V581" s="23">
        <f t="shared" si="8"/>
        <v>113.42214655171958</v>
      </c>
      <c r="W581" s="23" t="str">
        <f t="shared" si="8"/>
        <v>NA</v>
      </c>
    </row>
    <row r="582" spans="1:23">
      <c r="A582" t="s">
        <v>1387</v>
      </c>
      <c r="B582" t="s">
        <v>39</v>
      </c>
      <c r="C582" t="s">
        <v>155</v>
      </c>
      <c r="D582" t="s">
        <v>373</v>
      </c>
      <c r="E582" t="s">
        <v>384</v>
      </c>
      <c r="F582" t="s">
        <v>385</v>
      </c>
      <c r="G582" t="s">
        <v>998</v>
      </c>
      <c r="H582" t="s">
        <v>999</v>
      </c>
      <c r="I582" s="9">
        <v>83.05</v>
      </c>
      <c r="J582" s="9">
        <v>2.14</v>
      </c>
      <c r="K582" s="9">
        <v>33.33</v>
      </c>
      <c r="L582" s="20">
        <v>5.8438317771209267E-5</v>
      </c>
      <c r="M582" s="20">
        <v>1.5430731907389744E-4</v>
      </c>
      <c r="N582" s="20">
        <v>3.1832849527075317E-5</v>
      </c>
      <c r="O582" s="20">
        <v>0</v>
      </c>
      <c r="P582" s="20">
        <v>0</v>
      </c>
      <c r="Q582" s="20">
        <v>0</v>
      </c>
      <c r="R582" s="21">
        <f>AVERAGE(L582:N582)</f>
        <v>8.1526162124060669E-5</v>
      </c>
      <c r="S582" s="21">
        <f>AVERAGE(O582:Q582)</f>
        <v>0</v>
      </c>
      <c r="T582" s="22">
        <f>_xlfn.STDEV.S(L582:N582)</f>
        <v>6.4418827530000761E-5</v>
      </c>
      <c r="U582" s="22">
        <f>_xlfn.STDEV.S(O582:Q582)</f>
        <v>0</v>
      </c>
      <c r="V582" s="23">
        <f t="shared" ref="V582:W645" si="9">IF(R582=0,"NA",T582/R582*100)</f>
        <v>79.016141385354075</v>
      </c>
      <c r="W582" s="23" t="str">
        <f t="shared" si="9"/>
        <v>NA</v>
      </c>
    </row>
    <row r="583" spans="1:23">
      <c r="A583" t="s">
        <v>1388</v>
      </c>
      <c r="B583" t="s">
        <v>39</v>
      </c>
      <c r="C583" t="s">
        <v>326</v>
      </c>
      <c r="D583" t="s">
        <v>1389</v>
      </c>
      <c r="E583" t="s">
        <v>1390</v>
      </c>
      <c r="F583" t="s">
        <v>1390</v>
      </c>
      <c r="G583" t="s">
        <v>1391</v>
      </c>
      <c r="H583" t="s">
        <v>1391</v>
      </c>
      <c r="I583" s="9">
        <v>66.83</v>
      </c>
      <c r="J583" s="9">
        <v>4.72</v>
      </c>
      <c r="K583" s="9">
        <v>28.57</v>
      </c>
      <c r="L583" s="20">
        <v>0</v>
      </c>
      <c r="M583" s="20">
        <v>0</v>
      </c>
      <c r="N583" s="20">
        <v>1.2733139810830135E-4</v>
      </c>
      <c r="O583" s="20">
        <v>5.9006031596549891E-5</v>
      </c>
      <c r="P583" s="20">
        <v>5.4086915509747741E-5</v>
      </c>
      <c r="Q583" s="20">
        <v>0</v>
      </c>
      <c r="R583" s="21">
        <f>AVERAGE(L583:N583)</f>
        <v>4.2443799369433785E-5</v>
      </c>
      <c r="S583" s="21">
        <f>AVERAGE(O583:Q583)</f>
        <v>3.7697649035432544E-5</v>
      </c>
      <c r="T583" s="22">
        <f>_xlfn.STDEV.S(L583:N583)</f>
        <v>7.3514816974119175E-5</v>
      </c>
      <c r="U583" s="22">
        <f>_xlfn.STDEV.S(O583:Q583)</f>
        <v>3.2739639320979775E-5</v>
      </c>
      <c r="V583" s="23">
        <f t="shared" si="9"/>
        <v>173.2050807568877</v>
      </c>
      <c r="W583" s="23">
        <f t="shared" si="9"/>
        <v>86.847960439674452</v>
      </c>
    </row>
    <row r="584" spans="1:23">
      <c r="A584" t="s">
        <v>1392</v>
      </c>
      <c r="B584" t="s">
        <v>39</v>
      </c>
      <c r="C584" t="s">
        <v>326</v>
      </c>
      <c r="D584" t="s">
        <v>327</v>
      </c>
      <c r="E584" t="s">
        <v>763</v>
      </c>
      <c r="F584" t="s">
        <v>764</v>
      </c>
      <c r="G584" t="s">
        <v>1393</v>
      </c>
      <c r="H584" t="s">
        <v>1394</v>
      </c>
      <c r="I584" s="9">
        <v>98.86</v>
      </c>
      <c r="J584" s="9">
        <v>0</v>
      </c>
      <c r="K584" s="9">
        <v>0</v>
      </c>
      <c r="L584" s="20">
        <v>0</v>
      </c>
      <c r="M584" s="20">
        <v>6.1722927629558741E-5</v>
      </c>
      <c r="N584" s="20">
        <v>6.3665699054150471E-5</v>
      </c>
      <c r="O584" s="20">
        <v>5.9006031596549891E-5</v>
      </c>
      <c r="P584" s="20">
        <v>0</v>
      </c>
      <c r="Q584" s="20">
        <v>5.5244757755880722E-5</v>
      </c>
      <c r="R584" s="21">
        <f>AVERAGE(L584:N584)</f>
        <v>4.179620889456973E-5</v>
      </c>
      <c r="S584" s="21">
        <f>AVERAGE(O584:Q584)</f>
        <v>3.8083596450810204E-5</v>
      </c>
      <c r="T584" s="22">
        <f>_xlfn.STDEV.S(L584:N584)</f>
        <v>3.6209610584359167E-5</v>
      </c>
      <c r="U584" s="22">
        <f>_xlfn.STDEV.S(O584:Q584)</f>
        <v>3.3034936570201678E-5</v>
      </c>
      <c r="V584" s="23">
        <f t="shared" si="9"/>
        <v>86.633720000053899</v>
      </c>
      <c r="W584" s="23">
        <f t="shared" si="9"/>
        <v>86.74321663099883</v>
      </c>
    </row>
    <row r="585" spans="1:23">
      <c r="A585" t="s">
        <v>1395</v>
      </c>
      <c r="B585" t="s">
        <v>39</v>
      </c>
      <c r="C585" t="s">
        <v>40</v>
      </c>
      <c r="D585" t="s">
        <v>933</v>
      </c>
      <c r="E585" t="s">
        <v>1396</v>
      </c>
      <c r="F585" t="s">
        <v>1397</v>
      </c>
      <c r="G585" t="s">
        <v>1397</v>
      </c>
      <c r="H585" t="s">
        <v>1397</v>
      </c>
      <c r="I585" s="9">
        <v>99.44</v>
      </c>
      <c r="J585" s="9">
        <v>0.56000000000000005</v>
      </c>
      <c r="K585" s="9">
        <v>0</v>
      </c>
      <c r="L585" s="20">
        <v>5.8438317771209267E-5</v>
      </c>
      <c r="M585" s="20">
        <v>6.1722927629558741E-5</v>
      </c>
      <c r="N585" s="20">
        <v>6.3665699054150471E-5</v>
      </c>
      <c r="O585" s="20">
        <v>0</v>
      </c>
      <c r="P585" s="20">
        <v>5.4086915509747741E-5</v>
      </c>
      <c r="Q585" s="20">
        <v>0</v>
      </c>
      <c r="R585" s="21">
        <f>AVERAGE(L585:N585)</f>
        <v>6.1275648151639495E-5</v>
      </c>
      <c r="S585" s="21">
        <f>AVERAGE(O585:Q585)</f>
        <v>1.802897183658258E-5</v>
      </c>
      <c r="T585" s="22">
        <f>_xlfn.STDEV.S(L585:N585)</f>
        <v>2.6422382496354852E-6</v>
      </c>
      <c r="U585" s="22">
        <f>_xlfn.STDEV.S(O585:Q585)</f>
        <v>3.12270952291894E-5</v>
      </c>
      <c r="V585" s="23">
        <f t="shared" si="9"/>
        <v>4.3120527148023147</v>
      </c>
      <c r="W585" s="23">
        <f t="shared" si="9"/>
        <v>173.20508075688772</v>
      </c>
    </row>
    <row r="586" spans="1:23">
      <c r="A586" t="s">
        <v>1398</v>
      </c>
      <c r="B586" t="s">
        <v>39</v>
      </c>
      <c r="C586" t="s">
        <v>55</v>
      </c>
      <c r="D586" t="s">
        <v>217</v>
      </c>
      <c r="E586" t="s">
        <v>892</v>
      </c>
      <c r="F586" t="s">
        <v>893</v>
      </c>
      <c r="G586" t="s">
        <v>1399</v>
      </c>
      <c r="H586" t="s">
        <v>1400</v>
      </c>
      <c r="I586" s="9">
        <v>73.39</v>
      </c>
      <c r="J586" s="9">
        <v>1.34</v>
      </c>
      <c r="K586" s="9">
        <v>25</v>
      </c>
      <c r="L586" s="20">
        <v>1.1687663554241895E-4</v>
      </c>
      <c r="M586" s="20">
        <v>6.1722927629558741E-5</v>
      </c>
      <c r="N586" s="20">
        <v>0</v>
      </c>
      <c r="O586" s="20">
        <v>5.9006031596549891E-5</v>
      </c>
      <c r="P586" s="20">
        <v>0</v>
      </c>
      <c r="Q586" s="20">
        <v>0</v>
      </c>
      <c r="R586" s="21">
        <f>AVERAGE(L586:N586)</f>
        <v>5.9533187723992561E-5</v>
      </c>
      <c r="S586" s="21">
        <f>AVERAGE(O586:Q586)</f>
        <v>1.9668677198849964E-5</v>
      </c>
      <c r="T586" s="22">
        <f>_xlfn.STDEV.S(L586:N586)</f>
        <v>5.8469079046701082E-5</v>
      </c>
      <c r="U586" s="22">
        <f>_xlfn.STDEV.S(O586:Q586)</f>
        <v>3.4067148226079642E-5</v>
      </c>
      <c r="V586" s="23">
        <f t="shared" si="9"/>
        <v>98.212579037049224</v>
      </c>
      <c r="W586" s="23">
        <f t="shared" si="9"/>
        <v>173.20508075688772</v>
      </c>
    </row>
    <row r="587" spans="1:23">
      <c r="A587" t="s">
        <v>1401</v>
      </c>
      <c r="B587" t="s">
        <v>39</v>
      </c>
      <c r="C587" t="s">
        <v>55</v>
      </c>
      <c r="D587" t="s">
        <v>217</v>
      </c>
      <c r="E587" t="s">
        <v>885</v>
      </c>
      <c r="F587" t="s">
        <v>885</v>
      </c>
      <c r="G587" t="s">
        <v>885</v>
      </c>
      <c r="H587" t="s">
        <v>885</v>
      </c>
      <c r="I587" s="9">
        <v>62.84</v>
      </c>
      <c r="J587" s="9">
        <v>3.52</v>
      </c>
      <c r="K587" s="9">
        <v>0</v>
      </c>
      <c r="L587" s="20">
        <v>1.1687663554241895E-4</v>
      </c>
      <c r="M587" s="20">
        <v>0</v>
      </c>
      <c r="N587" s="20">
        <v>6.3665699054150471E-5</v>
      </c>
      <c r="O587" s="20">
        <v>0</v>
      </c>
      <c r="P587" s="20">
        <v>0</v>
      </c>
      <c r="Q587" s="20">
        <v>5.5244757755880722E-5</v>
      </c>
      <c r="R587" s="21">
        <f>AVERAGE(L587:N587)</f>
        <v>6.0180778198856473E-5</v>
      </c>
      <c r="S587" s="21">
        <f>AVERAGE(O587:Q587)</f>
        <v>1.8414919251960241E-5</v>
      </c>
      <c r="T587" s="22">
        <f>_xlfn.STDEV.S(L587:N587)</f>
        <v>5.851619851762933E-5</v>
      </c>
      <c r="U587" s="22">
        <f>_xlfn.STDEV.S(O587:Q587)</f>
        <v>3.1895575761673397E-5</v>
      </c>
      <c r="V587" s="23">
        <f t="shared" si="9"/>
        <v>97.234034302901762</v>
      </c>
      <c r="W587" s="23">
        <f t="shared" si="9"/>
        <v>173.2050807568877</v>
      </c>
    </row>
    <row r="588" spans="1:23">
      <c r="A588" t="s">
        <v>1402</v>
      </c>
      <c r="B588" t="s">
        <v>39</v>
      </c>
      <c r="C588" t="s">
        <v>70</v>
      </c>
      <c r="D588" t="s">
        <v>350</v>
      </c>
      <c r="E588" t="s">
        <v>351</v>
      </c>
      <c r="F588" t="s">
        <v>1403</v>
      </c>
      <c r="G588" t="s">
        <v>1404</v>
      </c>
      <c r="H588" t="s">
        <v>1404</v>
      </c>
      <c r="I588" s="9">
        <v>65.900000000000006</v>
      </c>
      <c r="J588" s="9">
        <v>0.93</v>
      </c>
      <c r="K588" s="9">
        <v>0</v>
      </c>
      <c r="L588" s="20">
        <v>0</v>
      </c>
      <c r="M588" s="20">
        <v>0</v>
      </c>
      <c r="N588" s="20">
        <v>6.3665699054150471E-5</v>
      </c>
      <c r="O588" s="20">
        <v>1.1801206319310016E-4</v>
      </c>
      <c r="P588" s="20">
        <v>5.4086915509747741E-5</v>
      </c>
      <c r="Q588" s="20">
        <v>0</v>
      </c>
      <c r="R588" s="21">
        <f>AVERAGE(L588:N588)</f>
        <v>2.1221899684716825E-5</v>
      </c>
      <c r="S588" s="21">
        <f>AVERAGE(O588:Q588)</f>
        <v>5.7366326234282636E-5</v>
      </c>
      <c r="T588" s="22">
        <f>_xlfn.STDEV.S(L588:N588)</f>
        <v>3.6757408487059472E-5</v>
      </c>
      <c r="U588" s="22">
        <f>_xlfn.STDEV.S(O588:Q588)</f>
        <v>5.9074340163883441E-5</v>
      </c>
      <c r="V588" s="23">
        <f t="shared" si="9"/>
        <v>173.2050807568877</v>
      </c>
      <c r="W588" s="23">
        <f t="shared" si="9"/>
        <v>102.97738070697665</v>
      </c>
    </row>
    <row r="589" spans="1:23">
      <c r="A589" t="s">
        <v>1405</v>
      </c>
      <c r="B589" t="s">
        <v>39</v>
      </c>
      <c r="C589" t="s">
        <v>326</v>
      </c>
      <c r="D589" t="s">
        <v>343</v>
      </c>
      <c r="E589" t="s">
        <v>367</v>
      </c>
      <c r="F589" t="s">
        <v>368</v>
      </c>
      <c r="G589" t="s">
        <v>418</v>
      </c>
      <c r="H589" t="s">
        <v>419</v>
      </c>
      <c r="I589" s="9">
        <v>94.25</v>
      </c>
      <c r="J589" s="9">
        <v>2.5299999999999998</v>
      </c>
      <c r="K589" s="9">
        <v>66.67</v>
      </c>
      <c r="L589" s="20">
        <v>2.9219158885604718E-5</v>
      </c>
      <c r="M589" s="20">
        <v>0</v>
      </c>
      <c r="N589" s="20">
        <v>0</v>
      </c>
      <c r="O589" s="20">
        <v>1.475150789913751E-4</v>
      </c>
      <c r="P589" s="20">
        <v>0</v>
      </c>
      <c r="Q589" s="20">
        <v>5.5244757755880722E-5</v>
      </c>
      <c r="R589" s="21">
        <f>AVERAGE(L589:N589)</f>
        <v>9.7397196285349061E-6</v>
      </c>
      <c r="S589" s="21">
        <f>AVERAGE(O589:Q589)</f>
        <v>6.7586612249085278E-5</v>
      </c>
      <c r="T589" s="22">
        <f>_xlfn.STDEV.S(L589:N589)</f>
        <v>1.6869689248098331E-5</v>
      </c>
      <c r="U589" s="22">
        <f>_xlfn.STDEV.S(O589:Q589)</f>
        <v>7.4527952217315644E-5</v>
      </c>
      <c r="V589" s="23">
        <f t="shared" si="9"/>
        <v>173.20508075688775</v>
      </c>
      <c r="W589" s="23">
        <f t="shared" si="9"/>
        <v>110.2702883562925</v>
      </c>
    </row>
    <row r="590" spans="1:23">
      <c r="A590" t="s">
        <v>1406</v>
      </c>
      <c r="B590" t="s">
        <v>39</v>
      </c>
      <c r="C590" t="s">
        <v>55</v>
      </c>
      <c r="D590" t="s">
        <v>56</v>
      </c>
      <c r="E590" t="s">
        <v>103</v>
      </c>
      <c r="F590" t="s">
        <v>198</v>
      </c>
      <c r="G590" t="s">
        <v>1407</v>
      </c>
      <c r="H590" t="s">
        <v>1408</v>
      </c>
      <c r="I590" s="9">
        <v>93.04</v>
      </c>
      <c r="J590" s="9">
        <v>4.74</v>
      </c>
      <c r="K590" s="9">
        <v>27.27</v>
      </c>
      <c r="L590" s="20">
        <v>0</v>
      </c>
      <c r="M590" s="20">
        <v>6.1722927629558741E-5</v>
      </c>
      <c r="N590" s="20">
        <v>0</v>
      </c>
      <c r="O590" s="20">
        <v>5.9006031596549891E-5</v>
      </c>
      <c r="P590" s="20">
        <v>0</v>
      </c>
      <c r="Q590" s="20">
        <v>1.1048951551176144E-4</v>
      </c>
      <c r="R590" s="21">
        <f>AVERAGE(L590:N590)</f>
        <v>2.0574309209852913E-5</v>
      </c>
      <c r="S590" s="21">
        <f>AVERAGE(O590:Q590)</f>
        <v>5.6498515702770438E-5</v>
      </c>
      <c r="T590" s="22">
        <f>_xlfn.STDEV.S(L590:N590)</f>
        <v>3.5635748882097529E-5</v>
      </c>
      <c r="U590" s="22">
        <f>_xlfn.STDEV.S(O590:Q590)</f>
        <v>5.5287421593651036E-5</v>
      </c>
      <c r="V590" s="23">
        <f t="shared" si="9"/>
        <v>173.20508075688775</v>
      </c>
      <c r="W590" s="23">
        <f t="shared" si="9"/>
        <v>97.856414289729713</v>
      </c>
    </row>
    <row r="591" spans="1:23">
      <c r="A591" t="s">
        <v>1409</v>
      </c>
      <c r="B591" t="s">
        <v>39</v>
      </c>
      <c r="C591" t="s">
        <v>155</v>
      </c>
      <c r="D591" t="s">
        <v>373</v>
      </c>
      <c r="E591" t="s">
        <v>384</v>
      </c>
      <c r="F591" t="s">
        <v>385</v>
      </c>
      <c r="G591" t="s">
        <v>386</v>
      </c>
      <c r="H591" t="s">
        <v>387</v>
      </c>
      <c r="I591" s="9">
        <v>66.3</v>
      </c>
      <c r="J591" s="9">
        <v>5.13</v>
      </c>
      <c r="K591" s="9">
        <v>30</v>
      </c>
      <c r="L591" s="20">
        <v>5.8438317771209267E-5</v>
      </c>
      <c r="M591" s="20">
        <v>6.1722927629558741E-5</v>
      </c>
      <c r="N591" s="20">
        <v>0</v>
      </c>
      <c r="O591" s="20">
        <v>0</v>
      </c>
      <c r="P591" s="20">
        <v>0</v>
      </c>
      <c r="Q591" s="20">
        <v>1.1048951551176144E-4</v>
      </c>
      <c r="R591" s="21">
        <f>AVERAGE(L591:N591)</f>
        <v>4.0053748466922674E-5</v>
      </c>
      <c r="S591" s="21">
        <f>AVERAGE(O591:Q591)</f>
        <v>3.6829838503920481E-5</v>
      </c>
      <c r="T591" s="22">
        <f>_xlfn.STDEV.S(L591:N591)</f>
        <v>3.4726419915807969E-5</v>
      </c>
      <c r="U591" s="22">
        <f>_xlfn.STDEV.S(O591:Q591)</f>
        <v>6.3791151523346794E-5</v>
      </c>
      <c r="V591" s="23">
        <f t="shared" si="9"/>
        <v>86.699550591340696</v>
      </c>
      <c r="W591" s="23">
        <f t="shared" si="9"/>
        <v>173.2050807568877</v>
      </c>
    </row>
    <row r="592" spans="1:23">
      <c r="A592" t="s">
        <v>1410</v>
      </c>
      <c r="B592" t="s">
        <v>39</v>
      </c>
      <c r="C592" t="s">
        <v>70</v>
      </c>
      <c r="D592" t="s">
        <v>282</v>
      </c>
      <c r="E592" t="s">
        <v>305</v>
      </c>
      <c r="F592" t="s">
        <v>781</v>
      </c>
      <c r="G592" t="s">
        <v>781</v>
      </c>
      <c r="H592" t="s">
        <v>782</v>
      </c>
      <c r="I592" s="9">
        <v>73.31</v>
      </c>
      <c r="J592" s="9">
        <v>0</v>
      </c>
      <c r="K592" s="9">
        <v>0</v>
      </c>
      <c r="L592" s="20">
        <v>0</v>
      </c>
      <c r="M592" s="20">
        <v>6.1722927629558741E-5</v>
      </c>
      <c r="N592" s="20">
        <v>0</v>
      </c>
      <c r="O592" s="20">
        <v>5.9006031596549891E-5</v>
      </c>
      <c r="P592" s="20">
        <v>1.0817383101949548E-4</v>
      </c>
      <c r="Q592" s="20">
        <v>0</v>
      </c>
      <c r="R592" s="21">
        <f>AVERAGE(L592:N592)</f>
        <v>2.0574309209852913E-5</v>
      </c>
      <c r="S592" s="21">
        <f>AVERAGE(O592:Q592)</f>
        <v>5.5726620872015124E-5</v>
      </c>
      <c r="T592" s="22">
        <f>_xlfn.STDEV.S(L592:N592)</f>
        <v>3.5635748882097529E-5</v>
      </c>
      <c r="U592" s="22">
        <f>_xlfn.STDEV.S(O592:Q592)</f>
        <v>5.4161428437438168E-5</v>
      </c>
      <c r="V592" s="23">
        <f t="shared" si="9"/>
        <v>173.20508075688775</v>
      </c>
      <c r="W592" s="23">
        <f t="shared" si="9"/>
        <v>97.191302092097658</v>
      </c>
    </row>
    <row r="593" spans="1:23">
      <c r="A593" t="s">
        <v>1411</v>
      </c>
      <c r="B593" t="s">
        <v>39</v>
      </c>
      <c r="C593" t="s">
        <v>70</v>
      </c>
      <c r="D593" t="s">
        <v>282</v>
      </c>
      <c r="E593" t="s">
        <v>305</v>
      </c>
      <c r="F593" t="s">
        <v>306</v>
      </c>
      <c r="G593" t="s">
        <v>307</v>
      </c>
      <c r="H593" t="s">
        <v>307</v>
      </c>
      <c r="I593" s="9">
        <v>55.24</v>
      </c>
      <c r="J593" s="9">
        <v>2.56</v>
      </c>
      <c r="K593" s="9">
        <v>25</v>
      </c>
      <c r="L593" s="20">
        <v>0</v>
      </c>
      <c r="M593" s="20">
        <v>0</v>
      </c>
      <c r="N593" s="20">
        <v>6.3665699054150471E-5</v>
      </c>
      <c r="O593" s="20">
        <v>0</v>
      </c>
      <c r="P593" s="20">
        <v>5.4086915509747741E-5</v>
      </c>
      <c r="Q593" s="20">
        <v>1.1048951551176144E-4</v>
      </c>
      <c r="R593" s="21">
        <f>AVERAGE(L593:N593)</f>
        <v>2.1221899684716825E-5</v>
      </c>
      <c r="S593" s="21">
        <f>AVERAGE(O593:Q593)</f>
        <v>5.4858810340503062E-5</v>
      </c>
      <c r="T593" s="22">
        <f>_xlfn.STDEV.S(L593:N593)</f>
        <v>3.6757408487059472E-5</v>
      </c>
      <c r="U593" s="22">
        <f>_xlfn.STDEV.S(O593:Q593)</f>
        <v>5.5248802029801998E-5</v>
      </c>
      <c r="V593" s="23">
        <f t="shared" si="9"/>
        <v>173.2050807568877</v>
      </c>
      <c r="W593" s="23">
        <f t="shared" si="9"/>
        <v>100.71090074115405</v>
      </c>
    </row>
    <row r="594" spans="1:23">
      <c r="A594" t="s">
        <v>1412</v>
      </c>
      <c r="B594" t="s">
        <v>39</v>
      </c>
      <c r="C594" t="s">
        <v>908</v>
      </c>
      <c r="D594" t="s">
        <v>909</v>
      </c>
      <c r="E594" t="s">
        <v>910</v>
      </c>
      <c r="F594" t="s">
        <v>911</v>
      </c>
      <c r="G594" t="s">
        <v>911</v>
      </c>
      <c r="H594" t="s">
        <v>911</v>
      </c>
      <c r="I594" s="9">
        <v>79.08</v>
      </c>
      <c r="J594" s="9">
        <v>0.84</v>
      </c>
      <c r="K594" s="9">
        <v>0</v>
      </c>
      <c r="L594" s="20">
        <v>1.1687663554241895E-4</v>
      </c>
      <c r="M594" s="20">
        <v>0</v>
      </c>
      <c r="N594" s="20">
        <v>0</v>
      </c>
      <c r="O594" s="20">
        <v>0</v>
      </c>
      <c r="P594" s="20">
        <v>5.4086915509747741E-5</v>
      </c>
      <c r="Q594" s="20">
        <v>5.5244757755880722E-5</v>
      </c>
      <c r="R594" s="21">
        <f>AVERAGE(L594:N594)</f>
        <v>3.8958878514139652E-5</v>
      </c>
      <c r="S594" s="21">
        <f>AVERAGE(O594:Q594)</f>
        <v>3.6443891088542821E-5</v>
      </c>
      <c r="T594" s="22">
        <f>_xlfn.STDEV.S(L594:N594)</f>
        <v>6.7478756992393364E-5</v>
      </c>
      <c r="U594" s="22">
        <f>_xlfn.STDEV.S(O594:Q594)</f>
        <v>3.1566644546449825E-5</v>
      </c>
      <c r="V594" s="23">
        <f t="shared" si="9"/>
        <v>173.20508075688772</v>
      </c>
      <c r="W594" s="23">
        <f t="shared" si="9"/>
        <v>86.61710811767216</v>
      </c>
    </row>
    <row r="595" spans="1:23">
      <c r="A595" t="s">
        <v>1413</v>
      </c>
      <c r="B595" t="s">
        <v>39</v>
      </c>
      <c r="C595" t="s">
        <v>70</v>
      </c>
      <c r="D595" t="s">
        <v>350</v>
      </c>
      <c r="E595" t="s">
        <v>351</v>
      </c>
      <c r="F595" t="s">
        <v>1414</v>
      </c>
      <c r="G595" t="s">
        <v>1415</v>
      </c>
      <c r="H595" t="s">
        <v>1415</v>
      </c>
      <c r="I595" s="9">
        <v>64.81</v>
      </c>
      <c r="J595" s="9">
        <v>5.04</v>
      </c>
      <c r="K595" s="9">
        <v>0</v>
      </c>
      <c r="L595" s="20">
        <v>0</v>
      </c>
      <c r="M595" s="20">
        <v>6.1722927629558741E-5</v>
      </c>
      <c r="N595" s="20">
        <v>0</v>
      </c>
      <c r="O595" s="20">
        <v>0</v>
      </c>
      <c r="P595" s="20">
        <v>1.0817383101949548E-4</v>
      </c>
      <c r="Q595" s="20">
        <v>5.5244757755880722E-5</v>
      </c>
      <c r="R595" s="21">
        <f>AVERAGE(L595:N595)</f>
        <v>2.0574309209852913E-5</v>
      </c>
      <c r="S595" s="21">
        <f>AVERAGE(O595:Q595)</f>
        <v>5.4472862925125395E-5</v>
      </c>
      <c r="T595" s="22">
        <f>_xlfn.STDEV.S(L595:N595)</f>
        <v>3.5635748882097529E-5</v>
      </c>
      <c r="U595" s="22">
        <f>_xlfn.STDEV.S(O595:Q595)</f>
        <v>5.4091046353171065E-5</v>
      </c>
      <c r="V595" s="23">
        <f t="shared" si="9"/>
        <v>173.20508075688775</v>
      </c>
      <c r="W595" s="23">
        <f t="shared" si="9"/>
        <v>99.29907012143066</v>
      </c>
    </row>
    <row r="596" spans="1:23">
      <c r="A596" t="s">
        <v>1416</v>
      </c>
      <c r="B596" t="s">
        <v>39</v>
      </c>
      <c r="C596" t="s">
        <v>40</v>
      </c>
      <c r="D596" t="s">
        <v>64</v>
      </c>
      <c r="E596" t="s">
        <v>65</v>
      </c>
      <c r="F596" t="s">
        <v>1417</v>
      </c>
      <c r="G596" t="s">
        <v>1418</v>
      </c>
      <c r="H596" t="s">
        <v>1418</v>
      </c>
      <c r="I596" s="9">
        <v>98.39</v>
      </c>
      <c r="J596" s="9">
        <v>1.34</v>
      </c>
      <c r="K596" s="9">
        <v>0</v>
      </c>
      <c r="L596" s="20">
        <v>1.1687663554241895E-4</v>
      </c>
      <c r="M596" s="20">
        <v>0</v>
      </c>
      <c r="N596" s="20">
        <v>0</v>
      </c>
      <c r="O596" s="20">
        <v>0</v>
      </c>
      <c r="P596" s="20">
        <v>1.0817383101949548E-4</v>
      </c>
      <c r="Q596" s="20">
        <v>0</v>
      </c>
      <c r="R596" s="21">
        <f>AVERAGE(L596:N596)</f>
        <v>3.8958878514139652E-5</v>
      </c>
      <c r="S596" s="21">
        <f>AVERAGE(O596:Q596)</f>
        <v>3.6057943673165161E-5</v>
      </c>
      <c r="T596" s="22">
        <f>_xlfn.STDEV.S(L596:N596)</f>
        <v>6.7478756992393364E-5</v>
      </c>
      <c r="U596" s="22">
        <f>_xlfn.STDEV.S(O596:Q596)</f>
        <v>6.24541904583788E-5</v>
      </c>
      <c r="V596" s="23">
        <f t="shared" si="9"/>
        <v>173.20508075688772</v>
      </c>
      <c r="W596" s="23">
        <f t="shared" si="9"/>
        <v>173.20508075688772</v>
      </c>
    </row>
    <row r="597" spans="1:23">
      <c r="A597" t="s">
        <v>1419</v>
      </c>
      <c r="B597" t="s">
        <v>39</v>
      </c>
      <c r="C597" t="s">
        <v>70</v>
      </c>
      <c r="D597" t="s">
        <v>282</v>
      </c>
      <c r="E597" t="s">
        <v>305</v>
      </c>
      <c r="F597" t="s">
        <v>477</v>
      </c>
      <c r="G597" t="s">
        <v>547</v>
      </c>
      <c r="H597" t="s">
        <v>547</v>
      </c>
      <c r="I597" s="9">
        <v>61.08</v>
      </c>
      <c r="J597" s="9">
        <v>0</v>
      </c>
      <c r="K597" s="9">
        <v>0</v>
      </c>
      <c r="L597" s="20">
        <v>5.8438317771209267E-5</v>
      </c>
      <c r="M597" s="20">
        <v>0</v>
      </c>
      <c r="N597" s="20">
        <v>0</v>
      </c>
      <c r="O597" s="20">
        <v>0</v>
      </c>
      <c r="P597" s="20">
        <v>1.0817383101949548E-4</v>
      </c>
      <c r="Q597" s="20">
        <v>5.5244757755880722E-5</v>
      </c>
      <c r="R597" s="21">
        <f>AVERAGE(L597:N597)</f>
        <v>1.9479439257069755E-5</v>
      </c>
      <c r="S597" s="21">
        <f>AVERAGE(O597:Q597)</f>
        <v>5.4472862925125395E-5</v>
      </c>
      <c r="T597" s="22">
        <f>_xlfn.STDEV.S(L597:N597)</f>
        <v>3.373937849619656E-5</v>
      </c>
      <c r="U597" s="22">
        <f>_xlfn.STDEV.S(O597:Q597)</f>
        <v>5.4091046353171065E-5</v>
      </c>
      <c r="V597" s="23">
        <f t="shared" si="9"/>
        <v>173.20508075688775</v>
      </c>
      <c r="W597" s="23">
        <f t="shared" si="9"/>
        <v>99.29907012143066</v>
      </c>
    </row>
    <row r="598" spans="1:23">
      <c r="A598" t="s">
        <v>1420</v>
      </c>
      <c r="B598" t="s">
        <v>39</v>
      </c>
      <c r="C598" t="s">
        <v>55</v>
      </c>
      <c r="D598" t="s">
        <v>56</v>
      </c>
      <c r="E598" t="s">
        <v>103</v>
      </c>
      <c r="F598" t="s">
        <v>198</v>
      </c>
      <c r="G598" t="s">
        <v>210</v>
      </c>
      <c r="H598" t="s">
        <v>211</v>
      </c>
      <c r="I598" s="9">
        <v>78.709999999999994</v>
      </c>
      <c r="J598" s="9">
        <v>5.25</v>
      </c>
      <c r="K598" s="9">
        <v>8.33</v>
      </c>
      <c r="L598" s="20">
        <v>0</v>
      </c>
      <c r="M598" s="20">
        <v>1.2344585525911789E-4</v>
      </c>
      <c r="N598" s="20">
        <v>9.5498548581225706E-5</v>
      </c>
      <c r="O598" s="20">
        <v>0</v>
      </c>
      <c r="P598" s="20">
        <v>0</v>
      </c>
      <c r="Q598" s="20">
        <v>0</v>
      </c>
      <c r="R598" s="21">
        <f>AVERAGE(L598:N598)</f>
        <v>7.2981467946781203E-5</v>
      </c>
      <c r="S598" s="21">
        <f>AVERAGE(O598:Q598)</f>
        <v>0</v>
      </c>
      <c r="T598" s="22">
        <f>_xlfn.STDEV.S(L598:N598)</f>
        <v>6.473008562783868E-5</v>
      </c>
      <c r="U598" s="22">
        <f>_xlfn.STDEV.S(O598:Q598)</f>
        <v>0</v>
      </c>
      <c r="V598" s="23">
        <f t="shared" si="9"/>
        <v>88.69386633198512</v>
      </c>
      <c r="W598" s="23" t="str">
        <f t="shared" si="9"/>
        <v>NA</v>
      </c>
    </row>
    <row r="599" spans="1:23">
      <c r="A599" t="s">
        <v>1421</v>
      </c>
      <c r="B599" t="s">
        <v>39</v>
      </c>
      <c r="C599" t="s">
        <v>55</v>
      </c>
      <c r="D599" t="s">
        <v>217</v>
      </c>
      <c r="E599" t="s">
        <v>1319</v>
      </c>
      <c r="F599" t="s">
        <v>1320</v>
      </c>
      <c r="G599" t="s">
        <v>1422</v>
      </c>
      <c r="H599" t="s">
        <v>1423</v>
      </c>
      <c r="I599" s="9">
        <v>98.84</v>
      </c>
      <c r="J599" s="9">
        <v>2.5</v>
      </c>
      <c r="K599" s="9">
        <v>72.73</v>
      </c>
      <c r="L599" s="20">
        <v>5.8438317771209267E-5</v>
      </c>
      <c r="M599" s="20">
        <v>1.2344585525911789E-4</v>
      </c>
      <c r="N599" s="20">
        <v>0</v>
      </c>
      <c r="O599" s="20">
        <v>2.9503015798275061E-5</v>
      </c>
      <c r="P599" s="20">
        <v>0</v>
      </c>
      <c r="Q599" s="20">
        <v>0</v>
      </c>
      <c r="R599" s="21">
        <f>AVERAGE(L599:N599)</f>
        <v>6.0628057676775719E-5</v>
      </c>
      <c r="S599" s="21">
        <f>AVERAGE(O599:Q599)</f>
        <v>9.8343385994250208E-6</v>
      </c>
      <c r="T599" s="22">
        <f>_xlfn.STDEV.S(L599:N599)</f>
        <v>6.1752052725430048E-5</v>
      </c>
      <c r="U599" s="22">
        <f>_xlfn.STDEV.S(O599:Q599)</f>
        <v>1.7033574113039885E-5</v>
      </c>
      <c r="V599" s="23">
        <f t="shared" si="9"/>
        <v>101.85391894730759</v>
      </c>
      <c r="W599" s="23">
        <f t="shared" si="9"/>
        <v>173.2050807568877</v>
      </c>
    </row>
    <row r="600" spans="1:23">
      <c r="A600" t="s">
        <v>1424</v>
      </c>
      <c r="B600" t="s">
        <v>39</v>
      </c>
      <c r="C600" t="s">
        <v>55</v>
      </c>
      <c r="D600" t="s">
        <v>217</v>
      </c>
      <c r="E600" t="s">
        <v>638</v>
      </c>
      <c r="F600" t="s">
        <v>639</v>
      </c>
      <c r="G600" t="s">
        <v>1425</v>
      </c>
      <c r="H600" t="s">
        <v>1426</v>
      </c>
      <c r="I600" s="9">
        <v>51.07</v>
      </c>
      <c r="J600" s="9">
        <v>2.0699999999999998</v>
      </c>
      <c r="K600" s="9">
        <v>15.38</v>
      </c>
      <c r="L600" s="20">
        <v>0</v>
      </c>
      <c r="M600" s="20">
        <v>9.2584391444338308E-5</v>
      </c>
      <c r="N600" s="20">
        <v>0</v>
      </c>
      <c r="O600" s="20">
        <v>5.9006031596549891E-5</v>
      </c>
      <c r="P600" s="20">
        <v>0</v>
      </c>
      <c r="Q600" s="20">
        <v>5.5244757755880722E-5</v>
      </c>
      <c r="R600" s="21">
        <f>AVERAGE(L600:N600)</f>
        <v>3.0861463814779438E-5</v>
      </c>
      <c r="S600" s="21">
        <f>AVERAGE(O600:Q600)</f>
        <v>3.8083596450810204E-5</v>
      </c>
      <c r="T600" s="22">
        <f>_xlfn.STDEV.S(L600:N600)</f>
        <v>5.3453623323146399E-5</v>
      </c>
      <c r="U600" s="22">
        <f>_xlfn.STDEV.S(O600:Q600)</f>
        <v>3.3034936570201678E-5</v>
      </c>
      <c r="V600" s="23">
        <f t="shared" si="9"/>
        <v>173.2050807568877</v>
      </c>
      <c r="W600" s="23">
        <f t="shared" si="9"/>
        <v>86.74321663099883</v>
      </c>
    </row>
    <row r="601" spans="1:23">
      <c r="A601" t="s">
        <v>1427</v>
      </c>
      <c r="B601" t="s">
        <v>39</v>
      </c>
      <c r="C601" t="s">
        <v>326</v>
      </c>
      <c r="D601" t="s">
        <v>1428</v>
      </c>
      <c r="E601" t="s">
        <v>1429</v>
      </c>
      <c r="F601" t="s">
        <v>1429</v>
      </c>
      <c r="G601" t="s">
        <v>1429</v>
      </c>
      <c r="H601" t="s">
        <v>1429</v>
      </c>
      <c r="I601" s="9">
        <v>94.74</v>
      </c>
      <c r="J601" s="9">
        <v>5.0199999999999996</v>
      </c>
      <c r="K601" s="9">
        <v>9.09</v>
      </c>
      <c r="L601" s="20">
        <v>0</v>
      </c>
      <c r="M601" s="20">
        <v>0</v>
      </c>
      <c r="N601" s="20">
        <v>3.1832849527075317E-5</v>
      </c>
      <c r="O601" s="20">
        <v>5.9006031596549891E-5</v>
      </c>
      <c r="P601" s="20">
        <v>0</v>
      </c>
      <c r="Q601" s="20">
        <v>1.1048951551176144E-4</v>
      </c>
      <c r="R601" s="21">
        <f>AVERAGE(L601:N601)</f>
        <v>1.0610949842358439E-5</v>
      </c>
      <c r="S601" s="21">
        <f>AVERAGE(O601:Q601)</f>
        <v>5.6498515702770438E-5</v>
      </c>
      <c r="T601" s="22">
        <f>_xlfn.STDEV.S(L601:N601)</f>
        <v>1.8378704243529784E-5</v>
      </c>
      <c r="U601" s="22">
        <f>_xlfn.STDEV.S(O601:Q601)</f>
        <v>5.5287421593651036E-5</v>
      </c>
      <c r="V601" s="23">
        <f t="shared" si="9"/>
        <v>173.2050807568877</v>
      </c>
      <c r="W601" s="23">
        <f t="shared" si="9"/>
        <v>97.856414289729713</v>
      </c>
    </row>
    <row r="602" spans="1:23">
      <c r="A602" t="s">
        <v>1430</v>
      </c>
      <c r="B602" t="s">
        <v>39</v>
      </c>
      <c r="C602" t="s">
        <v>155</v>
      </c>
      <c r="D602" t="s">
        <v>373</v>
      </c>
      <c r="E602" t="s">
        <v>384</v>
      </c>
      <c r="F602" t="s">
        <v>1431</v>
      </c>
      <c r="G602" t="s">
        <v>1431</v>
      </c>
      <c r="H602" t="s">
        <v>1431</v>
      </c>
      <c r="I602" s="9">
        <v>89.89</v>
      </c>
      <c r="J602" s="9">
        <v>1.71</v>
      </c>
      <c r="K602" s="9">
        <v>0</v>
      </c>
      <c r="L602" s="20">
        <v>0</v>
      </c>
      <c r="M602" s="20">
        <v>0</v>
      </c>
      <c r="N602" s="20">
        <v>3.1832849527075317E-5</v>
      </c>
      <c r="O602" s="20">
        <v>0</v>
      </c>
      <c r="P602" s="20">
        <v>1.6226074652924324E-4</v>
      </c>
      <c r="Q602" s="20">
        <v>0</v>
      </c>
      <c r="R602" s="21">
        <f>AVERAGE(L602:N602)</f>
        <v>1.0610949842358439E-5</v>
      </c>
      <c r="S602" s="21">
        <f>AVERAGE(O602:Q602)</f>
        <v>5.4086915509747748E-5</v>
      </c>
      <c r="T602" s="22">
        <f>_xlfn.STDEV.S(L602:N602)</f>
        <v>1.8378704243529784E-5</v>
      </c>
      <c r="U602" s="22">
        <f>_xlfn.STDEV.S(O602:Q602)</f>
        <v>9.368128568756822E-5</v>
      </c>
      <c r="V602" s="23">
        <f t="shared" si="9"/>
        <v>173.2050807568877</v>
      </c>
      <c r="W602" s="23">
        <f t="shared" si="9"/>
        <v>173.20508075688772</v>
      </c>
    </row>
    <row r="603" spans="1:23">
      <c r="A603" t="s">
        <v>1432</v>
      </c>
      <c r="B603" t="s">
        <v>39</v>
      </c>
      <c r="C603" t="s">
        <v>40</v>
      </c>
      <c r="D603" t="s">
        <v>64</v>
      </c>
      <c r="E603" t="s">
        <v>179</v>
      </c>
      <c r="F603" t="s">
        <v>180</v>
      </c>
      <c r="G603" t="s">
        <v>614</v>
      </c>
      <c r="H603" t="s">
        <v>615</v>
      </c>
      <c r="I603" s="9">
        <v>99.01</v>
      </c>
      <c r="J603" s="9">
        <v>0.25</v>
      </c>
      <c r="K603" s="9">
        <v>0</v>
      </c>
      <c r="L603" s="20">
        <v>5.8438317771209267E-5</v>
      </c>
      <c r="M603" s="20">
        <v>6.1722927629558741E-5</v>
      </c>
      <c r="N603" s="20">
        <v>0</v>
      </c>
      <c r="O603" s="20">
        <v>5.9006031596549891E-5</v>
      </c>
      <c r="P603" s="20">
        <v>0</v>
      </c>
      <c r="Q603" s="20">
        <v>0</v>
      </c>
      <c r="R603" s="21">
        <f>AVERAGE(L603:N603)</f>
        <v>4.0053748466922674E-5</v>
      </c>
      <c r="S603" s="21">
        <f>AVERAGE(O603:Q603)</f>
        <v>1.9668677198849964E-5</v>
      </c>
      <c r="T603" s="22">
        <f>_xlfn.STDEV.S(L603:N603)</f>
        <v>3.4726419915807969E-5</v>
      </c>
      <c r="U603" s="22">
        <f>_xlfn.STDEV.S(O603:Q603)</f>
        <v>3.4067148226079642E-5</v>
      </c>
      <c r="V603" s="23">
        <f t="shared" si="9"/>
        <v>86.699550591340696</v>
      </c>
      <c r="W603" s="23">
        <f t="shared" si="9"/>
        <v>173.20508075688772</v>
      </c>
    </row>
    <row r="604" spans="1:23">
      <c r="A604" t="s">
        <v>1433</v>
      </c>
      <c r="B604" t="s">
        <v>39</v>
      </c>
      <c r="C604" t="s">
        <v>114</v>
      </c>
      <c r="D604" t="s">
        <v>115</v>
      </c>
      <c r="E604" t="s">
        <v>229</v>
      </c>
      <c r="F604" t="s">
        <v>230</v>
      </c>
      <c r="G604" t="s">
        <v>231</v>
      </c>
      <c r="H604" t="s">
        <v>232</v>
      </c>
      <c r="I604" s="9">
        <v>94.76</v>
      </c>
      <c r="J604" s="9">
        <v>0.68</v>
      </c>
      <c r="K604" s="9">
        <v>0</v>
      </c>
      <c r="L604" s="20">
        <v>0</v>
      </c>
      <c r="M604" s="20">
        <v>0</v>
      </c>
      <c r="N604" s="20">
        <v>6.3665699054150471E-5</v>
      </c>
      <c r="O604" s="20">
        <v>5.9006031596549891E-5</v>
      </c>
      <c r="P604" s="20">
        <v>0</v>
      </c>
      <c r="Q604" s="20">
        <v>5.5244757755880722E-5</v>
      </c>
      <c r="R604" s="21">
        <f>AVERAGE(L604:N604)</f>
        <v>2.1221899684716825E-5</v>
      </c>
      <c r="S604" s="21">
        <f>AVERAGE(O604:Q604)</f>
        <v>3.8083596450810204E-5</v>
      </c>
      <c r="T604" s="22">
        <f>_xlfn.STDEV.S(L604:N604)</f>
        <v>3.6757408487059472E-5</v>
      </c>
      <c r="U604" s="22">
        <f>_xlfn.STDEV.S(O604:Q604)</f>
        <v>3.3034936570201678E-5</v>
      </c>
      <c r="V604" s="23">
        <f t="shared" si="9"/>
        <v>173.2050807568877</v>
      </c>
      <c r="W604" s="23">
        <f t="shared" si="9"/>
        <v>86.74321663099883</v>
      </c>
    </row>
    <row r="605" spans="1:23">
      <c r="A605" t="s">
        <v>1434</v>
      </c>
      <c r="B605" t="s">
        <v>39</v>
      </c>
      <c r="C605" t="s">
        <v>171</v>
      </c>
      <c r="D605" t="s">
        <v>402</v>
      </c>
      <c r="E605" t="s">
        <v>403</v>
      </c>
      <c r="F605" t="s">
        <v>1435</v>
      </c>
      <c r="G605" t="s">
        <v>1435</v>
      </c>
      <c r="H605" t="s">
        <v>1435</v>
      </c>
      <c r="I605" s="9">
        <v>96.58</v>
      </c>
      <c r="J605" s="9">
        <v>5.13</v>
      </c>
      <c r="K605" s="9">
        <v>0</v>
      </c>
      <c r="L605" s="20">
        <v>0</v>
      </c>
      <c r="M605" s="20">
        <v>0</v>
      </c>
      <c r="N605" s="20">
        <v>6.3665699054150471E-5</v>
      </c>
      <c r="O605" s="20">
        <v>5.9006031596549891E-5</v>
      </c>
      <c r="P605" s="20">
        <v>5.4086915509747741E-5</v>
      </c>
      <c r="Q605" s="20">
        <v>0</v>
      </c>
      <c r="R605" s="21">
        <f>AVERAGE(L605:N605)</f>
        <v>2.1221899684716825E-5</v>
      </c>
      <c r="S605" s="21">
        <f>AVERAGE(O605:Q605)</f>
        <v>3.7697649035432544E-5</v>
      </c>
      <c r="T605" s="22">
        <f>_xlfn.STDEV.S(L605:N605)</f>
        <v>3.6757408487059472E-5</v>
      </c>
      <c r="U605" s="22">
        <f>_xlfn.STDEV.S(O605:Q605)</f>
        <v>3.2739639320979775E-5</v>
      </c>
      <c r="V605" s="23">
        <f t="shared" si="9"/>
        <v>173.2050807568877</v>
      </c>
      <c r="W605" s="23">
        <f t="shared" si="9"/>
        <v>86.847960439674452</v>
      </c>
    </row>
    <row r="606" spans="1:23">
      <c r="A606" t="s">
        <v>1436</v>
      </c>
      <c r="B606" t="s">
        <v>39</v>
      </c>
      <c r="C606" t="s">
        <v>1437</v>
      </c>
      <c r="D606" t="s">
        <v>1438</v>
      </c>
      <c r="E606" t="s">
        <v>1439</v>
      </c>
      <c r="F606" t="s">
        <v>1439</v>
      </c>
      <c r="G606" t="s">
        <v>1439</v>
      </c>
      <c r="H606" t="s">
        <v>1439</v>
      </c>
      <c r="I606" s="9">
        <v>82.37</v>
      </c>
      <c r="J606" s="9">
        <v>1.68</v>
      </c>
      <c r="K606" s="9">
        <v>0</v>
      </c>
      <c r="L606" s="20">
        <v>0</v>
      </c>
      <c r="M606" s="20">
        <v>0</v>
      </c>
      <c r="N606" s="20">
        <v>0</v>
      </c>
      <c r="O606" s="20">
        <v>1.1801206319310016E-4</v>
      </c>
      <c r="P606" s="20">
        <v>0</v>
      </c>
      <c r="Q606" s="20">
        <v>5.5244757755880722E-5</v>
      </c>
      <c r="R606" s="21">
        <f>AVERAGE(L606:N606)</f>
        <v>0</v>
      </c>
      <c r="S606" s="21">
        <f>AVERAGE(O606:Q606)</f>
        <v>5.7752273649660297E-5</v>
      </c>
      <c r="T606" s="22">
        <f>_xlfn.STDEV.S(L606:N606)</f>
        <v>0</v>
      </c>
      <c r="U606" s="22">
        <f>_xlfn.STDEV.S(O606:Q606)</f>
        <v>5.90459777778405E-5</v>
      </c>
      <c r="V606" s="23" t="str">
        <f t="shared" si="9"/>
        <v>NA</v>
      </c>
      <c r="W606" s="23">
        <f t="shared" si="9"/>
        <v>102.24009211486312</v>
      </c>
    </row>
    <row r="607" spans="1:23">
      <c r="A607" t="s">
        <v>1440</v>
      </c>
      <c r="B607" t="s">
        <v>39</v>
      </c>
      <c r="C607" t="s">
        <v>650</v>
      </c>
      <c r="D607" t="s">
        <v>651</v>
      </c>
      <c r="E607" t="s">
        <v>652</v>
      </c>
      <c r="F607" t="s">
        <v>966</v>
      </c>
      <c r="G607" t="s">
        <v>966</v>
      </c>
      <c r="H607" t="s">
        <v>967</v>
      </c>
      <c r="I607" s="9">
        <v>59.17</v>
      </c>
      <c r="J607" s="9">
        <v>2.4700000000000002</v>
      </c>
      <c r="K607" s="9">
        <v>0</v>
      </c>
      <c r="L607" s="20">
        <v>2.9219158885604718E-5</v>
      </c>
      <c r="M607" s="20">
        <v>0</v>
      </c>
      <c r="N607" s="20">
        <v>0</v>
      </c>
      <c r="O607" s="20">
        <v>8.8509047394825209E-5</v>
      </c>
      <c r="P607" s="20">
        <v>0</v>
      </c>
      <c r="Q607" s="20">
        <v>5.5244757755880722E-5</v>
      </c>
      <c r="R607" s="21">
        <f>AVERAGE(L607:N607)</f>
        <v>9.7397196285349061E-6</v>
      </c>
      <c r="S607" s="21">
        <f>AVERAGE(O607:Q607)</f>
        <v>4.7917935050235308E-5</v>
      </c>
      <c r="T607" s="22">
        <f>_xlfn.STDEV.S(L607:N607)</f>
        <v>1.6869689248098331E-5</v>
      </c>
      <c r="U607" s="22">
        <f>_xlfn.STDEV.S(O607:Q607)</f>
        <v>4.4707098048350496E-5</v>
      </c>
      <c r="V607" s="23">
        <f t="shared" si="9"/>
        <v>173.20508075688775</v>
      </c>
      <c r="W607" s="23">
        <f t="shared" si="9"/>
        <v>93.299300150311794</v>
      </c>
    </row>
    <row r="608" spans="1:23">
      <c r="A608" t="s">
        <v>1441</v>
      </c>
      <c r="B608" t="s">
        <v>39</v>
      </c>
      <c r="C608" t="s">
        <v>155</v>
      </c>
      <c r="D608" t="s">
        <v>1442</v>
      </c>
      <c r="E608" t="s">
        <v>1442</v>
      </c>
      <c r="F608" t="s">
        <v>1442</v>
      </c>
      <c r="G608" t="s">
        <v>1443</v>
      </c>
      <c r="H608" t="s">
        <v>1443</v>
      </c>
      <c r="I608" s="9">
        <v>50.21</v>
      </c>
      <c r="J608" s="9">
        <v>5.05</v>
      </c>
      <c r="K608" s="9">
        <v>70</v>
      </c>
      <c r="L608" s="20">
        <v>0</v>
      </c>
      <c r="M608" s="20">
        <v>6.1722927629558741E-5</v>
      </c>
      <c r="N608" s="20">
        <v>0</v>
      </c>
      <c r="O608" s="20">
        <v>0</v>
      </c>
      <c r="P608" s="20">
        <v>5.4086915509747741E-5</v>
      </c>
      <c r="Q608" s="20">
        <v>5.5244757755880722E-5</v>
      </c>
      <c r="R608" s="21">
        <f>AVERAGE(L608:N608)</f>
        <v>2.0574309209852913E-5</v>
      </c>
      <c r="S608" s="21">
        <f>AVERAGE(O608:Q608)</f>
        <v>3.6443891088542821E-5</v>
      </c>
      <c r="T608" s="22">
        <f>_xlfn.STDEV.S(L608:N608)</f>
        <v>3.5635748882097529E-5</v>
      </c>
      <c r="U608" s="22">
        <f>_xlfn.STDEV.S(O608:Q608)</f>
        <v>3.1566644546449825E-5</v>
      </c>
      <c r="V608" s="23">
        <f t="shared" si="9"/>
        <v>173.20508075688775</v>
      </c>
      <c r="W608" s="23">
        <f t="shared" si="9"/>
        <v>86.61710811767216</v>
      </c>
    </row>
    <row r="609" spans="1:23">
      <c r="A609" t="s">
        <v>1444</v>
      </c>
      <c r="B609" t="s">
        <v>39</v>
      </c>
      <c r="C609" t="s">
        <v>155</v>
      </c>
      <c r="D609" t="s">
        <v>373</v>
      </c>
      <c r="E609" t="s">
        <v>384</v>
      </c>
      <c r="F609" t="s">
        <v>1257</v>
      </c>
      <c r="G609" t="s">
        <v>1258</v>
      </c>
      <c r="H609" t="s">
        <v>1258</v>
      </c>
      <c r="I609" s="9">
        <v>99.15</v>
      </c>
      <c r="J609" s="9">
        <v>1.28</v>
      </c>
      <c r="K609" s="9">
        <v>0</v>
      </c>
      <c r="L609" s="20">
        <v>0</v>
      </c>
      <c r="M609" s="20">
        <v>0</v>
      </c>
      <c r="N609" s="20">
        <v>0</v>
      </c>
      <c r="O609" s="20">
        <v>5.9006031596549891E-5</v>
      </c>
      <c r="P609" s="20">
        <v>5.4086915509747741E-5</v>
      </c>
      <c r="Q609" s="20">
        <v>5.5244757755880722E-5</v>
      </c>
      <c r="R609" s="21">
        <f>AVERAGE(L609:N609)</f>
        <v>0</v>
      </c>
      <c r="S609" s="21">
        <f>AVERAGE(O609:Q609)</f>
        <v>5.6112568287392785E-5</v>
      </c>
      <c r="T609" s="22">
        <f>_xlfn.STDEV.S(L609:N609)</f>
        <v>0</v>
      </c>
      <c r="U609" s="22">
        <f>_xlfn.STDEV.S(O609:Q609)</f>
        <v>2.5718178605436584E-6</v>
      </c>
      <c r="V609" s="23" t="str">
        <f t="shared" si="9"/>
        <v>NA</v>
      </c>
      <c r="W609" s="23">
        <f t="shared" si="9"/>
        <v>4.583318744869298</v>
      </c>
    </row>
    <row r="610" spans="1:23">
      <c r="A610" t="s">
        <v>1445</v>
      </c>
      <c r="B610" t="s">
        <v>39</v>
      </c>
      <c r="C610" t="s">
        <v>326</v>
      </c>
      <c r="D610" t="s">
        <v>343</v>
      </c>
      <c r="E610" t="s">
        <v>367</v>
      </c>
      <c r="F610" t="s">
        <v>368</v>
      </c>
      <c r="G610" t="s">
        <v>418</v>
      </c>
      <c r="H610" t="s">
        <v>419</v>
      </c>
      <c r="I610" s="9">
        <v>95.33</v>
      </c>
      <c r="J610" s="9">
        <v>0</v>
      </c>
      <c r="K610" s="9">
        <v>0</v>
      </c>
      <c r="L610" s="20">
        <v>0</v>
      </c>
      <c r="M610" s="20">
        <v>0</v>
      </c>
      <c r="N610" s="20">
        <v>0</v>
      </c>
      <c r="O610" s="20">
        <v>5.9006031596549891E-5</v>
      </c>
      <c r="P610" s="20">
        <v>5.4086915509747741E-5</v>
      </c>
      <c r="Q610" s="20">
        <v>5.5244757755880722E-5</v>
      </c>
      <c r="R610" s="21">
        <f>AVERAGE(L610:N610)</f>
        <v>0</v>
      </c>
      <c r="S610" s="21">
        <f>AVERAGE(O610:Q610)</f>
        <v>5.6112568287392785E-5</v>
      </c>
      <c r="T610" s="22">
        <f>_xlfn.STDEV.S(L610:N610)</f>
        <v>0</v>
      </c>
      <c r="U610" s="22">
        <f>_xlfn.STDEV.S(O610:Q610)</f>
        <v>2.5718178605436584E-6</v>
      </c>
      <c r="V610" s="23" t="str">
        <f t="shared" si="9"/>
        <v>NA</v>
      </c>
      <c r="W610" s="23">
        <f t="shared" si="9"/>
        <v>4.583318744869298</v>
      </c>
    </row>
    <row r="611" spans="1:23">
      <c r="A611" t="s">
        <v>1446</v>
      </c>
      <c r="B611" t="s">
        <v>39</v>
      </c>
      <c r="C611" t="s">
        <v>55</v>
      </c>
      <c r="D611" t="s">
        <v>56</v>
      </c>
      <c r="E611" t="s">
        <v>103</v>
      </c>
      <c r="F611" t="s">
        <v>198</v>
      </c>
      <c r="G611" t="s">
        <v>1447</v>
      </c>
      <c r="H611" t="s">
        <v>1447</v>
      </c>
      <c r="I611" s="9">
        <v>99.38</v>
      </c>
      <c r="J611" s="9">
        <v>0.03</v>
      </c>
      <c r="K611" s="9">
        <v>100</v>
      </c>
      <c r="L611" s="20">
        <v>0</v>
      </c>
      <c r="M611" s="20">
        <v>0</v>
      </c>
      <c r="N611" s="20">
        <v>0</v>
      </c>
      <c r="O611" s="20">
        <v>5.9006031596549891E-5</v>
      </c>
      <c r="P611" s="20">
        <v>5.4086915509747741E-5</v>
      </c>
      <c r="Q611" s="20">
        <v>5.5244757755880722E-5</v>
      </c>
      <c r="R611" s="21">
        <f>AVERAGE(L611:N611)</f>
        <v>0</v>
      </c>
      <c r="S611" s="21">
        <f>AVERAGE(O611:Q611)</f>
        <v>5.6112568287392785E-5</v>
      </c>
      <c r="T611" s="22">
        <f>_xlfn.STDEV.S(L611:N611)</f>
        <v>0</v>
      </c>
      <c r="U611" s="22">
        <f>_xlfn.STDEV.S(O611:Q611)</f>
        <v>2.5718178605436584E-6</v>
      </c>
      <c r="V611" s="23" t="str">
        <f t="shared" si="9"/>
        <v>NA</v>
      </c>
      <c r="W611" s="23">
        <f t="shared" si="9"/>
        <v>4.583318744869298</v>
      </c>
    </row>
    <row r="612" spans="1:23">
      <c r="A612" t="s">
        <v>1448</v>
      </c>
      <c r="B612" t="s">
        <v>39</v>
      </c>
      <c r="C612" t="s">
        <v>1449</v>
      </c>
      <c r="D612" t="s">
        <v>1450</v>
      </c>
      <c r="E612" t="s">
        <v>1451</v>
      </c>
      <c r="F612" t="s">
        <v>1452</v>
      </c>
      <c r="G612" t="s">
        <v>1452</v>
      </c>
      <c r="H612" t="s">
        <v>1452</v>
      </c>
      <c r="I612" s="9">
        <v>100</v>
      </c>
      <c r="J612" s="9">
        <v>2.81</v>
      </c>
      <c r="K612" s="9">
        <v>0</v>
      </c>
      <c r="L612" s="20">
        <v>0</v>
      </c>
      <c r="M612" s="20">
        <v>0</v>
      </c>
      <c r="N612" s="20">
        <v>0</v>
      </c>
      <c r="O612" s="20">
        <v>5.9006031596549891E-5</v>
      </c>
      <c r="P612" s="20">
        <v>5.4086915509747741E-5</v>
      </c>
      <c r="Q612" s="20">
        <v>5.5244757755880722E-5</v>
      </c>
      <c r="R612" s="21">
        <f>AVERAGE(L612:N612)</f>
        <v>0</v>
      </c>
      <c r="S612" s="21">
        <f>AVERAGE(O612:Q612)</f>
        <v>5.6112568287392785E-5</v>
      </c>
      <c r="T612" s="22">
        <f>_xlfn.STDEV.S(L612:N612)</f>
        <v>0</v>
      </c>
      <c r="U612" s="22">
        <f>_xlfn.STDEV.S(O612:Q612)</f>
        <v>2.5718178605436584E-6</v>
      </c>
      <c r="V612" s="23" t="str">
        <f t="shared" si="9"/>
        <v>NA</v>
      </c>
      <c r="W612" s="23">
        <f t="shared" si="9"/>
        <v>4.583318744869298</v>
      </c>
    </row>
    <row r="613" spans="1:23">
      <c r="A613" t="s">
        <v>1453</v>
      </c>
      <c r="B613" t="s">
        <v>39</v>
      </c>
      <c r="C613" t="s">
        <v>70</v>
      </c>
      <c r="D613" t="s">
        <v>282</v>
      </c>
      <c r="E613" t="s">
        <v>305</v>
      </c>
      <c r="F613" t="s">
        <v>781</v>
      </c>
      <c r="G613" t="s">
        <v>781</v>
      </c>
      <c r="H613" t="s">
        <v>782</v>
      </c>
      <c r="I613" s="9">
        <v>75.09</v>
      </c>
      <c r="J613" s="9">
        <v>0</v>
      </c>
      <c r="K613" s="9">
        <v>0</v>
      </c>
      <c r="L613" s="20">
        <v>5.8438317771209267E-5</v>
      </c>
      <c r="M613" s="20">
        <v>0</v>
      </c>
      <c r="N613" s="20">
        <v>0</v>
      </c>
      <c r="O613" s="20">
        <v>0</v>
      </c>
      <c r="P613" s="20">
        <v>1.0817383101949548E-4</v>
      </c>
      <c r="Q613" s="20">
        <v>0</v>
      </c>
      <c r="R613" s="21">
        <f>AVERAGE(L613:N613)</f>
        <v>1.9479439257069755E-5</v>
      </c>
      <c r="S613" s="21">
        <f>AVERAGE(O613:Q613)</f>
        <v>3.6057943673165161E-5</v>
      </c>
      <c r="T613" s="22">
        <f>_xlfn.STDEV.S(L613:N613)</f>
        <v>3.373937849619656E-5</v>
      </c>
      <c r="U613" s="22">
        <f>_xlfn.STDEV.S(O613:Q613)</f>
        <v>6.24541904583788E-5</v>
      </c>
      <c r="V613" s="23">
        <f t="shared" si="9"/>
        <v>173.20508075688775</v>
      </c>
      <c r="W613" s="23">
        <f t="shared" si="9"/>
        <v>173.20508075688772</v>
      </c>
    </row>
    <row r="614" spans="1:23">
      <c r="A614" t="s">
        <v>1454</v>
      </c>
      <c r="B614" t="s">
        <v>39</v>
      </c>
      <c r="C614" t="s">
        <v>114</v>
      </c>
      <c r="D614" t="s">
        <v>115</v>
      </c>
      <c r="E614" t="s">
        <v>442</v>
      </c>
      <c r="F614" t="s">
        <v>483</v>
      </c>
      <c r="G614" t="s">
        <v>484</v>
      </c>
      <c r="H614" t="s">
        <v>484</v>
      </c>
      <c r="I614" s="9">
        <v>98.65</v>
      </c>
      <c r="J614" s="9">
        <v>3.72</v>
      </c>
      <c r="K614" s="9">
        <v>0</v>
      </c>
      <c r="L614" s="20">
        <v>0</v>
      </c>
      <c r="M614" s="20">
        <v>0</v>
      </c>
      <c r="N614" s="20">
        <v>0</v>
      </c>
      <c r="O614" s="20">
        <v>2.9503015798275061E-5</v>
      </c>
      <c r="P614" s="20">
        <v>0</v>
      </c>
      <c r="Q614" s="20">
        <v>1.1048951551176144E-4</v>
      </c>
      <c r="R614" s="21">
        <f>AVERAGE(L614:N614)</f>
        <v>0</v>
      </c>
      <c r="S614" s="21">
        <f>AVERAGE(O614:Q614)</f>
        <v>4.6664177103345504E-5</v>
      </c>
      <c r="T614" s="22">
        <f>_xlfn.STDEV.S(L614:N614)</f>
        <v>0</v>
      </c>
      <c r="U614" s="22">
        <f>_xlfn.STDEV.S(O614:Q614)</f>
        <v>5.7208935949814069E-5</v>
      </c>
      <c r="V614" s="23" t="str">
        <f t="shared" si="9"/>
        <v>NA</v>
      </c>
      <c r="W614" s="23">
        <f t="shared" si="9"/>
        <v>122.59711732002788</v>
      </c>
    </row>
    <row r="615" spans="1:23">
      <c r="A615" t="s">
        <v>1455</v>
      </c>
      <c r="B615" t="s">
        <v>39</v>
      </c>
      <c r="C615" t="s">
        <v>1456</v>
      </c>
      <c r="D615" t="s">
        <v>1457</v>
      </c>
      <c r="E615" t="s">
        <v>1457</v>
      </c>
      <c r="F615" t="s">
        <v>1457</v>
      </c>
      <c r="G615" t="s">
        <v>1457</v>
      </c>
      <c r="H615" t="s">
        <v>1457</v>
      </c>
      <c r="I615" s="9">
        <v>79.34</v>
      </c>
      <c r="J615" s="9">
        <v>4.17</v>
      </c>
      <c r="K615" s="9">
        <v>50</v>
      </c>
      <c r="L615" s="20">
        <v>0</v>
      </c>
      <c r="M615" s="20">
        <v>0</v>
      </c>
      <c r="N615" s="20">
        <v>1.2733139810830135E-4</v>
      </c>
      <c r="O615" s="20">
        <v>0</v>
      </c>
      <c r="P615" s="20">
        <v>0</v>
      </c>
      <c r="Q615" s="20">
        <v>0</v>
      </c>
      <c r="R615" s="21">
        <f>AVERAGE(L615:N615)</f>
        <v>4.2443799369433785E-5</v>
      </c>
      <c r="S615" s="21">
        <f>AVERAGE(O615:Q615)</f>
        <v>0</v>
      </c>
      <c r="T615" s="22">
        <f>_xlfn.STDEV.S(L615:N615)</f>
        <v>7.3514816974119175E-5</v>
      </c>
      <c r="U615" s="22">
        <f>_xlfn.STDEV.S(O615:Q615)</f>
        <v>0</v>
      </c>
      <c r="V615" s="23">
        <f t="shared" si="9"/>
        <v>173.2050807568877</v>
      </c>
      <c r="W615" s="23" t="str">
        <f t="shared" si="9"/>
        <v>NA</v>
      </c>
    </row>
    <row r="616" spans="1:23">
      <c r="A616" t="s">
        <v>1458</v>
      </c>
      <c r="B616" t="s">
        <v>39</v>
      </c>
      <c r="C616" t="s">
        <v>47</v>
      </c>
      <c r="D616" t="s">
        <v>1175</v>
      </c>
      <c r="E616" t="s">
        <v>1309</v>
      </c>
      <c r="F616" t="s">
        <v>1309</v>
      </c>
      <c r="G616" t="s">
        <v>1310</v>
      </c>
      <c r="H616" t="s">
        <v>1310</v>
      </c>
      <c r="I616" s="9">
        <v>73.599999999999994</v>
      </c>
      <c r="J616" s="9">
        <v>6.71</v>
      </c>
      <c r="K616" s="9">
        <v>45.45</v>
      </c>
      <c r="L616" s="20">
        <v>0</v>
      </c>
      <c r="M616" s="20">
        <v>1.2344585525911789E-4</v>
      </c>
      <c r="N616" s="20">
        <v>0</v>
      </c>
      <c r="O616" s="20">
        <v>0</v>
      </c>
      <c r="P616" s="20">
        <v>0</v>
      </c>
      <c r="Q616" s="20">
        <v>0</v>
      </c>
      <c r="R616" s="21">
        <f>AVERAGE(L616:N616)</f>
        <v>4.1148618419705961E-5</v>
      </c>
      <c r="S616" s="21">
        <f>AVERAGE(O616:Q616)</f>
        <v>0</v>
      </c>
      <c r="T616" s="22">
        <f>_xlfn.STDEV.S(L616:N616)</f>
        <v>7.1271497764195289E-5</v>
      </c>
      <c r="U616" s="22">
        <f>_xlfn.STDEV.S(O616:Q616)</f>
        <v>0</v>
      </c>
      <c r="V616" s="23">
        <f t="shared" si="9"/>
        <v>173.20508075688772</v>
      </c>
      <c r="W616" s="23" t="str">
        <f t="shared" si="9"/>
        <v>NA</v>
      </c>
    </row>
    <row r="617" spans="1:23">
      <c r="A617" t="s">
        <v>1459</v>
      </c>
      <c r="B617" t="s">
        <v>39</v>
      </c>
      <c r="C617" t="s">
        <v>1460</v>
      </c>
      <c r="D617" t="s">
        <v>1461</v>
      </c>
      <c r="E617" t="s">
        <v>1461</v>
      </c>
      <c r="F617" t="s">
        <v>1461</v>
      </c>
      <c r="G617" t="s">
        <v>1461</v>
      </c>
      <c r="H617" t="s">
        <v>1461</v>
      </c>
      <c r="I617" s="9">
        <v>83.62</v>
      </c>
      <c r="J617" s="9">
        <v>0</v>
      </c>
      <c r="K617" s="9">
        <v>0</v>
      </c>
      <c r="L617" s="20">
        <v>0</v>
      </c>
      <c r="M617" s="20">
        <v>1.2344585525911789E-4</v>
      </c>
      <c r="N617" s="20">
        <v>0</v>
      </c>
      <c r="O617" s="20">
        <v>0</v>
      </c>
      <c r="P617" s="20">
        <v>0</v>
      </c>
      <c r="Q617" s="20">
        <v>0</v>
      </c>
      <c r="R617" s="21">
        <f>AVERAGE(L617:N617)</f>
        <v>4.1148618419705961E-5</v>
      </c>
      <c r="S617" s="21">
        <f>AVERAGE(O617:Q617)</f>
        <v>0</v>
      </c>
      <c r="T617" s="22">
        <f>_xlfn.STDEV.S(L617:N617)</f>
        <v>7.1271497764195289E-5</v>
      </c>
      <c r="U617" s="22">
        <f>_xlfn.STDEV.S(O617:Q617)</f>
        <v>0</v>
      </c>
      <c r="V617" s="23">
        <f t="shared" si="9"/>
        <v>173.20508075688772</v>
      </c>
      <c r="W617" s="23" t="str">
        <f t="shared" si="9"/>
        <v>NA</v>
      </c>
    </row>
    <row r="618" spans="1:23">
      <c r="A618" t="s">
        <v>1462</v>
      </c>
      <c r="B618" t="s">
        <v>39</v>
      </c>
      <c r="C618" t="s">
        <v>155</v>
      </c>
      <c r="D618" t="s">
        <v>156</v>
      </c>
      <c r="E618" t="s">
        <v>157</v>
      </c>
      <c r="F618" t="s">
        <v>864</v>
      </c>
      <c r="G618" t="s">
        <v>865</v>
      </c>
      <c r="H618" t="s">
        <v>866</v>
      </c>
      <c r="I618" s="9">
        <v>78.62</v>
      </c>
      <c r="J618" s="9">
        <v>0.4</v>
      </c>
      <c r="K618" s="9">
        <v>66.67</v>
      </c>
      <c r="L618" s="20">
        <v>5.8438317771209267E-5</v>
      </c>
      <c r="M618" s="20">
        <v>0</v>
      </c>
      <c r="N618" s="20">
        <v>6.3665699054150471E-5</v>
      </c>
      <c r="O618" s="20">
        <v>0</v>
      </c>
      <c r="P618" s="20">
        <v>0</v>
      </c>
      <c r="Q618" s="20">
        <v>0</v>
      </c>
      <c r="R618" s="21">
        <f>AVERAGE(L618:N618)</f>
        <v>4.0701338941786579E-5</v>
      </c>
      <c r="S618" s="21">
        <f>AVERAGE(O618:Q618)</f>
        <v>0</v>
      </c>
      <c r="T618" s="22">
        <f>_xlfn.STDEV.S(L618:N618)</f>
        <v>3.5345164061154894E-5</v>
      </c>
      <c r="U618" s="22">
        <f>_xlfn.STDEV.S(O618:Q618)</f>
        <v>0</v>
      </c>
      <c r="V618" s="23">
        <f t="shared" si="9"/>
        <v>86.840298083823726</v>
      </c>
      <c r="W618" s="23" t="str">
        <f t="shared" si="9"/>
        <v>NA</v>
      </c>
    </row>
    <row r="619" spans="1:23">
      <c r="A619" t="s">
        <v>1463</v>
      </c>
      <c r="B619" t="s">
        <v>39</v>
      </c>
      <c r="C619" t="s">
        <v>70</v>
      </c>
      <c r="D619" t="s">
        <v>676</v>
      </c>
      <c r="E619" t="s">
        <v>785</v>
      </c>
      <c r="F619" t="s">
        <v>786</v>
      </c>
      <c r="G619" t="s">
        <v>1464</v>
      </c>
      <c r="H619" t="s">
        <v>1465</v>
      </c>
      <c r="I619" s="9">
        <v>67.33</v>
      </c>
      <c r="J619" s="9">
        <v>0</v>
      </c>
      <c r="K619" s="9">
        <v>0</v>
      </c>
      <c r="L619" s="20">
        <v>0</v>
      </c>
      <c r="M619" s="20">
        <v>0</v>
      </c>
      <c r="N619" s="20">
        <v>6.3665699054150471E-5</v>
      </c>
      <c r="O619" s="20">
        <v>0</v>
      </c>
      <c r="P619" s="20">
        <v>5.4086915509747741E-5</v>
      </c>
      <c r="Q619" s="20">
        <v>0</v>
      </c>
      <c r="R619" s="21">
        <f>AVERAGE(L619:N619)</f>
        <v>2.1221899684716825E-5</v>
      </c>
      <c r="S619" s="21">
        <f>AVERAGE(O619:Q619)</f>
        <v>1.802897183658258E-5</v>
      </c>
      <c r="T619" s="22">
        <f>_xlfn.STDEV.S(L619:N619)</f>
        <v>3.6757408487059472E-5</v>
      </c>
      <c r="U619" s="22">
        <f>_xlfn.STDEV.S(O619:Q619)</f>
        <v>3.12270952291894E-5</v>
      </c>
      <c r="V619" s="23">
        <f t="shared" si="9"/>
        <v>173.2050807568877</v>
      </c>
      <c r="W619" s="23">
        <f t="shared" si="9"/>
        <v>173.20508075688772</v>
      </c>
    </row>
    <row r="620" spans="1:23">
      <c r="A620" t="s">
        <v>1466</v>
      </c>
      <c r="B620" t="s">
        <v>39</v>
      </c>
      <c r="C620" t="s">
        <v>70</v>
      </c>
      <c r="D620" t="s">
        <v>1292</v>
      </c>
      <c r="E620" t="s">
        <v>1293</v>
      </c>
      <c r="F620" t="s">
        <v>1294</v>
      </c>
      <c r="G620" t="s">
        <v>1294</v>
      </c>
      <c r="H620" t="s">
        <v>1294</v>
      </c>
      <c r="I620" s="9">
        <v>78.09</v>
      </c>
      <c r="J620" s="9">
        <v>2.25</v>
      </c>
      <c r="K620" s="9">
        <v>0</v>
      </c>
      <c r="L620" s="20">
        <v>0</v>
      </c>
      <c r="M620" s="20">
        <v>6.1722927629558741E-5</v>
      </c>
      <c r="N620" s="20">
        <v>0</v>
      </c>
      <c r="O620" s="20">
        <v>0</v>
      </c>
      <c r="P620" s="20">
        <v>0</v>
      </c>
      <c r="Q620" s="20">
        <v>5.5244757755880722E-5</v>
      </c>
      <c r="R620" s="21">
        <f>AVERAGE(L620:N620)</f>
        <v>2.0574309209852913E-5</v>
      </c>
      <c r="S620" s="21">
        <f>AVERAGE(O620:Q620)</f>
        <v>1.8414919251960241E-5</v>
      </c>
      <c r="T620" s="22">
        <f>_xlfn.STDEV.S(L620:N620)</f>
        <v>3.5635748882097529E-5</v>
      </c>
      <c r="U620" s="22">
        <f>_xlfn.STDEV.S(O620:Q620)</f>
        <v>3.1895575761673397E-5</v>
      </c>
      <c r="V620" s="23">
        <f t="shared" si="9"/>
        <v>173.20508075688775</v>
      </c>
      <c r="W620" s="23">
        <f t="shared" si="9"/>
        <v>173.2050807568877</v>
      </c>
    </row>
    <row r="621" spans="1:23">
      <c r="A621" t="s">
        <v>1467</v>
      </c>
      <c r="B621" t="s">
        <v>39</v>
      </c>
      <c r="C621" t="s">
        <v>1460</v>
      </c>
      <c r="D621" t="s">
        <v>1461</v>
      </c>
      <c r="E621" t="s">
        <v>1461</v>
      </c>
      <c r="F621" t="s">
        <v>1461</v>
      </c>
      <c r="G621" t="s">
        <v>1461</v>
      </c>
      <c r="H621" t="s">
        <v>1461</v>
      </c>
      <c r="I621" s="9">
        <v>93.22</v>
      </c>
      <c r="J621" s="9">
        <v>3.39</v>
      </c>
      <c r="K621" s="9">
        <v>33.33</v>
      </c>
      <c r="L621" s="20">
        <v>1.1687663554241895E-4</v>
      </c>
      <c r="M621" s="20">
        <v>0</v>
      </c>
      <c r="N621" s="20">
        <v>0</v>
      </c>
      <c r="O621" s="20">
        <v>0</v>
      </c>
      <c r="P621" s="20">
        <v>0</v>
      </c>
      <c r="Q621" s="20">
        <v>0</v>
      </c>
      <c r="R621" s="21">
        <f>AVERAGE(L621:N621)</f>
        <v>3.8958878514139652E-5</v>
      </c>
      <c r="S621" s="21">
        <f>AVERAGE(O621:Q621)</f>
        <v>0</v>
      </c>
      <c r="T621" s="22">
        <f>_xlfn.STDEV.S(L621:N621)</f>
        <v>6.7478756992393364E-5</v>
      </c>
      <c r="U621" s="22">
        <f>_xlfn.STDEV.S(O621:Q621)</f>
        <v>0</v>
      </c>
      <c r="V621" s="23">
        <f t="shared" si="9"/>
        <v>173.20508075688772</v>
      </c>
      <c r="W621" s="23" t="str">
        <f t="shared" si="9"/>
        <v>NA</v>
      </c>
    </row>
    <row r="622" spans="1:23">
      <c r="A622" t="s">
        <v>1468</v>
      </c>
      <c r="B622" t="s">
        <v>39</v>
      </c>
      <c r="C622" t="s">
        <v>326</v>
      </c>
      <c r="D622" t="s">
        <v>327</v>
      </c>
      <c r="E622" t="s">
        <v>763</v>
      </c>
      <c r="F622" t="s">
        <v>764</v>
      </c>
      <c r="G622" t="s">
        <v>1469</v>
      </c>
      <c r="H622" t="s">
        <v>1470</v>
      </c>
      <c r="I622" s="9">
        <v>81.430000000000007</v>
      </c>
      <c r="J622" s="9">
        <v>9.1199999999999992</v>
      </c>
      <c r="K622" s="9">
        <v>0</v>
      </c>
      <c r="L622" s="20">
        <v>0</v>
      </c>
      <c r="M622" s="20">
        <v>6.1722927629558741E-5</v>
      </c>
      <c r="N622" s="20">
        <v>0</v>
      </c>
      <c r="O622" s="20">
        <v>0</v>
      </c>
      <c r="P622" s="20">
        <v>5.4086915509747741E-5</v>
      </c>
      <c r="Q622" s="20">
        <v>0</v>
      </c>
      <c r="R622" s="21">
        <f>AVERAGE(L622:N622)</f>
        <v>2.0574309209852913E-5</v>
      </c>
      <c r="S622" s="21">
        <f>AVERAGE(O622:Q622)</f>
        <v>1.802897183658258E-5</v>
      </c>
      <c r="T622" s="22">
        <f>_xlfn.STDEV.S(L622:N622)</f>
        <v>3.5635748882097529E-5</v>
      </c>
      <c r="U622" s="22">
        <f>_xlfn.STDEV.S(O622:Q622)</f>
        <v>3.12270952291894E-5</v>
      </c>
      <c r="V622" s="23">
        <f t="shared" si="9"/>
        <v>173.20508075688775</v>
      </c>
      <c r="W622" s="23">
        <f t="shared" si="9"/>
        <v>173.20508075688772</v>
      </c>
    </row>
    <row r="623" spans="1:23">
      <c r="A623" t="s">
        <v>1471</v>
      </c>
      <c r="B623" t="s">
        <v>39</v>
      </c>
      <c r="C623" t="s">
        <v>155</v>
      </c>
      <c r="D623" t="s">
        <v>156</v>
      </c>
      <c r="E623" t="s">
        <v>157</v>
      </c>
      <c r="F623" t="s">
        <v>625</v>
      </c>
      <c r="G623" t="s">
        <v>626</v>
      </c>
      <c r="H623" t="s">
        <v>626</v>
      </c>
      <c r="I623" s="9">
        <v>53.36</v>
      </c>
      <c r="J623" s="9">
        <v>3.74</v>
      </c>
      <c r="K623" s="9">
        <v>6.67</v>
      </c>
      <c r="L623" s="20">
        <v>0</v>
      </c>
      <c r="M623" s="20">
        <v>0</v>
      </c>
      <c r="N623" s="20">
        <v>0</v>
      </c>
      <c r="O623" s="20">
        <v>5.9006031596549891E-5</v>
      </c>
      <c r="P623" s="20">
        <v>0</v>
      </c>
      <c r="Q623" s="20">
        <v>5.5244757755880722E-5</v>
      </c>
      <c r="R623" s="21">
        <f>AVERAGE(L623:N623)</f>
        <v>0</v>
      </c>
      <c r="S623" s="21">
        <f>AVERAGE(O623:Q623)</f>
        <v>3.8083596450810204E-5</v>
      </c>
      <c r="T623" s="22">
        <f>_xlfn.STDEV.S(L623:N623)</f>
        <v>0</v>
      </c>
      <c r="U623" s="22">
        <f>_xlfn.STDEV.S(O623:Q623)</f>
        <v>3.3034936570201678E-5</v>
      </c>
      <c r="V623" s="23" t="str">
        <f t="shared" si="9"/>
        <v>NA</v>
      </c>
      <c r="W623" s="23">
        <f t="shared" si="9"/>
        <v>86.74321663099883</v>
      </c>
    </row>
    <row r="624" spans="1:23">
      <c r="A624" t="s">
        <v>1472</v>
      </c>
      <c r="B624" t="s">
        <v>39</v>
      </c>
      <c r="C624" t="s">
        <v>70</v>
      </c>
      <c r="D624" t="s">
        <v>282</v>
      </c>
      <c r="E624" t="s">
        <v>305</v>
      </c>
      <c r="F624" t="s">
        <v>942</v>
      </c>
      <c r="G624" t="s">
        <v>942</v>
      </c>
      <c r="H624" t="s">
        <v>1473</v>
      </c>
      <c r="I624" s="9">
        <v>63.29</v>
      </c>
      <c r="J624" s="9">
        <v>0</v>
      </c>
      <c r="K624" s="9">
        <v>0</v>
      </c>
      <c r="L624" s="20">
        <v>0</v>
      </c>
      <c r="M624" s="20">
        <v>0</v>
      </c>
      <c r="N624" s="20">
        <v>0</v>
      </c>
      <c r="O624" s="20">
        <v>5.9006031596549891E-5</v>
      </c>
      <c r="P624" s="20">
        <v>0</v>
      </c>
      <c r="Q624" s="20">
        <v>5.5244757755880722E-5</v>
      </c>
      <c r="R624" s="21">
        <f>AVERAGE(L624:N624)</f>
        <v>0</v>
      </c>
      <c r="S624" s="21">
        <f>AVERAGE(O624:Q624)</f>
        <v>3.8083596450810204E-5</v>
      </c>
      <c r="T624" s="22">
        <f>_xlfn.STDEV.S(L624:N624)</f>
        <v>0</v>
      </c>
      <c r="U624" s="22">
        <f>_xlfn.STDEV.S(O624:Q624)</f>
        <v>3.3034936570201678E-5</v>
      </c>
      <c r="V624" s="23" t="str">
        <f t="shared" si="9"/>
        <v>NA</v>
      </c>
      <c r="W624" s="23">
        <f t="shared" si="9"/>
        <v>86.74321663099883</v>
      </c>
    </row>
    <row r="625" spans="1:23">
      <c r="A625" t="s">
        <v>1474</v>
      </c>
      <c r="B625" t="s">
        <v>39</v>
      </c>
      <c r="C625" t="s">
        <v>114</v>
      </c>
      <c r="D625" t="s">
        <v>115</v>
      </c>
      <c r="E625" t="s">
        <v>116</v>
      </c>
      <c r="F625" t="s">
        <v>511</v>
      </c>
      <c r="G625" t="s">
        <v>1475</v>
      </c>
      <c r="H625" t="s">
        <v>1476</v>
      </c>
      <c r="I625" s="9">
        <v>97.97</v>
      </c>
      <c r="J625" s="9">
        <v>2.06</v>
      </c>
      <c r="K625" s="9">
        <v>0</v>
      </c>
      <c r="L625" s="20">
        <v>0</v>
      </c>
      <c r="M625" s="20">
        <v>0</v>
      </c>
      <c r="N625" s="20">
        <v>0</v>
      </c>
      <c r="O625" s="20">
        <v>5.9006031596549891E-5</v>
      </c>
      <c r="P625" s="20">
        <v>0</v>
      </c>
      <c r="Q625" s="20">
        <v>5.5244757755880722E-5</v>
      </c>
      <c r="R625" s="21">
        <f>AVERAGE(L625:N625)</f>
        <v>0</v>
      </c>
      <c r="S625" s="21">
        <f>AVERAGE(O625:Q625)</f>
        <v>3.8083596450810204E-5</v>
      </c>
      <c r="T625" s="22">
        <f>_xlfn.STDEV.S(L625:N625)</f>
        <v>0</v>
      </c>
      <c r="U625" s="22">
        <f>_xlfn.STDEV.S(O625:Q625)</f>
        <v>3.3034936570201678E-5</v>
      </c>
      <c r="V625" s="23" t="str">
        <f t="shared" si="9"/>
        <v>NA</v>
      </c>
      <c r="W625" s="23">
        <f t="shared" si="9"/>
        <v>86.74321663099883</v>
      </c>
    </row>
    <row r="626" spans="1:23">
      <c r="A626" t="s">
        <v>1477</v>
      </c>
      <c r="B626" t="s">
        <v>39</v>
      </c>
      <c r="C626" t="s">
        <v>155</v>
      </c>
      <c r="D626" t="s">
        <v>156</v>
      </c>
      <c r="E626" t="s">
        <v>157</v>
      </c>
      <c r="F626" t="s">
        <v>158</v>
      </c>
      <c r="G626" t="s">
        <v>1478</v>
      </c>
      <c r="H626" t="s">
        <v>1479</v>
      </c>
      <c r="I626" s="9">
        <v>79.489999999999995</v>
      </c>
      <c r="J626" s="9">
        <v>1.84</v>
      </c>
      <c r="K626" s="9">
        <v>25</v>
      </c>
      <c r="L626" s="20">
        <v>5.8438317771209267E-5</v>
      </c>
      <c r="M626" s="20">
        <v>0</v>
      </c>
      <c r="N626" s="20">
        <v>0</v>
      </c>
      <c r="O626" s="20">
        <v>0</v>
      </c>
      <c r="P626" s="20">
        <v>0</v>
      </c>
      <c r="Q626" s="20">
        <v>5.5244757755880722E-5</v>
      </c>
      <c r="R626" s="21">
        <f>AVERAGE(L626:N626)</f>
        <v>1.9479439257069755E-5</v>
      </c>
      <c r="S626" s="21">
        <f>AVERAGE(O626:Q626)</f>
        <v>1.8414919251960241E-5</v>
      </c>
      <c r="T626" s="22">
        <f>_xlfn.STDEV.S(L626:N626)</f>
        <v>3.373937849619656E-5</v>
      </c>
      <c r="U626" s="22">
        <f>_xlfn.STDEV.S(O626:Q626)</f>
        <v>3.1895575761673397E-5</v>
      </c>
      <c r="V626" s="23">
        <f t="shared" si="9"/>
        <v>173.20508075688775</v>
      </c>
      <c r="W626" s="23">
        <f t="shared" si="9"/>
        <v>173.2050807568877</v>
      </c>
    </row>
    <row r="627" spans="1:23">
      <c r="A627" t="s">
        <v>1480</v>
      </c>
      <c r="B627" t="s">
        <v>39</v>
      </c>
      <c r="C627" t="s">
        <v>70</v>
      </c>
      <c r="D627" t="s">
        <v>470</v>
      </c>
      <c r="E627" t="s">
        <v>471</v>
      </c>
      <c r="F627" t="s">
        <v>472</v>
      </c>
      <c r="G627" t="s">
        <v>528</v>
      </c>
      <c r="H627" t="s">
        <v>529</v>
      </c>
      <c r="I627" s="9">
        <v>74.69</v>
      </c>
      <c r="J627" s="9">
        <v>0</v>
      </c>
      <c r="K627" s="9">
        <v>0</v>
      </c>
      <c r="L627" s="20">
        <v>5.8438317771209267E-5</v>
      </c>
      <c r="M627" s="20">
        <v>0</v>
      </c>
      <c r="N627" s="20">
        <v>0</v>
      </c>
      <c r="O627" s="20">
        <v>0</v>
      </c>
      <c r="P627" s="20">
        <v>0</v>
      </c>
      <c r="Q627" s="20">
        <v>5.5244757755880722E-5</v>
      </c>
      <c r="R627" s="21">
        <f>AVERAGE(L627:N627)</f>
        <v>1.9479439257069755E-5</v>
      </c>
      <c r="S627" s="21">
        <f>AVERAGE(O627:Q627)</f>
        <v>1.8414919251960241E-5</v>
      </c>
      <c r="T627" s="22">
        <f>_xlfn.STDEV.S(L627:N627)</f>
        <v>3.373937849619656E-5</v>
      </c>
      <c r="U627" s="22">
        <f>_xlfn.STDEV.S(O627:Q627)</f>
        <v>3.1895575761673397E-5</v>
      </c>
      <c r="V627" s="23">
        <f t="shared" si="9"/>
        <v>173.20508075688775</v>
      </c>
      <c r="W627" s="23">
        <f t="shared" si="9"/>
        <v>173.2050807568877</v>
      </c>
    </row>
    <row r="628" spans="1:23">
      <c r="A628" t="s">
        <v>1481</v>
      </c>
      <c r="B628" t="s">
        <v>39</v>
      </c>
      <c r="C628" t="s">
        <v>40</v>
      </c>
      <c r="D628" t="s">
        <v>64</v>
      </c>
      <c r="E628" t="s">
        <v>65</v>
      </c>
      <c r="F628" t="s">
        <v>899</v>
      </c>
      <c r="G628" t="s">
        <v>900</v>
      </c>
      <c r="H628" t="s">
        <v>901</v>
      </c>
      <c r="I628" s="9">
        <v>90</v>
      </c>
      <c r="J628" s="9">
        <v>3.19</v>
      </c>
      <c r="K628" s="9">
        <v>50</v>
      </c>
      <c r="L628" s="20">
        <v>0</v>
      </c>
      <c r="M628" s="20">
        <v>0</v>
      </c>
      <c r="N628" s="20">
        <v>0</v>
      </c>
      <c r="O628" s="20">
        <v>5.9006031596549891E-5</v>
      </c>
      <c r="P628" s="20">
        <v>5.4086915509747741E-5</v>
      </c>
      <c r="Q628" s="20">
        <v>0</v>
      </c>
      <c r="R628" s="21">
        <f>AVERAGE(L628:N628)</f>
        <v>0</v>
      </c>
      <c r="S628" s="21">
        <f>AVERAGE(O628:Q628)</f>
        <v>3.7697649035432544E-5</v>
      </c>
      <c r="T628" s="22">
        <f>_xlfn.STDEV.S(L628:N628)</f>
        <v>0</v>
      </c>
      <c r="U628" s="22">
        <f>_xlfn.STDEV.S(O628:Q628)</f>
        <v>3.2739639320979775E-5</v>
      </c>
      <c r="V628" s="23" t="str">
        <f t="shared" si="9"/>
        <v>NA</v>
      </c>
      <c r="W628" s="23">
        <f t="shared" si="9"/>
        <v>86.847960439674452</v>
      </c>
    </row>
    <row r="629" spans="1:23">
      <c r="A629" t="s">
        <v>1482</v>
      </c>
      <c r="B629" t="s">
        <v>39</v>
      </c>
      <c r="C629" t="s">
        <v>70</v>
      </c>
      <c r="D629" t="s">
        <v>470</v>
      </c>
      <c r="E629" t="s">
        <v>471</v>
      </c>
      <c r="F629" t="s">
        <v>472</v>
      </c>
      <c r="G629" t="s">
        <v>1483</v>
      </c>
      <c r="H629" t="s">
        <v>1484</v>
      </c>
      <c r="I629" s="9">
        <v>73.12</v>
      </c>
      <c r="J629" s="9">
        <v>5.09</v>
      </c>
      <c r="K629" s="9">
        <v>0</v>
      </c>
      <c r="L629" s="20">
        <v>0</v>
      </c>
      <c r="M629" s="20">
        <v>0</v>
      </c>
      <c r="N629" s="20">
        <v>0</v>
      </c>
      <c r="O629" s="20">
        <v>5.9006031596549891E-5</v>
      </c>
      <c r="P629" s="20">
        <v>5.4086915509747741E-5</v>
      </c>
      <c r="Q629" s="20">
        <v>0</v>
      </c>
      <c r="R629" s="21">
        <f>AVERAGE(L629:N629)</f>
        <v>0</v>
      </c>
      <c r="S629" s="21">
        <f>AVERAGE(O629:Q629)</f>
        <v>3.7697649035432544E-5</v>
      </c>
      <c r="T629" s="22">
        <f>_xlfn.STDEV.S(L629:N629)</f>
        <v>0</v>
      </c>
      <c r="U629" s="22">
        <f>_xlfn.STDEV.S(O629:Q629)</f>
        <v>3.2739639320979775E-5</v>
      </c>
      <c r="V629" s="23" t="str">
        <f t="shared" si="9"/>
        <v>NA</v>
      </c>
      <c r="W629" s="23">
        <f t="shared" si="9"/>
        <v>86.847960439674452</v>
      </c>
    </row>
    <row r="630" spans="1:23">
      <c r="A630" t="s">
        <v>1485</v>
      </c>
      <c r="B630" t="s">
        <v>39</v>
      </c>
      <c r="C630" t="s">
        <v>326</v>
      </c>
      <c r="D630" t="s">
        <v>343</v>
      </c>
      <c r="E630" t="s">
        <v>344</v>
      </c>
      <c r="F630" t="s">
        <v>345</v>
      </c>
      <c r="G630" t="s">
        <v>346</v>
      </c>
      <c r="H630" t="s">
        <v>347</v>
      </c>
      <c r="I630" s="9">
        <v>99.93</v>
      </c>
      <c r="J630" s="9">
        <v>2.25</v>
      </c>
      <c r="K630" s="9">
        <v>0</v>
      </c>
      <c r="L630" s="20">
        <v>0</v>
      </c>
      <c r="M630" s="20">
        <v>0</v>
      </c>
      <c r="N630" s="20">
        <v>0</v>
      </c>
      <c r="O630" s="20">
        <v>5.9006031596549891E-5</v>
      </c>
      <c r="P630" s="20">
        <v>5.4086915509747741E-5</v>
      </c>
      <c r="Q630" s="20">
        <v>0</v>
      </c>
      <c r="R630" s="21">
        <f>AVERAGE(L630:N630)</f>
        <v>0</v>
      </c>
      <c r="S630" s="21">
        <f>AVERAGE(O630:Q630)</f>
        <v>3.7697649035432544E-5</v>
      </c>
      <c r="T630" s="22">
        <f>_xlfn.STDEV.S(L630:N630)</f>
        <v>0</v>
      </c>
      <c r="U630" s="22">
        <f>_xlfn.STDEV.S(O630:Q630)</f>
        <v>3.2739639320979775E-5</v>
      </c>
      <c r="V630" s="23" t="str">
        <f t="shared" si="9"/>
        <v>NA</v>
      </c>
      <c r="W630" s="23">
        <f t="shared" si="9"/>
        <v>86.847960439674452</v>
      </c>
    </row>
    <row r="631" spans="1:23">
      <c r="A631" t="s">
        <v>1486</v>
      </c>
      <c r="B631" t="s">
        <v>39</v>
      </c>
      <c r="C631" t="s">
        <v>155</v>
      </c>
      <c r="D631" t="s">
        <v>373</v>
      </c>
      <c r="E631" t="s">
        <v>384</v>
      </c>
      <c r="F631" t="s">
        <v>385</v>
      </c>
      <c r="G631" t="s">
        <v>1487</v>
      </c>
      <c r="H631" t="s">
        <v>1488</v>
      </c>
      <c r="I631" s="9">
        <v>89.93</v>
      </c>
      <c r="J631" s="9">
        <v>3.42</v>
      </c>
      <c r="K631" s="9">
        <v>0</v>
      </c>
      <c r="L631" s="20">
        <v>5.8438317771209267E-5</v>
      </c>
      <c r="M631" s="20">
        <v>0</v>
      </c>
      <c r="N631" s="20">
        <v>0</v>
      </c>
      <c r="O631" s="20">
        <v>0</v>
      </c>
      <c r="P631" s="20">
        <v>5.4086915509747741E-5</v>
      </c>
      <c r="Q631" s="20">
        <v>0</v>
      </c>
      <c r="R631" s="21">
        <f>AVERAGE(L631:N631)</f>
        <v>1.9479439257069755E-5</v>
      </c>
      <c r="S631" s="21">
        <f>AVERAGE(O631:Q631)</f>
        <v>1.802897183658258E-5</v>
      </c>
      <c r="T631" s="22">
        <f>_xlfn.STDEV.S(L631:N631)</f>
        <v>3.373937849619656E-5</v>
      </c>
      <c r="U631" s="22">
        <f>_xlfn.STDEV.S(O631:Q631)</f>
        <v>3.12270952291894E-5</v>
      </c>
      <c r="V631" s="23">
        <f t="shared" si="9"/>
        <v>173.20508075688775</v>
      </c>
      <c r="W631" s="23">
        <f t="shared" si="9"/>
        <v>173.20508075688772</v>
      </c>
    </row>
    <row r="632" spans="1:23">
      <c r="A632" t="s">
        <v>1489</v>
      </c>
      <c r="B632" t="s">
        <v>39</v>
      </c>
      <c r="C632" t="s">
        <v>70</v>
      </c>
      <c r="D632" t="s">
        <v>689</v>
      </c>
      <c r="E632" t="s">
        <v>690</v>
      </c>
      <c r="F632" t="s">
        <v>690</v>
      </c>
      <c r="G632" t="s">
        <v>691</v>
      </c>
      <c r="H632" t="s">
        <v>691</v>
      </c>
      <c r="I632" s="9">
        <v>69.7</v>
      </c>
      <c r="J632" s="9">
        <v>0</v>
      </c>
      <c r="K632" s="9">
        <v>0</v>
      </c>
      <c r="L632" s="20">
        <v>5.8438317771209267E-5</v>
      </c>
      <c r="M632" s="20">
        <v>0</v>
      </c>
      <c r="N632" s="20">
        <v>0</v>
      </c>
      <c r="O632" s="20">
        <v>0</v>
      </c>
      <c r="P632" s="20">
        <v>5.4086915509747741E-5</v>
      </c>
      <c r="Q632" s="20">
        <v>0</v>
      </c>
      <c r="R632" s="21">
        <f>AVERAGE(L632:N632)</f>
        <v>1.9479439257069755E-5</v>
      </c>
      <c r="S632" s="21">
        <f>AVERAGE(O632:Q632)</f>
        <v>1.802897183658258E-5</v>
      </c>
      <c r="T632" s="22">
        <f>_xlfn.STDEV.S(L632:N632)</f>
        <v>3.373937849619656E-5</v>
      </c>
      <c r="U632" s="22">
        <f>_xlfn.STDEV.S(O632:Q632)</f>
        <v>3.12270952291894E-5</v>
      </c>
      <c r="V632" s="23">
        <f t="shared" si="9"/>
        <v>173.20508075688775</v>
      </c>
      <c r="W632" s="23">
        <f t="shared" si="9"/>
        <v>173.20508075688772</v>
      </c>
    </row>
    <row r="633" spans="1:23">
      <c r="A633" t="s">
        <v>1490</v>
      </c>
      <c r="B633" t="s">
        <v>39</v>
      </c>
      <c r="C633" t="s">
        <v>70</v>
      </c>
      <c r="D633" t="s">
        <v>470</v>
      </c>
      <c r="E633" t="s">
        <v>471</v>
      </c>
      <c r="F633" t="s">
        <v>472</v>
      </c>
      <c r="G633" t="s">
        <v>528</v>
      </c>
      <c r="H633" t="s">
        <v>529</v>
      </c>
      <c r="I633" s="9">
        <v>68.349999999999994</v>
      </c>
      <c r="J633" s="9">
        <v>7.42</v>
      </c>
      <c r="K633" s="9">
        <v>20</v>
      </c>
      <c r="L633" s="20">
        <v>0</v>
      </c>
      <c r="M633" s="20">
        <v>9.2584391444338308E-5</v>
      </c>
      <c r="N633" s="20">
        <v>0</v>
      </c>
      <c r="O633" s="20">
        <v>0</v>
      </c>
      <c r="P633" s="20">
        <v>0</v>
      </c>
      <c r="Q633" s="20">
        <v>0</v>
      </c>
      <c r="R633" s="21">
        <f>AVERAGE(L633:N633)</f>
        <v>3.0861463814779438E-5</v>
      </c>
      <c r="S633" s="21">
        <f>AVERAGE(O633:Q633)</f>
        <v>0</v>
      </c>
      <c r="T633" s="22">
        <f>_xlfn.STDEV.S(L633:N633)</f>
        <v>5.3453623323146399E-5</v>
      </c>
      <c r="U633" s="22">
        <f>_xlfn.STDEV.S(O633:Q633)</f>
        <v>0</v>
      </c>
      <c r="V633" s="23">
        <f t="shared" si="9"/>
        <v>173.2050807568877</v>
      </c>
      <c r="W633" s="23" t="str">
        <f t="shared" si="9"/>
        <v>NA</v>
      </c>
    </row>
    <row r="634" spans="1:23">
      <c r="A634" t="s">
        <v>1491</v>
      </c>
      <c r="B634" t="s">
        <v>39</v>
      </c>
      <c r="C634" t="s">
        <v>261</v>
      </c>
      <c r="D634" t="s">
        <v>262</v>
      </c>
      <c r="E634" t="s">
        <v>263</v>
      </c>
      <c r="F634" t="s">
        <v>1492</v>
      </c>
      <c r="G634" t="s">
        <v>1493</v>
      </c>
      <c r="H634" t="s">
        <v>1493</v>
      </c>
      <c r="I634" s="9">
        <v>80.91</v>
      </c>
      <c r="J634" s="9">
        <v>1.82</v>
      </c>
      <c r="K634" s="9">
        <v>0</v>
      </c>
      <c r="L634" s="20">
        <v>0</v>
      </c>
      <c r="M634" s="20">
        <v>9.2584391444338308E-5</v>
      </c>
      <c r="N634" s="20">
        <v>0</v>
      </c>
      <c r="O634" s="20">
        <v>0</v>
      </c>
      <c r="P634" s="20">
        <v>0</v>
      </c>
      <c r="Q634" s="20">
        <v>0</v>
      </c>
      <c r="R634" s="21">
        <f>AVERAGE(L634:N634)</f>
        <v>3.0861463814779438E-5</v>
      </c>
      <c r="S634" s="21">
        <f>AVERAGE(O634:Q634)</f>
        <v>0</v>
      </c>
      <c r="T634" s="22">
        <f>_xlfn.STDEV.S(L634:N634)</f>
        <v>5.3453623323146399E-5</v>
      </c>
      <c r="U634" s="22">
        <f>_xlfn.STDEV.S(O634:Q634)</f>
        <v>0</v>
      </c>
      <c r="V634" s="23">
        <f t="shared" si="9"/>
        <v>173.2050807568877</v>
      </c>
      <c r="W634" s="23" t="str">
        <f t="shared" si="9"/>
        <v>NA</v>
      </c>
    </row>
    <row r="635" spans="1:23">
      <c r="A635" t="s">
        <v>1494</v>
      </c>
      <c r="B635" t="s">
        <v>39</v>
      </c>
      <c r="C635" t="s">
        <v>70</v>
      </c>
      <c r="D635" t="s">
        <v>350</v>
      </c>
      <c r="E635" t="s">
        <v>351</v>
      </c>
      <c r="F635" t="s">
        <v>352</v>
      </c>
      <c r="G635" t="s">
        <v>353</v>
      </c>
      <c r="H635" t="s">
        <v>354</v>
      </c>
      <c r="I635" s="9">
        <v>61.68</v>
      </c>
      <c r="J635" s="9">
        <v>0</v>
      </c>
      <c r="K635" s="9">
        <v>0</v>
      </c>
      <c r="L635" s="20">
        <v>2.9219158885604718E-5</v>
      </c>
      <c r="M635" s="20">
        <v>0</v>
      </c>
      <c r="N635" s="20">
        <v>0</v>
      </c>
      <c r="O635" s="20">
        <v>5.9006031596549891E-5</v>
      </c>
      <c r="P635" s="20">
        <v>0</v>
      </c>
      <c r="Q635" s="20">
        <v>0</v>
      </c>
      <c r="R635" s="21">
        <f>AVERAGE(L635:N635)</f>
        <v>9.7397196285349061E-6</v>
      </c>
      <c r="S635" s="21">
        <f>AVERAGE(O635:Q635)</f>
        <v>1.9668677198849964E-5</v>
      </c>
      <c r="T635" s="22">
        <f>_xlfn.STDEV.S(L635:N635)</f>
        <v>1.6869689248098331E-5</v>
      </c>
      <c r="U635" s="22">
        <f>_xlfn.STDEV.S(O635:Q635)</f>
        <v>3.4067148226079642E-5</v>
      </c>
      <c r="V635" s="23">
        <f t="shared" si="9"/>
        <v>173.20508075688775</v>
      </c>
      <c r="W635" s="23">
        <f t="shared" si="9"/>
        <v>173.20508075688772</v>
      </c>
    </row>
    <row r="636" spans="1:23">
      <c r="A636" t="s">
        <v>1495</v>
      </c>
      <c r="B636" t="s">
        <v>39</v>
      </c>
      <c r="C636" t="s">
        <v>114</v>
      </c>
      <c r="D636" t="s">
        <v>115</v>
      </c>
      <c r="E636" t="s">
        <v>140</v>
      </c>
      <c r="F636" t="s">
        <v>141</v>
      </c>
      <c r="G636" t="s">
        <v>873</v>
      </c>
      <c r="H636" t="s">
        <v>874</v>
      </c>
      <c r="I636" s="9">
        <v>50.72</v>
      </c>
      <c r="J636" s="9">
        <v>1.69</v>
      </c>
      <c r="K636" s="9">
        <v>0</v>
      </c>
      <c r="L636" s="20">
        <v>8.7657476656813918E-5</v>
      </c>
      <c r="M636" s="20">
        <v>0</v>
      </c>
      <c r="N636" s="20">
        <v>0</v>
      </c>
      <c r="O636" s="20">
        <v>0</v>
      </c>
      <c r="P636" s="20">
        <v>0</v>
      </c>
      <c r="Q636" s="20">
        <v>0</v>
      </c>
      <c r="R636" s="21">
        <f>AVERAGE(L636:N636)</f>
        <v>2.921915888560464E-5</v>
      </c>
      <c r="S636" s="21">
        <f>AVERAGE(O636:Q636)</f>
        <v>0</v>
      </c>
      <c r="T636" s="22">
        <f>_xlfn.STDEV.S(L636:N636)</f>
        <v>5.060906774429485E-5</v>
      </c>
      <c r="U636" s="22">
        <f>_xlfn.STDEV.S(O636:Q636)</f>
        <v>0</v>
      </c>
      <c r="V636" s="23">
        <f t="shared" si="9"/>
        <v>173.20508075688772</v>
      </c>
      <c r="W636" s="23" t="str">
        <f t="shared" si="9"/>
        <v>NA</v>
      </c>
    </row>
    <row r="637" spans="1:23">
      <c r="A637" t="s">
        <v>1496</v>
      </c>
      <c r="B637" t="s">
        <v>39</v>
      </c>
      <c r="C637" t="s">
        <v>155</v>
      </c>
      <c r="D637" t="s">
        <v>273</v>
      </c>
      <c r="E637" t="s">
        <v>1041</v>
      </c>
      <c r="F637" t="s">
        <v>1042</v>
      </c>
      <c r="G637" t="s">
        <v>1043</v>
      </c>
      <c r="H637" t="s">
        <v>1043</v>
      </c>
      <c r="I637" s="9">
        <v>76.64</v>
      </c>
      <c r="J637" s="9">
        <v>3.02</v>
      </c>
      <c r="K637" s="9">
        <v>0</v>
      </c>
      <c r="L637" s="20">
        <v>2.9219158885604718E-5</v>
      </c>
      <c r="M637" s="20">
        <v>0</v>
      </c>
      <c r="N637" s="20">
        <v>0</v>
      </c>
      <c r="O637" s="20">
        <v>0</v>
      </c>
      <c r="P637" s="20">
        <v>5.4086915509747741E-5</v>
      </c>
      <c r="Q637" s="20">
        <v>0</v>
      </c>
      <c r="R637" s="21">
        <f>AVERAGE(L637:N637)</f>
        <v>9.7397196285349061E-6</v>
      </c>
      <c r="S637" s="21">
        <f>AVERAGE(O637:Q637)</f>
        <v>1.802897183658258E-5</v>
      </c>
      <c r="T637" s="22">
        <f>_xlfn.STDEV.S(L637:N637)</f>
        <v>1.6869689248098331E-5</v>
      </c>
      <c r="U637" s="22">
        <f>_xlfn.STDEV.S(O637:Q637)</f>
        <v>3.12270952291894E-5</v>
      </c>
      <c r="V637" s="23">
        <f t="shared" si="9"/>
        <v>173.20508075688775</v>
      </c>
      <c r="W637" s="23">
        <f t="shared" si="9"/>
        <v>173.20508075688772</v>
      </c>
    </row>
    <row r="638" spans="1:23">
      <c r="A638" t="s">
        <v>1497</v>
      </c>
      <c r="B638" t="s">
        <v>39</v>
      </c>
      <c r="C638" t="s">
        <v>155</v>
      </c>
      <c r="D638" t="s">
        <v>373</v>
      </c>
      <c r="E638" t="s">
        <v>384</v>
      </c>
      <c r="F638" t="s">
        <v>385</v>
      </c>
      <c r="G638" t="s">
        <v>1487</v>
      </c>
      <c r="H638" t="s">
        <v>1488</v>
      </c>
      <c r="I638" s="9">
        <v>86.32</v>
      </c>
      <c r="J638" s="9">
        <v>2.14</v>
      </c>
      <c r="K638" s="9">
        <v>33.33</v>
      </c>
      <c r="L638" s="20">
        <v>0</v>
      </c>
      <c r="M638" s="20">
        <v>0</v>
      </c>
      <c r="N638" s="20">
        <v>6.3665699054150471E-5</v>
      </c>
      <c r="O638" s="20">
        <v>0</v>
      </c>
      <c r="P638" s="20">
        <v>0</v>
      </c>
      <c r="Q638" s="20">
        <v>0</v>
      </c>
      <c r="R638" s="21">
        <f>AVERAGE(L638:N638)</f>
        <v>2.1221899684716825E-5</v>
      </c>
      <c r="S638" s="21">
        <f>AVERAGE(O638:Q638)</f>
        <v>0</v>
      </c>
      <c r="T638" s="22">
        <f>_xlfn.STDEV.S(L638:N638)</f>
        <v>3.6757408487059472E-5</v>
      </c>
      <c r="U638" s="22">
        <f>_xlfn.STDEV.S(O638:Q638)</f>
        <v>0</v>
      </c>
      <c r="V638" s="23">
        <f t="shared" si="9"/>
        <v>173.2050807568877</v>
      </c>
      <c r="W638" s="23" t="str">
        <f t="shared" si="9"/>
        <v>NA</v>
      </c>
    </row>
    <row r="639" spans="1:23">
      <c r="A639" t="s">
        <v>1498</v>
      </c>
      <c r="B639" t="s">
        <v>39</v>
      </c>
      <c r="C639" t="s">
        <v>601</v>
      </c>
      <c r="D639" t="s">
        <v>1001</v>
      </c>
      <c r="E639" t="s">
        <v>1002</v>
      </c>
      <c r="F639" t="s">
        <v>1385</v>
      </c>
      <c r="G639" t="s">
        <v>1386</v>
      </c>
      <c r="H639" t="s">
        <v>1386</v>
      </c>
      <c r="I639" s="9">
        <v>58.95</v>
      </c>
      <c r="J639" s="9">
        <v>0.93</v>
      </c>
      <c r="K639" s="9">
        <v>0</v>
      </c>
      <c r="L639" s="20">
        <v>0</v>
      </c>
      <c r="M639" s="20">
        <v>0</v>
      </c>
      <c r="N639" s="20">
        <v>6.3665699054150471E-5</v>
      </c>
      <c r="O639" s="20">
        <v>0</v>
      </c>
      <c r="P639" s="20">
        <v>0</v>
      </c>
      <c r="Q639" s="20">
        <v>0</v>
      </c>
      <c r="R639" s="21">
        <f>AVERAGE(L639:N639)</f>
        <v>2.1221899684716825E-5</v>
      </c>
      <c r="S639" s="21">
        <f>AVERAGE(O639:Q639)</f>
        <v>0</v>
      </c>
      <c r="T639" s="22">
        <f>_xlfn.STDEV.S(L639:N639)</f>
        <v>3.6757408487059472E-5</v>
      </c>
      <c r="U639" s="22">
        <f>_xlfn.STDEV.S(O639:Q639)</f>
        <v>0</v>
      </c>
      <c r="V639" s="23">
        <f t="shared" si="9"/>
        <v>173.2050807568877</v>
      </c>
      <c r="W639" s="23" t="str">
        <f t="shared" si="9"/>
        <v>NA</v>
      </c>
    </row>
    <row r="640" spans="1:23">
      <c r="A640" t="s">
        <v>1499</v>
      </c>
      <c r="B640" t="s">
        <v>39</v>
      </c>
      <c r="C640" t="s">
        <v>70</v>
      </c>
      <c r="D640" t="s">
        <v>676</v>
      </c>
      <c r="E640" t="s">
        <v>785</v>
      </c>
      <c r="F640" t="s">
        <v>1500</v>
      </c>
      <c r="G640" t="s">
        <v>1500</v>
      </c>
      <c r="H640" t="s">
        <v>1501</v>
      </c>
      <c r="I640" s="9">
        <v>68.81</v>
      </c>
      <c r="J640" s="9">
        <v>0</v>
      </c>
      <c r="K640" s="9">
        <v>0</v>
      </c>
      <c r="L640" s="20">
        <v>0</v>
      </c>
      <c r="M640" s="20">
        <v>0</v>
      </c>
      <c r="N640" s="20">
        <v>6.3665699054150471E-5</v>
      </c>
      <c r="O640" s="20">
        <v>0</v>
      </c>
      <c r="P640" s="20">
        <v>0</v>
      </c>
      <c r="Q640" s="20">
        <v>0</v>
      </c>
      <c r="R640" s="21">
        <f>AVERAGE(L640:N640)</f>
        <v>2.1221899684716825E-5</v>
      </c>
      <c r="S640" s="21">
        <f>AVERAGE(O640:Q640)</f>
        <v>0</v>
      </c>
      <c r="T640" s="22">
        <f>_xlfn.STDEV.S(L640:N640)</f>
        <v>3.6757408487059472E-5</v>
      </c>
      <c r="U640" s="22">
        <f>_xlfn.STDEV.S(O640:Q640)</f>
        <v>0</v>
      </c>
      <c r="V640" s="23">
        <f t="shared" si="9"/>
        <v>173.2050807568877</v>
      </c>
      <c r="W640" s="23" t="str">
        <f t="shared" si="9"/>
        <v>NA</v>
      </c>
    </row>
    <row r="641" spans="1:23">
      <c r="A641" t="s">
        <v>1502</v>
      </c>
      <c r="B641" t="s">
        <v>39</v>
      </c>
      <c r="C641" t="s">
        <v>70</v>
      </c>
      <c r="D641" t="s">
        <v>470</v>
      </c>
      <c r="E641" t="s">
        <v>471</v>
      </c>
      <c r="F641" t="s">
        <v>472</v>
      </c>
      <c r="G641" t="s">
        <v>528</v>
      </c>
      <c r="H641" t="s">
        <v>529</v>
      </c>
      <c r="I641" s="9">
        <v>64.180000000000007</v>
      </c>
      <c r="J641" s="9">
        <v>0</v>
      </c>
      <c r="K641" s="9">
        <v>0</v>
      </c>
      <c r="L641" s="20">
        <v>0</v>
      </c>
      <c r="M641" s="20">
        <v>0</v>
      </c>
      <c r="N641" s="20">
        <v>6.3665699054150471E-5</v>
      </c>
      <c r="O641" s="20">
        <v>0</v>
      </c>
      <c r="P641" s="20">
        <v>0</v>
      </c>
      <c r="Q641" s="20">
        <v>0</v>
      </c>
      <c r="R641" s="21">
        <f>AVERAGE(L641:N641)</f>
        <v>2.1221899684716825E-5</v>
      </c>
      <c r="S641" s="21">
        <f>AVERAGE(O641:Q641)</f>
        <v>0</v>
      </c>
      <c r="T641" s="22">
        <f>_xlfn.STDEV.S(L641:N641)</f>
        <v>3.6757408487059472E-5</v>
      </c>
      <c r="U641" s="22">
        <f>_xlfn.STDEV.S(O641:Q641)</f>
        <v>0</v>
      </c>
      <c r="V641" s="23">
        <f t="shared" si="9"/>
        <v>173.2050807568877</v>
      </c>
      <c r="W641" s="23" t="str">
        <f t="shared" si="9"/>
        <v>NA</v>
      </c>
    </row>
    <row r="642" spans="1:23">
      <c r="A642" t="s">
        <v>1503</v>
      </c>
      <c r="B642" t="s">
        <v>39</v>
      </c>
      <c r="C642" t="s">
        <v>155</v>
      </c>
      <c r="D642" t="s">
        <v>373</v>
      </c>
      <c r="E642" t="s">
        <v>384</v>
      </c>
      <c r="F642" t="s">
        <v>385</v>
      </c>
      <c r="G642" t="s">
        <v>438</v>
      </c>
      <c r="H642" t="s">
        <v>438</v>
      </c>
      <c r="I642" s="9">
        <v>98.29</v>
      </c>
      <c r="J642" s="9">
        <v>1.28</v>
      </c>
      <c r="K642" s="9">
        <v>0</v>
      </c>
      <c r="L642" s="20">
        <v>0</v>
      </c>
      <c r="M642" s="20">
        <v>6.1722927629558741E-5</v>
      </c>
      <c r="N642" s="20">
        <v>0</v>
      </c>
      <c r="O642" s="20">
        <v>0</v>
      </c>
      <c r="P642" s="20">
        <v>0</v>
      </c>
      <c r="Q642" s="20">
        <v>0</v>
      </c>
      <c r="R642" s="21">
        <f>AVERAGE(L642:N642)</f>
        <v>2.0574309209852913E-5</v>
      </c>
      <c r="S642" s="21">
        <f>AVERAGE(O642:Q642)</f>
        <v>0</v>
      </c>
      <c r="T642" s="22">
        <f>_xlfn.STDEV.S(L642:N642)</f>
        <v>3.5635748882097529E-5</v>
      </c>
      <c r="U642" s="22">
        <f>_xlfn.STDEV.S(O642:Q642)</f>
        <v>0</v>
      </c>
      <c r="V642" s="23">
        <f t="shared" si="9"/>
        <v>173.20508075688775</v>
      </c>
      <c r="W642" s="23" t="str">
        <f t="shared" si="9"/>
        <v>NA</v>
      </c>
    </row>
    <row r="643" spans="1:23">
      <c r="A643" t="s">
        <v>1504</v>
      </c>
      <c r="B643" t="s">
        <v>39</v>
      </c>
      <c r="C643" t="s">
        <v>155</v>
      </c>
      <c r="D643" t="s">
        <v>273</v>
      </c>
      <c r="E643" t="s">
        <v>789</v>
      </c>
      <c r="F643" t="s">
        <v>789</v>
      </c>
      <c r="G643" t="s">
        <v>1505</v>
      </c>
      <c r="H643" t="s">
        <v>1506</v>
      </c>
      <c r="I643" s="9">
        <v>94.97</v>
      </c>
      <c r="J643" s="9">
        <v>0.86</v>
      </c>
      <c r="K643" s="9">
        <v>0</v>
      </c>
      <c r="L643" s="20">
        <v>0</v>
      </c>
      <c r="M643" s="20">
        <v>6.1722927629558741E-5</v>
      </c>
      <c r="N643" s="20">
        <v>0</v>
      </c>
      <c r="O643" s="20">
        <v>0</v>
      </c>
      <c r="P643" s="20">
        <v>0</v>
      </c>
      <c r="Q643" s="20">
        <v>0</v>
      </c>
      <c r="R643" s="21">
        <f>AVERAGE(L643:N643)</f>
        <v>2.0574309209852913E-5</v>
      </c>
      <c r="S643" s="21">
        <f>AVERAGE(O643:Q643)</f>
        <v>0</v>
      </c>
      <c r="T643" s="22">
        <f>_xlfn.STDEV.S(L643:N643)</f>
        <v>3.5635748882097529E-5</v>
      </c>
      <c r="U643" s="22">
        <f>_xlfn.STDEV.S(O643:Q643)</f>
        <v>0</v>
      </c>
      <c r="V643" s="23">
        <f t="shared" si="9"/>
        <v>173.20508075688775</v>
      </c>
      <c r="W643" s="23" t="str">
        <f t="shared" si="9"/>
        <v>NA</v>
      </c>
    </row>
    <row r="644" spans="1:23">
      <c r="A644" t="s">
        <v>1507</v>
      </c>
      <c r="B644" t="s">
        <v>39</v>
      </c>
      <c r="C644" t="s">
        <v>1508</v>
      </c>
      <c r="D644" t="s">
        <v>1509</v>
      </c>
      <c r="E644" t="s">
        <v>1510</v>
      </c>
      <c r="F644" t="s">
        <v>1510</v>
      </c>
      <c r="G644" t="s">
        <v>1510</v>
      </c>
      <c r="H644" t="s">
        <v>1510</v>
      </c>
      <c r="I644" s="9">
        <v>80.62</v>
      </c>
      <c r="J644" s="9">
        <v>1.69</v>
      </c>
      <c r="K644" s="9">
        <v>0</v>
      </c>
      <c r="L644" s="20">
        <v>0</v>
      </c>
      <c r="M644" s="20">
        <v>6.1722927629558741E-5</v>
      </c>
      <c r="N644" s="20">
        <v>0</v>
      </c>
      <c r="O644" s="20">
        <v>0</v>
      </c>
      <c r="P644" s="20">
        <v>0</v>
      </c>
      <c r="Q644" s="20">
        <v>0</v>
      </c>
      <c r="R644" s="21">
        <f>AVERAGE(L644:N644)</f>
        <v>2.0574309209852913E-5</v>
      </c>
      <c r="S644" s="21">
        <f>AVERAGE(O644:Q644)</f>
        <v>0</v>
      </c>
      <c r="T644" s="22">
        <f>_xlfn.STDEV.S(L644:N644)</f>
        <v>3.5635748882097529E-5</v>
      </c>
      <c r="U644" s="22">
        <f>_xlfn.STDEV.S(O644:Q644)</f>
        <v>0</v>
      </c>
      <c r="V644" s="23">
        <f t="shared" si="9"/>
        <v>173.20508075688775</v>
      </c>
      <c r="W644" s="23" t="str">
        <f t="shared" si="9"/>
        <v>NA</v>
      </c>
    </row>
    <row r="645" spans="1:23">
      <c r="A645" t="s">
        <v>1511</v>
      </c>
      <c r="B645" t="s">
        <v>39</v>
      </c>
      <c r="C645" t="s">
        <v>243</v>
      </c>
      <c r="D645" t="s">
        <v>244</v>
      </c>
      <c r="E645" t="s">
        <v>1512</v>
      </c>
      <c r="F645" t="s">
        <v>1513</v>
      </c>
      <c r="G645" t="s">
        <v>1513</v>
      </c>
      <c r="H645" t="s">
        <v>1513</v>
      </c>
      <c r="I645" s="9">
        <v>85.48</v>
      </c>
      <c r="J645" s="9">
        <v>2.35</v>
      </c>
      <c r="K645" s="9">
        <v>0</v>
      </c>
      <c r="L645" s="20">
        <v>0</v>
      </c>
      <c r="M645" s="20">
        <v>6.1722927629558741E-5</v>
      </c>
      <c r="N645" s="20">
        <v>0</v>
      </c>
      <c r="O645" s="20">
        <v>0</v>
      </c>
      <c r="P645" s="20">
        <v>0</v>
      </c>
      <c r="Q645" s="20">
        <v>0</v>
      </c>
      <c r="R645" s="21">
        <f>AVERAGE(L645:N645)</f>
        <v>2.0574309209852913E-5</v>
      </c>
      <c r="S645" s="21">
        <f>AVERAGE(O645:Q645)</f>
        <v>0</v>
      </c>
      <c r="T645" s="22">
        <f>_xlfn.STDEV.S(L645:N645)</f>
        <v>3.5635748882097529E-5</v>
      </c>
      <c r="U645" s="22">
        <f>_xlfn.STDEV.S(O645:Q645)</f>
        <v>0</v>
      </c>
      <c r="V645" s="23">
        <f t="shared" si="9"/>
        <v>173.20508075688775</v>
      </c>
      <c r="W645" s="23" t="str">
        <f t="shared" si="9"/>
        <v>NA</v>
      </c>
    </row>
    <row r="646" spans="1:23">
      <c r="A646" t="s">
        <v>1514</v>
      </c>
      <c r="B646" t="s">
        <v>39</v>
      </c>
      <c r="C646" t="s">
        <v>70</v>
      </c>
      <c r="D646" t="s">
        <v>350</v>
      </c>
      <c r="E646" t="s">
        <v>1063</v>
      </c>
      <c r="F646" t="s">
        <v>1064</v>
      </c>
      <c r="G646" t="s">
        <v>1064</v>
      </c>
      <c r="H646" t="s">
        <v>1064</v>
      </c>
      <c r="I646" s="9">
        <v>61.62</v>
      </c>
      <c r="J646" s="9">
        <v>5.89</v>
      </c>
      <c r="K646" s="9">
        <v>0</v>
      </c>
      <c r="L646" s="20">
        <v>0</v>
      </c>
      <c r="M646" s="20">
        <v>6.1722927629558741E-5</v>
      </c>
      <c r="N646" s="20">
        <v>0</v>
      </c>
      <c r="O646" s="20">
        <v>0</v>
      </c>
      <c r="P646" s="20">
        <v>0</v>
      </c>
      <c r="Q646" s="20">
        <v>0</v>
      </c>
      <c r="R646" s="21">
        <f>AVERAGE(L646:N646)</f>
        <v>2.0574309209852913E-5</v>
      </c>
      <c r="S646" s="21">
        <f>AVERAGE(O646:Q646)</f>
        <v>0</v>
      </c>
      <c r="T646" s="22">
        <f>_xlfn.STDEV.S(L646:N646)</f>
        <v>3.5635748882097529E-5</v>
      </c>
      <c r="U646" s="22">
        <f>_xlfn.STDEV.S(O646:Q646)</f>
        <v>0</v>
      </c>
      <c r="V646" s="23">
        <f t="shared" ref="V646:W671" si="10">IF(R646=0,"NA",T646/R646*100)</f>
        <v>173.20508075688775</v>
      </c>
      <c r="W646" s="23" t="str">
        <f t="shared" si="10"/>
        <v>NA</v>
      </c>
    </row>
    <row r="647" spans="1:23">
      <c r="A647" t="s">
        <v>1515</v>
      </c>
      <c r="B647" t="s">
        <v>39</v>
      </c>
      <c r="C647" t="s">
        <v>55</v>
      </c>
      <c r="D647" t="s">
        <v>56</v>
      </c>
      <c r="E647" t="s">
        <v>103</v>
      </c>
      <c r="F647" t="s">
        <v>198</v>
      </c>
      <c r="G647" t="s">
        <v>1249</v>
      </c>
      <c r="H647" t="s">
        <v>1250</v>
      </c>
      <c r="I647" s="9">
        <v>94.25</v>
      </c>
      <c r="J647" s="9">
        <v>5.87</v>
      </c>
      <c r="K647" s="9">
        <v>52.94</v>
      </c>
      <c r="L647" s="20">
        <v>0</v>
      </c>
      <c r="M647" s="20">
        <v>6.1722927629558741E-5</v>
      </c>
      <c r="N647" s="20">
        <v>0</v>
      </c>
      <c r="O647" s="20">
        <v>0</v>
      </c>
      <c r="P647" s="20">
        <v>0</v>
      </c>
      <c r="Q647" s="20">
        <v>0</v>
      </c>
      <c r="R647" s="21">
        <f>AVERAGE(L647:N647)</f>
        <v>2.0574309209852913E-5</v>
      </c>
      <c r="S647" s="21">
        <f>AVERAGE(O647:Q647)</f>
        <v>0</v>
      </c>
      <c r="T647" s="22">
        <f>_xlfn.STDEV.S(L647:N647)</f>
        <v>3.5635748882097529E-5</v>
      </c>
      <c r="U647" s="22">
        <f>_xlfn.STDEV.S(O647:Q647)</f>
        <v>0</v>
      </c>
      <c r="V647" s="23">
        <f t="shared" si="10"/>
        <v>173.20508075688775</v>
      </c>
      <c r="W647" s="23" t="str">
        <f t="shared" si="10"/>
        <v>NA</v>
      </c>
    </row>
    <row r="648" spans="1:23">
      <c r="A648" t="s">
        <v>1516</v>
      </c>
      <c r="B648" t="s">
        <v>39</v>
      </c>
      <c r="C648" t="s">
        <v>114</v>
      </c>
      <c r="D648" t="s">
        <v>115</v>
      </c>
      <c r="E648" t="s">
        <v>442</v>
      </c>
      <c r="F648" t="s">
        <v>443</v>
      </c>
      <c r="G648" t="s">
        <v>1075</v>
      </c>
      <c r="H648" t="s">
        <v>1076</v>
      </c>
      <c r="I648" s="9">
        <v>97.97</v>
      </c>
      <c r="J648" s="9">
        <v>0</v>
      </c>
      <c r="K648" s="9">
        <v>0</v>
      </c>
      <c r="L648" s="20">
        <v>0</v>
      </c>
      <c r="M648" s="20">
        <v>6.1722927629558741E-5</v>
      </c>
      <c r="N648" s="20">
        <v>0</v>
      </c>
      <c r="O648" s="20">
        <v>0</v>
      </c>
      <c r="P648" s="20">
        <v>0</v>
      </c>
      <c r="Q648" s="20">
        <v>0</v>
      </c>
      <c r="R648" s="21">
        <f>AVERAGE(L648:N648)</f>
        <v>2.0574309209852913E-5</v>
      </c>
      <c r="S648" s="21">
        <f>AVERAGE(O648:Q648)</f>
        <v>0</v>
      </c>
      <c r="T648" s="22">
        <f>_xlfn.STDEV.S(L648:N648)</f>
        <v>3.5635748882097529E-5</v>
      </c>
      <c r="U648" s="22">
        <f>_xlfn.STDEV.S(O648:Q648)</f>
        <v>0</v>
      </c>
      <c r="V648" s="23">
        <f t="shared" si="10"/>
        <v>173.20508075688775</v>
      </c>
      <c r="W648" s="23" t="str">
        <f t="shared" si="10"/>
        <v>NA</v>
      </c>
    </row>
    <row r="649" spans="1:23">
      <c r="A649" t="s">
        <v>1517</v>
      </c>
      <c r="B649" t="s">
        <v>39</v>
      </c>
      <c r="C649" t="s">
        <v>114</v>
      </c>
      <c r="D649" t="s">
        <v>115</v>
      </c>
      <c r="E649" t="s">
        <v>140</v>
      </c>
      <c r="F649" t="s">
        <v>647</v>
      </c>
      <c r="G649" t="s">
        <v>647</v>
      </c>
      <c r="H649" t="s">
        <v>648</v>
      </c>
      <c r="I649" s="9">
        <v>85.47</v>
      </c>
      <c r="J649" s="9">
        <v>7.51</v>
      </c>
      <c r="K649" s="9">
        <v>68.180000000000007</v>
      </c>
      <c r="L649" s="20">
        <v>0</v>
      </c>
      <c r="M649" s="20">
        <v>6.1722927629558741E-5</v>
      </c>
      <c r="N649" s="20">
        <v>0</v>
      </c>
      <c r="O649" s="20">
        <v>0</v>
      </c>
      <c r="P649" s="20">
        <v>0</v>
      </c>
      <c r="Q649" s="20">
        <v>0</v>
      </c>
      <c r="R649" s="21">
        <f>AVERAGE(L649:N649)</f>
        <v>2.0574309209852913E-5</v>
      </c>
      <c r="S649" s="21">
        <f>AVERAGE(O649:Q649)</f>
        <v>0</v>
      </c>
      <c r="T649" s="22">
        <f>_xlfn.STDEV.S(L649:N649)</f>
        <v>3.5635748882097529E-5</v>
      </c>
      <c r="U649" s="22">
        <f>_xlfn.STDEV.S(O649:Q649)</f>
        <v>0</v>
      </c>
      <c r="V649" s="23">
        <f t="shared" si="10"/>
        <v>173.20508075688775</v>
      </c>
      <c r="W649" s="23" t="str">
        <f t="shared" si="10"/>
        <v>NA</v>
      </c>
    </row>
    <row r="650" spans="1:23">
      <c r="A650" t="s">
        <v>1518</v>
      </c>
      <c r="B650" t="s">
        <v>39</v>
      </c>
      <c r="C650" t="s">
        <v>70</v>
      </c>
      <c r="D650" t="s">
        <v>470</v>
      </c>
      <c r="E650" t="s">
        <v>1519</v>
      </c>
      <c r="F650" t="s">
        <v>1520</v>
      </c>
      <c r="G650" t="s">
        <v>1521</v>
      </c>
      <c r="H650" t="s">
        <v>1521</v>
      </c>
      <c r="I650" s="9">
        <v>77.95</v>
      </c>
      <c r="J650" s="9">
        <v>1.54</v>
      </c>
      <c r="K650" s="9">
        <v>0</v>
      </c>
      <c r="L650" s="20">
        <v>0</v>
      </c>
      <c r="M650" s="20">
        <v>0</v>
      </c>
      <c r="N650" s="20">
        <v>0</v>
      </c>
      <c r="O650" s="20">
        <v>5.9006031596549891E-5</v>
      </c>
      <c r="P650" s="20">
        <v>0</v>
      </c>
      <c r="Q650" s="20">
        <v>0</v>
      </c>
      <c r="R650" s="21">
        <f>AVERAGE(L650:N650)</f>
        <v>0</v>
      </c>
      <c r="S650" s="21">
        <f>AVERAGE(O650:Q650)</f>
        <v>1.9668677198849964E-5</v>
      </c>
      <c r="T650" s="22">
        <f>_xlfn.STDEV.S(L650:N650)</f>
        <v>0</v>
      </c>
      <c r="U650" s="22">
        <f>_xlfn.STDEV.S(O650:Q650)</f>
        <v>3.4067148226079642E-5</v>
      </c>
      <c r="V650" s="23" t="str">
        <f t="shared" si="10"/>
        <v>NA</v>
      </c>
      <c r="W650" s="23">
        <f t="shared" si="10"/>
        <v>173.20508075688772</v>
      </c>
    </row>
    <row r="651" spans="1:23">
      <c r="A651" t="s">
        <v>1522</v>
      </c>
      <c r="B651" t="s">
        <v>39</v>
      </c>
      <c r="C651" t="s">
        <v>55</v>
      </c>
      <c r="D651" t="s">
        <v>56</v>
      </c>
      <c r="E651" t="s">
        <v>103</v>
      </c>
      <c r="F651" t="s">
        <v>198</v>
      </c>
      <c r="G651" t="s">
        <v>1523</v>
      </c>
      <c r="H651" t="s">
        <v>1524</v>
      </c>
      <c r="I651" s="9">
        <v>73.78</v>
      </c>
      <c r="J651" s="9">
        <v>6.44</v>
      </c>
      <c r="K651" s="9">
        <v>7.32</v>
      </c>
      <c r="L651" s="20">
        <v>0</v>
      </c>
      <c r="M651" s="20">
        <v>0</v>
      </c>
      <c r="N651" s="20">
        <v>0</v>
      </c>
      <c r="O651" s="20">
        <v>5.9006031596549891E-5</v>
      </c>
      <c r="P651" s="20">
        <v>0</v>
      </c>
      <c r="Q651" s="20">
        <v>0</v>
      </c>
      <c r="R651" s="21">
        <f>AVERAGE(L651:N651)</f>
        <v>0</v>
      </c>
      <c r="S651" s="21">
        <f>AVERAGE(O651:Q651)</f>
        <v>1.9668677198849964E-5</v>
      </c>
      <c r="T651" s="22">
        <f>_xlfn.STDEV.S(L651:N651)</f>
        <v>0</v>
      </c>
      <c r="U651" s="22">
        <f>_xlfn.STDEV.S(O651:Q651)</f>
        <v>3.4067148226079642E-5</v>
      </c>
      <c r="V651" s="23" t="str">
        <f t="shared" si="10"/>
        <v>NA</v>
      </c>
      <c r="W651" s="23">
        <f t="shared" si="10"/>
        <v>173.20508075688772</v>
      </c>
    </row>
    <row r="652" spans="1:23">
      <c r="A652" t="s">
        <v>1525</v>
      </c>
      <c r="B652" t="s">
        <v>39</v>
      </c>
      <c r="C652" t="s">
        <v>155</v>
      </c>
      <c r="D652" t="s">
        <v>373</v>
      </c>
      <c r="E652" t="s">
        <v>384</v>
      </c>
      <c r="F652" t="s">
        <v>385</v>
      </c>
      <c r="G652" t="s">
        <v>998</v>
      </c>
      <c r="H652" t="s">
        <v>999</v>
      </c>
      <c r="I652" s="9">
        <v>53.58</v>
      </c>
      <c r="J652" s="9">
        <v>2.94</v>
      </c>
      <c r="K652" s="9">
        <v>28.57</v>
      </c>
      <c r="L652" s="20">
        <v>5.8438317771209267E-5</v>
      </c>
      <c r="M652" s="20">
        <v>0</v>
      </c>
      <c r="N652" s="20">
        <v>0</v>
      </c>
      <c r="O652" s="20">
        <v>0</v>
      </c>
      <c r="P652" s="20">
        <v>0</v>
      </c>
      <c r="Q652" s="20">
        <v>0</v>
      </c>
      <c r="R652" s="21">
        <f>AVERAGE(L652:N652)</f>
        <v>1.9479439257069755E-5</v>
      </c>
      <c r="S652" s="21">
        <f>AVERAGE(O652:Q652)</f>
        <v>0</v>
      </c>
      <c r="T652" s="22">
        <f>_xlfn.STDEV.S(L652:N652)</f>
        <v>3.373937849619656E-5</v>
      </c>
      <c r="U652" s="22">
        <f>_xlfn.STDEV.S(O652:Q652)</f>
        <v>0</v>
      </c>
      <c r="V652" s="23">
        <f t="shared" si="10"/>
        <v>173.20508075688775</v>
      </c>
      <c r="W652" s="23" t="str">
        <f t="shared" si="10"/>
        <v>NA</v>
      </c>
    </row>
    <row r="653" spans="1:23">
      <c r="A653" t="s">
        <v>1526</v>
      </c>
      <c r="B653" t="s">
        <v>39</v>
      </c>
      <c r="C653" t="s">
        <v>155</v>
      </c>
      <c r="D653" t="s">
        <v>373</v>
      </c>
      <c r="E653" t="s">
        <v>384</v>
      </c>
      <c r="F653" t="s">
        <v>385</v>
      </c>
      <c r="G653" t="s">
        <v>438</v>
      </c>
      <c r="H653" t="s">
        <v>438</v>
      </c>
      <c r="I653" s="9">
        <v>97.86</v>
      </c>
      <c r="J653" s="9">
        <v>0</v>
      </c>
      <c r="K653" s="9">
        <v>0</v>
      </c>
      <c r="L653" s="20">
        <v>5.8438317771209267E-5</v>
      </c>
      <c r="M653" s="20">
        <v>0</v>
      </c>
      <c r="N653" s="20">
        <v>0</v>
      </c>
      <c r="O653" s="20">
        <v>0</v>
      </c>
      <c r="P653" s="20">
        <v>0</v>
      </c>
      <c r="Q653" s="20">
        <v>0</v>
      </c>
      <c r="R653" s="21">
        <f>AVERAGE(L653:N653)</f>
        <v>1.9479439257069755E-5</v>
      </c>
      <c r="S653" s="21">
        <f>AVERAGE(O653:Q653)</f>
        <v>0</v>
      </c>
      <c r="T653" s="22">
        <f>_xlfn.STDEV.S(L653:N653)</f>
        <v>3.373937849619656E-5</v>
      </c>
      <c r="U653" s="22">
        <f>_xlfn.STDEV.S(O653:Q653)</f>
        <v>0</v>
      </c>
      <c r="V653" s="23">
        <f t="shared" si="10"/>
        <v>173.20508075688775</v>
      </c>
      <c r="W653" s="23" t="str">
        <f t="shared" si="10"/>
        <v>NA</v>
      </c>
    </row>
    <row r="654" spans="1:23">
      <c r="A654" t="s">
        <v>1527</v>
      </c>
      <c r="B654" t="s">
        <v>39</v>
      </c>
      <c r="C654" t="s">
        <v>40</v>
      </c>
      <c r="D654" t="s">
        <v>64</v>
      </c>
      <c r="E654" t="s">
        <v>179</v>
      </c>
      <c r="F654" t="s">
        <v>180</v>
      </c>
      <c r="G654" t="s">
        <v>1528</v>
      </c>
      <c r="H654" t="s">
        <v>1529</v>
      </c>
      <c r="I654" s="9">
        <v>98.62</v>
      </c>
      <c r="J654" s="9">
        <v>0.37</v>
      </c>
      <c r="K654" s="9">
        <v>0</v>
      </c>
      <c r="L654" s="20">
        <v>5.8438317771209267E-5</v>
      </c>
      <c r="M654" s="20">
        <v>0</v>
      </c>
      <c r="N654" s="20">
        <v>0</v>
      </c>
      <c r="O654" s="20">
        <v>0</v>
      </c>
      <c r="P654" s="20">
        <v>0</v>
      </c>
      <c r="Q654" s="20">
        <v>0</v>
      </c>
      <c r="R654" s="21">
        <f>AVERAGE(L654:N654)</f>
        <v>1.9479439257069755E-5</v>
      </c>
      <c r="S654" s="21">
        <f>AVERAGE(O654:Q654)</f>
        <v>0</v>
      </c>
      <c r="T654" s="22">
        <f>_xlfn.STDEV.S(L654:N654)</f>
        <v>3.373937849619656E-5</v>
      </c>
      <c r="U654" s="22">
        <f>_xlfn.STDEV.S(O654:Q654)</f>
        <v>0</v>
      </c>
      <c r="V654" s="23">
        <f t="shared" si="10"/>
        <v>173.20508075688775</v>
      </c>
      <c r="W654" s="23" t="str">
        <f t="shared" si="10"/>
        <v>NA</v>
      </c>
    </row>
    <row r="655" spans="1:23">
      <c r="A655" t="s">
        <v>1530</v>
      </c>
      <c r="B655" t="s">
        <v>39</v>
      </c>
      <c r="C655" t="s">
        <v>126</v>
      </c>
      <c r="D655" t="s">
        <v>250</v>
      </c>
      <c r="E655" t="s">
        <v>251</v>
      </c>
      <c r="F655" t="s">
        <v>1081</v>
      </c>
      <c r="G655" t="s">
        <v>1081</v>
      </c>
      <c r="H655" t="s">
        <v>1081</v>
      </c>
      <c r="I655" s="9">
        <v>95.73</v>
      </c>
      <c r="J655" s="9">
        <v>2.56</v>
      </c>
      <c r="K655" s="9">
        <v>0</v>
      </c>
      <c r="L655" s="20">
        <v>5.8438317771209267E-5</v>
      </c>
      <c r="M655" s="20">
        <v>0</v>
      </c>
      <c r="N655" s="20">
        <v>0</v>
      </c>
      <c r="O655" s="20">
        <v>0</v>
      </c>
      <c r="P655" s="20">
        <v>0</v>
      </c>
      <c r="Q655" s="20">
        <v>0</v>
      </c>
      <c r="R655" s="21">
        <f>AVERAGE(L655:N655)</f>
        <v>1.9479439257069755E-5</v>
      </c>
      <c r="S655" s="21">
        <f>AVERAGE(O655:Q655)</f>
        <v>0</v>
      </c>
      <c r="T655" s="22">
        <f>_xlfn.STDEV.S(L655:N655)</f>
        <v>3.373937849619656E-5</v>
      </c>
      <c r="U655" s="22">
        <f>_xlfn.STDEV.S(O655:Q655)</f>
        <v>0</v>
      </c>
      <c r="V655" s="23">
        <f t="shared" si="10"/>
        <v>173.20508075688775</v>
      </c>
      <c r="W655" s="23" t="str">
        <f t="shared" si="10"/>
        <v>NA</v>
      </c>
    </row>
    <row r="656" spans="1:23">
      <c r="A656" t="s">
        <v>1531</v>
      </c>
      <c r="B656" t="s">
        <v>39</v>
      </c>
      <c r="C656" t="s">
        <v>1532</v>
      </c>
      <c r="D656" t="s">
        <v>1533</v>
      </c>
      <c r="E656" t="s">
        <v>1534</v>
      </c>
      <c r="F656" t="s">
        <v>1535</v>
      </c>
      <c r="G656" t="s">
        <v>1536</v>
      </c>
      <c r="H656" t="s">
        <v>1536</v>
      </c>
      <c r="I656" s="9">
        <v>64.2</v>
      </c>
      <c r="J656" s="9">
        <v>2.59</v>
      </c>
      <c r="K656" s="9">
        <v>0</v>
      </c>
      <c r="L656" s="20">
        <v>5.8438317771209267E-5</v>
      </c>
      <c r="M656" s="20">
        <v>0</v>
      </c>
      <c r="N656" s="20">
        <v>0</v>
      </c>
      <c r="O656" s="20">
        <v>0</v>
      </c>
      <c r="P656" s="20">
        <v>0</v>
      </c>
      <c r="Q656" s="20">
        <v>0</v>
      </c>
      <c r="R656" s="21">
        <f>AVERAGE(L656:N656)</f>
        <v>1.9479439257069755E-5</v>
      </c>
      <c r="S656" s="21">
        <f>AVERAGE(O656:Q656)</f>
        <v>0</v>
      </c>
      <c r="T656" s="22">
        <f>_xlfn.STDEV.S(L656:N656)</f>
        <v>3.373937849619656E-5</v>
      </c>
      <c r="U656" s="22">
        <f>_xlfn.STDEV.S(O656:Q656)</f>
        <v>0</v>
      </c>
      <c r="V656" s="23">
        <f t="shared" si="10"/>
        <v>173.20508075688775</v>
      </c>
      <c r="W656" s="23" t="str">
        <f t="shared" si="10"/>
        <v>NA</v>
      </c>
    </row>
    <row r="657" spans="1:23">
      <c r="A657" t="s">
        <v>1537</v>
      </c>
      <c r="B657" t="s">
        <v>39</v>
      </c>
      <c r="C657" t="s">
        <v>70</v>
      </c>
      <c r="D657" t="s">
        <v>282</v>
      </c>
      <c r="E657" t="s">
        <v>305</v>
      </c>
      <c r="F657" t="s">
        <v>306</v>
      </c>
      <c r="G657" t="s">
        <v>307</v>
      </c>
      <c r="H657" t="s">
        <v>307</v>
      </c>
      <c r="I657" s="9">
        <v>59.37</v>
      </c>
      <c r="J657" s="9">
        <v>0.85</v>
      </c>
      <c r="K657" s="9">
        <v>100</v>
      </c>
      <c r="L657" s="20">
        <v>5.8438317771209267E-5</v>
      </c>
      <c r="M657" s="20">
        <v>0</v>
      </c>
      <c r="N657" s="20">
        <v>0</v>
      </c>
      <c r="O657" s="20">
        <v>0</v>
      </c>
      <c r="P657" s="20">
        <v>0</v>
      </c>
      <c r="Q657" s="20">
        <v>0</v>
      </c>
      <c r="R657" s="21">
        <f>AVERAGE(L657:N657)</f>
        <v>1.9479439257069755E-5</v>
      </c>
      <c r="S657" s="21">
        <f>AVERAGE(O657:Q657)</f>
        <v>0</v>
      </c>
      <c r="T657" s="22">
        <f>_xlfn.STDEV.S(L657:N657)</f>
        <v>3.373937849619656E-5</v>
      </c>
      <c r="U657" s="22">
        <f>_xlfn.STDEV.S(O657:Q657)</f>
        <v>0</v>
      </c>
      <c r="V657" s="23">
        <f t="shared" si="10"/>
        <v>173.20508075688775</v>
      </c>
      <c r="W657" s="23" t="str">
        <f t="shared" si="10"/>
        <v>NA</v>
      </c>
    </row>
    <row r="658" spans="1:23">
      <c r="A658" t="s">
        <v>1538</v>
      </c>
      <c r="B658" t="s">
        <v>39</v>
      </c>
      <c r="C658" t="s">
        <v>70</v>
      </c>
      <c r="D658" t="s">
        <v>282</v>
      </c>
      <c r="E658" t="s">
        <v>305</v>
      </c>
      <c r="F658" t="s">
        <v>1539</v>
      </c>
      <c r="G658" t="s">
        <v>1540</v>
      </c>
      <c r="H658" t="s">
        <v>1541</v>
      </c>
      <c r="I658" s="9">
        <v>60.09</v>
      </c>
      <c r="J658" s="9">
        <v>0</v>
      </c>
      <c r="K658" s="9">
        <v>0</v>
      </c>
      <c r="L658" s="20">
        <v>5.8438317771209267E-5</v>
      </c>
      <c r="M658" s="20">
        <v>0</v>
      </c>
      <c r="N658" s="20">
        <v>0</v>
      </c>
      <c r="O658" s="20">
        <v>0</v>
      </c>
      <c r="P658" s="20">
        <v>0</v>
      </c>
      <c r="Q658" s="20">
        <v>0</v>
      </c>
      <c r="R658" s="21">
        <f>AVERAGE(L658:N658)</f>
        <v>1.9479439257069755E-5</v>
      </c>
      <c r="S658" s="21">
        <f>AVERAGE(O658:Q658)</f>
        <v>0</v>
      </c>
      <c r="T658" s="22">
        <f>_xlfn.STDEV.S(L658:N658)</f>
        <v>3.373937849619656E-5</v>
      </c>
      <c r="U658" s="22">
        <f>_xlfn.STDEV.S(O658:Q658)</f>
        <v>0</v>
      </c>
      <c r="V658" s="23">
        <f t="shared" si="10"/>
        <v>173.20508075688775</v>
      </c>
      <c r="W658" s="23" t="str">
        <f t="shared" si="10"/>
        <v>NA</v>
      </c>
    </row>
    <row r="659" spans="1:23">
      <c r="A659" t="s">
        <v>1542</v>
      </c>
      <c r="B659" t="s">
        <v>39</v>
      </c>
      <c r="C659" t="s">
        <v>155</v>
      </c>
      <c r="D659" t="s">
        <v>156</v>
      </c>
      <c r="E659" t="s">
        <v>157</v>
      </c>
      <c r="F659" t="s">
        <v>581</v>
      </c>
      <c r="G659" t="s">
        <v>1543</v>
      </c>
      <c r="H659" t="s">
        <v>1544</v>
      </c>
      <c r="I659" s="9">
        <v>83.27</v>
      </c>
      <c r="J659" s="9">
        <v>4.3099999999999996</v>
      </c>
      <c r="K659" s="9">
        <v>41.67</v>
      </c>
      <c r="L659" s="20">
        <v>0</v>
      </c>
      <c r="M659" s="20">
        <v>0</v>
      </c>
      <c r="N659" s="20">
        <v>0</v>
      </c>
      <c r="O659" s="20">
        <v>0</v>
      </c>
      <c r="P659" s="20">
        <v>0</v>
      </c>
      <c r="Q659" s="20">
        <v>5.5244757755880722E-5</v>
      </c>
      <c r="R659" s="21">
        <f>AVERAGE(L659:N659)</f>
        <v>0</v>
      </c>
      <c r="S659" s="21">
        <f>AVERAGE(O659:Q659)</f>
        <v>1.8414919251960241E-5</v>
      </c>
      <c r="T659" s="22">
        <f>_xlfn.STDEV.S(L659:N659)</f>
        <v>0</v>
      </c>
      <c r="U659" s="22">
        <f>_xlfn.STDEV.S(O659:Q659)</f>
        <v>3.1895575761673397E-5</v>
      </c>
      <c r="V659" s="23" t="str">
        <f t="shared" si="10"/>
        <v>NA</v>
      </c>
      <c r="W659" s="23">
        <f t="shared" si="10"/>
        <v>173.2050807568877</v>
      </c>
    </row>
    <row r="660" spans="1:23">
      <c r="A660" t="s">
        <v>1545</v>
      </c>
      <c r="B660" t="s">
        <v>39</v>
      </c>
      <c r="C660" t="s">
        <v>924</v>
      </c>
      <c r="D660" t="s">
        <v>1546</v>
      </c>
      <c r="E660" t="s">
        <v>1547</v>
      </c>
      <c r="F660" t="s">
        <v>1547</v>
      </c>
      <c r="G660" t="s">
        <v>1548</v>
      </c>
      <c r="H660" t="s">
        <v>1548</v>
      </c>
      <c r="I660" s="9">
        <v>84.81</v>
      </c>
      <c r="J660" s="9">
        <v>1.79</v>
      </c>
      <c r="K660" s="9">
        <v>50</v>
      </c>
      <c r="L660" s="20">
        <v>0</v>
      </c>
      <c r="M660" s="20">
        <v>0</v>
      </c>
      <c r="N660" s="20">
        <v>0</v>
      </c>
      <c r="O660" s="20">
        <v>0</v>
      </c>
      <c r="P660" s="20">
        <v>0</v>
      </c>
      <c r="Q660" s="20">
        <v>5.5244757755880722E-5</v>
      </c>
      <c r="R660" s="21">
        <f>AVERAGE(L660:N660)</f>
        <v>0</v>
      </c>
      <c r="S660" s="21">
        <f>AVERAGE(O660:Q660)</f>
        <v>1.8414919251960241E-5</v>
      </c>
      <c r="T660" s="22">
        <f>_xlfn.STDEV.S(L660:N660)</f>
        <v>0</v>
      </c>
      <c r="U660" s="22">
        <f>_xlfn.STDEV.S(O660:Q660)</f>
        <v>3.1895575761673397E-5</v>
      </c>
      <c r="V660" s="23" t="str">
        <f t="shared" si="10"/>
        <v>NA</v>
      </c>
      <c r="W660" s="23">
        <f t="shared" si="10"/>
        <v>173.2050807568877</v>
      </c>
    </row>
    <row r="661" spans="1:23">
      <c r="A661" t="s">
        <v>1549</v>
      </c>
      <c r="B661" t="s">
        <v>39</v>
      </c>
      <c r="C661" t="s">
        <v>243</v>
      </c>
      <c r="D661" t="s">
        <v>244</v>
      </c>
      <c r="E661" t="s">
        <v>1550</v>
      </c>
      <c r="F661" t="s">
        <v>1550</v>
      </c>
      <c r="G661" t="s">
        <v>1551</v>
      </c>
      <c r="H661" t="s">
        <v>1551</v>
      </c>
      <c r="I661" s="9">
        <v>89.96</v>
      </c>
      <c r="J661" s="9">
        <v>1.08</v>
      </c>
      <c r="K661" s="9">
        <v>0</v>
      </c>
      <c r="L661" s="20">
        <v>0</v>
      </c>
      <c r="M661" s="20">
        <v>0</v>
      </c>
      <c r="N661" s="20">
        <v>0</v>
      </c>
      <c r="O661" s="20">
        <v>0</v>
      </c>
      <c r="P661" s="20">
        <v>0</v>
      </c>
      <c r="Q661" s="20">
        <v>5.5244757755880722E-5</v>
      </c>
      <c r="R661" s="21">
        <f>AVERAGE(L661:N661)</f>
        <v>0</v>
      </c>
      <c r="S661" s="21">
        <f>AVERAGE(O661:Q661)</f>
        <v>1.8414919251960241E-5</v>
      </c>
      <c r="T661" s="22">
        <f>_xlfn.STDEV.S(L661:N661)</f>
        <v>0</v>
      </c>
      <c r="U661" s="22">
        <f>_xlfn.STDEV.S(O661:Q661)</f>
        <v>3.1895575761673397E-5</v>
      </c>
      <c r="V661" s="23" t="str">
        <f t="shared" si="10"/>
        <v>NA</v>
      </c>
      <c r="W661" s="23">
        <f t="shared" si="10"/>
        <v>173.2050807568877</v>
      </c>
    </row>
    <row r="662" spans="1:23">
      <c r="A662" t="s">
        <v>1552</v>
      </c>
      <c r="B662" t="s">
        <v>39</v>
      </c>
      <c r="C662" t="s">
        <v>243</v>
      </c>
      <c r="D662" t="s">
        <v>244</v>
      </c>
      <c r="E662" t="s">
        <v>1512</v>
      </c>
      <c r="F662" t="s">
        <v>1553</v>
      </c>
      <c r="G662" t="s">
        <v>1554</v>
      </c>
      <c r="H662" t="s">
        <v>1554</v>
      </c>
      <c r="I662" s="9">
        <v>67.069999999999993</v>
      </c>
      <c r="J662" s="9">
        <v>4.84</v>
      </c>
      <c r="K662" s="9">
        <v>40</v>
      </c>
      <c r="L662" s="20">
        <v>0</v>
      </c>
      <c r="M662" s="20">
        <v>0</v>
      </c>
      <c r="N662" s="20">
        <v>0</v>
      </c>
      <c r="O662" s="20">
        <v>0</v>
      </c>
      <c r="P662" s="20">
        <v>0</v>
      </c>
      <c r="Q662" s="20">
        <v>5.5244757755880722E-5</v>
      </c>
      <c r="R662" s="21">
        <f>AVERAGE(L662:N662)</f>
        <v>0</v>
      </c>
      <c r="S662" s="21">
        <f>AVERAGE(O662:Q662)</f>
        <v>1.8414919251960241E-5</v>
      </c>
      <c r="T662" s="22">
        <f>_xlfn.STDEV.S(L662:N662)</f>
        <v>0</v>
      </c>
      <c r="U662" s="22">
        <f>_xlfn.STDEV.S(O662:Q662)</f>
        <v>3.1895575761673397E-5</v>
      </c>
      <c r="V662" s="23" t="str">
        <f t="shared" si="10"/>
        <v>NA</v>
      </c>
      <c r="W662" s="23">
        <f t="shared" si="10"/>
        <v>173.2050807568877</v>
      </c>
    </row>
    <row r="663" spans="1:23">
      <c r="A663" t="s">
        <v>1555</v>
      </c>
      <c r="B663" t="s">
        <v>39</v>
      </c>
      <c r="C663" t="s">
        <v>55</v>
      </c>
      <c r="D663" t="s">
        <v>217</v>
      </c>
      <c r="E663" t="s">
        <v>951</v>
      </c>
      <c r="F663" t="s">
        <v>1556</v>
      </c>
      <c r="G663" t="s">
        <v>1557</v>
      </c>
      <c r="H663" t="s">
        <v>1557</v>
      </c>
      <c r="I663" s="9">
        <v>86.54</v>
      </c>
      <c r="J663" s="9">
        <v>1.8</v>
      </c>
      <c r="K663" s="9">
        <v>38.46</v>
      </c>
      <c r="L663" s="20">
        <v>0</v>
      </c>
      <c r="M663" s="20">
        <v>0</v>
      </c>
      <c r="N663" s="20">
        <v>0</v>
      </c>
      <c r="O663" s="20">
        <v>0</v>
      </c>
      <c r="P663" s="20">
        <v>0</v>
      </c>
      <c r="Q663" s="20">
        <v>5.5244757755880722E-5</v>
      </c>
      <c r="R663" s="21">
        <f>AVERAGE(L663:N663)</f>
        <v>0</v>
      </c>
      <c r="S663" s="21">
        <f>AVERAGE(O663:Q663)</f>
        <v>1.8414919251960241E-5</v>
      </c>
      <c r="T663" s="22">
        <f>_xlfn.STDEV.S(L663:N663)</f>
        <v>0</v>
      </c>
      <c r="U663" s="22">
        <f>_xlfn.STDEV.S(O663:Q663)</f>
        <v>3.1895575761673397E-5</v>
      </c>
      <c r="V663" s="23" t="str">
        <f t="shared" si="10"/>
        <v>NA</v>
      </c>
      <c r="W663" s="23">
        <f t="shared" si="10"/>
        <v>173.2050807568877</v>
      </c>
    </row>
    <row r="664" spans="1:23">
      <c r="A664" t="s">
        <v>1558</v>
      </c>
      <c r="B664" t="s">
        <v>39</v>
      </c>
      <c r="C664" t="s">
        <v>55</v>
      </c>
      <c r="D664" t="s">
        <v>56</v>
      </c>
      <c r="E664" t="s">
        <v>103</v>
      </c>
      <c r="F664" t="s">
        <v>202</v>
      </c>
      <c r="G664" t="s">
        <v>657</v>
      </c>
      <c r="H664" t="s">
        <v>658</v>
      </c>
      <c r="I664" s="9">
        <v>74.75</v>
      </c>
      <c r="J664" s="9">
        <v>0</v>
      </c>
      <c r="K664" s="9">
        <v>0</v>
      </c>
      <c r="L664" s="20">
        <v>0</v>
      </c>
      <c r="M664" s="20">
        <v>0</v>
      </c>
      <c r="N664" s="20">
        <v>0</v>
      </c>
      <c r="O664" s="20">
        <v>0</v>
      </c>
      <c r="P664" s="20">
        <v>0</v>
      </c>
      <c r="Q664" s="20">
        <v>5.5244757755880722E-5</v>
      </c>
      <c r="R664" s="21">
        <f>AVERAGE(L664:N664)</f>
        <v>0</v>
      </c>
      <c r="S664" s="21">
        <f>AVERAGE(O664:Q664)</f>
        <v>1.8414919251960241E-5</v>
      </c>
      <c r="T664" s="22">
        <f>_xlfn.STDEV.S(L664:N664)</f>
        <v>0</v>
      </c>
      <c r="U664" s="22">
        <f>_xlfn.STDEV.S(O664:Q664)</f>
        <v>3.1895575761673397E-5</v>
      </c>
      <c r="V664" s="23" t="str">
        <f t="shared" si="10"/>
        <v>NA</v>
      </c>
      <c r="W664" s="23">
        <f t="shared" si="10"/>
        <v>173.2050807568877</v>
      </c>
    </row>
    <row r="665" spans="1:23">
      <c r="A665" t="s">
        <v>1559</v>
      </c>
      <c r="B665" t="s">
        <v>39</v>
      </c>
      <c r="C665" t="s">
        <v>70</v>
      </c>
      <c r="D665" t="s">
        <v>676</v>
      </c>
      <c r="E665" t="s">
        <v>785</v>
      </c>
      <c r="F665" t="s">
        <v>1500</v>
      </c>
      <c r="G665" t="s">
        <v>1560</v>
      </c>
      <c r="H665" t="s">
        <v>1561</v>
      </c>
      <c r="I665" s="9">
        <v>66.819999999999993</v>
      </c>
      <c r="J665" s="9">
        <v>0</v>
      </c>
      <c r="K665" s="9">
        <v>0</v>
      </c>
      <c r="L665" s="20">
        <v>0</v>
      </c>
      <c r="M665" s="20">
        <v>0</v>
      </c>
      <c r="N665" s="20">
        <v>0</v>
      </c>
      <c r="O665" s="20">
        <v>0</v>
      </c>
      <c r="P665" s="20">
        <v>2.7043457754873871E-5</v>
      </c>
      <c r="Q665" s="20">
        <v>2.7622378877940398E-5</v>
      </c>
      <c r="R665" s="21">
        <f>AVERAGE(L665:N665)</f>
        <v>0</v>
      </c>
      <c r="S665" s="21">
        <f>AVERAGE(O665:Q665)</f>
        <v>1.8221945544271424E-5</v>
      </c>
      <c r="T665" s="22">
        <f>_xlfn.STDEV.S(L665:N665)</f>
        <v>0</v>
      </c>
      <c r="U665" s="22">
        <f>_xlfn.STDEV.S(O665:Q665)</f>
        <v>1.5783322273224926E-5</v>
      </c>
      <c r="V665" s="23" t="str">
        <f t="shared" si="10"/>
        <v>NA</v>
      </c>
      <c r="W665" s="23">
        <f t="shared" si="10"/>
        <v>86.617108117672174</v>
      </c>
    </row>
    <row r="666" spans="1:23">
      <c r="A666" t="s">
        <v>1562</v>
      </c>
      <c r="B666" t="s">
        <v>39</v>
      </c>
      <c r="C666" t="s">
        <v>80</v>
      </c>
      <c r="D666" t="s">
        <v>309</v>
      </c>
      <c r="E666" t="s">
        <v>752</v>
      </c>
      <c r="F666" t="s">
        <v>1563</v>
      </c>
      <c r="G666" t="s">
        <v>1564</v>
      </c>
      <c r="H666" t="s">
        <v>1564</v>
      </c>
      <c r="I666" s="9">
        <v>95.81</v>
      </c>
      <c r="J666" s="9">
        <v>2.8</v>
      </c>
      <c r="K666" s="9">
        <v>40</v>
      </c>
      <c r="L666" s="20">
        <v>0</v>
      </c>
      <c r="M666" s="20">
        <v>0</v>
      </c>
      <c r="N666" s="20">
        <v>0</v>
      </c>
      <c r="O666" s="20">
        <v>0</v>
      </c>
      <c r="P666" s="20">
        <v>5.4086915509747741E-5</v>
      </c>
      <c r="Q666" s="20">
        <v>0</v>
      </c>
      <c r="R666" s="21">
        <f>AVERAGE(L666:N666)</f>
        <v>0</v>
      </c>
      <c r="S666" s="21">
        <f>AVERAGE(O666:Q666)</f>
        <v>1.802897183658258E-5</v>
      </c>
      <c r="T666" s="22">
        <f>_xlfn.STDEV.S(L666:N666)</f>
        <v>0</v>
      </c>
      <c r="U666" s="22">
        <f>_xlfn.STDEV.S(O666:Q666)</f>
        <v>3.12270952291894E-5</v>
      </c>
      <c r="V666" s="23" t="str">
        <f t="shared" si="10"/>
        <v>NA</v>
      </c>
      <c r="W666" s="23">
        <f t="shared" si="10"/>
        <v>173.20508075688772</v>
      </c>
    </row>
    <row r="667" spans="1:23">
      <c r="A667" t="s">
        <v>1565</v>
      </c>
      <c r="B667" t="s">
        <v>39</v>
      </c>
      <c r="C667" t="s">
        <v>243</v>
      </c>
      <c r="D667" t="s">
        <v>244</v>
      </c>
      <c r="E667" t="s">
        <v>1566</v>
      </c>
      <c r="F667" t="s">
        <v>1567</v>
      </c>
      <c r="G667" t="s">
        <v>1568</v>
      </c>
      <c r="H667" t="s">
        <v>1568</v>
      </c>
      <c r="I667" s="9">
        <v>74.27</v>
      </c>
      <c r="J667" s="9">
        <v>3.83</v>
      </c>
      <c r="K667" s="9">
        <v>20</v>
      </c>
      <c r="L667" s="20">
        <v>0</v>
      </c>
      <c r="M667" s="20">
        <v>0</v>
      </c>
      <c r="N667" s="20">
        <v>0</v>
      </c>
      <c r="O667" s="20">
        <v>0</v>
      </c>
      <c r="P667" s="20">
        <v>5.4086915509747741E-5</v>
      </c>
      <c r="Q667" s="20">
        <v>0</v>
      </c>
      <c r="R667" s="21">
        <f>AVERAGE(L667:N667)</f>
        <v>0</v>
      </c>
      <c r="S667" s="21">
        <f>AVERAGE(O667:Q667)</f>
        <v>1.802897183658258E-5</v>
      </c>
      <c r="T667" s="22">
        <f>_xlfn.STDEV.S(L667:N667)</f>
        <v>0</v>
      </c>
      <c r="U667" s="22">
        <f>_xlfn.STDEV.S(O667:Q667)</f>
        <v>3.12270952291894E-5</v>
      </c>
      <c r="V667" s="23" t="str">
        <f t="shared" si="10"/>
        <v>NA</v>
      </c>
      <c r="W667" s="23">
        <f t="shared" si="10"/>
        <v>173.20508075688772</v>
      </c>
    </row>
    <row r="668" spans="1:23">
      <c r="A668" t="s">
        <v>1569</v>
      </c>
      <c r="B668" t="s">
        <v>39</v>
      </c>
      <c r="C668" t="s">
        <v>70</v>
      </c>
      <c r="D668" t="s">
        <v>350</v>
      </c>
      <c r="E668" t="s">
        <v>351</v>
      </c>
      <c r="F668" t="s">
        <v>352</v>
      </c>
      <c r="G668" t="s">
        <v>353</v>
      </c>
      <c r="H668" t="s">
        <v>354</v>
      </c>
      <c r="I668" s="9">
        <v>61.25</v>
      </c>
      <c r="J668" s="9">
        <v>0</v>
      </c>
      <c r="K668" s="9">
        <v>0</v>
      </c>
      <c r="L668" s="20">
        <v>0</v>
      </c>
      <c r="M668" s="20">
        <v>0</v>
      </c>
      <c r="N668" s="20">
        <v>0</v>
      </c>
      <c r="O668" s="20">
        <v>0</v>
      </c>
      <c r="P668" s="20">
        <v>5.4086915509747741E-5</v>
      </c>
      <c r="Q668" s="20">
        <v>0</v>
      </c>
      <c r="R668" s="21">
        <f>AVERAGE(L668:N668)</f>
        <v>0</v>
      </c>
      <c r="S668" s="21">
        <f>AVERAGE(O668:Q668)</f>
        <v>1.802897183658258E-5</v>
      </c>
      <c r="T668" s="22">
        <f>_xlfn.STDEV.S(L668:N668)</f>
        <v>0</v>
      </c>
      <c r="U668" s="22">
        <f>_xlfn.STDEV.S(O668:Q668)</f>
        <v>3.12270952291894E-5</v>
      </c>
      <c r="V668" s="23" t="str">
        <f t="shared" si="10"/>
        <v>NA</v>
      </c>
      <c r="W668" s="23">
        <f t="shared" si="10"/>
        <v>173.20508075688772</v>
      </c>
    </row>
    <row r="669" spans="1:23">
      <c r="A669" t="s">
        <v>1570</v>
      </c>
      <c r="B669" t="s">
        <v>39</v>
      </c>
      <c r="C669" t="s">
        <v>70</v>
      </c>
      <c r="D669" t="s">
        <v>689</v>
      </c>
      <c r="E669" t="s">
        <v>690</v>
      </c>
      <c r="F669" t="s">
        <v>691</v>
      </c>
      <c r="G669" t="s">
        <v>691</v>
      </c>
      <c r="H669" t="s">
        <v>691</v>
      </c>
      <c r="I669" s="9">
        <v>66.510000000000005</v>
      </c>
      <c r="J669" s="9">
        <v>0.92</v>
      </c>
      <c r="K669" s="9">
        <v>0</v>
      </c>
      <c r="L669" s="20">
        <v>0</v>
      </c>
      <c r="M669" s="20">
        <v>0</v>
      </c>
      <c r="N669" s="20">
        <v>0</v>
      </c>
      <c r="O669" s="20">
        <v>0</v>
      </c>
      <c r="P669" s="20">
        <v>5.4086915509747741E-5</v>
      </c>
      <c r="Q669" s="20">
        <v>0</v>
      </c>
      <c r="R669" s="21">
        <f>AVERAGE(L669:N669)</f>
        <v>0</v>
      </c>
      <c r="S669" s="21">
        <f>AVERAGE(O669:Q669)</f>
        <v>1.802897183658258E-5</v>
      </c>
      <c r="T669" s="22">
        <f>_xlfn.STDEV.S(L669:N669)</f>
        <v>0</v>
      </c>
      <c r="U669" s="22">
        <f>_xlfn.STDEV.S(O669:Q669)</f>
        <v>3.12270952291894E-5</v>
      </c>
      <c r="V669" s="23" t="str">
        <f t="shared" si="10"/>
        <v>NA</v>
      </c>
      <c r="W669" s="23">
        <f t="shared" si="10"/>
        <v>173.20508075688772</v>
      </c>
    </row>
    <row r="670" spans="1:23">
      <c r="A670" t="s">
        <v>1571</v>
      </c>
      <c r="B670" t="s">
        <v>39</v>
      </c>
      <c r="C670" t="s">
        <v>326</v>
      </c>
      <c r="D670" t="s">
        <v>343</v>
      </c>
      <c r="E670" t="s">
        <v>429</v>
      </c>
      <c r="F670" t="s">
        <v>430</v>
      </c>
      <c r="G670" t="s">
        <v>1572</v>
      </c>
      <c r="H670" t="s">
        <v>1572</v>
      </c>
      <c r="I670" s="9">
        <v>92.68</v>
      </c>
      <c r="J670" s="9">
        <v>5.23</v>
      </c>
      <c r="K670" s="9">
        <v>0</v>
      </c>
      <c r="L670" s="20">
        <v>0</v>
      </c>
      <c r="M670" s="20">
        <v>0</v>
      </c>
      <c r="N670" s="20">
        <v>0</v>
      </c>
      <c r="O670" s="20">
        <v>0</v>
      </c>
      <c r="P670" s="20">
        <v>5.4086915509747741E-5</v>
      </c>
      <c r="Q670" s="20">
        <v>0</v>
      </c>
      <c r="R670" s="21">
        <f>AVERAGE(L670:N670)</f>
        <v>0</v>
      </c>
      <c r="S670" s="21">
        <f>AVERAGE(O670:Q670)</f>
        <v>1.802897183658258E-5</v>
      </c>
      <c r="T670" s="22">
        <f>_xlfn.STDEV.S(L670:N670)</f>
        <v>0</v>
      </c>
      <c r="U670" s="22">
        <f>_xlfn.STDEV.S(O670:Q670)</f>
        <v>3.12270952291894E-5</v>
      </c>
      <c r="V670" s="23" t="str">
        <f t="shared" si="10"/>
        <v>NA</v>
      </c>
      <c r="W670" s="23">
        <f t="shared" si="10"/>
        <v>173.20508075688772</v>
      </c>
    </row>
    <row r="671" spans="1:23">
      <c r="A671" t="s">
        <v>1573</v>
      </c>
      <c r="B671" t="s">
        <v>39</v>
      </c>
      <c r="C671" t="s">
        <v>114</v>
      </c>
      <c r="D671" t="s">
        <v>115</v>
      </c>
      <c r="E671" t="s">
        <v>693</v>
      </c>
      <c r="F671" t="s">
        <v>693</v>
      </c>
      <c r="G671" t="s">
        <v>694</v>
      </c>
      <c r="H671" t="s">
        <v>694</v>
      </c>
      <c r="I671" s="9">
        <v>93.24</v>
      </c>
      <c r="J671" s="9">
        <v>3.75</v>
      </c>
      <c r="K671" s="9">
        <v>0</v>
      </c>
      <c r="L671" s="20">
        <v>0</v>
      </c>
      <c r="M671" s="20">
        <v>0</v>
      </c>
      <c r="N671" s="20">
        <v>0</v>
      </c>
      <c r="O671" s="20">
        <v>0</v>
      </c>
      <c r="P671" s="20">
        <v>5.4086915509747741E-5</v>
      </c>
      <c r="Q671" s="20">
        <v>0</v>
      </c>
      <c r="R671" s="21">
        <f>AVERAGE(L671:N671)</f>
        <v>0</v>
      </c>
      <c r="S671" s="21">
        <f>AVERAGE(O671:Q671)</f>
        <v>1.802897183658258E-5</v>
      </c>
      <c r="T671" s="22">
        <f>_xlfn.STDEV.S(L671:N671)</f>
        <v>0</v>
      </c>
      <c r="U671" s="22">
        <f>_xlfn.STDEV.S(O671:Q671)</f>
        <v>3.12270952291894E-5</v>
      </c>
      <c r="V671" s="23" t="str">
        <f t="shared" si="10"/>
        <v>NA</v>
      </c>
      <c r="W671" s="23">
        <f t="shared" si="10"/>
        <v>173.20508075688772</v>
      </c>
    </row>
    <row r="673" spans="12:17">
      <c r="L673" s="20">
        <f>SUM(L6:L671)</f>
        <v>99.999999999999773</v>
      </c>
      <c r="M673" s="20">
        <f t="shared" ref="M673:Q673" si="11">SUM(M6:M671)</f>
        <v>100.00000000000023</v>
      </c>
      <c r="N673" s="20">
        <f t="shared" si="11"/>
        <v>100.00000000000023</v>
      </c>
      <c r="O673" s="20">
        <f t="shared" si="11"/>
        <v>99.999999999999943</v>
      </c>
      <c r="P673" s="20">
        <f t="shared" si="11"/>
        <v>100.00000000000038</v>
      </c>
      <c r="Q673" s="20">
        <f t="shared" si="11"/>
        <v>100.00000000000024</v>
      </c>
    </row>
  </sheetData>
  <mergeCells count="5">
    <mergeCell ref="B4:H4"/>
    <mergeCell ref="L4:N4"/>
    <mergeCell ref="O4:Q4"/>
    <mergeCell ref="I4:K4"/>
    <mergeCell ref="L3:W3"/>
  </mergeCells>
  <phoneticPr fontId="18"/>
  <conditionalFormatting sqref="L6:Q29">
    <cfRule type="colorScale" priority="1">
      <colorScale>
        <cfvo type="min"/>
        <cfvo type="max"/>
        <color rgb="FFFCFCFF"/>
        <color rgb="FF63BE7B"/>
      </colorScale>
    </cfRule>
  </conditionalFormatting>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E495E-B7ED-5740-AC0A-328A4910628E}">
  <dimension ref="A1:L2016"/>
  <sheetViews>
    <sheetView zoomScaleNormal="100" workbookViewId="0">
      <pane xSplit="6" ySplit="6" topLeftCell="G7" activePane="bottomRight" state="frozen"/>
      <selection pane="topRight" activeCell="H1" sqref="H1"/>
      <selection pane="bottomLeft" activeCell="A4" sqref="A4"/>
      <selection pane="bottomRight"/>
    </sheetView>
  </sheetViews>
  <sheetFormatPr baseColWidth="10" defaultColWidth="10.85546875" defaultRowHeight="20"/>
  <cols>
    <col min="1" max="1" width="15.140625" customWidth="1"/>
    <col min="2" max="2" width="10.7109375" customWidth="1"/>
    <col min="3" max="6" width="8.42578125" customWidth="1"/>
    <col min="7" max="7" width="20.7109375" customWidth="1"/>
    <col min="8" max="8" width="18.7109375" customWidth="1"/>
    <col min="9" max="9" width="18.140625" customWidth="1"/>
    <col min="10" max="10" width="19.42578125" customWidth="1"/>
    <col min="11" max="11" width="29.42578125" customWidth="1"/>
    <col min="12" max="12" width="19.85546875" customWidth="1"/>
  </cols>
  <sheetData>
    <row r="1" spans="1:12">
      <c r="A1" s="1" t="s">
        <v>5</v>
      </c>
    </row>
    <row r="2" spans="1:12" ht="5" customHeight="1">
      <c r="A2" s="14"/>
    </row>
    <row r="3" spans="1:12" ht="20" customHeight="1">
      <c r="A3" s="5" t="s">
        <v>1775</v>
      </c>
    </row>
    <row r="4" spans="1:12" ht="38" customHeight="1">
      <c r="C4" s="30" t="s">
        <v>1574</v>
      </c>
      <c r="D4" s="30"/>
      <c r="E4" s="30"/>
      <c r="F4" s="30"/>
      <c r="G4" s="24"/>
      <c r="H4" s="24"/>
      <c r="I4" s="24"/>
      <c r="J4" s="24"/>
      <c r="K4" s="24"/>
    </row>
    <row r="5" spans="1:12">
      <c r="A5" s="24"/>
      <c r="B5" s="24"/>
      <c r="C5" s="31" t="s">
        <v>0</v>
      </c>
      <c r="D5" s="31"/>
      <c r="E5" s="31" t="s">
        <v>1</v>
      </c>
      <c r="F5" s="31"/>
      <c r="G5" s="32" t="s">
        <v>1575</v>
      </c>
      <c r="H5" s="32"/>
      <c r="I5" s="32"/>
      <c r="J5" s="32"/>
      <c r="K5" s="32"/>
      <c r="L5" s="24"/>
    </row>
    <row r="6" spans="1:12">
      <c r="A6" s="33" t="s">
        <v>1576</v>
      </c>
      <c r="B6" s="33" t="s">
        <v>1577</v>
      </c>
      <c r="C6" s="33" t="s">
        <v>1578</v>
      </c>
      <c r="D6" s="33" t="s">
        <v>1579</v>
      </c>
      <c r="E6" s="33" t="s">
        <v>1578</v>
      </c>
      <c r="F6" s="33" t="s">
        <v>1579</v>
      </c>
      <c r="G6" s="33" t="s">
        <v>1580</v>
      </c>
      <c r="H6" s="33" t="s">
        <v>1581</v>
      </c>
      <c r="I6" s="33" t="s">
        <v>1582</v>
      </c>
      <c r="J6" s="33" t="s">
        <v>1583</v>
      </c>
      <c r="K6" s="33" t="s">
        <v>1584</v>
      </c>
      <c r="L6" s="33" t="s">
        <v>1585</v>
      </c>
    </row>
    <row r="7" spans="1:12">
      <c r="A7" t="s">
        <v>1586</v>
      </c>
      <c r="B7">
        <v>219</v>
      </c>
      <c r="C7" s="34">
        <v>7.5613825329141999</v>
      </c>
      <c r="D7" s="34">
        <v>6.56223252822676</v>
      </c>
      <c r="E7" s="34">
        <v>0.15195358747337101</v>
      </c>
      <c r="F7" s="34">
        <v>0.53526379633431698</v>
      </c>
      <c r="G7" t="s">
        <v>1587</v>
      </c>
      <c r="H7" s="35">
        <v>2.8E-27</v>
      </c>
      <c r="I7">
        <v>125.9</v>
      </c>
      <c r="J7" t="s">
        <v>1588</v>
      </c>
      <c r="K7" t="s">
        <v>1589</v>
      </c>
      <c r="L7" t="s">
        <v>1590</v>
      </c>
    </row>
    <row r="8" spans="1:12">
      <c r="A8" t="s">
        <v>1591</v>
      </c>
      <c r="B8">
        <v>246</v>
      </c>
      <c r="C8" s="34">
        <v>7.1846900787973702</v>
      </c>
      <c r="D8" s="34">
        <v>6.6952766500831</v>
      </c>
      <c r="E8" s="34">
        <v>1.5196008123251699E-2</v>
      </c>
      <c r="F8" s="34">
        <v>0.50712755707105595</v>
      </c>
      <c r="L8" t="s">
        <v>1592</v>
      </c>
    </row>
    <row r="9" spans="1:12">
      <c r="A9" t="s">
        <v>1593</v>
      </c>
      <c r="B9">
        <v>477</v>
      </c>
      <c r="C9" s="34">
        <v>6.6532329345387398</v>
      </c>
      <c r="D9" s="34">
        <v>5.7831501441534199</v>
      </c>
      <c r="E9" s="34">
        <v>0.178072999821829</v>
      </c>
      <c r="F9" s="34">
        <v>0.52229760181026597</v>
      </c>
      <c r="L9" t="s">
        <v>1594</v>
      </c>
    </row>
    <row r="10" spans="1:12">
      <c r="A10" t="s">
        <v>1595</v>
      </c>
      <c r="B10">
        <v>309</v>
      </c>
      <c r="C10" s="34">
        <v>5.6065925266194299</v>
      </c>
      <c r="D10" s="34">
        <v>4.9659719669926803</v>
      </c>
      <c r="E10" s="34">
        <v>1.1306800671399201E-2</v>
      </c>
      <c r="F10" s="34">
        <v>0.54155788834943397</v>
      </c>
      <c r="L10" t="s">
        <v>1596</v>
      </c>
    </row>
    <row r="11" spans="1:12">
      <c r="A11" t="s">
        <v>1597</v>
      </c>
      <c r="B11">
        <v>1281</v>
      </c>
      <c r="C11" s="34">
        <v>4.1494251485122904</v>
      </c>
      <c r="D11" s="34">
        <v>3.11759869012069</v>
      </c>
      <c r="E11" s="34">
        <v>6.5543570679629806E-2</v>
      </c>
      <c r="F11" s="34">
        <v>0.42075086138909501</v>
      </c>
      <c r="G11" t="s">
        <v>1598</v>
      </c>
      <c r="H11" s="35">
        <v>3.6999999999999999E-55</v>
      </c>
      <c r="I11">
        <v>221.1</v>
      </c>
      <c r="J11" t="s">
        <v>1599</v>
      </c>
      <c r="K11" t="s">
        <v>1600</v>
      </c>
      <c r="L11" t="s">
        <v>1601</v>
      </c>
    </row>
    <row r="12" spans="1:12">
      <c r="A12" t="s">
        <v>1602</v>
      </c>
      <c r="B12">
        <v>309</v>
      </c>
      <c r="C12" s="34">
        <v>4.0682187134796299</v>
      </c>
      <c r="D12" s="34">
        <v>2.74894127039562</v>
      </c>
      <c r="E12" s="34">
        <v>0.16479700831706001</v>
      </c>
      <c r="F12" s="34">
        <v>1.22127980330819</v>
      </c>
      <c r="G12" t="s">
        <v>1603</v>
      </c>
      <c r="H12" s="35">
        <v>1.9999999999999999E-23</v>
      </c>
      <c r="I12">
        <v>113.6</v>
      </c>
      <c r="J12" t="s">
        <v>1604</v>
      </c>
      <c r="K12" t="s">
        <v>1605</v>
      </c>
      <c r="L12" t="s">
        <v>1606</v>
      </c>
    </row>
    <row r="13" spans="1:12">
      <c r="A13" t="s">
        <v>1607</v>
      </c>
      <c r="B13">
        <v>225</v>
      </c>
      <c r="C13" s="34">
        <v>3.8861862370463101</v>
      </c>
      <c r="D13" s="34">
        <v>3.09987048969273</v>
      </c>
      <c r="E13" s="34">
        <v>8.8328860126336298E-2</v>
      </c>
      <c r="F13" s="34">
        <v>0.611023179859565</v>
      </c>
      <c r="G13" t="s">
        <v>1608</v>
      </c>
      <c r="H13" s="35">
        <v>8.3999999999999996E-19</v>
      </c>
      <c r="I13">
        <v>97.8</v>
      </c>
      <c r="J13" t="s">
        <v>1609</v>
      </c>
      <c r="K13" t="s">
        <v>1610</v>
      </c>
      <c r="L13" t="s">
        <v>1611</v>
      </c>
    </row>
    <row r="14" spans="1:12">
      <c r="A14" t="s">
        <v>1612</v>
      </c>
      <c r="B14">
        <v>174</v>
      </c>
      <c r="C14" s="34">
        <v>3.8642467985260698</v>
      </c>
      <c r="D14" s="34">
        <v>3.3473677523138701</v>
      </c>
      <c r="E14" s="34">
        <v>0.34227107957822001</v>
      </c>
      <c r="F14" s="34">
        <v>0.66209596742694599</v>
      </c>
      <c r="L14" t="s">
        <v>1613</v>
      </c>
    </row>
    <row r="15" spans="1:12">
      <c r="A15" t="s">
        <v>1614</v>
      </c>
      <c r="B15">
        <v>924</v>
      </c>
      <c r="C15" s="34">
        <v>3.53784395099657</v>
      </c>
      <c r="D15" s="34">
        <v>-0.71369761705374701</v>
      </c>
      <c r="E15" s="34">
        <v>0.36782679003952401</v>
      </c>
      <c r="F15" s="34">
        <v>1.4465783597898201</v>
      </c>
      <c r="G15" t="s">
        <v>1615</v>
      </c>
      <c r="H15" s="35">
        <v>5.5999999999999903E-101</v>
      </c>
      <c r="I15">
        <v>372.9</v>
      </c>
      <c r="J15" t="s">
        <v>1616</v>
      </c>
      <c r="K15" t="s">
        <v>1617</v>
      </c>
      <c r="L15" t="s">
        <v>1618</v>
      </c>
    </row>
    <row r="16" spans="1:12">
      <c r="A16" t="s">
        <v>1619</v>
      </c>
      <c r="B16">
        <v>336</v>
      </c>
      <c r="C16" s="34">
        <v>3.5243141090656001</v>
      </c>
      <c r="D16" s="34">
        <v>3.1660259966523498</v>
      </c>
      <c r="E16" s="34">
        <v>0.25985291722781201</v>
      </c>
      <c r="F16" s="34">
        <v>0.63249620300020903</v>
      </c>
      <c r="G16" t="s">
        <v>1620</v>
      </c>
      <c r="H16" s="35">
        <v>1.2E-16</v>
      </c>
      <c r="I16">
        <v>91.3</v>
      </c>
      <c r="K16" t="s">
        <v>1621</v>
      </c>
      <c r="L16" t="s">
        <v>1622</v>
      </c>
    </row>
    <row r="17" spans="1:12">
      <c r="A17" t="s">
        <v>1623</v>
      </c>
      <c r="B17">
        <v>264</v>
      </c>
      <c r="C17" s="34">
        <v>3.4938796760338802</v>
      </c>
      <c r="D17" s="34">
        <v>3.4897584819229102</v>
      </c>
      <c r="E17" s="34">
        <v>0.14448076071682101</v>
      </c>
      <c r="F17" s="34">
        <v>0.500256251754988</v>
      </c>
      <c r="G17" t="s">
        <v>1624</v>
      </c>
      <c r="H17" s="35">
        <v>7.0999999999999995E-17</v>
      </c>
      <c r="I17">
        <v>91.7</v>
      </c>
      <c r="J17" t="s">
        <v>1625</v>
      </c>
      <c r="K17" t="s">
        <v>1626</v>
      </c>
      <c r="L17" t="s">
        <v>1627</v>
      </c>
    </row>
    <row r="18" spans="1:12">
      <c r="A18" t="s">
        <v>1628</v>
      </c>
      <c r="B18">
        <v>360</v>
      </c>
      <c r="C18" s="34">
        <v>3.4296157500411701</v>
      </c>
      <c r="D18" s="34">
        <v>3.5225778734388302</v>
      </c>
      <c r="E18" s="34">
        <v>0.13442982464025899</v>
      </c>
      <c r="F18" s="34">
        <v>0.76364316383766495</v>
      </c>
      <c r="L18" t="s">
        <v>1629</v>
      </c>
    </row>
    <row r="19" spans="1:12">
      <c r="A19" t="s">
        <v>1630</v>
      </c>
      <c r="B19">
        <v>558</v>
      </c>
      <c r="C19" s="34">
        <v>3.40052060899353</v>
      </c>
      <c r="D19" s="34">
        <v>2.89728373059542</v>
      </c>
      <c r="E19" s="34">
        <v>3.3694747036269998E-2</v>
      </c>
      <c r="F19" s="34">
        <v>0.843113418659172</v>
      </c>
      <c r="L19" t="s">
        <v>1631</v>
      </c>
    </row>
    <row r="20" spans="1:12">
      <c r="A20" t="s">
        <v>1632</v>
      </c>
      <c r="B20">
        <v>1065</v>
      </c>
      <c r="C20" s="34">
        <v>3.3451232451301101</v>
      </c>
      <c r="D20" s="34">
        <v>2.6387779951141899</v>
      </c>
      <c r="E20" s="34">
        <v>0.15205179279775699</v>
      </c>
      <c r="F20" s="34">
        <v>0.50508582150402304</v>
      </c>
      <c r="L20" t="s">
        <v>1633</v>
      </c>
    </row>
    <row r="21" spans="1:12">
      <c r="A21" t="s">
        <v>1634</v>
      </c>
      <c r="B21">
        <v>228</v>
      </c>
      <c r="C21" s="34">
        <v>3.3450595589778498</v>
      </c>
      <c r="D21" s="34">
        <v>2.8496484163350102</v>
      </c>
      <c r="E21" s="34">
        <v>0.22105457328519401</v>
      </c>
      <c r="F21" s="34">
        <v>0.59229869909357202</v>
      </c>
      <c r="G21" t="s">
        <v>1635</v>
      </c>
      <c r="H21" s="35">
        <v>2.5000000000000002E-18</v>
      </c>
      <c r="I21">
        <v>96.3</v>
      </c>
      <c r="J21" t="s">
        <v>1636</v>
      </c>
      <c r="K21" t="s">
        <v>1637</v>
      </c>
      <c r="L21" t="s">
        <v>1638</v>
      </c>
    </row>
    <row r="22" spans="1:12">
      <c r="A22" t="s">
        <v>1639</v>
      </c>
      <c r="B22">
        <v>309</v>
      </c>
      <c r="C22" s="34">
        <v>3.3373825060317599</v>
      </c>
      <c r="D22" s="34">
        <v>-0.70022484292242804</v>
      </c>
      <c r="E22" s="34">
        <v>0.40910173504338598</v>
      </c>
      <c r="F22" s="34">
        <v>1.10007220598846</v>
      </c>
      <c r="G22" t="s">
        <v>1640</v>
      </c>
      <c r="H22" s="35">
        <v>5.1999999999999897E-19</v>
      </c>
      <c r="I22">
        <v>99</v>
      </c>
      <c r="J22" t="s">
        <v>1641</v>
      </c>
      <c r="K22" t="s">
        <v>1642</v>
      </c>
      <c r="L22" t="s">
        <v>1643</v>
      </c>
    </row>
    <row r="23" spans="1:12">
      <c r="A23" t="s">
        <v>1644</v>
      </c>
      <c r="B23">
        <v>258</v>
      </c>
      <c r="C23" s="34">
        <v>3.2689838539282801</v>
      </c>
      <c r="D23" s="34">
        <v>2.0094776983082099</v>
      </c>
      <c r="E23" s="34">
        <v>0.26438754243068102</v>
      </c>
      <c r="F23" s="34">
        <v>0.23027866310232101</v>
      </c>
      <c r="L23" t="s">
        <v>1645</v>
      </c>
    </row>
    <row r="24" spans="1:12">
      <c r="A24" t="s">
        <v>1646</v>
      </c>
      <c r="B24">
        <v>1461</v>
      </c>
      <c r="C24" s="34">
        <v>3.2367114624465798</v>
      </c>
      <c r="D24" s="34">
        <v>0.20244631783358</v>
      </c>
      <c r="E24" s="34">
        <v>0.28881662000439401</v>
      </c>
      <c r="F24" s="34">
        <v>0.67857958987809897</v>
      </c>
      <c r="G24" t="s">
        <v>1647</v>
      </c>
      <c r="H24" s="35">
        <v>5.1999999999999903E-194</v>
      </c>
      <c r="I24">
        <v>682.6</v>
      </c>
      <c r="J24" t="s">
        <v>1648</v>
      </c>
      <c r="K24" t="s">
        <v>1649</v>
      </c>
      <c r="L24" t="s">
        <v>1650</v>
      </c>
    </row>
    <row r="25" spans="1:12">
      <c r="A25" t="s">
        <v>1651</v>
      </c>
      <c r="B25">
        <v>1188</v>
      </c>
      <c r="C25" s="34">
        <v>3.0066961691255698</v>
      </c>
      <c r="D25" s="34">
        <v>2.0267085920479202</v>
      </c>
      <c r="E25" s="34">
        <v>0.163327541512472</v>
      </c>
      <c r="F25" s="34">
        <v>0.71146990728455695</v>
      </c>
      <c r="G25" t="s">
        <v>1652</v>
      </c>
      <c r="H25" s="35">
        <v>1.09999999999999E-141</v>
      </c>
      <c r="I25">
        <v>508.4</v>
      </c>
      <c r="K25" t="s">
        <v>1653</v>
      </c>
      <c r="L25" t="s">
        <v>1654</v>
      </c>
    </row>
    <row r="26" spans="1:12">
      <c r="A26" t="s">
        <v>1655</v>
      </c>
      <c r="B26">
        <v>342</v>
      </c>
      <c r="C26" s="34">
        <v>2.9155756435275699</v>
      </c>
      <c r="D26" s="34">
        <v>2.0298378767892502</v>
      </c>
      <c r="E26" s="34">
        <v>0.157357982200105</v>
      </c>
      <c r="F26" s="34">
        <v>0.62788533245338796</v>
      </c>
      <c r="G26" t="s">
        <v>1656</v>
      </c>
      <c r="H26" s="35">
        <v>3.7000000000000003E-18</v>
      </c>
      <c r="I26">
        <v>96.3</v>
      </c>
      <c r="K26" t="s">
        <v>1621</v>
      </c>
      <c r="L26" t="s">
        <v>1657</v>
      </c>
    </row>
    <row r="27" spans="1:12">
      <c r="A27" t="s">
        <v>1658</v>
      </c>
      <c r="B27">
        <v>228</v>
      </c>
      <c r="C27" s="34">
        <v>2.9132355009683102</v>
      </c>
      <c r="D27" s="34">
        <v>2.5669827808167001</v>
      </c>
      <c r="E27" s="34">
        <v>0.52568994246348599</v>
      </c>
      <c r="F27" s="34">
        <v>1.08281557163709</v>
      </c>
      <c r="L27" t="s">
        <v>1659</v>
      </c>
    </row>
    <row r="28" spans="1:12">
      <c r="A28" t="s">
        <v>1660</v>
      </c>
      <c r="B28">
        <v>174</v>
      </c>
      <c r="C28" s="34">
        <v>2.8430913255782699</v>
      </c>
      <c r="D28" s="34">
        <v>1.42461758500363</v>
      </c>
      <c r="E28" s="34">
        <v>0.39303888422982503</v>
      </c>
      <c r="F28" s="34">
        <v>1.1468906843901201</v>
      </c>
      <c r="L28" t="s">
        <v>1661</v>
      </c>
    </row>
    <row r="29" spans="1:12">
      <c r="A29" t="s">
        <v>1662</v>
      </c>
      <c r="B29">
        <v>294</v>
      </c>
      <c r="C29" s="34">
        <v>2.83804060990325</v>
      </c>
      <c r="D29" s="34">
        <v>1.9989625584723101</v>
      </c>
      <c r="E29" s="34">
        <v>0.143915996834584</v>
      </c>
      <c r="F29" s="34">
        <v>0.35791139634451602</v>
      </c>
      <c r="G29" t="s">
        <v>1663</v>
      </c>
      <c r="H29" s="35">
        <v>1.7E-24</v>
      </c>
      <c r="I29">
        <v>117.1</v>
      </c>
      <c r="J29" t="s">
        <v>1664</v>
      </c>
      <c r="K29" t="s">
        <v>1665</v>
      </c>
      <c r="L29" t="s">
        <v>1666</v>
      </c>
    </row>
    <row r="30" spans="1:12">
      <c r="A30" t="s">
        <v>1667</v>
      </c>
      <c r="B30">
        <v>1122</v>
      </c>
      <c r="C30" s="34">
        <v>2.8134125054187198</v>
      </c>
      <c r="D30" s="34">
        <v>2.3880031256621201</v>
      </c>
      <c r="E30" s="34">
        <v>0.249131034809119</v>
      </c>
      <c r="F30" s="34">
        <v>0.43667495107627202</v>
      </c>
      <c r="G30" t="s">
        <v>1668</v>
      </c>
      <c r="H30" s="35">
        <v>3.5E-41</v>
      </c>
      <c r="I30">
        <v>174.5</v>
      </c>
      <c r="J30" t="s">
        <v>1669</v>
      </c>
      <c r="K30" t="s">
        <v>1670</v>
      </c>
      <c r="L30" t="s">
        <v>1671</v>
      </c>
    </row>
    <row r="31" spans="1:12">
      <c r="A31" t="s">
        <v>1672</v>
      </c>
      <c r="B31">
        <v>777</v>
      </c>
      <c r="C31" s="34">
        <v>2.7040510841428498</v>
      </c>
      <c r="D31" s="34" t="e">
        <f>-inf</f>
        <v>#NAME?</v>
      </c>
      <c r="E31" s="34">
        <v>0.212997629478895</v>
      </c>
      <c r="F31" s="34"/>
      <c r="G31" t="s">
        <v>1673</v>
      </c>
      <c r="H31" s="35">
        <v>7.6000000000000001E-51</v>
      </c>
      <c r="I31">
        <v>206.1</v>
      </c>
      <c r="L31" t="s">
        <v>1674</v>
      </c>
    </row>
    <row r="32" spans="1:12">
      <c r="A32" t="s">
        <v>1675</v>
      </c>
      <c r="B32">
        <v>243</v>
      </c>
      <c r="C32" s="34">
        <v>2.68614958170205</v>
      </c>
      <c r="D32" s="34">
        <v>1.8354392122841301</v>
      </c>
      <c r="E32" s="34">
        <v>0.55426808835235397</v>
      </c>
      <c r="F32" s="34">
        <v>0.98557059040655803</v>
      </c>
      <c r="L32" t="s">
        <v>1676</v>
      </c>
    </row>
    <row r="33" spans="1:12">
      <c r="A33" t="s">
        <v>1677</v>
      </c>
      <c r="B33">
        <v>846</v>
      </c>
      <c r="C33" s="34">
        <v>2.6007834276761002</v>
      </c>
      <c r="D33" s="34">
        <v>1.8765575065345499</v>
      </c>
      <c r="E33" s="34">
        <v>0.12309520087326099</v>
      </c>
      <c r="F33" s="34">
        <v>0.680933564310086</v>
      </c>
      <c r="G33" t="s">
        <v>1678</v>
      </c>
      <c r="H33" s="35">
        <v>1.8999999999999901E-47</v>
      </c>
      <c r="I33">
        <v>194.9</v>
      </c>
      <c r="J33" t="s">
        <v>1679</v>
      </c>
      <c r="K33" t="s">
        <v>1680</v>
      </c>
      <c r="L33" t="s">
        <v>1681</v>
      </c>
    </row>
    <row r="34" spans="1:12">
      <c r="A34" t="s">
        <v>1682</v>
      </c>
      <c r="B34">
        <v>1791</v>
      </c>
      <c r="C34" s="34">
        <v>2.40293109337849</v>
      </c>
      <c r="D34" s="34">
        <v>1.8432239074972201</v>
      </c>
      <c r="E34" s="34">
        <v>0.159166914515426</v>
      </c>
      <c r="F34" s="34">
        <v>0.37419261609170301</v>
      </c>
      <c r="G34" t="s">
        <v>1683</v>
      </c>
      <c r="H34" s="35">
        <v>6.5999999999999906E-58</v>
      </c>
      <c r="I34">
        <v>230.7</v>
      </c>
      <c r="K34" t="s">
        <v>1684</v>
      </c>
      <c r="L34" t="s">
        <v>1685</v>
      </c>
    </row>
    <row r="35" spans="1:12">
      <c r="A35" t="s">
        <v>1686</v>
      </c>
      <c r="B35">
        <v>246</v>
      </c>
      <c r="C35" s="34">
        <v>2.3835759848621101</v>
      </c>
      <c r="D35" s="34">
        <v>1.37521232454116</v>
      </c>
      <c r="E35" s="34">
        <v>0.56002649622721001</v>
      </c>
      <c r="F35" s="34">
        <v>0.41280922535103398</v>
      </c>
      <c r="G35" t="s">
        <v>1687</v>
      </c>
      <c r="H35" s="35">
        <v>5.2E-22</v>
      </c>
      <c r="I35">
        <v>108.6</v>
      </c>
      <c r="J35" t="s">
        <v>1688</v>
      </c>
      <c r="K35" t="s">
        <v>1689</v>
      </c>
      <c r="L35" t="s">
        <v>1690</v>
      </c>
    </row>
    <row r="36" spans="1:12">
      <c r="A36" t="s">
        <v>1691</v>
      </c>
      <c r="B36">
        <v>735</v>
      </c>
      <c r="C36" s="34">
        <v>2.3678392404355502</v>
      </c>
      <c r="D36" s="34">
        <v>1.8559009566382001</v>
      </c>
      <c r="E36" s="34">
        <v>0.36098299303760401</v>
      </c>
      <c r="F36" s="34">
        <v>0.48339909763107602</v>
      </c>
      <c r="G36" t="s">
        <v>1692</v>
      </c>
      <c r="H36" s="35">
        <v>5.7000000000000001E-8</v>
      </c>
      <c r="I36">
        <v>63.5</v>
      </c>
      <c r="J36" t="s">
        <v>1693</v>
      </c>
      <c r="K36" t="s">
        <v>1694</v>
      </c>
      <c r="L36" t="s">
        <v>1695</v>
      </c>
    </row>
    <row r="37" spans="1:12">
      <c r="A37" t="s">
        <v>1696</v>
      </c>
      <c r="B37">
        <v>1563</v>
      </c>
      <c r="C37" s="34">
        <v>2.3137226375219702</v>
      </c>
      <c r="D37" s="34">
        <v>1.69045106386954</v>
      </c>
      <c r="E37" s="34">
        <v>0.21649602156626799</v>
      </c>
      <c r="F37" s="34">
        <v>0.42487445639023802</v>
      </c>
      <c r="G37" t="s">
        <v>1697</v>
      </c>
      <c r="H37" s="35">
        <v>2.0999999999999999E-12</v>
      </c>
      <c r="I37">
        <v>79.3</v>
      </c>
      <c r="J37" t="s">
        <v>1698</v>
      </c>
      <c r="L37" t="s">
        <v>1699</v>
      </c>
    </row>
    <row r="38" spans="1:12">
      <c r="A38" t="s">
        <v>1700</v>
      </c>
      <c r="B38">
        <v>462</v>
      </c>
      <c r="C38" s="34">
        <v>2.2734776670080401</v>
      </c>
      <c r="D38" s="34">
        <v>1.4238125975023399</v>
      </c>
      <c r="E38" s="34">
        <v>0.236873641437299</v>
      </c>
      <c r="F38" s="34">
        <v>0.38790053415819797</v>
      </c>
      <c r="G38" t="s">
        <v>1701</v>
      </c>
      <c r="H38" s="35">
        <v>1.0999999999999899E-62</v>
      </c>
      <c r="I38">
        <v>244.6</v>
      </c>
      <c r="J38" t="s">
        <v>1702</v>
      </c>
      <c r="K38" t="s">
        <v>1703</v>
      </c>
      <c r="L38" t="s">
        <v>1704</v>
      </c>
    </row>
    <row r="39" spans="1:12">
      <c r="A39" t="s">
        <v>1705</v>
      </c>
      <c r="B39">
        <v>270</v>
      </c>
      <c r="C39" s="34">
        <v>2.2570350759119102</v>
      </c>
      <c r="D39" s="34">
        <v>1.10256539973663</v>
      </c>
      <c r="E39" s="34">
        <v>0.209882318700541</v>
      </c>
      <c r="F39" s="34">
        <v>0.23275214028049401</v>
      </c>
      <c r="G39" t="s">
        <v>1706</v>
      </c>
      <c r="H39" s="35">
        <v>6.3E-29</v>
      </c>
      <c r="I39">
        <v>131.69999999999999</v>
      </c>
      <c r="J39" t="s">
        <v>1707</v>
      </c>
      <c r="K39" t="s">
        <v>1708</v>
      </c>
      <c r="L39" t="s">
        <v>1709</v>
      </c>
    </row>
    <row r="40" spans="1:12">
      <c r="A40" t="s">
        <v>1710</v>
      </c>
      <c r="B40">
        <v>423</v>
      </c>
      <c r="C40" s="34">
        <v>2.2052252007316602</v>
      </c>
      <c r="D40" s="34">
        <v>0.97499890336147199</v>
      </c>
      <c r="E40" s="34">
        <v>0.51526836844189605</v>
      </c>
      <c r="F40" s="34">
        <v>0.604852938493327</v>
      </c>
      <c r="G40" t="s">
        <v>1711</v>
      </c>
      <c r="H40" s="35">
        <v>3.3999999999999997E-29</v>
      </c>
      <c r="I40">
        <v>133.30000000000001</v>
      </c>
      <c r="K40" t="s">
        <v>1712</v>
      </c>
      <c r="L40" t="s">
        <v>1713</v>
      </c>
    </row>
    <row r="41" spans="1:12">
      <c r="A41" t="s">
        <v>1714</v>
      </c>
      <c r="B41">
        <v>1206</v>
      </c>
      <c r="C41" s="34">
        <v>2.18483974390444</v>
      </c>
      <c r="D41" s="34">
        <v>1.27924961406591</v>
      </c>
      <c r="E41" s="34">
        <v>6.09721462958887E-2</v>
      </c>
      <c r="F41" s="34">
        <v>0.224680184013725</v>
      </c>
      <c r="G41" t="s">
        <v>1715</v>
      </c>
      <c r="H41" s="35">
        <v>1.19999999999999E-193</v>
      </c>
      <c r="I41">
        <v>681</v>
      </c>
      <c r="J41" t="s">
        <v>1716</v>
      </c>
      <c r="K41" t="s">
        <v>1717</v>
      </c>
      <c r="L41" t="s">
        <v>1718</v>
      </c>
    </row>
    <row r="42" spans="1:12">
      <c r="A42" t="s">
        <v>1719</v>
      </c>
      <c r="B42">
        <v>318</v>
      </c>
      <c r="C42" s="34">
        <v>2.1613058823500202</v>
      </c>
      <c r="D42" s="34">
        <v>0.66867337464421395</v>
      </c>
      <c r="E42" s="34">
        <v>0.17167897468948001</v>
      </c>
      <c r="F42" s="34">
        <v>0.62275493007917904</v>
      </c>
      <c r="G42" t="s">
        <v>1720</v>
      </c>
      <c r="H42" s="35">
        <v>1.2999999999999999E-12</v>
      </c>
      <c r="I42">
        <v>77.8</v>
      </c>
      <c r="K42" t="s">
        <v>1721</v>
      </c>
      <c r="L42" t="s">
        <v>1722</v>
      </c>
    </row>
    <row r="43" spans="1:12">
      <c r="A43" t="s">
        <v>1723</v>
      </c>
      <c r="B43">
        <v>1230</v>
      </c>
      <c r="C43" s="34">
        <v>2.1594925717724101</v>
      </c>
      <c r="D43" s="34">
        <v>1.7969022296820201</v>
      </c>
      <c r="E43" s="34">
        <v>5.6391451061369002E-2</v>
      </c>
      <c r="F43" s="34">
        <v>0.67917136478625195</v>
      </c>
      <c r="G43" t="s">
        <v>1724</v>
      </c>
      <c r="H43" s="35">
        <v>1.5999999999999899E-111</v>
      </c>
      <c r="I43">
        <v>408.3</v>
      </c>
      <c r="J43" t="s">
        <v>1725</v>
      </c>
      <c r="K43" t="s">
        <v>1726</v>
      </c>
      <c r="L43" t="s">
        <v>1727</v>
      </c>
    </row>
    <row r="44" spans="1:12">
      <c r="A44" t="s">
        <v>1728</v>
      </c>
      <c r="B44">
        <v>204</v>
      </c>
      <c r="C44" s="34">
        <v>2.1196531435364898</v>
      </c>
      <c r="D44" s="34">
        <v>8.7826373918415093E-2</v>
      </c>
      <c r="E44" s="34">
        <v>0.45309732052252599</v>
      </c>
      <c r="F44" s="34">
        <v>0.13152352840995099</v>
      </c>
      <c r="L44" t="s">
        <v>1729</v>
      </c>
    </row>
    <row r="45" spans="1:12">
      <c r="A45" t="s">
        <v>1730</v>
      </c>
      <c r="B45">
        <v>1257</v>
      </c>
      <c r="C45" s="34">
        <v>2.0945321998237398</v>
      </c>
      <c r="D45" s="34">
        <v>0.55865255021634797</v>
      </c>
      <c r="E45" s="34">
        <v>0.158452530960277</v>
      </c>
      <c r="F45" s="34">
        <v>0.36168556037195299</v>
      </c>
      <c r="G45" t="s">
        <v>1731</v>
      </c>
      <c r="H45" s="35">
        <v>1.4999999999999899E-104</v>
      </c>
      <c r="I45">
        <v>385.2</v>
      </c>
      <c r="K45" t="s">
        <v>1732</v>
      </c>
      <c r="L45" t="s">
        <v>1733</v>
      </c>
    </row>
    <row r="46" spans="1:12">
      <c r="A46" t="s">
        <v>1734</v>
      </c>
      <c r="B46">
        <v>1590</v>
      </c>
      <c r="C46" s="34">
        <v>2.0846195358215098</v>
      </c>
      <c r="D46" s="34">
        <v>1.34751533331925</v>
      </c>
      <c r="E46" s="34">
        <v>0.20177524763108601</v>
      </c>
      <c r="F46" s="34">
        <v>0.56502951863772299</v>
      </c>
      <c r="G46" t="s">
        <v>1720</v>
      </c>
      <c r="H46" s="35">
        <v>1.3000000000000001E-9</v>
      </c>
      <c r="I46">
        <v>70.099999999999994</v>
      </c>
      <c r="K46" t="s">
        <v>1721</v>
      </c>
      <c r="L46" t="s">
        <v>1735</v>
      </c>
    </row>
    <row r="47" spans="1:12">
      <c r="A47" t="s">
        <v>1736</v>
      </c>
      <c r="B47">
        <v>297</v>
      </c>
      <c r="C47" s="34">
        <v>2.06298585929928</v>
      </c>
      <c r="D47" s="34">
        <v>1.6205998198218401</v>
      </c>
      <c r="E47" s="34">
        <v>0.26536753529864598</v>
      </c>
      <c r="F47" s="34">
        <v>0.37541370714082001</v>
      </c>
      <c r="G47" t="s">
        <v>1737</v>
      </c>
      <c r="H47" s="35">
        <v>1.1E-31</v>
      </c>
      <c r="I47">
        <v>141</v>
      </c>
      <c r="J47" t="s">
        <v>1738</v>
      </c>
      <c r="K47" t="s">
        <v>1739</v>
      </c>
      <c r="L47" t="s">
        <v>1740</v>
      </c>
    </row>
    <row r="48" spans="1:12">
      <c r="A48" t="s">
        <v>1741</v>
      </c>
      <c r="B48">
        <v>336</v>
      </c>
      <c r="C48" s="34">
        <v>2.0542979921023701</v>
      </c>
      <c r="D48" s="34">
        <v>2.5278610477875101</v>
      </c>
      <c r="E48" s="34">
        <v>0.19034564991459099</v>
      </c>
      <c r="F48" s="34">
        <v>0.425595897240579</v>
      </c>
      <c r="L48" t="s">
        <v>1742</v>
      </c>
    </row>
    <row r="49" spans="1:12">
      <c r="A49" t="s">
        <v>1743</v>
      </c>
      <c r="B49">
        <v>1218</v>
      </c>
      <c r="C49" s="34">
        <v>2.0299741391736199</v>
      </c>
      <c r="D49" s="34">
        <v>1.25960838585279</v>
      </c>
      <c r="E49" s="34">
        <v>0.143898657496594</v>
      </c>
      <c r="F49" s="34">
        <v>0.74959960198512998</v>
      </c>
      <c r="G49" t="s">
        <v>1744</v>
      </c>
      <c r="H49" s="35">
        <v>3.69999999999999E-137</v>
      </c>
      <c r="I49">
        <v>493.4</v>
      </c>
      <c r="K49" t="s">
        <v>1745</v>
      </c>
      <c r="L49" t="s">
        <v>1746</v>
      </c>
    </row>
    <row r="50" spans="1:12">
      <c r="A50" t="s">
        <v>1747</v>
      </c>
      <c r="B50">
        <v>195</v>
      </c>
      <c r="C50" s="34">
        <v>1.9852235101589499</v>
      </c>
      <c r="D50" s="34">
        <v>1.40455056952812</v>
      </c>
      <c r="E50" s="34">
        <v>0.16191561579949701</v>
      </c>
      <c r="F50" s="34">
        <v>1.4799118817417001</v>
      </c>
      <c r="G50" t="s">
        <v>1748</v>
      </c>
      <c r="H50" s="35">
        <v>8.5999999999999997E-12</v>
      </c>
      <c r="I50">
        <v>74.3</v>
      </c>
      <c r="J50" t="s">
        <v>1749</v>
      </c>
      <c r="K50" t="s">
        <v>1750</v>
      </c>
      <c r="L50" t="s">
        <v>1751</v>
      </c>
    </row>
    <row r="51" spans="1:12">
      <c r="A51" t="s">
        <v>1752</v>
      </c>
      <c r="B51">
        <v>1026</v>
      </c>
      <c r="C51" s="34">
        <v>1.9746352250188199</v>
      </c>
      <c r="D51" s="34">
        <v>1.12353514176995</v>
      </c>
      <c r="E51" s="34">
        <v>7.6430542976056198E-2</v>
      </c>
      <c r="F51" s="34">
        <v>0.53939642422510903</v>
      </c>
      <c r="G51" t="s">
        <v>1753</v>
      </c>
      <c r="H51" s="35">
        <v>1.19999999999999E-136</v>
      </c>
      <c r="I51">
        <v>491.5</v>
      </c>
      <c r="J51" t="s">
        <v>1754</v>
      </c>
      <c r="K51" t="s">
        <v>1755</v>
      </c>
      <c r="L51" t="s">
        <v>1756</v>
      </c>
    </row>
    <row r="52" spans="1:12">
      <c r="A52" t="s">
        <v>1757</v>
      </c>
      <c r="B52">
        <v>438</v>
      </c>
      <c r="C52" s="34">
        <v>1.9634546995103299</v>
      </c>
      <c r="D52" s="34" t="e">
        <f>-inf</f>
        <v>#NAME?</v>
      </c>
      <c r="E52" s="34">
        <v>0.31574902703956698</v>
      </c>
      <c r="F52" s="34"/>
      <c r="L52" t="s">
        <v>1758</v>
      </c>
    </row>
    <row r="53" spans="1:12">
      <c r="A53" t="s">
        <v>1759</v>
      </c>
      <c r="B53">
        <v>1605</v>
      </c>
      <c r="C53" s="34">
        <v>1.9164102410182</v>
      </c>
      <c r="D53" s="34">
        <v>0.916172280586669</v>
      </c>
      <c r="E53" s="34">
        <v>0.114458467330515</v>
      </c>
      <c r="F53" s="34">
        <v>0.67883738144066097</v>
      </c>
      <c r="G53" t="s">
        <v>1760</v>
      </c>
      <c r="H53" s="35">
        <v>4.4000000000000002E-61</v>
      </c>
      <c r="I53">
        <v>241.1</v>
      </c>
      <c r="J53" t="s">
        <v>1761</v>
      </c>
      <c r="K53" t="s">
        <v>1762</v>
      </c>
      <c r="L53" t="s">
        <v>1763</v>
      </c>
    </row>
    <row r="54" spans="1:12">
      <c r="A54" t="s">
        <v>1764</v>
      </c>
      <c r="B54">
        <v>558</v>
      </c>
      <c r="C54" s="34">
        <v>1.85937804436678</v>
      </c>
      <c r="D54" s="34">
        <v>0.795248246272243</v>
      </c>
      <c r="E54" s="34">
        <v>0.22539554689747601</v>
      </c>
      <c r="F54" s="34">
        <v>0.63927542950080096</v>
      </c>
      <c r="G54" t="s">
        <v>1765</v>
      </c>
      <c r="H54" s="35">
        <v>4.4999999999999998E-29</v>
      </c>
      <c r="I54">
        <v>133.30000000000001</v>
      </c>
      <c r="J54" t="s">
        <v>1766</v>
      </c>
      <c r="K54" t="s">
        <v>1767</v>
      </c>
      <c r="L54" t="s">
        <v>1768</v>
      </c>
    </row>
    <row r="55" spans="1:12">
      <c r="A55" t="s">
        <v>1769</v>
      </c>
      <c r="B55">
        <v>435</v>
      </c>
      <c r="C55" s="34">
        <v>1.83813303940662</v>
      </c>
      <c r="D55" s="34">
        <v>-2.2502750729015801</v>
      </c>
      <c r="E55" s="34">
        <v>0.343993096414553</v>
      </c>
      <c r="F55" s="34">
        <v>0.65199185382444902</v>
      </c>
      <c r="L55" t="s">
        <v>1770</v>
      </c>
    </row>
    <row r="56" spans="1:12">
      <c r="A56" t="s">
        <v>1771</v>
      </c>
      <c r="B56">
        <v>567</v>
      </c>
      <c r="C56" s="34">
        <v>1.8187139438964099</v>
      </c>
      <c r="D56" s="34">
        <v>0.77699782305757303</v>
      </c>
      <c r="E56" s="34">
        <v>0.21927775400246499</v>
      </c>
      <c r="F56" s="34">
        <v>1.0483477316563901</v>
      </c>
      <c r="G56" t="s">
        <v>1772</v>
      </c>
      <c r="H56" s="35">
        <v>2.3999999999999998E-30</v>
      </c>
      <c r="I56">
        <v>137.5</v>
      </c>
      <c r="J56" t="s">
        <v>1773</v>
      </c>
      <c r="K56" t="s">
        <v>1637</v>
      </c>
      <c r="L56" t="s">
        <v>1774</v>
      </c>
    </row>
    <row r="57" spans="1:12">
      <c r="C57" s="34"/>
      <c r="D57" s="34"/>
      <c r="E57" s="34"/>
      <c r="F57" s="34"/>
    </row>
    <row r="58" spans="1:12">
      <c r="C58" s="34"/>
      <c r="D58" s="34"/>
      <c r="E58" s="34"/>
      <c r="F58" s="34"/>
    </row>
    <row r="59" spans="1:12">
      <c r="C59" s="34"/>
      <c r="D59" s="34"/>
      <c r="E59" s="34"/>
      <c r="F59" s="34"/>
    </row>
    <row r="60" spans="1:12">
      <c r="C60" s="34"/>
      <c r="D60" s="34"/>
      <c r="E60" s="34"/>
      <c r="F60" s="34"/>
      <c r="H60" s="35"/>
    </row>
    <row r="61" spans="1:12">
      <c r="C61" s="34"/>
      <c r="D61" s="34"/>
      <c r="E61" s="34"/>
      <c r="F61" s="34"/>
    </row>
    <row r="62" spans="1:12">
      <c r="C62" s="34"/>
      <c r="D62" s="34"/>
      <c r="E62" s="34"/>
      <c r="F62" s="34"/>
      <c r="H62" s="35"/>
    </row>
    <row r="63" spans="1:12">
      <c r="C63" s="34"/>
      <c r="D63" s="34"/>
      <c r="E63" s="34"/>
      <c r="F63" s="34"/>
    </row>
    <row r="64" spans="1:12">
      <c r="C64" s="34"/>
      <c r="D64" s="34"/>
      <c r="E64" s="34"/>
      <c r="F64" s="34"/>
      <c r="H64" s="35"/>
    </row>
    <row r="65" spans="3:8">
      <c r="C65" s="34"/>
      <c r="D65" s="34"/>
      <c r="E65" s="34"/>
      <c r="F65" s="34"/>
      <c r="H65" s="35"/>
    </row>
    <row r="66" spans="3:8">
      <c r="C66" s="34"/>
      <c r="D66" s="34"/>
      <c r="E66" s="34"/>
      <c r="F66" s="34"/>
      <c r="H66" s="35"/>
    </row>
    <row r="67" spans="3:8">
      <c r="C67" s="34"/>
      <c r="D67" s="34"/>
      <c r="E67" s="34"/>
      <c r="F67" s="34"/>
      <c r="H67" s="35"/>
    </row>
    <row r="68" spans="3:8">
      <c r="C68" s="34"/>
      <c r="D68" s="34"/>
      <c r="E68" s="34"/>
      <c r="F68" s="34"/>
      <c r="H68" s="35"/>
    </row>
    <row r="69" spans="3:8">
      <c r="C69" s="34"/>
      <c r="D69" s="34"/>
      <c r="E69" s="34"/>
      <c r="F69" s="34"/>
      <c r="H69" s="35"/>
    </row>
    <row r="70" spans="3:8">
      <c r="C70" s="34"/>
      <c r="D70" s="34"/>
      <c r="E70" s="34"/>
      <c r="F70" s="34"/>
      <c r="H70" s="35"/>
    </row>
    <row r="71" spans="3:8">
      <c r="C71" s="34"/>
      <c r="D71" s="34"/>
      <c r="E71" s="34"/>
      <c r="F71" s="34"/>
      <c r="H71" s="35"/>
    </row>
    <row r="72" spans="3:8">
      <c r="C72" s="34"/>
      <c r="D72" s="34"/>
      <c r="E72" s="34"/>
      <c r="F72" s="34"/>
      <c r="H72" s="35"/>
    </row>
    <row r="73" spans="3:8">
      <c r="C73" s="34"/>
      <c r="D73" s="34"/>
      <c r="E73" s="34"/>
      <c r="F73" s="34"/>
      <c r="H73" s="35"/>
    </row>
    <row r="74" spans="3:8">
      <c r="C74" s="34"/>
      <c r="D74" s="34"/>
      <c r="E74" s="34"/>
      <c r="F74" s="34"/>
      <c r="H74" s="35"/>
    </row>
    <row r="75" spans="3:8">
      <c r="C75" s="34"/>
      <c r="D75" s="34"/>
      <c r="E75" s="34"/>
      <c r="F75" s="34"/>
      <c r="H75" s="35"/>
    </row>
    <row r="76" spans="3:8">
      <c r="C76" s="34"/>
      <c r="D76" s="34"/>
      <c r="E76" s="34"/>
      <c r="F76" s="34"/>
      <c r="H76" s="35"/>
    </row>
    <row r="77" spans="3:8">
      <c r="C77" s="34"/>
      <c r="D77" s="34"/>
      <c r="E77" s="34"/>
      <c r="F77" s="34"/>
      <c r="H77" s="35"/>
    </row>
    <row r="78" spans="3:8">
      <c r="C78" s="34"/>
      <c r="D78" s="34"/>
      <c r="E78" s="34"/>
      <c r="F78" s="34"/>
      <c r="H78" s="35"/>
    </row>
    <row r="79" spans="3:8">
      <c r="C79" s="34"/>
      <c r="D79" s="34"/>
      <c r="E79" s="34"/>
      <c r="F79" s="34"/>
      <c r="H79" s="35"/>
    </row>
    <row r="80" spans="3:8">
      <c r="C80" s="34"/>
      <c r="D80" s="34"/>
      <c r="E80" s="34"/>
      <c r="F80" s="34"/>
      <c r="H80" s="35"/>
    </row>
    <row r="81" spans="3:8">
      <c r="C81" s="34"/>
      <c r="D81" s="34"/>
      <c r="E81" s="34"/>
      <c r="F81" s="34"/>
    </row>
    <row r="82" spans="3:8">
      <c r="C82" s="34"/>
      <c r="D82" s="34"/>
      <c r="E82" s="34"/>
      <c r="F82" s="34"/>
      <c r="H82" s="35"/>
    </row>
    <row r="83" spans="3:8">
      <c r="C83" s="34"/>
      <c r="D83" s="34"/>
      <c r="E83" s="34"/>
      <c r="F83" s="34"/>
    </row>
    <row r="84" spans="3:8">
      <c r="C84" s="34"/>
      <c r="D84" s="34"/>
      <c r="E84" s="34"/>
      <c r="F84" s="34"/>
      <c r="H84" s="35"/>
    </row>
    <row r="85" spans="3:8">
      <c r="C85" s="34"/>
      <c r="D85" s="34"/>
      <c r="E85" s="34"/>
      <c r="F85" s="34"/>
      <c r="H85" s="35"/>
    </row>
    <row r="86" spans="3:8">
      <c r="C86" s="34"/>
      <c r="D86" s="34"/>
      <c r="E86" s="34"/>
      <c r="F86" s="34"/>
      <c r="H86" s="35"/>
    </row>
    <row r="87" spans="3:8">
      <c r="C87" s="34"/>
      <c r="D87" s="34"/>
      <c r="E87" s="34"/>
      <c r="F87" s="34"/>
    </row>
    <row r="88" spans="3:8">
      <c r="C88" s="34"/>
      <c r="D88" s="34"/>
      <c r="E88" s="34"/>
      <c r="F88" s="34"/>
    </row>
    <row r="89" spans="3:8">
      <c r="C89" s="34"/>
      <c r="D89" s="34"/>
      <c r="E89" s="34"/>
      <c r="F89" s="34"/>
      <c r="H89" s="35"/>
    </row>
    <row r="90" spans="3:8">
      <c r="C90" s="34"/>
      <c r="D90" s="34"/>
      <c r="E90" s="34"/>
      <c r="F90" s="34"/>
      <c r="H90" s="35"/>
    </row>
    <row r="91" spans="3:8">
      <c r="C91" s="34"/>
      <c r="D91" s="34"/>
      <c r="E91" s="34"/>
      <c r="F91" s="34"/>
      <c r="H91" s="35"/>
    </row>
    <row r="92" spans="3:8">
      <c r="C92" s="34"/>
      <c r="D92" s="34"/>
      <c r="E92" s="34"/>
      <c r="F92" s="34"/>
      <c r="H92" s="35"/>
    </row>
    <row r="93" spans="3:8">
      <c r="C93" s="34"/>
      <c r="D93" s="34"/>
      <c r="E93" s="34"/>
      <c r="F93" s="34"/>
      <c r="H93" s="35"/>
    </row>
    <row r="94" spans="3:8">
      <c r="C94" s="34"/>
      <c r="D94" s="34"/>
      <c r="E94" s="34"/>
      <c r="F94" s="34"/>
    </row>
    <row r="95" spans="3:8">
      <c r="C95" s="34"/>
      <c r="D95" s="34"/>
      <c r="E95" s="34"/>
      <c r="F95" s="34"/>
    </row>
    <row r="96" spans="3:8">
      <c r="C96" s="34"/>
      <c r="D96" s="34"/>
      <c r="E96" s="34"/>
      <c r="F96" s="34"/>
      <c r="H96" s="35"/>
    </row>
    <row r="97" spans="3:8">
      <c r="C97" s="34"/>
      <c r="D97" s="34"/>
      <c r="E97" s="34"/>
      <c r="F97" s="34"/>
      <c r="H97" s="35"/>
    </row>
    <row r="98" spans="3:8">
      <c r="C98" s="34"/>
      <c r="D98" s="34"/>
      <c r="E98" s="34"/>
      <c r="F98" s="34"/>
      <c r="H98" s="35"/>
    </row>
    <row r="99" spans="3:8">
      <c r="C99" s="34"/>
      <c r="D99" s="34"/>
      <c r="E99" s="34"/>
      <c r="F99" s="34"/>
      <c r="H99" s="35"/>
    </row>
    <row r="100" spans="3:8">
      <c r="C100" s="34"/>
      <c r="D100" s="34"/>
      <c r="E100" s="34"/>
      <c r="F100" s="34"/>
      <c r="H100" s="35"/>
    </row>
    <row r="101" spans="3:8">
      <c r="C101" s="34"/>
      <c r="D101" s="34"/>
      <c r="E101" s="34"/>
      <c r="F101" s="34"/>
      <c r="H101" s="35"/>
    </row>
    <row r="102" spans="3:8">
      <c r="C102" s="34"/>
      <c r="D102" s="34"/>
      <c r="E102" s="34"/>
      <c r="F102" s="34"/>
      <c r="H102" s="35"/>
    </row>
    <row r="103" spans="3:8">
      <c r="C103" s="34"/>
      <c r="D103" s="34"/>
      <c r="E103" s="34"/>
      <c r="F103" s="34"/>
      <c r="H103" s="35"/>
    </row>
    <row r="104" spans="3:8">
      <c r="C104" s="34"/>
      <c r="D104" s="34"/>
      <c r="E104" s="34"/>
      <c r="F104" s="34"/>
    </row>
    <row r="105" spans="3:8">
      <c r="C105" s="34"/>
      <c r="D105" s="34"/>
      <c r="E105" s="34"/>
      <c r="F105" s="34"/>
      <c r="H105" s="35"/>
    </row>
    <row r="106" spans="3:8">
      <c r="C106" s="34"/>
      <c r="D106" s="34"/>
      <c r="E106" s="34"/>
      <c r="F106" s="34"/>
      <c r="H106" s="35"/>
    </row>
    <row r="107" spans="3:8">
      <c r="C107" s="34"/>
      <c r="D107" s="34"/>
      <c r="E107" s="34"/>
      <c r="F107" s="34"/>
    </row>
    <row r="108" spans="3:8">
      <c r="C108" s="34"/>
      <c r="D108" s="34"/>
      <c r="E108" s="34"/>
      <c r="F108" s="34"/>
      <c r="H108" s="35"/>
    </row>
    <row r="109" spans="3:8">
      <c r="C109" s="34"/>
      <c r="D109" s="34"/>
      <c r="E109" s="34"/>
      <c r="F109" s="34"/>
      <c r="H109" s="35"/>
    </row>
    <row r="110" spans="3:8">
      <c r="C110" s="34"/>
      <c r="D110" s="34"/>
      <c r="E110" s="34"/>
      <c r="F110" s="34"/>
      <c r="H110" s="35"/>
    </row>
    <row r="111" spans="3:8">
      <c r="C111" s="34"/>
      <c r="D111" s="34"/>
      <c r="E111" s="34"/>
      <c r="F111" s="34"/>
    </row>
    <row r="112" spans="3:8">
      <c r="C112" s="34"/>
      <c r="D112" s="34"/>
      <c r="E112" s="34"/>
      <c r="F112" s="34"/>
      <c r="H112" s="35"/>
    </row>
    <row r="113" spans="3:8">
      <c r="C113" s="34"/>
      <c r="D113" s="34"/>
      <c r="E113" s="34"/>
      <c r="F113" s="34"/>
      <c r="H113" s="35"/>
    </row>
    <row r="114" spans="3:8">
      <c r="C114" s="34"/>
      <c r="D114" s="34"/>
      <c r="E114" s="34"/>
      <c r="F114" s="34"/>
      <c r="H114" s="35"/>
    </row>
    <row r="115" spans="3:8">
      <c r="C115" s="34"/>
      <c r="D115" s="34"/>
      <c r="E115" s="34"/>
      <c r="F115" s="34"/>
      <c r="H115" s="35"/>
    </row>
    <row r="116" spans="3:8">
      <c r="C116" s="34"/>
      <c r="D116" s="34"/>
      <c r="E116" s="34"/>
      <c r="F116" s="34"/>
    </row>
    <row r="117" spans="3:8">
      <c r="C117" s="34"/>
      <c r="D117" s="34"/>
      <c r="E117" s="34"/>
      <c r="F117" s="34"/>
      <c r="H117" s="35"/>
    </row>
    <row r="118" spans="3:8">
      <c r="C118" s="34"/>
      <c r="D118" s="34"/>
      <c r="E118" s="34"/>
      <c r="F118" s="34"/>
      <c r="H118" s="35"/>
    </row>
    <row r="119" spans="3:8">
      <c r="C119" s="34"/>
      <c r="D119" s="34"/>
      <c r="E119" s="34"/>
      <c r="F119" s="34"/>
      <c r="H119" s="35"/>
    </row>
    <row r="120" spans="3:8">
      <c r="C120" s="34"/>
      <c r="D120" s="34"/>
      <c r="E120" s="34"/>
      <c r="F120" s="34"/>
      <c r="H120" s="35"/>
    </row>
    <row r="121" spans="3:8">
      <c r="C121" s="34"/>
      <c r="D121" s="34"/>
      <c r="E121" s="34"/>
      <c r="F121" s="34"/>
      <c r="H121" s="35"/>
    </row>
    <row r="122" spans="3:8">
      <c r="C122" s="34"/>
      <c r="D122" s="34"/>
      <c r="E122" s="34"/>
      <c r="F122" s="34"/>
    </row>
    <row r="123" spans="3:8">
      <c r="C123" s="34"/>
      <c r="D123" s="34"/>
      <c r="E123" s="34"/>
      <c r="F123" s="34"/>
    </row>
    <row r="124" spans="3:8">
      <c r="C124" s="34"/>
      <c r="D124" s="34"/>
      <c r="E124" s="34"/>
      <c r="F124" s="34"/>
      <c r="H124" s="35"/>
    </row>
    <row r="125" spans="3:8">
      <c r="C125" s="34"/>
      <c r="D125" s="34"/>
      <c r="E125" s="34"/>
      <c r="F125" s="34"/>
      <c r="H125" s="35"/>
    </row>
    <row r="126" spans="3:8">
      <c r="C126" s="34"/>
      <c r="D126" s="34"/>
      <c r="E126" s="34"/>
      <c r="F126" s="34"/>
      <c r="H126" s="35"/>
    </row>
    <row r="127" spans="3:8">
      <c r="C127" s="34"/>
      <c r="D127" s="34"/>
      <c r="E127" s="34"/>
      <c r="F127" s="34"/>
      <c r="H127" s="35"/>
    </row>
    <row r="128" spans="3:8">
      <c r="C128" s="34"/>
      <c r="D128" s="34"/>
      <c r="E128" s="34"/>
      <c r="F128" s="34"/>
      <c r="H128" s="35"/>
    </row>
    <row r="129" spans="3:8">
      <c r="C129" s="34"/>
      <c r="D129" s="34"/>
      <c r="E129" s="34"/>
      <c r="F129" s="34"/>
      <c r="H129" s="35"/>
    </row>
    <row r="130" spans="3:8">
      <c r="C130" s="34"/>
      <c r="D130" s="34"/>
      <c r="E130" s="34"/>
      <c r="F130" s="34"/>
      <c r="H130" s="35"/>
    </row>
    <row r="131" spans="3:8">
      <c r="C131" s="34"/>
      <c r="D131" s="34"/>
      <c r="E131" s="34"/>
      <c r="F131" s="34"/>
      <c r="H131" s="35"/>
    </row>
    <row r="132" spans="3:8">
      <c r="C132" s="34"/>
      <c r="D132" s="34"/>
      <c r="E132" s="34"/>
      <c r="F132" s="34"/>
      <c r="H132" s="35"/>
    </row>
    <row r="133" spans="3:8">
      <c r="C133" s="34"/>
      <c r="D133" s="34"/>
      <c r="E133" s="34"/>
      <c r="F133" s="34"/>
      <c r="H133" s="35"/>
    </row>
    <row r="134" spans="3:8">
      <c r="C134" s="34"/>
      <c r="D134" s="34"/>
      <c r="E134" s="34"/>
      <c r="F134" s="34"/>
    </row>
    <row r="135" spans="3:8">
      <c r="C135" s="34"/>
      <c r="D135" s="34"/>
      <c r="E135" s="34"/>
      <c r="F135" s="34"/>
      <c r="H135" s="35"/>
    </row>
    <row r="136" spans="3:8">
      <c r="C136" s="34"/>
      <c r="D136" s="34"/>
      <c r="E136" s="34"/>
      <c r="F136" s="34"/>
      <c r="H136" s="35"/>
    </row>
    <row r="137" spans="3:8">
      <c r="C137" s="34"/>
      <c r="D137" s="34"/>
      <c r="E137" s="34"/>
      <c r="F137" s="34"/>
      <c r="H137" s="35"/>
    </row>
    <row r="138" spans="3:8">
      <c r="C138" s="34"/>
      <c r="D138" s="34"/>
      <c r="E138" s="34"/>
      <c r="F138" s="34"/>
    </row>
    <row r="139" spans="3:8">
      <c r="C139" s="34"/>
      <c r="D139" s="34"/>
      <c r="E139" s="34"/>
      <c r="F139" s="34"/>
      <c r="H139" s="35"/>
    </row>
    <row r="140" spans="3:8">
      <c r="C140" s="34"/>
      <c r="D140" s="34"/>
      <c r="E140" s="34"/>
      <c r="F140" s="34"/>
      <c r="H140" s="35"/>
    </row>
    <row r="141" spans="3:8">
      <c r="C141" s="34"/>
      <c r="D141" s="34"/>
      <c r="E141" s="34"/>
      <c r="F141" s="34"/>
    </row>
    <row r="142" spans="3:8">
      <c r="C142" s="34"/>
      <c r="D142" s="34"/>
      <c r="E142" s="34"/>
      <c r="F142" s="34"/>
    </row>
    <row r="143" spans="3:8">
      <c r="C143" s="34"/>
      <c r="D143" s="34"/>
      <c r="E143" s="34"/>
      <c r="F143" s="34"/>
    </row>
    <row r="144" spans="3:8">
      <c r="C144" s="34"/>
      <c r="D144" s="34"/>
      <c r="E144" s="34"/>
      <c r="F144" s="34"/>
      <c r="H144" s="35"/>
    </row>
    <row r="145" spans="3:8">
      <c r="C145" s="34"/>
      <c r="D145" s="34"/>
      <c r="E145" s="34"/>
      <c r="F145" s="34"/>
      <c r="H145" s="35"/>
    </row>
    <row r="146" spans="3:8">
      <c r="C146" s="34"/>
      <c r="D146" s="34"/>
      <c r="E146" s="34"/>
      <c r="F146" s="34"/>
      <c r="H146" s="35"/>
    </row>
    <row r="147" spans="3:8">
      <c r="C147" s="34"/>
      <c r="D147" s="34"/>
      <c r="E147" s="34"/>
      <c r="F147" s="34"/>
    </row>
    <row r="148" spans="3:8">
      <c r="C148" s="34"/>
      <c r="D148" s="34"/>
      <c r="E148" s="34"/>
      <c r="F148" s="34"/>
      <c r="H148" s="35"/>
    </row>
    <row r="149" spans="3:8">
      <c r="C149" s="34"/>
      <c r="D149" s="34"/>
      <c r="E149" s="34"/>
      <c r="F149" s="34"/>
      <c r="H149" s="35"/>
    </row>
    <row r="150" spans="3:8">
      <c r="C150" s="34"/>
      <c r="D150" s="34"/>
      <c r="E150" s="34"/>
      <c r="F150" s="34"/>
      <c r="H150" s="35"/>
    </row>
    <row r="151" spans="3:8">
      <c r="C151" s="34"/>
      <c r="D151" s="34"/>
      <c r="E151" s="34"/>
      <c r="F151" s="34"/>
      <c r="H151" s="35"/>
    </row>
    <row r="152" spans="3:8">
      <c r="C152" s="34"/>
      <c r="D152" s="34"/>
      <c r="E152" s="34"/>
      <c r="F152" s="34"/>
      <c r="H152" s="35"/>
    </row>
    <row r="153" spans="3:8">
      <c r="C153" s="34"/>
      <c r="D153" s="34"/>
      <c r="E153" s="34"/>
      <c r="F153" s="34"/>
      <c r="H153" s="35"/>
    </row>
    <row r="154" spans="3:8">
      <c r="C154" s="34"/>
      <c r="D154" s="34"/>
      <c r="E154" s="34"/>
      <c r="F154" s="34"/>
      <c r="H154" s="35"/>
    </row>
    <row r="155" spans="3:8">
      <c r="C155" s="34"/>
      <c r="D155" s="34"/>
      <c r="E155" s="34"/>
      <c r="F155" s="34"/>
      <c r="H155" s="35"/>
    </row>
    <row r="156" spans="3:8">
      <c r="C156" s="34"/>
      <c r="D156" s="34"/>
      <c r="E156" s="34"/>
      <c r="F156" s="34"/>
      <c r="H156" s="35"/>
    </row>
    <row r="157" spans="3:8">
      <c r="C157" s="34"/>
      <c r="D157" s="34"/>
      <c r="E157" s="34"/>
      <c r="F157" s="34"/>
      <c r="H157" s="35"/>
    </row>
    <row r="158" spans="3:8">
      <c r="C158" s="34"/>
      <c r="D158" s="34"/>
      <c r="E158" s="34"/>
      <c r="F158" s="34"/>
      <c r="H158" s="35"/>
    </row>
    <row r="159" spans="3:8">
      <c r="C159" s="34"/>
      <c r="D159" s="34"/>
      <c r="E159" s="34"/>
      <c r="F159" s="34"/>
      <c r="H159" s="35"/>
    </row>
    <row r="160" spans="3:8">
      <c r="C160" s="34"/>
      <c r="D160" s="34"/>
      <c r="E160" s="34"/>
      <c r="F160" s="34"/>
      <c r="H160" s="35"/>
    </row>
    <row r="161" spans="3:8">
      <c r="C161" s="34"/>
      <c r="D161" s="34"/>
      <c r="E161" s="34"/>
      <c r="F161" s="34"/>
      <c r="H161" s="35"/>
    </row>
    <row r="162" spans="3:8">
      <c r="C162" s="34"/>
      <c r="D162" s="34"/>
      <c r="E162" s="34"/>
      <c r="F162" s="34"/>
      <c r="H162" s="35"/>
    </row>
    <row r="163" spans="3:8">
      <c r="C163" s="34"/>
      <c r="D163" s="34"/>
      <c r="E163" s="34"/>
      <c r="F163" s="34"/>
      <c r="H163" s="35"/>
    </row>
    <row r="164" spans="3:8">
      <c r="C164" s="34"/>
      <c r="D164" s="34"/>
      <c r="E164" s="34"/>
      <c r="F164" s="34"/>
      <c r="H164" s="35"/>
    </row>
    <row r="165" spans="3:8">
      <c r="C165" s="34"/>
      <c r="D165" s="34"/>
      <c r="E165" s="34"/>
      <c r="F165" s="34"/>
      <c r="H165" s="35"/>
    </row>
    <row r="166" spans="3:8">
      <c r="C166" s="34"/>
      <c r="D166" s="34"/>
      <c r="E166" s="34"/>
      <c r="F166" s="34"/>
      <c r="H166" s="35"/>
    </row>
    <row r="167" spans="3:8">
      <c r="C167" s="34"/>
      <c r="D167" s="34"/>
      <c r="E167" s="34"/>
      <c r="F167" s="34"/>
    </row>
    <row r="168" spans="3:8">
      <c r="C168" s="34"/>
      <c r="D168" s="34"/>
      <c r="E168" s="34"/>
      <c r="F168" s="34"/>
      <c r="H168" s="35"/>
    </row>
    <row r="169" spans="3:8">
      <c r="C169" s="34"/>
      <c r="D169" s="34"/>
      <c r="E169" s="34"/>
      <c r="F169" s="34"/>
      <c r="H169" s="35"/>
    </row>
    <row r="170" spans="3:8">
      <c r="C170" s="34"/>
      <c r="D170" s="34"/>
      <c r="E170" s="34"/>
      <c r="F170" s="34"/>
      <c r="H170" s="35"/>
    </row>
    <row r="171" spans="3:8">
      <c r="C171" s="34"/>
      <c r="D171" s="34"/>
      <c r="E171" s="34"/>
      <c r="F171" s="34"/>
      <c r="H171" s="35"/>
    </row>
    <row r="172" spans="3:8">
      <c r="C172" s="34"/>
      <c r="D172" s="34"/>
      <c r="E172" s="34"/>
      <c r="F172" s="34"/>
      <c r="H172" s="35"/>
    </row>
    <row r="173" spans="3:8">
      <c r="C173" s="34"/>
      <c r="D173" s="34"/>
      <c r="E173" s="34"/>
      <c r="F173" s="34"/>
      <c r="H173" s="35"/>
    </row>
    <row r="174" spans="3:8">
      <c r="C174" s="34"/>
      <c r="D174" s="34"/>
      <c r="E174" s="34"/>
      <c r="F174" s="34"/>
      <c r="H174" s="35"/>
    </row>
    <row r="175" spans="3:8">
      <c r="C175" s="34"/>
      <c r="D175" s="34"/>
      <c r="E175" s="34"/>
      <c r="F175" s="34"/>
      <c r="H175" s="35"/>
    </row>
    <row r="176" spans="3:8">
      <c r="C176" s="34"/>
      <c r="D176" s="34"/>
      <c r="E176" s="34"/>
      <c r="F176" s="34"/>
      <c r="H176" s="35"/>
    </row>
    <row r="177" spans="3:8">
      <c r="C177" s="34"/>
      <c r="D177" s="34"/>
      <c r="E177" s="34"/>
      <c r="F177" s="34"/>
      <c r="H177" s="35"/>
    </row>
    <row r="178" spans="3:8">
      <c r="C178" s="34"/>
      <c r="D178" s="34"/>
      <c r="E178" s="34"/>
      <c r="F178" s="34"/>
      <c r="H178" s="35"/>
    </row>
    <row r="179" spans="3:8">
      <c r="C179" s="34"/>
      <c r="D179" s="34"/>
      <c r="E179" s="34"/>
      <c r="F179" s="34"/>
      <c r="H179" s="35"/>
    </row>
    <row r="180" spans="3:8">
      <c r="C180" s="34"/>
      <c r="D180" s="34"/>
      <c r="E180" s="34"/>
      <c r="F180" s="34"/>
      <c r="H180" s="35"/>
    </row>
    <row r="181" spans="3:8">
      <c r="C181" s="34"/>
      <c r="D181" s="34"/>
      <c r="E181" s="34"/>
      <c r="F181" s="34"/>
      <c r="H181" s="35"/>
    </row>
    <row r="182" spans="3:8">
      <c r="C182" s="34"/>
      <c r="D182" s="34"/>
      <c r="E182" s="34"/>
      <c r="F182" s="34"/>
      <c r="H182" s="35"/>
    </row>
    <row r="183" spans="3:8">
      <c r="C183" s="34"/>
      <c r="D183" s="34"/>
      <c r="E183" s="34"/>
      <c r="F183" s="34"/>
      <c r="H183" s="35"/>
    </row>
    <row r="184" spans="3:8">
      <c r="C184" s="34"/>
      <c r="D184" s="34"/>
      <c r="E184" s="34"/>
      <c r="F184" s="34"/>
      <c r="H184" s="35"/>
    </row>
    <row r="185" spans="3:8">
      <c r="C185" s="34"/>
      <c r="D185" s="34"/>
      <c r="E185" s="34"/>
      <c r="F185" s="34"/>
      <c r="H185" s="35"/>
    </row>
    <row r="186" spans="3:8">
      <c r="C186" s="34"/>
      <c r="D186" s="34"/>
      <c r="E186" s="34"/>
      <c r="F186" s="34"/>
      <c r="H186" s="35"/>
    </row>
    <row r="187" spans="3:8">
      <c r="C187" s="34"/>
      <c r="D187" s="34"/>
      <c r="E187" s="34"/>
      <c r="F187" s="34"/>
    </row>
    <row r="188" spans="3:8">
      <c r="C188" s="34"/>
      <c r="D188" s="34"/>
      <c r="E188" s="34"/>
      <c r="F188" s="34"/>
      <c r="H188" s="35"/>
    </row>
    <row r="189" spans="3:8">
      <c r="C189" s="34"/>
      <c r="D189" s="34"/>
      <c r="E189" s="34"/>
      <c r="F189" s="34"/>
    </row>
    <row r="190" spans="3:8">
      <c r="C190" s="34"/>
      <c r="D190" s="34"/>
      <c r="E190" s="34"/>
      <c r="F190" s="34"/>
      <c r="H190" s="35"/>
    </row>
    <row r="191" spans="3:8">
      <c r="C191" s="34"/>
      <c r="D191" s="34"/>
      <c r="E191" s="34"/>
      <c r="F191" s="34"/>
      <c r="H191" s="35"/>
    </row>
    <row r="192" spans="3:8">
      <c r="C192" s="34"/>
      <c r="D192" s="34"/>
      <c r="E192" s="34"/>
      <c r="F192" s="34"/>
    </row>
    <row r="193" spans="3:8">
      <c r="C193" s="34"/>
      <c r="D193" s="34"/>
      <c r="E193" s="34"/>
      <c r="F193" s="34"/>
      <c r="H193" s="35"/>
    </row>
    <row r="194" spans="3:8">
      <c r="C194" s="34"/>
      <c r="D194" s="34"/>
      <c r="E194" s="34"/>
      <c r="F194" s="34"/>
      <c r="H194" s="35"/>
    </row>
    <row r="195" spans="3:8">
      <c r="C195" s="34"/>
      <c r="D195" s="34"/>
      <c r="E195" s="34"/>
      <c r="F195" s="34"/>
      <c r="H195" s="35"/>
    </row>
    <row r="196" spans="3:8">
      <c r="C196" s="34"/>
      <c r="D196" s="34"/>
      <c r="E196" s="34"/>
      <c r="F196" s="34"/>
      <c r="H196" s="35"/>
    </row>
    <row r="197" spans="3:8">
      <c r="C197" s="34"/>
      <c r="D197" s="34"/>
      <c r="E197" s="34"/>
      <c r="F197" s="34"/>
      <c r="H197" s="35"/>
    </row>
    <row r="198" spans="3:8">
      <c r="C198" s="34"/>
      <c r="D198" s="34"/>
      <c r="E198" s="34"/>
      <c r="F198" s="34"/>
    </row>
    <row r="199" spans="3:8">
      <c r="C199" s="34"/>
      <c r="D199" s="34"/>
      <c r="E199" s="34"/>
      <c r="F199" s="34"/>
    </row>
    <row r="200" spans="3:8">
      <c r="C200" s="34"/>
      <c r="D200" s="34"/>
      <c r="E200" s="34"/>
      <c r="F200" s="34"/>
      <c r="H200" s="35"/>
    </row>
    <row r="201" spans="3:8">
      <c r="C201" s="34"/>
      <c r="D201" s="34"/>
      <c r="E201" s="34"/>
      <c r="F201" s="34"/>
    </row>
    <row r="202" spans="3:8">
      <c r="C202" s="34"/>
      <c r="D202" s="34"/>
      <c r="E202" s="34"/>
      <c r="F202" s="34"/>
      <c r="H202" s="35"/>
    </row>
    <row r="203" spans="3:8">
      <c r="C203" s="34"/>
      <c r="D203" s="34"/>
      <c r="E203" s="34"/>
      <c r="F203" s="34"/>
      <c r="H203" s="35"/>
    </row>
    <row r="204" spans="3:8">
      <c r="C204" s="34"/>
      <c r="D204" s="34"/>
      <c r="E204" s="34"/>
      <c r="F204" s="34"/>
      <c r="H204" s="35"/>
    </row>
    <row r="205" spans="3:8">
      <c r="C205" s="34"/>
      <c r="D205" s="34"/>
      <c r="E205" s="34"/>
      <c r="F205" s="34"/>
      <c r="H205" s="35"/>
    </row>
    <row r="206" spans="3:8">
      <c r="C206" s="34"/>
      <c r="D206" s="34"/>
      <c r="E206" s="34"/>
      <c r="F206" s="34"/>
      <c r="H206" s="35"/>
    </row>
    <row r="207" spans="3:8">
      <c r="C207" s="34"/>
      <c r="D207" s="34"/>
      <c r="E207" s="34"/>
      <c r="F207" s="34"/>
      <c r="H207" s="35"/>
    </row>
    <row r="208" spans="3:8">
      <c r="C208" s="34"/>
      <c r="D208" s="34"/>
      <c r="E208" s="34"/>
      <c r="F208" s="34"/>
      <c r="H208" s="35"/>
    </row>
    <row r="209" spans="3:8">
      <c r="C209" s="34"/>
      <c r="D209" s="34"/>
      <c r="E209" s="34"/>
      <c r="F209" s="34"/>
      <c r="H209" s="35"/>
    </row>
    <row r="210" spans="3:8">
      <c r="C210" s="34"/>
      <c r="D210" s="34"/>
      <c r="E210" s="34"/>
      <c r="F210" s="34"/>
    </row>
    <row r="211" spans="3:8">
      <c r="C211" s="34"/>
      <c r="D211" s="34"/>
      <c r="E211" s="34"/>
      <c r="F211" s="34"/>
    </row>
    <row r="212" spans="3:8">
      <c r="C212" s="34"/>
      <c r="D212" s="34"/>
      <c r="E212" s="34"/>
      <c r="F212" s="34"/>
    </row>
    <row r="213" spans="3:8">
      <c r="C213" s="34"/>
      <c r="D213" s="34"/>
      <c r="E213" s="34"/>
      <c r="F213" s="34"/>
      <c r="H213" s="35"/>
    </row>
    <row r="214" spans="3:8">
      <c r="C214" s="34"/>
      <c r="D214" s="34"/>
      <c r="E214" s="34"/>
      <c r="F214" s="34"/>
      <c r="H214" s="35"/>
    </row>
    <row r="215" spans="3:8">
      <c r="C215" s="34"/>
      <c r="D215" s="34"/>
      <c r="E215" s="34"/>
      <c r="F215" s="34"/>
      <c r="H215" s="35"/>
    </row>
    <row r="216" spans="3:8">
      <c r="C216" s="34"/>
      <c r="D216" s="34"/>
      <c r="E216" s="34"/>
      <c r="F216" s="34"/>
    </row>
    <row r="217" spans="3:8">
      <c r="C217" s="34"/>
      <c r="D217" s="34"/>
      <c r="E217" s="34"/>
      <c r="F217" s="34"/>
    </row>
    <row r="218" spans="3:8">
      <c r="C218" s="34"/>
      <c r="D218" s="34"/>
      <c r="E218" s="34"/>
      <c r="F218" s="34"/>
    </row>
    <row r="219" spans="3:8">
      <c r="C219" s="34"/>
      <c r="D219" s="34"/>
      <c r="E219" s="34"/>
      <c r="F219" s="34"/>
      <c r="H219" s="35"/>
    </row>
    <row r="220" spans="3:8">
      <c r="C220" s="34"/>
      <c r="D220" s="34"/>
      <c r="E220" s="34"/>
      <c r="F220" s="34"/>
    </row>
    <row r="221" spans="3:8">
      <c r="C221" s="34"/>
      <c r="D221" s="34"/>
      <c r="E221" s="34"/>
      <c r="F221" s="34"/>
      <c r="H221" s="35"/>
    </row>
    <row r="222" spans="3:8">
      <c r="C222" s="34"/>
      <c r="D222" s="34"/>
      <c r="E222" s="34"/>
      <c r="F222" s="34"/>
    </row>
    <row r="223" spans="3:8">
      <c r="C223" s="34"/>
      <c r="D223" s="34"/>
      <c r="E223" s="34"/>
      <c r="F223" s="34"/>
    </row>
    <row r="224" spans="3:8">
      <c r="C224" s="34"/>
      <c r="D224" s="34"/>
      <c r="E224" s="34"/>
      <c r="F224" s="34"/>
      <c r="H224" s="35"/>
    </row>
    <row r="225" spans="3:8">
      <c r="C225" s="34"/>
      <c r="D225" s="34"/>
      <c r="E225" s="34"/>
      <c r="F225" s="34"/>
      <c r="H225" s="35"/>
    </row>
    <row r="226" spans="3:8">
      <c r="C226" s="34"/>
      <c r="D226" s="34"/>
      <c r="E226" s="34"/>
      <c r="F226" s="34"/>
      <c r="H226" s="35"/>
    </row>
    <row r="227" spans="3:8">
      <c r="C227" s="34"/>
      <c r="D227" s="34"/>
      <c r="E227" s="34"/>
      <c r="F227" s="34"/>
      <c r="H227" s="35"/>
    </row>
    <row r="228" spans="3:8">
      <c r="C228" s="34"/>
      <c r="D228" s="34"/>
      <c r="E228" s="34"/>
      <c r="F228" s="34"/>
      <c r="H228" s="35"/>
    </row>
    <row r="229" spans="3:8">
      <c r="C229" s="34"/>
      <c r="D229" s="34"/>
      <c r="E229" s="34"/>
      <c r="F229" s="34"/>
      <c r="H229" s="35"/>
    </row>
    <row r="230" spans="3:8">
      <c r="C230" s="34"/>
      <c r="D230" s="34"/>
      <c r="E230" s="34"/>
      <c r="F230" s="34"/>
      <c r="H230" s="35"/>
    </row>
    <row r="231" spans="3:8">
      <c r="C231" s="34"/>
      <c r="D231" s="34"/>
      <c r="E231" s="34"/>
      <c r="F231" s="34"/>
    </row>
    <row r="232" spans="3:8">
      <c r="C232" s="34"/>
      <c r="D232" s="34"/>
      <c r="E232" s="34"/>
      <c r="F232" s="34"/>
      <c r="H232" s="35"/>
    </row>
    <row r="233" spans="3:8">
      <c r="C233" s="34"/>
      <c r="D233" s="34"/>
      <c r="E233" s="34"/>
      <c r="F233" s="34"/>
      <c r="H233" s="35"/>
    </row>
    <row r="234" spans="3:8">
      <c r="C234" s="34"/>
      <c r="D234" s="34"/>
      <c r="E234" s="34"/>
      <c r="F234" s="34"/>
    </row>
    <row r="235" spans="3:8">
      <c r="C235" s="34"/>
      <c r="D235" s="34"/>
      <c r="E235" s="34"/>
      <c r="F235" s="34"/>
    </row>
    <row r="236" spans="3:8">
      <c r="C236" s="34"/>
      <c r="D236" s="34"/>
      <c r="E236" s="34"/>
      <c r="F236" s="34"/>
      <c r="H236" s="35"/>
    </row>
    <row r="237" spans="3:8">
      <c r="C237" s="34"/>
      <c r="D237" s="34"/>
      <c r="E237" s="34"/>
      <c r="F237" s="34"/>
      <c r="H237" s="35"/>
    </row>
    <row r="238" spans="3:8">
      <c r="C238" s="34"/>
      <c r="D238" s="34"/>
      <c r="E238" s="34"/>
      <c r="F238" s="34"/>
      <c r="H238" s="35"/>
    </row>
    <row r="239" spans="3:8">
      <c r="C239" s="34"/>
      <c r="D239" s="34"/>
      <c r="E239" s="34"/>
      <c r="F239" s="34"/>
      <c r="H239" s="35"/>
    </row>
    <row r="240" spans="3:8">
      <c r="C240" s="34"/>
      <c r="D240" s="34"/>
      <c r="E240" s="34"/>
      <c r="F240" s="34"/>
      <c r="H240" s="35"/>
    </row>
    <row r="241" spans="3:8">
      <c r="C241" s="34"/>
      <c r="D241" s="34"/>
      <c r="E241" s="34"/>
      <c r="F241" s="34"/>
      <c r="H241" s="35"/>
    </row>
    <row r="242" spans="3:8">
      <c r="C242" s="34"/>
      <c r="D242" s="34"/>
      <c r="E242" s="34"/>
      <c r="F242" s="34"/>
      <c r="H242" s="35"/>
    </row>
    <row r="243" spans="3:8">
      <c r="C243" s="34"/>
      <c r="D243" s="34"/>
      <c r="E243" s="34"/>
      <c r="F243" s="34"/>
    </row>
    <row r="244" spans="3:8">
      <c r="C244" s="34"/>
      <c r="D244" s="34"/>
      <c r="E244" s="34"/>
      <c r="F244" s="34"/>
      <c r="H244" s="35"/>
    </row>
    <row r="245" spans="3:8">
      <c r="C245" s="34"/>
      <c r="D245" s="34"/>
      <c r="E245" s="34"/>
      <c r="F245" s="34"/>
      <c r="H245" s="35"/>
    </row>
    <row r="246" spans="3:8">
      <c r="C246" s="34"/>
      <c r="D246" s="34"/>
      <c r="E246" s="34"/>
      <c r="F246" s="34"/>
      <c r="H246" s="35"/>
    </row>
    <row r="247" spans="3:8">
      <c r="C247" s="34"/>
      <c r="D247" s="34"/>
      <c r="E247" s="34"/>
      <c r="F247" s="34"/>
    </row>
    <row r="248" spans="3:8">
      <c r="C248" s="34"/>
      <c r="D248" s="34"/>
      <c r="E248" s="34"/>
      <c r="F248" s="34"/>
    </row>
    <row r="249" spans="3:8">
      <c r="C249" s="34"/>
      <c r="D249" s="34"/>
      <c r="E249" s="34"/>
      <c r="F249" s="34"/>
      <c r="H249" s="35"/>
    </row>
    <row r="250" spans="3:8">
      <c r="C250" s="34"/>
      <c r="D250" s="34"/>
      <c r="E250" s="34"/>
      <c r="F250" s="34"/>
      <c r="H250" s="35"/>
    </row>
    <row r="251" spans="3:8">
      <c r="C251" s="34"/>
      <c r="D251" s="34"/>
      <c r="E251" s="34"/>
      <c r="F251" s="34"/>
      <c r="H251" s="35"/>
    </row>
    <row r="252" spans="3:8">
      <c r="C252" s="34"/>
      <c r="D252" s="34"/>
      <c r="E252" s="34"/>
      <c r="F252" s="34"/>
      <c r="H252" s="35"/>
    </row>
    <row r="253" spans="3:8">
      <c r="C253" s="34"/>
      <c r="D253" s="34"/>
      <c r="E253" s="34"/>
      <c r="F253" s="34"/>
      <c r="H253" s="35"/>
    </row>
    <row r="254" spans="3:8">
      <c r="C254" s="34"/>
      <c r="D254" s="34"/>
      <c r="E254" s="34"/>
      <c r="F254" s="34"/>
      <c r="H254" s="35"/>
    </row>
    <row r="255" spans="3:8">
      <c r="C255" s="34"/>
      <c r="D255" s="34"/>
      <c r="E255" s="34"/>
      <c r="F255" s="34"/>
      <c r="H255" s="35"/>
    </row>
    <row r="256" spans="3:8">
      <c r="C256" s="34"/>
      <c r="D256" s="34"/>
      <c r="E256" s="34"/>
      <c r="F256" s="34"/>
    </row>
    <row r="257" spans="3:8">
      <c r="C257" s="34"/>
      <c r="D257" s="34"/>
      <c r="E257" s="34"/>
      <c r="F257" s="34"/>
      <c r="H257" s="35"/>
    </row>
    <row r="258" spans="3:8">
      <c r="C258" s="34"/>
      <c r="D258" s="34"/>
      <c r="E258" s="34"/>
      <c r="F258" s="34"/>
      <c r="H258" s="35"/>
    </row>
    <row r="259" spans="3:8">
      <c r="C259" s="34"/>
      <c r="D259" s="34"/>
      <c r="E259" s="34"/>
      <c r="F259" s="34"/>
      <c r="H259" s="35"/>
    </row>
    <row r="260" spans="3:8">
      <c r="C260" s="34"/>
      <c r="D260" s="34"/>
      <c r="E260" s="34"/>
      <c r="F260" s="34"/>
    </row>
    <row r="261" spans="3:8">
      <c r="C261" s="34"/>
      <c r="D261" s="34"/>
      <c r="E261" s="34"/>
      <c r="F261" s="34"/>
      <c r="H261" s="35"/>
    </row>
    <row r="262" spans="3:8">
      <c r="C262" s="34"/>
      <c r="D262" s="34"/>
      <c r="E262" s="34"/>
      <c r="F262" s="34"/>
      <c r="H262" s="35"/>
    </row>
    <row r="263" spans="3:8">
      <c r="C263" s="34"/>
      <c r="D263" s="34"/>
      <c r="E263" s="34"/>
      <c r="F263" s="34"/>
    </row>
    <row r="264" spans="3:8">
      <c r="C264" s="34"/>
      <c r="D264" s="34"/>
      <c r="E264" s="34"/>
      <c r="F264" s="34"/>
      <c r="H264" s="35"/>
    </row>
    <row r="265" spans="3:8">
      <c r="C265" s="34"/>
      <c r="D265" s="34"/>
      <c r="E265" s="34"/>
      <c r="F265" s="34"/>
      <c r="H265" s="35"/>
    </row>
    <row r="266" spans="3:8">
      <c r="C266" s="34"/>
      <c r="D266" s="34"/>
      <c r="E266" s="34"/>
      <c r="F266" s="34"/>
    </row>
    <row r="267" spans="3:8">
      <c r="C267" s="34"/>
      <c r="D267" s="34"/>
      <c r="E267" s="34"/>
      <c r="F267" s="34"/>
      <c r="H267" s="35"/>
    </row>
    <row r="268" spans="3:8">
      <c r="C268" s="34"/>
      <c r="D268" s="34"/>
      <c r="E268" s="34"/>
      <c r="F268" s="34"/>
      <c r="H268" s="35"/>
    </row>
    <row r="269" spans="3:8">
      <c r="C269" s="34"/>
      <c r="D269" s="34"/>
      <c r="E269" s="34"/>
      <c r="F269" s="34"/>
      <c r="H269" s="35"/>
    </row>
    <row r="270" spans="3:8">
      <c r="C270" s="34"/>
      <c r="D270" s="34"/>
      <c r="E270" s="34"/>
      <c r="F270" s="34"/>
      <c r="H270" s="35"/>
    </row>
    <row r="271" spans="3:8">
      <c r="C271" s="34"/>
      <c r="D271" s="34"/>
      <c r="E271" s="34"/>
      <c r="F271" s="34"/>
      <c r="H271" s="35"/>
    </row>
    <row r="272" spans="3:8">
      <c r="C272" s="34"/>
      <c r="D272" s="34"/>
      <c r="E272" s="34"/>
      <c r="F272" s="34"/>
      <c r="H272" s="35"/>
    </row>
    <row r="273" spans="3:8">
      <c r="C273" s="34"/>
      <c r="D273" s="34"/>
      <c r="E273" s="34"/>
      <c r="F273" s="34"/>
      <c r="H273" s="35"/>
    </row>
    <row r="274" spans="3:8">
      <c r="C274" s="34"/>
      <c r="D274" s="34"/>
      <c r="E274" s="34"/>
      <c r="F274" s="34"/>
      <c r="H274" s="35"/>
    </row>
    <row r="275" spans="3:8">
      <c r="C275" s="34"/>
      <c r="D275" s="34"/>
      <c r="E275" s="34"/>
      <c r="F275" s="34"/>
      <c r="H275" s="35"/>
    </row>
    <row r="276" spans="3:8">
      <c r="C276" s="34"/>
      <c r="D276" s="34"/>
      <c r="E276" s="34"/>
      <c r="F276" s="34"/>
      <c r="H276" s="35"/>
    </row>
    <row r="277" spans="3:8">
      <c r="C277" s="34"/>
      <c r="D277" s="34"/>
      <c r="E277" s="34"/>
      <c r="F277" s="34"/>
      <c r="H277" s="35"/>
    </row>
    <row r="278" spans="3:8">
      <c r="C278" s="34"/>
      <c r="D278" s="34"/>
      <c r="E278" s="34"/>
      <c r="F278" s="34"/>
    </row>
    <row r="279" spans="3:8">
      <c r="C279" s="34"/>
      <c r="D279" s="34"/>
      <c r="E279" s="34"/>
      <c r="F279" s="34"/>
      <c r="H279" s="35"/>
    </row>
    <row r="280" spans="3:8">
      <c r="C280" s="34"/>
      <c r="D280" s="34"/>
      <c r="E280" s="34"/>
      <c r="F280" s="34"/>
      <c r="H280" s="35"/>
    </row>
    <row r="281" spans="3:8">
      <c r="C281" s="34"/>
      <c r="D281" s="34"/>
      <c r="E281" s="34"/>
      <c r="F281" s="34"/>
    </row>
    <row r="282" spans="3:8">
      <c r="C282" s="34"/>
      <c r="D282" s="34"/>
      <c r="E282" s="34"/>
      <c r="F282" s="34"/>
      <c r="H282" s="35"/>
    </row>
    <row r="283" spans="3:8">
      <c r="C283" s="34"/>
      <c r="D283" s="34"/>
      <c r="E283" s="34"/>
      <c r="F283" s="34"/>
      <c r="H283" s="35"/>
    </row>
    <row r="284" spans="3:8">
      <c r="C284" s="34"/>
      <c r="D284" s="34"/>
      <c r="E284" s="34"/>
      <c r="F284" s="34"/>
      <c r="H284" s="35"/>
    </row>
    <row r="285" spans="3:8">
      <c r="C285" s="34"/>
      <c r="D285" s="34"/>
      <c r="E285" s="34"/>
      <c r="F285" s="34"/>
      <c r="H285" s="35"/>
    </row>
    <row r="286" spans="3:8">
      <c r="C286" s="34"/>
      <c r="D286" s="34"/>
      <c r="E286" s="34"/>
      <c r="F286" s="34"/>
      <c r="H286" s="35"/>
    </row>
    <row r="287" spans="3:8">
      <c r="C287" s="34"/>
      <c r="D287" s="34"/>
      <c r="E287" s="34"/>
      <c r="F287" s="34"/>
    </row>
    <row r="288" spans="3:8">
      <c r="C288" s="34"/>
      <c r="D288" s="34"/>
      <c r="E288" s="34"/>
      <c r="F288" s="34"/>
      <c r="H288" s="35"/>
    </row>
    <row r="289" spans="3:8">
      <c r="C289" s="34"/>
      <c r="D289" s="34"/>
      <c r="E289" s="34"/>
      <c r="F289" s="34"/>
      <c r="H289" s="35"/>
    </row>
    <row r="290" spans="3:8">
      <c r="C290" s="34"/>
      <c r="D290" s="34"/>
      <c r="E290" s="34"/>
      <c r="F290" s="34"/>
      <c r="H290" s="35"/>
    </row>
    <row r="291" spans="3:8">
      <c r="C291" s="34"/>
      <c r="D291" s="34"/>
      <c r="E291" s="34"/>
      <c r="F291" s="34"/>
    </row>
    <row r="292" spans="3:8">
      <c r="C292" s="34"/>
      <c r="D292" s="34"/>
      <c r="E292" s="34"/>
      <c r="F292" s="34"/>
    </row>
    <row r="293" spans="3:8">
      <c r="C293" s="34"/>
      <c r="D293" s="34"/>
      <c r="E293" s="34"/>
      <c r="F293" s="34"/>
      <c r="H293" s="35"/>
    </row>
    <row r="294" spans="3:8">
      <c r="C294" s="34"/>
      <c r="D294" s="34"/>
      <c r="E294" s="34"/>
      <c r="F294" s="34"/>
      <c r="H294" s="35"/>
    </row>
    <row r="295" spans="3:8">
      <c r="C295" s="34"/>
      <c r="D295" s="34"/>
      <c r="E295" s="34"/>
      <c r="F295" s="34"/>
    </row>
    <row r="296" spans="3:8">
      <c r="C296" s="34"/>
      <c r="D296" s="34"/>
      <c r="E296" s="34"/>
      <c r="F296" s="34"/>
    </row>
    <row r="297" spans="3:8">
      <c r="C297" s="34"/>
      <c r="D297" s="34"/>
      <c r="E297" s="34"/>
      <c r="F297" s="34"/>
    </row>
    <row r="298" spans="3:8">
      <c r="C298" s="34"/>
      <c r="D298" s="34"/>
      <c r="E298" s="34"/>
      <c r="F298" s="34"/>
      <c r="H298" s="35"/>
    </row>
    <row r="299" spans="3:8">
      <c r="C299" s="34"/>
      <c r="D299" s="34"/>
      <c r="E299" s="34"/>
      <c r="F299" s="34"/>
      <c r="H299" s="35"/>
    </row>
    <row r="300" spans="3:8">
      <c r="C300" s="34"/>
      <c r="D300" s="34"/>
      <c r="E300" s="34"/>
      <c r="F300" s="34"/>
      <c r="H300" s="35"/>
    </row>
    <row r="301" spans="3:8">
      <c r="C301" s="34"/>
      <c r="D301" s="34"/>
      <c r="E301" s="34"/>
      <c r="F301" s="34"/>
      <c r="H301" s="35"/>
    </row>
    <row r="302" spans="3:8">
      <c r="C302" s="34"/>
      <c r="D302" s="34"/>
      <c r="E302" s="34"/>
      <c r="F302" s="34"/>
    </row>
    <row r="303" spans="3:8">
      <c r="C303" s="34"/>
      <c r="D303" s="34"/>
      <c r="E303" s="34"/>
      <c r="F303" s="34"/>
      <c r="H303" s="35"/>
    </row>
    <row r="304" spans="3:8">
      <c r="C304" s="34"/>
      <c r="D304" s="34"/>
      <c r="E304" s="34"/>
      <c r="F304" s="34"/>
      <c r="H304" s="35"/>
    </row>
    <row r="305" spans="3:8">
      <c r="C305" s="34"/>
      <c r="D305" s="34"/>
      <c r="E305" s="34"/>
      <c r="F305" s="34"/>
      <c r="H305" s="35"/>
    </row>
    <row r="306" spans="3:8">
      <c r="C306" s="34"/>
      <c r="D306" s="34"/>
      <c r="E306" s="34"/>
      <c r="F306" s="34"/>
      <c r="H306" s="35"/>
    </row>
    <row r="307" spans="3:8">
      <c r="C307" s="34"/>
      <c r="D307" s="34"/>
      <c r="E307" s="34"/>
      <c r="F307" s="34"/>
      <c r="H307" s="35"/>
    </row>
    <row r="308" spans="3:8">
      <c r="C308" s="34"/>
      <c r="D308" s="34"/>
      <c r="E308" s="34"/>
      <c r="F308" s="34"/>
      <c r="H308" s="35"/>
    </row>
    <row r="309" spans="3:8">
      <c r="C309" s="34"/>
      <c r="D309" s="34"/>
      <c r="E309" s="34"/>
      <c r="F309" s="34"/>
      <c r="H309" s="35"/>
    </row>
    <row r="310" spans="3:8">
      <c r="C310" s="34"/>
      <c r="D310" s="34"/>
      <c r="E310" s="34"/>
      <c r="F310" s="34"/>
    </row>
    <row r="311" spans="3:8">
      <c r="C311" s="34"/>
      <c r="D311" s="34"/>
      <c r="E311" s="34"/>
      <c r="F311" s="34"/>
    </row>
    <row r="312" spans="3:8">
      <c r="C312" s="34"/>
      <c r="D312" s="34"/>
      <c r="E312" s="34"/>
      <c r="F312" s="34"/>
      <c r="H312" s="35"/>
    </row>
    <row r="313" spans="3:8">
      <c r="C313" s="34"/>
      <c r="D313" s="34"/>
      <c r="E313" s="34"/>
      <c r="F313" s="34"/>
    </row>
    <row r="314" spans="3:8">
      <c r="C314" s="34"/>
      <c r="D314" s="34"/>
      <c r="E314" s="34"/>
      <c r="F314" s="34"/>
    </row>
    <row r="315" spans="3:8">
      <c r="C315" s="34"/>
      <c r="D315" s="34"/>
      <c r="E315" s="34"/>
      <c r="F315" s="34"/>
      <c r="H315" s="35"/>
    </row>
    <row r="316" spans="3:8">
      <c r="C316" s="34"/>
      <c r="D316" s="34"/>
      <c r="E316" s="34"/>
      <c r="F316" s="34"/>
    </row>
    <row r="317" spans="3:8">
      <c r="C317" s="34"/>
      <c r="D317" s="34"/>
      <c r="E317" s="34"/>
      <c r="F317" s="34"/>
      <c r="H317" s="35"/>
    </row>
    <row r="318" spans="3:8">
      <c r="C318" s="34"/>
      <c r="D318" s="34"/>
      <c r="E318" s="34"/>
      <c r="F318" s="34"/>
      <c r="H318" s="35"/>
    </row>
    <row r="319" spans="3:8">
      <c r="C319" s="34"/>
      <c r="D319" s="34"/>
      <c r="E319" s="34"/>
      <c r="F319" s="34"/>
      <c r="H319" s="35"/>
    </row>
    <row r="320" spans="3:8">
      <c r="C320" s="34"/>
      <c r="D320" s="34"/>
      <c r="E320" s="34"/>
      <c r="F320" s="34"/>
      <c r="H320" s="35"/>
    </row>
    <row r="321" spans="3:8">
      <c r="C321" s="34"/>
      <c r="D321" s="34"/>
      <c r="E321" s="34"/>
      <c r="F321" s="34"/>
      <c r="H321" s="35"/>
    </row>
    <row r="322" spans="3:8">
      <c r="C322" s="34"/>
      <c r="D322" s="34"/>
      <c r="E322" s="34"/>
      <c r="F322" s="34"/>
      <c r="H322" s="35"/>
    </row>
    <row r="323" spans="3:8">
      <c r="C323" s="34"/>
      <c r="D323" s="34"/>
      <c r="E323" s="34"/>
      <c r="F323" s="34"/>
    </row>
    <row r="324" spans="3:8">
      <c r="C324" s="34"/>
      <c r="D324" s="34"/>
      <c r="E324" s="34"/>
      <c r="F324" s="34"/>
      <c r="H324" s="35"/>
    </row>
    <row r="325" spans="3:8">
      <c r="C325" s="34"/>
      <c r="D325" s="34"/>
      <c r="E325" s="34"/>
      <c r="F325" s="34"/>
      <c r="H325" s="35"/>
    </row>
    <row r="326" spans="3:8">
      <c r="C326" s="34"/>
      <c r="D326" s="34"/>
      <c r="E326" s="34"/>
      <c r="F326" s="34"/>
      <c r="H326" s="35"/>
    </row>
    <row r="327" spans="3:8">
      <c r="C327" s="34"/>
      <c r="D327" s="34"/>
      <c r="E327" s="34"/>
      <c r="F327" s="34"/>
      <c r="H327" s="35"/>
    </row>
    <row r="328" spans="3:8">
      <c r="C328" s="34"/>
      <c r="D328" s="34"/>
      <c r="E328" s="34"/>
      <c r="F328" s="34"/>
      <c r="H328" s="35"/>
    </row>
    <row r="329" spans="3:8">
      <c r="C329" s="34"/>
      <c r="D329" s="34"/>
      <c r="E329" s="34"/>
      <c r="F329" s="34"/>
      <c r="H329" s="35"/>
    </row>
    <row r="330" spans="3:8">
      <c r="C330" s="34"/>
      <c r="D330" s="34"/>
      <c r="E330" s="34"/>
      <c r="F330" s="34"/>
      <c r="H330" s="35"/>
    </row>
    <row r="331" spans="3:8">
      <c r="C331" s="34"/>
      <c r="D331" s="34"/>
      <c r="E331" s="34"/>
      <c r="F331" s="34"/>
      <c r="H331" s="35"/>
    </row>
    <row r="332" spans="3:8">
      <c r="C332" s="34"/>
      <c r="D332" s="34"/>
      <c r="E332" s="34"/>
      <c r="F332" s="34"/>
    </row>
    <row r="333" spans="3:8">
      <c r="C333" s="34"/>
      <c r="D333" s="34"/>
      <c r="E333" s="34"/>
      <c r="F333" s="34"/>
      <c r="H333" s="35"/>
    </row>
    <row r="334" spans="3:8">
      <c r="C334" s="34"/>
      <c r="D334" s="34"/>
      <c r="E334" s="34"/>
      <c r="F334" s="34"/>
    </row>
    <row r="335" spans="3:8">
      <c r="C335" s="34"/>
      <c r="D335" s="34"/>
      <c r="E335" s="34"/>
      <c r="F335" s="34"/>
      <c r="H335" s="35"/>
    </row>
    <row r="336" spans="3:8">
      <c r="C336" s="34"/>
      <c r="D336" s="34"/>
      <c r="E336" s="34"/>
      <c r="F336" s="34"/>
      <c r="H336" s="35"/>
    </row>
    <row r="337" spans="3:8">
      <c r="C337" s="34"/>
      <c r="D337" s="34"/>
      <c r="E337" s="34"/>
      <c r="F337" s="34"/>
      <c r="H337" s="35"/>
    </row>
    <row r="338" spans="3:8">
      <c r="C338" s="34"/>
      <c r="D338" s="34"/>
      <c r="E338" s="34"/>
      <c r="F338" s="34"/>
    </row>
    <row r="339" spans="3:8">
      <c r="C339" s="34"/>
      <c r="D339" s="34"/>
      <c r="E339" s="34"/>
      <c r="F339" s="34"/>
      <c r="H339" s="35"/>
    </row>
    <row r="340" spans="3:8">
      <c r="C340" s="34"/>
      <c r="D340" s="34"/>
      <c r="E340" s="34"/>
      <c r="F340" s="34"/>
      <c r="H340" s="35"/>
    </row>
    <row r="341" spans="3:8">
      <c r="C341" s="34"/>
      <c r="D341" s="34"/>
      <c r="E341" s="34"/>
      <c r="F341" s="34"/>
      <c r="H341" s="35"/>
    </row>
    <row r="342" spans="3:8">
      <c r="C342" s="34"/>
      <c r="D342" s="34"/>
      <c r="E342" s="34"/>
      <c r="F342" s="34"/>
      <c r="H342" s="35"/>
    </row>
    <row r="343" spans="3:8">
      <c r="C343" s="34"/>
      <c r="D343" s="34"/>
      <c r="E343" s="34"/>
      <c r="F343" s="34"/>
      <c r="H343" s="35"/>
    </row>
    <row r="344" spans="3:8">
      <c r="C344" s="34"/>
      <c r="D344" s="34"/>
      <c r="E344" s="34"/>
      <c r="F344" s="34"/>
    </row>
    <row r="345" spans="3:8">
      <c r="C345" s="34"/>
      <c r="D345" s="34"/>
      <c r="E345" s="34"/>
      <c r="F345" s="34"/>
      <c r="H345" s="35"/>
    </row>
    <row r="346" spans="3:8">
      <c r="C346" s="34"/>
      <c r="D346" s="34"/>
      <c r="E346" s="34"/>
      <c r="F346" s="34"/>
    </row>
    <row r="347" spans="3:8">
      <c r="C347" s="34"/>
      <c r="D347" s="34"/>
      <c r="E347" s="34"/>
      <c r="F347" s="34"/>
      <c r="H347" s="35"/>
    </row>
    <row r="348" spans="3:8">
      <c r="C348" s="34"/>
      <c r="D348" s="34"/>
      <c r="E348" s="34"/>
      <c r="F348" s="34"/>
      <c r="H348" s="35"/>
    </row>
    <row r="349" spans="3:8">
      <c r="C349" s="34"/>
      <c r="D349" s="34"/>
      <c r="E349" s="34"/>
      <c r="F349" s="34"/>
      <c r="H349" s="35"/>
    </row>
    <row r="350" spans="3:8">
      <c r="C350" s="34"/>
      <c r="D350" s="34"/>
      <c r="E350" s="34"/>
      <c r="F350" s="34"/>
      <c r="H350" s="35"/>
    </row>
    <row r="351" spans="3:8">
      <c r="C351" s="34"/>
      <c r="D351" s="34"/>
      <c r="E351" s="34"/>
      <c r="F351" s="34"/>
      <c r="H351" s="35"/>
    </row>
    <row r="352" spans="3:8">
      <c r="C352" s="34"/>
      <c r="D352" s="34"/>
      <c r="E352" s="34"/>
      <c r="F352" s="34"/>
    </row>
    <row r="353" spans="3:8">
      <c r="C353" s="34"/>
      <c r="D353" s="34"/>
      <c r="E353" s="34"/>
      <c r="F353" s="34"/>
      <c r="H353" s="35"/>
    </row>
    <row r="354" spans="3:8">
      <c r="C354" s="34"/>
      <c r="D354" s="34"/>
      <c r="E354" s="34"/>
      <c r="F354" s="34"/>
    </row>
    <row r="355" spans="3:8">
      <c r="C355" s="34"/>
      <c r="D355" s="34"/>
      <c r="E355" s="34"/>
      <c r="F355" s="34"/>
      <c r="H355" s="35"/>
    </row>
    <row r="356" spans="3:8">
      <c r="C356" s="34"/>
      <c r="D356" s="34"/>
      <c r="E356" s="34"/>
      <c r="F356" s="34"/>
      <c r="H356" s="35"/>
    </row>
    <row r="357" spans="3:8">
      <c r="C357" s="34"/>
      <c r="D357" s="34"/>
      <c r="E357" s="34"/>
      <c r="F357" s="34"/>
      <c r="H357" s="35"/>
    </row>
    <row r="358" spans="3:8">
      <c r="C358" s="34"/>
      <c r="D358" s="34"/>
      <c r="E358" s="34"/>
      <c r="F358" s="34"/>
    </row>
    <row r="359" spans="3:8">
      <c r="C359" s="34"/>
      <c r="D359" s="34"/>
      <c r="E359" s="34"/>
      <c r="F359" s="34"/>
      <c r="H359" s="35"/>
    </row>
    <row r="360" spans="3:8">
      <c r="C360" s="34"/>
      <c r="D360" s="34"/>
      <c r="E360" s="34"/>
      <c r="F360" s="34"/>
      <c r="H360" s="35"/>
    </row>
    <row r="361" spans="3:8">
      <c r="C361" s="34"/>
      <c r="D361" s="34"/>
      <c r="E361" s="34"/>
      <c r="F361" s="34"/>
      <c r="H361" s="35"/>
    </row>
    <row r="362" spans="3:8">
      <c r="C362" s="34"/>
      <c r="D362" s="34"/>
      <c r="E362" s="34"/>
      <c r="F362" s="34"/>
    </row>
    <row r="363" spans="3:8">
      <c r="C363" s="34"/>
      <c r="D363" s="34"/>
      <c r="E363" s="34"/>
      <c r="F363" s="34"/>
      <c r="H363" s="35"/>
    </row>
    <row r="364" spans="3:8">
      <c r="C364" s="34"/>
      <c r="D364" s="34"/>
      <c r="E364" s="34"/>
      <c r="F364" s="34"/>
      <c r="H364" s="35"/>
    </row>
    <row r="365" spans="3:8">
      <c r="C365" s="34"/>
      <c r="D365" s="34"/>
      <c r="E365" s="34"/>
      <c r="F365" s="34"/>
      <c r="H365" s="35"/>
    </row>
    <row r="366" spans="3:8">
      <c r="C366" s="34"/>
      <c r="D366" s="34"/>
      <c r="E366" s="34"/>
      <c r="F366" s="34"/>
      <c r="H366" s="35"/>
    </row>
    <row r="367" spans="3:8">
      <c r="C367" s="34"/>
      <c r="D367" s="34"/>
      <c r="E367" s="34"/>
      <c r="F367" s="34"/>
      <c r="H367" s="35"/>
    </row>
    <row r="368" spans="3:8">
      <c r="C368" s="34"/>
      <c r="D368" s="34"/>
      <c r="E368" s="34"/>
      <c r="F368" s="34"/>
      <c r="H368" s="35"/>
    </row>
    <row r="369" spans="3:8">
      <c r="C369" s="34"/>
      <c r="D369" s="34"/>
      <c r="E369" s="34"/>
      <c r="F369" s="34"/>
      <c r="H369" s="35"/>
    </row>
    <row r="370" spans="3:8">
      <c r="C370" s="34"/>
      <c r="D370" s="34"/>
      <c r="E370" s="34"/>
      <c r="F370" s="34"/>
      <c r="H370" s="35"/>
    </row>
    <row r="371" spans="3:8">
      <c r="C371" s="34"/>
      <c r="D371" s="34"/>
      <c r="E371" s="34"/>
      <c r="F371" s="34"/>
      <c r="H371" s="35"/>
    </row>
    <row r="372" spans="3:8">
      <c r="C372" s="34"/>
      <c r="D372" s="34"/>
      <c r="E372" s="34"/>
      <c r="F372" s="34"/>
      <c r="H372" s="35"/>
    </row>
    <row r="373" spans="3:8">
      <c r="C373" s="34"/>
      <c r="D373" s="34"/>
      <c r="E373" s="34"/>
      <c r="F373" s="34"/>
      <c r="H373" s="35"/>
    </row>
    <row r="374" spans="3:8">
      <c r="C374" s="34"/>
      <c r="D374" s="34"/>
      <c r="E374" s="34"/>
      <c r="F374" s="34"/>
      <c r="H374" s="35"/>
    </row>
    <row r="375" spans="3:8">
      <c r="C375" s="34"/>
      <c r="D375" s="34"/>
      <c r="E375" s="34"/>
      <c r="F375" s="34"/>
      <c r="H375" s="35"/>
    </row>
    <row r="376" spans="3:8">
      <c r="C376" s="34"/>
      <c r="D376" s="34"/>
      <c r="E376" s="34"/>
      <c r="F376" s="34"/>
      <c r="H376" s="35"/>
    </row>
    <row r="377" spans="3:8">
      <c r="C377" s="34"/>
      <c r="D377" s="34"/>
      <c r="E377" s="34"/>
      <c r="F377" s="34"/>
      <c r="H377" s="35"/>
    </row>
    <row r="378" spans="3:8">
      <c r="C378" s="34"/>
      <c r="D378" s="34"/>
      <c r="E378" s="34"/>
      <c r="F378" s="34"/>
      <c r="H378" s="35"/>
    </row>
    <row r="379" spans="3:8">
      <c r="C379" s="34"/>
      <c r="D379" s="34"/>
      <c r="E379" s="34"/>
      <c r="F379" s="34"/>
      <c r="H379" s="35"/>
    </row>
    <row r="380" spans="3:8">
      <c r="C380" s="34"/>
      <c r="D380" s="34"/>
      <c r="E380" s="34"/>
      <c r="F380" s="34"/>
      <c r="H380" s="35"/>
    </row>
    <row r="381" spans="3:8">
      <c r="C381" s="34"/>
      <c r="D381" s="34"/>
      <c r="E381" s="34"/>
      <c r="F381" s="34"/>
      <c r="H381" s="35"/>
    </row>
    <row r="382" spans="3:8">
      <c r="C382" s="34"/>
      <c r="D382" s="34"/>
      <c r="E382" s="34"/>
      <c r="F382" s="34"/>
      <c r="H382" s="35"/>
    </row>
    <row r="383" spans="3:8">
      <c r="C383" s="34"/>
      <c r="D383" s="34"/>
      <c r="E383" s="34"/>
      <c r="F383" s="34"/>
      <c r="H383" s="35"/>
    </row>
    <row r="384" spans="3:8">
      <c r="C384" s="34"/>
      <c r="D384" s="34"/>
      <c r="E384" s="34"/>
      <c r="F384" s="34"/>
      <c r="H384" s="35"/>
    </row>
    <row r="385" spans="3:8">
      <c r="C385" s="34"/>
      <c r="D385" s="34"/>
      <c r="E385" s="34"/>
      <c r="F385" s="34"/>
      <c r="H385" s="35"/>
    </row>
    <row r="386" spans="3:8">
      <c r="C386" s="34"/>
      <c r="D386" s="34"/>
      <c r="E386" s="34"/>
      <c r="F386" s="34"/>
      <c r="H386" s="35"/>
    </row>
    <row r="387" spans="3:8">
      <c r="C387" s="34"/>
      <c r="D387" s="34"/>
      <c r="E387" s="34"/>
      <c r="F387" s="34"/>
      <c r="H387" s="35"/>
    </row>
    <row r="388" spans="3:8">
      <c r="C388" s="34"/>
      <c r="D388" s="34"/>
      <c r="E388" s="34"/>
      <c r="F388" s="34"/>
    </row>
    <row r="389" spans="3:8">
      <c r="C389" s="34"/>
      <c r="D389" s="34"/>
      <c r="E389" s="34"/>
      <c r="F389" s="34"/>
      <c r="H389" s="35"/>
    </row>
    <row r="390" spans="3:8">
      <c r="C390" s="34"/>
      <c r="D390" s="34"/>
      <c r="E390" s="34"/>
      <c r="F390" s="34"/>
    </row>
    <row r="391" spans="3:8">
      <c r="C391" s="34"/>
      <c r="D391" s="34"/>
      <c r="E391" s="34"/>
      <c r="F391" s="34"/>
      <c r="H391" s="35"/>
    </row>
    <row r="392" spans="3:8">
      <c r="C392" s="34"/>
      <c r="D392" s="34"/>
      <c r="E392" s="34"/>
      <c r="F392" s="34"/>
      <c r="H392" s="35"/>
    </row>
    <row r="393" spans="3:8">
      <c r="C393" s="34"/>
      <c r="D393" s="34"/>
      <c r="E393" s="34"/>
      <c r="F393" s="34"/>
      <c r="H393" s="35"/>
    </row>
    <row r="394" spans="3:8">
      <c r="C394" s="34"/>
      <c r="D394" s="34"/>
      <c r="E394" s="34"/>
      <c r="F394" s="34"/>
      <c r="H394" s="35"/>
    </row>
    <row r="395" spans="3:8">
      <c r="C395" s="34"/>
      <c r="D395" s="34"/>
      <c r="E395" s="34"/>
      <c r="F395" s="34"/>
    </row>
    <row r="396" spans="3:8">
      <c r="C396" s="34"/>
      <c r="D396" s="34"/>
      <c r="E396" s="34"/>
      <c r="F396" s="34"/>
      <c r="H396" s="35"/>
    </row>
    <row r="397" spans="3:8">
      <c r="C397" s="34"/>
      <c r="D397" s="34"/>
      <c r="E397" s="34"/>
      <c r="F397" s="34"/>
      <c r="H397" s="35"/>
    </row>
    <row r="398" spans="3:8">
      <c r="C398" s="34"/>
      <c r="D398" s="34"/>
      <c r="E398" s="34"/>
      <c r="F398" s="34"/>
      <c r="H398" s="35"/>
    </row>
    <row r="399" spans="3:8">
      <c r="C399" s="34"/>
      <c r="D399" s="34"/>
      <c r="E399" s="34"/>
      <c r="F399" s="34"/>
      <c r="H399" s="35"/>
    </row>
    <row r="400" spans="3:8">
      <c r="C400" s="34"/>
      <c r="D400" s="34"/>
      <c r="E400" s="34"/>
      <c r="F400" s="34"/>
      <c r="H400" s="35"/>
    </row>
    <row r="401" spans="3:8">
      <c r="C401" s="34"/>
      <c r="D401" s="34"/>
      <c r="E401" s="34"/>
      <c r="F401" s="34"/>
      <c r="H401" s="35"/>
    </row>
    <row r="402" spans="3:8">
      <c r="C402" s="34"/>
      <c r="D402" s="34"/>
      <c r="E402" s="34"/>
      <c r="F402" s="34"/>
      <c r="H402" s="35"/>
    </row>
    <row r="403" spans="3:8">
      <c r="C403" s="34"/>
      <c r="D403" s="34"/>
      <c r="E403" s="34"/>
      <c r="F403" s="34"/>
      <c r="H403" s="35"/>
    </row>
    <row r="404" spans="3:8">
      <c r="C404" s="34"/>
      <c r="D404" s="34"/>
      <c r="E404" s="34"/>
      <c r="F404" s="34"/>
      <c r="H404" s="35"/>
    </row>
    <row r="405" spans="3:8">
      <c r="C405" s="34"/>
      <c r="D405" s="34"/>
      <c r="E405" s="34"/>
      <c r="F405" s="34"/>
      <c r="H405" s="35"/>
    </row>
    <row r="406" spans="3:8">
      <c r="C406" s="34"/>
      <c r="D406" s="34"/>
      <c r="E406" s="34"/>
      <c r="F406" s="34"/>
      <c r="H406" s="35"/>
    </row>
    <row r="407" spans="3:8">
      <c r="C407" s="34"/>
      <c r="D407" s="34"/>
      <c r="E407" s="34"/>
      <c r="F407" s="34"/>
      <c r="H407" s="35"/>
    </row>
    <row r="408" spans="3:8">
      <c r="C408" s="34"/>
      <c r="D408" s="34"/>
      <c r="E408" s="34"/>
      <c r="F408" s="34"/>
    </row>
    <row r="409" spans="3:8">
      <c r="C409" s="34"/>
      <c r="D409" s="34"/>
      <c r="E409" s="34"/>
      <c r="F409" s="34"/>
      <c r="H409" s="35"/>
    </row>
    <row r="410" spans="3:8">
      <c r="C410" s="34"/>
      <c r="D410" s="34"/>
      <c r="E410" s="34"/>
      <c r="F410" s="34"/>
      <c r="H410" s="35"/>
    </row>
    <row r="411" spans="3:8">
      <c r="C411" s="34"/>
      <c r="D411" s="34"/>
      <c r="E411" s="34"/>
      <c r="F411" s="34"/>
      <c r="H411" s="35"/>
    </row>
    <row r="412" spans="3:8">
      <c r="C412" s="34"/>
      <c r="D412" s="34"/>
      <c r="E412" s="34"/>
      <c r="F412" s="34"/>
      <c r="H412" s="35"/>
    </row>
    <row r="413" spans="3:8">
      <c r="C413" s="34"/>
      <c r="D413" s="34"/>
      <c r="E413" s="34"/>
      <c r="F413" s="34"/>
      <c r="H413" s="35"/>
    </row>
    <row r="414" spans="3:8">
      <c r="C414" s="34"/>
      <c r="D414" s="34"/>
      <c r="E414" s="34"/>
      <c r="F414" s="34"/>
      <c r="H414" s="35"/>
    </row>
    <row r="415" spans="3:8">
      <c r="C415" s="34"/>
      <c r="D415" s="34"/>
      <c r="E415" s="34"/>
      <c r="F415" s="34"/>
      <c r="H415" s="35"/>
    </row>
    <row r="416" spans="3:8">
      <c r="C416" s="34"/>
      <c r="D416" s="34"/>
      <c r="E416" s="34"/>
      <c r="F416" s="34"/>
    </row>
    <row r="417" spans="3:8">
      <c r="C417" s="34"/>
      <c r="D417" s="34"/>
      <c r="E417" s="34"/>
      <c r="F417" s="34"/>
    </row>
    <row r="418" spans="3:8">
      <c r="C418" s="34"/>
      <c r="D418" s="34"/>
      <c r="E418" s="34"/>
      <c r="F418" s="34"/>
      <c r="H418" s="35"/>
    </row>
    <row r="419" spans="3:8">
      <c r="C419" s="34"/>
      <c r="D419" s="34"/>
      <c r="E419" s="34"/>
      <c r="F419" s="34"/>
      <c r="H419" s="35"/>
    </row>
    <row r="420" spans="3:8">
      <c r="C420" s="34"/>
      <c r="D420" s="34"/>
      <c r="E420" s="34"/>
      <c r="F420" s="34"/>
      <c r="H420" s="35"/>
    </row>
    <row r="421" spans="3:8">
      <c r="C421" s="34"/>
      <c r="D421" s="34"/>
      <c r="E421" s="34"/>
      <c r="F421" s="34"/>
      <c r="H421" s="35"/>
    </row>
    <row r="422" spans="3:8">
      <c r="C422" s="34"/>
      <c r="D422" s="34"/>
      <c r="E422" s="34"/>
      <c r="F422" s="34"/>
    </row>
    <row r="423" spans="3:8">
      <c r="C423" s="34"/>
      <c r="D423" s="34"/>
      <c r="E423" s="34"/>
      <c r="F423" s="34"/>
      <c r="H423" s="35"/>
    </row>
    <row r="424" spans="3:8">
      <c r="C424" s="34"/>
      <c r="D424" s="34"/>
      <c r="E424" s="34"/>
      <c r="F424" s="34"/>
      <c r="H424" s="35"/>
    </row>
    <row r="425" spans="3:8">
      <c r="C425" s="34"/>
      <c r="D425" s="34"/>
      <c r="E425" s="34"/>
      <c r="F425" s="34"/>
    </row>
    <row r="426" spans="3:8">
      <c r="C426" s="34"/>
      <c r="D426" s="34"/>
      <c r="E426" s="34"/>
      <c r="F426" s="34"/>
      <c r="H426" s="35"/>
    </row>
    <row r="427" spans="3:8">
      <c r="C427" s="34"/>
      <c r="D427" s="34"/>
      <c r="E427" s="34"/>
      <c r="F427" s="34"/>
      <c r="H427" s="35"/>
    </row>
    <row r="428" spans="3:8">
      <c r="C428" s="34"/>
      <c r="D428" s="34"/>
      <c r="E428" s="34"/>
      <c r="F428" s="34"/>
      <c r="H428" s="35"/>
    </row>
    <row r="429" spans="3:8">
      <c r="C429" s="34"/>
      <c r="D429" s="34"/>
      <c r="E429" s="34"/>
      <c r="F429" s="34"/>
      <c r="H429" s="35"/>
    </row>
    <row r="430" spans="3:8">
      <c r="C430" s="34"/>
      <c r="D430" s="34"/>
      <c r="E430" s="34"/>
      <c r="F430" s="34"/>
    </row>
    <row r="431" spans="3:8">
      <c r="C431" s="34"/>
      <c r="D431" s="34"/>
      <c r="E431" s="34"/>
      <c r="F431" s="34"/>
    </row>
    <row r="432" spans="3:8">
      <c r="C432" s="34"/>
      <c r="D432" s="34"/>
      <c r="E432" s="34"/>
      <c r="F432" s="34"/>
      <c r="H432" s="35"/>
    </row>
    <row r="433" spans="3:8">
      <c r="C433" s="34"/>
      <c r="D433" s="34"/>
      <c r="E433" s="34"/>
      <c r="F433" s="34"/>
      <c r="H433" s="35"/>
    </row>
    <row r="434" spans="3:8">
      <c r="C434" s="34"/>
      <c r="D434" s="34"/>
      <c r="E434" s="34"/>
      <c r="F434" s="34"/>
      <c r="H434" s="35"/>
    </row>
    <row r="435" spans="3:8">
      <c r="C435" s="34"/>
      <c r="D435" s="34"/>
      <c r="E435" s="34"/>
      <c r="F435" s="34"/>
      <c r="H435" s="35"/>
    </row>
    <row r="436" spans="3:8">
      <c r="C436" s="34"/>
      <c r="D436" s="34"/>
      <c r="E436" s="34"/>
      <c r="F436" s="34"/>
      <c r="H436" s="35"/>
    </row>
    <row r="437" spans="3:8">
      <c r="C437" s="34"/>
      <c r="D437" s="34"/>
      <c r="E437" s="34"/>
      <c r="F437" s="34"/>
      <c r="H437" s="35"/>
    </row>
    <row r="438" spans="3:8">
      <c r="C438" s="34"/>
      <c r="D438" s="34"/>
      <c r="E438" s="34"/>
      <c r="F438" s="34"/>
    </row>
    <row r="439" spans="3:8">
      <c r="C439" s="34"/>
      <c r="D439" s="34"/>
      <c r="E439" s="34"/>
      <c r="F439" s="34"/>
      <c r="H439" s="35"/>
    </row>
    <row r="440" spans="3:8">
      <c r="C440" s="34"/>
      <c r="D440" s="34"/>
      <c r="E440" s="34"/>
      <c r="F440" s="34"/>
      <c r="H440" s="35"/>
    </row>
    <row r="441" spans="3:8">
      <c r="C441" s="34"/>
      <c r="D441" s="34"/>
      <c r="E441" s="34"/>
      <c r="F441" s="34"/>
      <c r="H441" s="35"/>
    </row>
    <row r="442" spans="3:8">
      <c r="C442" s="34"/>
      <c r="D442" s="34"/>
      <c r="E442" s="34"/>
      <c r="F442" s="34"/>
      <c r="H442" s="35"/>
    </row>
    <row r="443" spans="3:8">
      <c r="C443" s="34"/>
      <c r="D443" s="34"/>
      <c r="E443" s="34"/>
      <c r="F443" s="34"/>
      <c r="H443" s="35"/>
    </row>
    <row r="444" spans="3:8">
      <c r="C444" s="34"/>
      <c r="D444" s="34"/>
      <c r="E444" s="34"/>
      <c r="F444" s="34"/>
      <c r="H444" s="35"/>
    </row>
    <row r="445" spans="3:8">
      <c r="C445" s="34"/>
      <c r="D445" s="34"/>
      <c r="E445" s="34"/>
      <c r="F445" s="34"/>
      <c r="H445" s="35"/>
    </row>
    <row r="446" spans="3:8">
      <c r="C446" s="34"/>
      <c r="D446" s="34"/>
      <c r="E446" s="34"/>
      <c r="F446" s="34"/>
    </row>
    <row r="447" spans="3:8">
      <c r="C447" s="34"/>
      <c r="D447" s="34"/>
      <c r="E447" s="34"/>
      <c r="F447" s="34"/>
      <c r="H447" s="35"/>
    </row>
    <row r="448" spans="3:8">
      <c r="C448" s="34"/>
      <c r="D448" s="34"/>
      <c r="E448" s="34"/>
      <c r="F448" s="34"/>
    </row>
    <row r="449" spans="3:8">
      <c r="C449" s="34"/>
      <c r="D449" s="34"/>
      <c r="E449" s="34"/>
      <c r="F449" s="34"/>
      <c r="H449" s="35"/>
    </row>
    <row r="450" spans="3:8">
      <c r="C450" s="34"/>
      <c r="D450" s="34"/>
      <c r="E450" s="34"/>
      <c r="F450" s="34"/>
      <c r="H450" s="35"/>
    </row>
    <row r="451" spans="3:8">
      <c r="C451" s="34"/>
      <c r="D451" s="34"/>
      <c r="E451" s="34"/>
      <c r="F451" s="34"/>
      <c r="H451" s="35"/>
    </row>
    <row r="452" spans="3:8">
      <c r="C452" s="34"/>
      <c r="D452" s="34"/>
      <c r="E452" s="34"/>
      <c r="F452" s="34"/>
      <c r="H452" s="35"/>
    </row>
    <row r="453" spans="3:8">
      <c r="C453" s="34"/>
      <c r="D453" s="34"/>
      <c r="E453" s="34"/>
      <c r="F453" s="34"/>
    </row>
    <row r="454" spans="3:8">
      <c r="C454" s="34"/>
      <c r="D454" s="34"/>
      <c r="E454" s="34"/>
      <c r="F454" s="34"/>
      <c r="H454" s="35"/>
    </row>
    <row r="455" spans="3:8">
      <c r="C455" s="34"/>
      <c r="D455" s="34"/>
      <c r="E455" s="34"/>
      <c r="F455" s="34"/>
      <c r="H455" s="35"/>
    </row>
    <row r="456" spans="3:8">
      <c r="C456" s="34"/>
      <c r="D456" s="34"/>
      <c r="E456" s="34"/>
      <c r="F456" s="34"/>
      <c r="H456" s="35"/>
    </row>
    <row r="457" spans="3:8">
      <c r="C457" s="34"/>
      <c r="D457" s="34"/>
      <c r="E457" s="34"/>
      <c r="F457" s="34"/>
      <c r="H457" s="35"/>
    </row>
    <row r="458" spans="3:8">
      <c r="C458" s="34"/>
      <c r="D458" s="34"/>
      <c r="E458" s="34"/>
      <c r="F458" s="34"/>
      <c r="H458" s="35"/>
    </row>
    <row r="459" spans="3:8">
      <c r="C459" s="34"/>
      <c r="D459" s="34"/>
      <c r="E459" s="34"/>
      <c r="F459" s="34"/>
      <c r="H459" s="35"/>
    </row>
    <row r="460" spans="3:8">
      <c r="C460" s="34"/>
      <c r="D460" s="34"/>
      <c r="E460" s="34"/>
      <c r="F460" s="34"/>
      <c r="H460" s="35"/>
    </row>
    <row r="461" spans="3:8">
      <c r="C461" s="34"/>
      <c r="D461" s="34"/>
      <c r="E461" s="34"/>
      <c r="F461" s="34"/>
      <c r="H461" s="35"/>
    </row>
    <row r="462" spans="3:8">
      <c r="C462" s="34"/>
      <c r="D462" s="34"/>
      <c r="E462" s="34"/>
      <c r="F462" s="34"/>
      <c r="H462" s="35"/>
    </row>
    <row r="463" spans="3:8">
      <c r="C463" s="34"/>
      <c r="D463" s="34"/>
      <c r="E463" s="34"/>
      <c r="F463" s="34"/>
      <c r="H463" s="35"/>
    </row>
    <row r="464" spans="3:8">
      <c r="C464" s="34"/>
      <c r="D464" s="34"/>
      <c r="E464" s="34"/>
      <c r="F464" s="34"/>
      <c r="H464" s="35"/>
    </row>
    <row r="465" spans="3:8">
      <c r="C465" s="34"/>
      <c r="D465" s="34"/>
      <c r="E465" s="34"/>
      <c r="F465" s="34"/>
      <c r="H465" s="35"/>
    </row>
    <row r="466" spans="3:8">
      <c r="C466" s="34"/>
      <c r="D466" s="34"/>
      <c r="E466" s="34"/>
      <c r="F466" s="34"/>
      <c r="H466" s="35"/>
    </row>
    <row r="467" spans="3:8">
      <c r="C467" s="34"/>
      <c r="D467" s="34"/>
      <c r="E467" s="34"/>
      <c r="F467" s="34"/>
      <c r="H467" s="35"/>
    </row>
    <row r="468" spans="3:8">
      <c r="C468" s="34"/>
      <c r="D468" s="34"/>
      <c r="E468" s="34"/>
      <c r="F468" s="34"/>
      <c r="H468" s="35"/>
    </row>
    <row r="469" spans="3:8">
      <c r="C469" s="34"/>
      <c r="D469" s="34"/>
      <c r="E469" s="34"/>
      <c r="F469" s="34"/>
      <c r="H469" s="35"/>
    </row>
    <row r="470" spans="3:8">
      <c r="C470" s="34"/>
      <c r="D470" s="34"/>
      <c r="E470" s="34"/>
      <c r="F470" s="34"/>
      <c r="H470" s="35"/>
    </row>
    <row r="471" spans="3:8">
      <c r="C471" s="34"/>
      <c r="D471" s="34"/>
      <c r="E471" s="34"/>
      <c r="F471" s="34"/>
      <c r="H471" s="35"/>
    </row>
    <row r="472" spans="3:8">
      <c r="C472" s="34"/>
      <c r="D472" s="34"/>
      <c r="E472" s="34"/>
      <c r="F472" s="34"/>
      <c r="H472" s="35"/>
    </row>
    <row r="473" spans="3:8">
      <c r="C473" s="34"/>
      <c r="D473" s="34"/>
      <c r="E473" s="34"/>
      <c r="F473" s="34"/>
      <c r="H473" s="35"/>
    </row>
    <row r="474" spans="3:8">
      <c r="C474" s="34"/>
      <c r="D474" s="34"/>
      <c r="E474" s="34"/>
      <c r="F474" s="34"/>
      <c r="H474" s="35"/>
    </row>
    <row r="475" spans="3:8">
      <c r="C475" s="34"/>
      <c r="D475" s="34"/>
      <c r="E475" s="34"/>
      <c r="F475" s="34"/>
      <c r="H475" s="35"/>
    </row>
    <row r="476" spans="3:8">
      <c r="C476" s="34"/>
      <c r="D476" s="34"/>
      <c r="E476" s="34"/>
      <c r="F476" s="34"/>
    </row>
    <row r="477" spans="3:8">
      <c r="C477" s="34"/>
      <c r="D477" s="34"/>
      <c r="E477" s="34"/>
      <c r="F477" s="34"/>
      <c r="H477" s="35"/>
    </row>
    <row r="478" spans="3:8">
      <c r="C478" s="34"/>
      <c r="D478" s="34"/>
      <c r="E478" s="34"/>
      <c r="F478" s="34"/>
      <c r="H478" s="35"/>
    </row>
    <row r="479" spans="3:8">
      <c r="C479" s="34"/>
      <c r="D479" s="34"/>
      <c r="E479" s="34"/>
      <c r="F479" s="34"/>
      <c r="H479" s="35"/>
    </row>
    <row r="480" spans="3:8">
      <c r="C480" s="34"/>
      <c r="D480" s="34"/>
      <c r="E480" s="34"/>
      <c r="F480" s="34"/>
      <c r="H480" s="35"/>
    </row>
    <row r="481" spans="3:8">
      <c r="C481" s="34"/>
      <c r="D481" s="34"/>
      <c r="E481" s="34"/>
      <c r="F481" s="34"/>
    </row>
    <row r="482" spans="3:8">
      <c r="C482" s="34"/>
      <c r="D482" s="34"/>
      <c r="E482" s="34"/>
      <c r="F482" s="34"/>
      <c r="H482" s="35"/>
    </row>
    <row r="483" spans="3:8">
      <c r="C483" s="34"/>
      <c r="D483" s="34"/>
      <c r="E483" s="34"/>
      <c r="F483" s="34"/>
      <c r="H483" s="35"/>
    </row>
    <row r="484" spans="3:8">
      <c r="C484" s="34"/>
      <c r="D484" s="34"/>
      <c r="E484" s="34"/>
      <c r="F484" s="34"/>
      <c r="H484" s="35"/>
    </row>
    <row r="485" spans="3:8">
      <c r="C485" s="34"/>
      <c r="D485" s="34"/>
      <c r="E485" s="34"/>
      <c r="F485" s="34"/>
      <c r="H485" s="35"/>
    </row>
    <row r="486" spans="3:8">
      <c r="C486" s="34"/>
      <c r="D486" s="34"/>
      <c r="E486" s="34"/>
      <c r="F486" s="34"/>
    </row>
    <row r="487" spans="3:8">
      <c r="C487" s="34"/>
      <c r="D487" s="34"/>
      <c r="E487" s="34"/>
      <c r="F487" s="34"/>
    </row>
    <row r="488" spans="3:8">
      <c r="C488" s="34"/>
      <c r="D488" s="34"/>
      <c r="E488" s="34"/>
      <c r="F488" s="34"/>
      <c r="H488" s="35"/>
    </row>
    <row r="489" spans="3:8">
      <c r="C489" s="34"/>
      <c r="D489" s="34"/>
      <c r="E489" s="34"/>
      <c r="F489" s="34"/>
      <c r="H489" s="35"/>
    </row>
    <row r="490" spans="3:8">
      <c r="C490" s="34"/>
      <c r="D490" s="34"/>
      <c r="E490" s="34"/>
      <c r="F490" s="34"/>
      <c r="H490" s="35"/>
    </row>
    <row r="491" spans="3:8">
      <c r="C491" s="34"/>
      <c r="D491" s="34"/>
      <c r="E491" s="34"/>
      <c r="F491" s="34"/>
      <c r="H491" s="35"/>
    </row>
    <row r="492" spans="3:8">
      <c r="C492" s="34"/>
      <c r="D492" s="34"/>
      <c r="E492" s="34"/>
      <c r="F492" s="34"/>
      <c r="H492" s="35"/>
    </row>
    <row r="493" spans="3:8">
      <c r="C493" s="34"/>
      <c r="D493" s="34"/>
      <c r="E493" s="34"/>
      <c r="F493" s="34"/>
      <c r="H493" s="35"/>
    </row>
    <row r="494" spans="3:8">
      <c r="C494" s="34"/>
      <c r="D494" s="34"/>
      <c r="E494" s="34"/>
      <c r="F494" s="34"/>
      <c r="H494" s="35"/>
    </row>
    <row r="495" spans="3:8">
      <c r="C495" s="34"/>
      <c r="D495" s="34"/>
      <c r="E495" s="34"/>
      <c r="F495" s="34"/>
    </row>
    <row r="496" spans="3:8">
      <c r="C496" s="34"/>
      <c r="D496" s="34"/>
      <c r="E496" s="34"/>
      <c r="F496" s="34"/>
      <c r="H496" s="35"/>
    </row>
    <row r="497" spans="3:8">
      <c r="C497" s="34"/>
      <c r="D497" s="34"/>
      <c r="E497" s="34"/>
      <c r="F497" s="34"/>
      <c r="H497" s="35"/>
    </row>
    <row r="498" spans="3:8">
      <c r="C498" s="34"/>
      <c r="D498" s="34"/>
      <c r="E498" s="34"/>
      <c r="F498" s="34"/>
      <c r="H498" s="35"/>
    </row>
    <row r="499" spans="3:8">
      <c r="C499" s="34"/>
      <c r="D499" s="34"/>
      <c r="E499" s="34"/>
      <c r="F499" s="34"/>
      <c r="H499" s="35"/>
    </row>
    <row r="500" spans="3:8">
      <c r="C500" s="34"/>
      <c r="D500" s="34"/>
      <c r="E500" s="34"/>
      <c r="F500" s="34"/>
    </row>
    <row r="501" spans="3:8">
      <c r="C501" s="34"/>
      <c r="D501" s="34"/>
      <c r="E501" s="34"/>
      <c r="F501" s="34"/>
      <c r="H501" s="35"/>
    </row>
    <row r="502" spans="3:8">
      <c r="C502" s="34"/>
      <c r="D502" s="34"/>
      <c r="E502" s="34"/>
      <c r="F502" s="34"/>
      <c r="H502" s="35"/>
    </row>
    <row r="503" spans="3:8">
      <c r="C503" s="34"/>
      <c r="D503" s="34"/>
      <c r="E503" s="34"/>
      <c r="F503" s="34"/>
      <c r="H503" s="35"/>
    </row>
    <row r="504" spans="3:8">
      <c r="C504" s="34"/>
      <c r="D504" s="34"/>
      <c r="E504" s="34"/>
      <c r="F504" s="34"/>
      <c r="H504" s="35"/>
    </row>
    <row r="505" spans="3:8">
      <c r="C505" s="34"/>
      <c r="D505" s="34"/>
      <c r="E505" s="34"/>
      <c r="F505" s="34"/>
    </row>
    <row r="506" spans="3:8">
      <c r="C506" s="34"/>
      <c r="D506" s="34"/>
      <c r="E506" s="34"/>
      <c r="F506" s="34"/>
      <c r="H506" s="35"/>
    </row>
    <row r="507" spans="3:8">
      <c r="C507" s="34"/>
      <c r="D507" s="34"/>
      <c r="E507" s="34"/>
      <c r="F507" s="34"/>
      <c r="H507" s="35"/>
    </row>
    <row r="508" spans="3:8">
      <c r="C508" s="34"/>
      <c r="D508" s="34"/>
      <c r="E508" s="34"/>
      <c r="F508" s="34"/>
      <c r="H508" s="35"/>
    </row>
    <row r="509" spans="3:8">
      <c r="C509" s="34"/>
      <c r="D509" s="34"/>
      <c r="E509" s="34"/>
      <c r="F509" s="34"/>
      <c r="H509" s="35"/>
    </row>
    <row r="510" spans="3:8">
      <c r="C510" s="34"/>
      <c r="D510" s="34"/>
      <c r="E510" s="34"/>
      <c r="F510" s="34"/>
      <c r="H510" s="35"/>
    </row>
    <row r="511" spans="3:8">
      <c r="C511" s="34"/>
      <c r="D511" s="34"/>
      <c r="E511" s="34"/>
      <c r="F511" s="34"/>
      <c r="H511" s="35"/>
    </row>
    <row r="512" spans="3:8">
      <c r="C512" s="34"/>
      <c r="D512" s="34"/>
      <c r="E512" s="34"/>
      <c r="F512" s="34"/>
    </row>
    <row r="513" spans="3:8">
      <c r="C513" s="34"/>
      <c r="D513" s="34"/>
      <c r="E513" s="34"/>
      <c r="F513" s="34"/>
      <c r="H513" s="35"/>
    </row>
    <row r="514" spans="3:8">
      <c r="C514" s="34"/>
      <c r="D514" s="34"/>
      <c r="E514" s="34"/>
      <c r="F514" s="34"/>
      <c r="H514" s="35"/>
    </row>
    <row r="515" spans="3:8">
      <c r="C515" s="34"/>
      <c r="D515" s="34"/>
      <c r="E515" s="34"/>
      <c r="F515" s="34"/>
      <c r="H515" s="35"/>
    </row>
    <row r="516" spans="3:8">
      <c r="C516" s="34"/>
      <c r="D516" s="34"/>
      <c r="E516" s="34"/>
      <c r="F516" s="34"/>
    </row>
    <row r="517" spans="3:8">
      <c r="C517" s="34"/>
      <c r="D517" s="34"/>
      <c r="E517" s="34"/>
      <c r="F517" s="34"/>
    </row>
    <row r="518" spans="3:8">
      <c r="C518" s="34"/>
      <c r="D518" s="34"/>
      <c r="E518" s="34"/>
      <c r="F518" s="34"/>
      <c r="H518" s="35"/>
    </row>
    <row r="519" spans="3:8">
      <c r="C519" s="34"/>
      <c r="D519" s="34"/>
      <c r="E519" s="34"/>
      <c r="F519" s="34"/>
      <c r="H519" s="35"/>
    </row>
    <row r="520" spans="3:8">
      <c r="C520" s="34"/>
      <c r="D520" s="34"/>
      <c r="E520" s="34"/>
      <c r="F520" s="34"/>
      <c r="H520" s="35"/>
    </row>
    <row r="521" spans="3:8">
      <c r="C521" s="34"/>
      <c r="D521" s="34"/>
      <c r="E521" s="34"/>
      <c r="F521" s="34"/>
      <c r="H521" s="35"/>
    </row>
    <row r="522" spans="3:8">
      <c r="C522" s="34"/>
      <c r="D522" s="34"/>
      <c r="E522" s="34"/>
      <c r="F522" s="34"/>
      <c r="H522" s="35"/>
    </row>
    <row r="523" spans="3:8">
      <c r="C523" s="34"/>
      <c r="D523" s="34"/>
      <c r="E523" s="34"/>
      <c r="F523" s="34"/>
      <c r="H523" s="35"/>
    </row>
    <row r="524" spans="3:8">
      <c r="C524" s="34"/>
      <c r="D524" s="34"/>
      <c r="E524" s="34"/>
      <c r="F524" s="34"/>
      <c r="H524" s="35"/>
    </row>
    <row r="525" spans="3:8">
      <c r="C525" s="34"/>
      <c r="D525" s="34"/>
      <c r="E525" s="34"/>
      <c r="F525" s="34"/>
      <c r="H525" s="35"/>
    </row>
    <row r="526" spans="3:8">
      <c r="C526" s="34"/>
      <c r="D526" s="34"/>
      <c r="E526" s="34"/>
      <c r="F526" s="34"/>
      <c r="H526" s="35"/>
    </row>
    <row r="527" spans="3:8">
      <c r="C527" s="34"/>
      <c r="D527" s="34"/>
      <c r="E527" s="34"/>
      <c r="F527" s="34"/>
    </row>
    <row r="528" spans="3:8">
      <c r="C528" s="34"/>
      <c r="D528" s="34"/>
      <c r="E528" s="34"/>
      <c r="F528" s="34"/>
    </row>
    <row r="529" spans="3:8">
      <c r="C529" s="34"/>
      <c r="D529" s="34"/>
      <c r="E529" s="34"/>
      <c r="F529" s="34"/>
    </row>
    <row r="530" spans="3:8">
      <c r="C530" s="34"/>
      <c r="D530" s="34"/>
      <c r="E530" s="34"/>
      <c r="F530" s="34"/>
      <c r="H530" s="35"/>
    </row>
    <row r="531" spans="3:8">
      <c r="C531" s="34"/>
      <c r="D531" s="34"/>
      <c r="E531" s="34"/>
      <c r="F531" s="34"/>
      <c r="H531" s="35"/>
    </row>
    <row r="532" spans="3:8">
      <c r="C532" s="34"/>
      <c r="D532" s="34"/>
      <c r="E532" s="34"/>
      <c r="F532" s="34"/>
    </row>
    <row r="533" spans="3:8">
      <c r="C533" s="34"/>
      <c r="D533" s="34"/>
      <c r="E533" s="34"/>
      <c r="F533" s="34"/>
    </row>
    <row r="534" spans="3:8">
      <c r="C534" s="34"/>
      <c r="D534" s="34"/>
      <c r="E534" s="34"/>
      <c r="F534" s="34"/>
      <c r="H534" s="35"/>
    </row>
    <row r="535" spans="3:8">
      <c r="C535" s="34"/>
      <c r="D535" s="34"/>
      <c r="E535" s="34"/>
      <c r="F535" s="34"/>
      <c r="H535" s="35"/>
    </row>
    <row r="536" spans="3:8">
      <c r="C536" s="34"/>
      <c r="D536" s="34"/>
      <c r="E536" s="34"/>
      <c r="F536" s="34"/>
      <c r="H536" s="35"/>
    </row>
    <row r="537" spans="3:8">
      <c r="C537" s="34"/>
      <c r="D537" s="34"/>
      <c r="E537" s="34"/>
      <c r="F537" s="34"/>
      <c r="H537" s="35"/>
    </row>
    <row r="538" spans="3:8">
      <c r="C538" s="34"/>
      <c r="D538" s="34"/>
      <c r="E538" s="34"/>
      <c r="F538" s="34"/>
      <c r="H538" s="35"/>
    </row>
    <row r="539" spans="3:8">
      <c r="C539" s="34"/>
      <c r="D539" s="34"/>
      <c r="E539" s="34"/>
      <c r="F539" s="34"/>
      <c r="H539" s="35"/>
    </row>
    <row r="540" spans="3:8">
      <c r="C540" s="34"/>
      <c r="D540" s="34"/>
      <c r="E540" s="34"/>
      <c r="F540" s="34"/>
      <c r="H540" s="35"/>
    </row>
    <row r="541" spans="3:8">
      <c r="C541" s="34"/>
      <c r="D541" s="34"/>
      <c r="E541" s="34"/>
      <c r="F541" s="34"/>
    </row>
    <row r="542" spans="3:8">
      <c r="C542" s="34"/>
      <c r="D542" s="34"/>
      <c r="E542" s="34"/>
      <c r="F542" s="34"/>
    </row>
    <row r="543" spans="3:8">
      <c r="C543" s="34"/>
      <c r="D543" s="34"/>
      <c r="E543" s="34"/>
      <c r="F543" s="34"/>
    </row>
    <row r="544" spans="3:8">
      <c r="C544" s="34"/>
      <c r="D544" s="34"/>
      <c r="E544" s="34"/>
      <c r="F544" s="34"/>
      <c r="H544" s="35"/>
    </row>
    <row r="545" spans="3:8">
      <c r="C545" s="34"/>
      <c r="D545" s="34"/>
      <c r="E545" s="34"/>
      <c r="F545" s="34"/>
      <c r="H545" s="35"/>
    </row>
    <row r="546" spans="3:8">
      <c r="C546" s="34"/>
      <c r="D546" s="34"/>
      <c r="E546" s="34"/>
      <c r="F546" s="34"/>
      <c r="H546" s="35"/>
    </row>
    <row r="547" spans="3:8">
      <c r="C547" s="34"/>
      <c r="D547" s="34"/>
      <c r="E547" s="34"/>
      <c r="F547" s="34"/>
      <c r="H547" s="35"/>
    </row>
    <row r="548" spans="3:8">
      <c r="C548" s="34"/>
      <c r="D548" s="34"/>
      <c r="E548" s="34"/>
      <c r="F548" s="34"/>
      <c r="H548" s="35"/>
    </row>
    <row r="549" spans="3:8">
      <c r="C549" s="34"/>
      <c r="D549" s="34"/>
      <c r="E549" s="34"/>
      <c r="F549" s="34"/>
      <c r="H549" s="35"/>
    </row>
    <row r="550" spans="3:8">
      <c r="C550" s="34"/>
      <c r="D550" s="34"/>
      <c r="E550" s="34"/>
      <c r="F550" s="34"/>
      <c r="H550" s="35"/>
    </row>
    <row r="551" spans="3:8">
      <c r="C551" s="34"/>
      <c r="D551" s="34"/>
      <c r="E551" s="34"/>
      <c r="F551" s="34"/>
    </row>
    <row r="552" spans="3:8">
      <c r="C552" s="34"/>
      <c r="D552" s="34"/>
      <c r="E552" s="34"/>
      <c r="F552" s="34"/>
      <c r="H552" s="35"/>
    </row>
    <row r="553" spans="3:8">
      <c r="C553" s="34"/>
      <c r="D553" s="34"/>
      <c r="E553" s="34"/>
      <c r="F553" s="34"/>
    </row>
    <row r="554" spans="3:8">
      <c r="C554" s="34"/>
      <c r="D554" s="34"/>
      <c r="E554" s="34"/>
      <c r="F554" s="34"/>
      <c r="H554" s="35"/>
    </row>
    <row r="555" spans="3:8">
      <c r="C555" s="34"/>
      <c r="D555" s="34"/>
      <c r="E555" s="34"/>
      <c r="F555" s="34"/>
    </row>
    <row r="556" spans="3:8">
      <c r="C556" s="34"/>
      <c r="D556" s="34"/>
      <c r="E556" s="34"/>
      <c r="F556" s="34"/>
    </row>
    <row r="557" spans="3:8">
      <c r="C557" s="34"/>
      <c r="D557" s="34"/>
      <c r="E557" s="34"/>
      <c r="F557" s="34"/>
      <c r="H557" s="35"/>
    </row>
    <row r="558" spans="3:8">
      <c r="C558" s="34"/>
      <c r="D558" s="34"/>
      <c r="E558" s="34"/>
      <c r="F558" s="34"/>
      <c r="H558" s="35"/>
    </row>
    <row r="559" spans="3:8">
      <c r="C559" s="34"/>
      <c r="D559" s="34"/>
      <c r="E559" s="34"/>
      <c r="F559" s="34"/>
      <c r="H559" s="35"/>
    </row>
    <row r="560" spans="3:8">
      <c r="C560" s="34"/>
      <c r="D560" s="34"/>
      <c r="E560" s="34"/>
      <c r="F560" s="34"/>
      <c r="H560" s="35"/>
    </row>
    <row r="561" spans="3:8">
      <c r="C561" s="34"/>
      <c r="D561" s="34"/>
      <c r="E561" s="34"/>
      <c r="F561" s="34"/>
      <c r="H561" s="35"/>
    </row>
    <row r="562" spans="3:8">
      <c r="C562" s="34"/>
      <c r="D562" s="34"/>
      <c r="E562" s="34"/>
      <c r="F562" s="34"/>
      <c r="H562" s="35"/>
    </row>
    <row r="563" spans="3:8">
      <c r="C563" s="34"/>
      <c r="D563" s="34"/>
      <c r="E563" s="34"/>
      <c r="F563" s="34"/>
      <c r="H563" s="35"/>
    </row>
    <row r="564" spans="3:8">
      <c r="C564" s="34"/>
      <c r="D564" s="34"/>
      <c r="E564" s="34"/>
      <c r="F564" s="34"/>
      <c r="H564" s="35"/>
    </row>
    <row r="565" spans="3:8">
      <c r="C565" s="34"/>
      <c r="D565" s="34"/>
      <c r="E565" s="34"/>
      <c r="F565" s="34"/>
      <c r="H565" s="35"/>
    </row>
    <row r="566" spans="3:8">
      <c r="C566" s="34"/>
      <c r="D566" s="34"/>
      <c r="E566" s="34"/>
      <c r="F566" s="34"/>
      <c r="H566" s="35"/>
    </row>
    <row r="567" spans="3:8">
      <c r="C567" s="34"/>
      <c r="D567" s="34"/>
      <c r="E567" s="34"/>
      <c r="F567" s="34"/>
      <c r="H567" s="35"/>
    </row>
    <row r="568" spans="3:8">
      <c r="C568" s="34"/>
      <c r="D568" s="34"/>
      <c r="E568" s="34"/>
      <c r="F568" s="34"/>
      <c r="H568" s="35"/>
    </row>
    <row r="569" spans="3:8">
      <c r="C569" s="34"/>
      <c r="D569" s="34"/>
      <c r="E569" s="34"/>
      <c r="F569" s="34"/>
      <c r="H569" s="35"/>
    </row>
    <row r="570" spans="3:8">
      <c r="C570" s="34"/>
      <c r="D570" s="34"/>
      <c r="E570" s="34"/>
      <c r="F570" s="34"/>
      <c r="H570" s="35"/>
    </row>
    <row r="571" spans="3:8">
      <c r="C571" s="34"/>
      <c r="D571" s="34"/>
      <c r="E571" s="34"/>
      <c r="F571" s="34"/>
      <c r="H571" s="35"/>
    </row>
    <row r="572" spans="3:8">
      <c r="C572" s="34"/>
      <c r="D572" s="34"/>
      <c r="E572" s="34"/>
      <c r="F572" s="34"/>
      <c r="H572" s="35"/>
    </row>
    <row r="573" spans="3:8">
      <c r="C573" s="34"/>
      <c r="D573" s="34"/>
      <c r="E573" s="34"/>
      <c r="F573" s="34"/>
      <c r="H573" s="35"/>
    </row>
    <row r="574" spans="3:8">
      <c r="C574" s="34"/>
      <c r="D574" s="34"/>
      <c r="E574" s="34"/>
      <c r="F574" s="34"/>
    </row>
    <row r="575" spans="3:8">
      <c r="C575" s="34"/>
      <c r="D575" s="34"/>
      <c r="E575" s="34"/>
      <c r="F575" s="34"/>
      <c r="H575" s="35"/>
    </row>
    <row r="576" spans="3:8">
      <c r="C576" s="34"/>
      <c r="D576" s="34"/>
      <c r="E576" s="34"/>
      <c r="F576" s="34"/>
      <c r="H576" s="35"/>
    </row>
    <row r="577" spans="3:8">
      <c r="C577" s="34"/>
      <c r="D577" s="34"/>
      <c r="E577" s="34"/>
      <c r="F577" s="34"/>
      <c r="H577" s="35"/>
    </row>
    <row r="578" spans="3:8">
      <c r="C578" s="34"/>
      <c r="D578" s="34"/>
      <c r="E578" s="34"/>
      <c r="F578" s="34"/>
      <c r="H578" s="35"/>
    </row>
    <row r="579" spans="3:8">
      <c r="C579" s="34"/>
      <c r="D579" s="34"/>
      <c r="E579" s="34"/>
      <c r="F579" s="34"/>
      <c r="H579" s="35"/>
    </row>
    <row r="580" spans="3:8">
      <c r="C580" s="34"/>
      <c r="D580" s="34"/>
      <c r="E580" s="34"/>
      <c r="F580" s="34"/>
      <c r="H580" s="35"/>
    </row>
    <row r="581" spans="3:8">
      <c r="C581" s="34"/>
      <c r="D581" s="34"/>
      <c r="E581" s="34"/>
      <c r="F581" s="34"/>
      <c r="H581" s="35"/>
    </row>
    <row r="582" spans="3:8">
      <c r="C582" s="34"/>
      <c r="D582" s="34"/>
      <c r="E582" s="34"/>
      <c r="F582" s="34"/>
      <c r="H582" s="35"/>
    </row>
    <row r="583" spans="3:8">
      <c r="C583" s="34"/>
      <c r="D583" s="34"/>
      <c r="E583" s="34"/>
      <c r="F583" s="34"/>
      <c r="H583" s="35"/>
    </row>
    <row r="584" spans="3:8">
      <c r="C584" s="34"/>
      <c r="D584" s="34"/>
      <c r="E584" s="34"/>
      <c r="F584" s="34"/>
      <c r="H584" s="35"/>
    </row>
    <row r="585" spans="3:8">
      <c r="C585" s="34"/>
      <c r="D585" s="34"/>
      <c r="E585" s="34"/>
      <c r="F585" s="34"/>
      <c r="H585" s="35"/>
    </row>
    <row r="586" spans="3:8">
      <c r="C586" s="34"/>
      <c r="D586" s="34"/>
      <c r="E586" s="34"/>
      <c r="F586" s="34"/>
      <c r="H586" s="35"/>
    </row>
    <row r="587" spans="3:8">
      <c r="C587" s="34"/>
      <c r="D587" s="34"/>
      <c r="E587" s="34"/>
      <c r="F587" s="34"/>
      <c r="H587" s="35"/>
    </row>
    <row r="588" spans="3:8">
      <c r="C588" s="34"/>
      <c r="D588" s="34"/>
      <c r="E588" s="34"/>
      <c r="F588" s="34"/>
      <c r="H588" s="35"/>
    </row>
    <row r="589" spans="3:8">
      <c r="C589" s="34"/>
      <c r="D589" s="34"/>
      <c r="E589" s="34"/>
      <c r="F589" s="34"/>
      <c r="H589" s="35"/>
    </row>
    <row r="590" spans="3:8">
      <c r="C590" s="34"/>
      <c r="D590" s="34"/>
      <c r="E590" s="34"/>
      <c r="F590" s="34"/>
      <c r="H590" s="35"/>
    </row>
    <row r="591" spans="3:8">
      <c r="C591" s="34"/>
      <c r="D591" s="34"/>
      <c r="E591" s="34"/>
      <c r="F591" s="34"/>
      <c r="H591" s="35"/>
    </row>
    <row r="592" spans="3:8">
      <c r="C592" s="34"/>
      <c r="D592" s="34"/>
      <c r="E592" s="34"/>
      <c r="F592" s="34"/>
      <c r="H592" s="35"/>
    </row>
    <row r="593" spans="3:8">
      <c r="C593" s="34"/>
      <c r="D593" s="34"/>
      <c r="E593" s="34"/>
      <c r="F593" s="34"/>
      <c r="H593" s="35"/>
    </row>
    <row r="594" spans="3:8">
      <c r="C594" s="34"/>
      <c r="D594" s="34"/>
      <c r="E594" s="34"/>
      <c r="F594" s="34"/>
      <c r="H594" s="35"/>
    </row>
    <row r="595" spans="3:8">
      <c r="C595" s="34"/>
      <c r="D595" s="34"/>
      <c r="E595" s="34"/>
      <c r="F595" s="34"/>
      <c r="H595" s="35"/>
    </row>
    <row r="596" spans="3:8">
      <c r="C596" s="34"/>
      <c r="D596" s="34"/>
      <c r="E596" s="34"/>
      <c r="F596" s="34"/>
      <c r="H596" s="35"/>
    </row>
    <row r="597" spans="3:8">
      <c r="C597" s="34"/>
      <c r="D597" s="34"/>
      <c r="E597" s="34"/>
      <c r="F597" s="34"/>
      <c r="H597" s="35"/>
    </row>
    <row r="598" spans="3:8">
      <c r="C598" s="34"/>
      <c r="D598" s="34"/>
      <c r="E598" s="34"/>
      <c r="F598" s="34"/>
      <c r="H598" s="35"/>
    </row>
    <row r="599" spans="3:8">
      <c r="C599" s="34"/>
      <c r="D599" s="34"/>
      <c r="E599" s="34"/>
      <c r="F599" s="34"/>
      <c r="H599" s="35"/>
    </row>
    <row r="600" spans="3:8">
      <c r="C600" s="34"/>
      <c r="D600" s="34"/>
      <c r="E600" s="34"/>
      <c r="F600" s="34"/>
      <c r="H600" s="35"/>
    </row>
    <row r="601" spans="3:8">
      <c r="C601" s="34"/>
      <c r="D601" s="34"/>
      <c r="E601" s="34"/>
      <c r="F601" s="34"/>
      <c r="H601" s="35"/>
    </row>
    <row r="602" spans="3:8">
      <c r="C602" s="34"/>
      <c r="D602" s="34"/>
      <c r="E602" s="34"/>
      <c r="F602" s="34"/>
      <c r="H602" s="35"/>
    </row>
    <row r="603" spans="3:8">
      <c r="C603" s="34"/>
      <c r="D603" s="34"/>
      <c r="E603" s="34"/>
      <c r="F603" s="34"/>
    </row>
    <row r="604" spans="3:8">
      <c r="C604" s="34"/>
      <c r="D604" s="34"/>
      <c r="E604" s="34"/>
      <c r="F604" s="34"/>
      <c r="H604" s="35"/>
    </row>
    <row r="605" spans="3:8">
      <c r="C605" s="34"/>
      <c r="D605" s="34"/>
      <c r="E605" s="34"/>
      <c r="F605" s="34"/>
      <c r="H605" s="35"/>
    </row>
    <row r="606" spans="3:8">
      <c r="C606" s="34"/>
      <c r="D606" s="34"/>
      <c r="E606" s="34"/>
      <c r="F606" s="34"/>
    </row>
    <row r="607" spans="3:8">
      <c r="C607" s="34"/>
      <c r="D607" s="34"/>
      <c r="E607" s="34"/>
      <c r="F607" s="34"/>
      <c r="H607" s="35"/>
    </row>
    <row r="608" spans="3:8">
      <c r="C608" s="34"/>
      <c r="D608" s="34"/>
      <c r="E608" s="34"/>
      <c r="F608" s="34"/>
      <c r="H608" s="35"/>
    </row>
    <row r="609" spans="3:8">
      <c r="C609" s="34"/>
      <c r="D609" s="34"/>
      <c r="E609" s="34"/>
      <c r="F609" s="34"/>
      <c r="H609" s="35"/>
    </row>
    <row r="610" spans="3:8">
      <c r="C610" s="34"/>
      <c r="D610" s="34"/>
      <c r="E610" s="34"/>
      <c r="F610" s="34"/>
      <c r="H610" s="35"/>
    </row>
    <row r="611" spans="3:8">
      <c r="C611" s="34"/>
      <c r="D611" s="34"/>
      <c r="E611" s="34"/>
      <c r="F611" s="34"/>
      <c r="H611" s="35"/>
    </row>
    <row r="612" spans="3:8">
      <c r="C612" s="34"/>
      <c r="D612" s="34"/>
      <c r="E612" s="34"/>
      <c r="F612" s="34"/>
      <c r="H612" s="35"/>
    </row>
    <row r="613" spans="3:8">
      <c r="C613" s="34"/>
      <c r="D613" s="34"/>
      <c r="E613" s="34"/>
      <c r="F613" s="34"/>
    </row>
    <row r="614" spans="3:8">
      <c r="C614" s="34"/>
      <c r="D614" s="34"/>
      <c r="E614" s="34"/>
      <c r="F614" s="34"/>
      <c r="H614" s="35"/>
    </row>
    <row r="615" spans="3:8">
      <c r="C615" s="34"/>
      <c r="D615" s="34"/>
      <c r="E615" s="34"/>
      <c r="F615" s="34"/>
      <c r="H615" s="35"/>
    </row>
    <row r="616" spans="3:8">
      <c r="C616" s="34"/>
      <c r="D616" s="34"/>
      <c r="E616" s="34"/>
      <c r="F616" s="34"/>
    </row>
    <row r="617" spans="3:8">
      <c r="C617" s="34"/>
      <c r="D617" s="34"/>
      <c r="E617" s="34"/>
      <c r="F617" s="34"/>
      <c r="H617" s="35"/>
    </row>
    <row r="618" spans="3:8">
      <c r="C618" s="34"/>
      <c r="D618" s="34"/>
      <c r="E618" s="34"/>
      <c r="F618" s="34"/>
      <c r="H618" s="35"/>
    </row>
    <row r="619" spans="3:8">
      <c r="C619" s="34"/>
      <c r="D619" s="34"/>
      <c r="E619" s="34"/>
      <c r="F619" s="34"/>
    </row>
    <row r="620" spans="3:8">
      <c r="C620" s="34"/>
      <c r="D620" s="34"/>
      <c r="E620" s="34"/>
      <c r="F620" s="34"/>
      <c r="H620" s="35"/>
    </row>
    <row r="621" spans="3:8">
      <c r="C621" s="34"/>
      <c r="D621" s="34"/>
      <c r="E621" s="34"/>
      <c r="F621" s="34"/>
      <c r="H621" s="35"/>
    </row>
    <row r="622" spans="3:8">
      <c r="C622" s="34"/>
      <c r="D622" s="34"/>
      <c r="E622" s="34"/>
      <c r="F622" s="34"/>
      <c r="H622" s="35"/>
    </row>
    <row r="623" spans="3:8">
      <c r="C623" s="34"/>
      <c r="D623" s="34"/>
      <c r="E623" s="34"/>
      <c r="F623" s="34"/>
      <c r="H623" s="35"/>
    </row>
    <row r="624" spans="3:8">
      <c r="C624" s="34"/>
      <c r="D624" s="34"/>
      <c r="E624" s="34"/>
      <c r="F624" s="34"/>
      <c r="H624" s="35"/>
    </row>
    <row r="625" spans="3:8">
      <c r="C625" s="34"/>
      <c r="D625" s="34"/>
      <c r="E625" s="34"/>
      <c r="F625" s="34"/>
      <c r="H625" s="35"/>
    </row>
    <row r="626" spans="3:8">
      <c r="C626" s="34"/>
      <c r="D626" s="34"/>
      <c r="E626" s="34"/>
      <c r="F626" s="34"/>
      <c r="H626" s="35"/>
    </row>
    <row r="627" spans="3:8">
      <c r="C627" s="34"/>
      <c r="D627" s="34"/>
      <c r="E627" s="34"/>
      <c r="F627" s="34"/>
      <c r="H627" s="35"/>
    </row>
    <row r="628" spans="3:8">
      <c r="C628" s="34"/>
      <c r="D628" s="34"/>
      <c r="E628" s="34"/>
      <c r="F628" s="34"/>
      <c r="H628" s="35"/>
    </row>
    <row r="629" spans="3:8">
      <c r="C629" s="34"/>
      <c r="D629" s="34"/>
      <c r="E629" s="34"/>
      <c r="F629" s="34"/>
      <c r="H629" s="35"/>
    </row>
    <row r="630" spans="3:8">
      <c r="C630" s="34"/>
      <c r="D630" s="34"/>
      <c r="E630" s="34"/>
      <c r="F630" s="34"/>
    </row>
    <row r="631" spans="3:8">
      <c r="C631" s="34"/>
      <c r="D631" s="34"/>
      <c r="E631" s="34"/>
      <c r="F631" s="34"/>
      <c r="H631" s="35"/>
    </row>
    <row r="632" spans="3:8">
      <c r="C632" s="34"/>
      <c r="D632" s="34"/>
      <c r="E632" s="34"/>
      <c r="F632" s="34"/>
      <c r="H632" s="35"/>
    </row>
    <row r="633" spans="3:8">
      <c r="C633" s="34"/>
      <c r="D633" s="34"/>
      <c r="E633" s="34"/>
      <c r="F633" s="34"/>
      <c r="H633" s="35"/>
    </row>
    <row r="634" spans="3:8">
      <c r="C634" s="34"/>
      <c r="D634" s="34"/>
      <c r="E634" s="34"/>
      <c r="F634" s="34"/>
    </row>
    <row r="635" spans="3:8">
      <c r="C635" s="34"/>
      <c r="D635" s="34"/>
      <c r="E635" s="34"/>
      <c r="F635" s="34"/>
      <c r="H635" s="35"/>
    </row>
    <row r="636" spans="3:8">
      <c r="C636" s="34"/>
      <c r="D636" s="34"/>
      <c r="E636" s="34"/>
      <c r="F636" s="34"/>
    </row>
    <row r="637" spans="3:8">
      <c r="C637" s="34"/>
      <c r="D637" s="34"/>
      <c r="E637" s="34"/>
      <c r="F637" s="34"/>
      <c r="H637" s="35"/>
    </row>
    <row r="638" spans="3:8">
      <c r="C638" s="34"/>
      <c r="D638" s="34"/>
      <c r="E638" s="34"/>
      <c r="F638" s="34"/>
      <c r="H638" s="35"/>
    </row>
    <row r="639" spans="3:8">
      <c r="C639" s="34"/>
      <c r="D639" s="34"/>
      <c r="E639" s="34"/>
      <c r="F639" s="34"/>
      <c r="H639" s="35"/>
    </row>
    <row r="640" spans="3:8">
      <c r="C640" s="34"/>
      <c r="D640" s="34"/>
      <c r="E640" s="34"/>
      <c r="F640" s="34"/>
    </row>
    <row r="641" spans="3:8">
      <c r="C641" s="34"/>
      <c r="D641" s="34"/>
      <c r="E641" s="34"/>
      <c r="F641" s="34"/>
      <c r="H641" s="35"/>
    </row>
    <row r="642" spans="3:8">
      <c r="C642" s="34"/>
      <c r="D642" s="34"/>
      <c r="E642" s="34"/>
      <c r="F642" s="34"/>
      <c r="H642" s="35"/>
    </row>
    <row r="643" spans="3:8">
      <c r="C643" s="34"/>
      <c r="D643" s="34"/>
      <c r="E643" s="34"/>
      <c r="F643" s="34"/>
      <c r="H643" s="35"/>
    </row>
    <row r="644" spans="3:8">
      <c r="C644" s="34"/>
      <c r="D644" s="34"/>
      <c r="E644" s="34"/>
      <c r="F644" s="34"/>
      <c r="H644" s="35"/>
    </row>
    <row r="645" spans="3:8">
      <c r="C645" s="34"/>
      <c r="D645" s="34"/>
      <c r="E645" s="34"/>
      <c r="F645" s="34"/>
      <c r="H645" s="35"/>
    </row>
    <row r="646" spans="3:8">
      <c r="C646" s="34"/>
      <c r="D646" s="34"/>
      <c r="E646" s="34"/>
      <c r="F646" s="34"/>
      <c r="H646" s="35"/>
    </row>
    <row r="647" spans="3:8">
      <c r="C647" s="34"/>
      <c r="D647" s="34"/>
      <c r="E647" s="34"/>
      <c r="F647" s="34"/>
      <c r="H647" s="35"/>
    </row>
    <row r="648" spans="3:8">
      <c r="C648" s="34"/>
      <c r="D648" s="34"/>
      <c r="E648" s="34"/>
      <c r="F648" s="34"/>
      <c r="H648" s="35"/>
    </row>
    <row r="649" spans="3:8">
      <c r="C649" s="34"/>
      <c r="D649" s="34"/>
      <c r="E649" s="34"/>
      <c r="F649" s="34"/>
      <c r="H649" s="35"/>
    </row>
    <row r="650" spans="3:8">
      <c r="C650" s="34"/>
      <c r="D650" s="34"/>
      <c r="E650" s="34"/>
      <c r="F650" s="34"/>
      <c r="H650" s="35"/>
    </row>
    <row r="651" spans="3:8">
      <c r="C651" s="34"/>
      <c r="D651" s="34"/>
      <c r="E651" s="34"/>
      <c r="F651" s="34"/>
      <c r="H651" s="35"/>
    </row>
    <row r="652" spans="3:8">
      <c r="C652" s="34"/>
      <c r="D652" s="34"/>
      <c r="E652" s="34"/>
      <c r="F652" s="34"/>
      <c r="H652" s="35"/>
    </row>
    <row r="653" spans="3:8">
      <c r="C653" s="34"/>
      <c r="D653" s="34"/>
      <c r="E653" s="34"/>
      <c r="F653" s="34"/>
    </row>
    <row r="654" spans="3:8">
      <c r="C654" s="34"/>
      <c r="D654" s="34"/>
      <c r="E654" s="34"/>
      <c r="F654" s="34"/>
      <c r="H654" s="35"/>
    </row>
    <row r="655" spans="3:8">
      <c r="C655" s="34"/>
      <c r="D655" s="34"/>
      <c r="E655" s="34"/>
      <c r="F655" s="34"/>
      <c r="H655" s="35"/>
    </row>
    <row r="656" spans="3:8">
      <c r="C656" s="34"/>
      <c r="D656" s="34"/>
      <c r="E656" s="34"/>
      <c r="F656" s="34"/>
      <c r="H656" s="35"/>
    </row>
    <row r="657" spans="3:8">
      <c r="C657" s="34"/>
      <c r="D657" s="34"/>
      <c r="E657" s="34"/>
      <c r="F657" s="34"/>
      <c r="H657" s="35"/>
    </row>
    <row r="658" spans="3:8">
      <c r="C658" s="34"/>
      <c r="D658" s="34"/>
      <c r="E658" s="34"/>
      <c r="F658" s="34"/>
      <c r="H658" s="35"/>
    </row>
    <row r="659" spans="3:8">
      <c r="C659" s="34"/>
      <c r="D659" s="34"/>
      <c r="E659" s="34"/>
      <c r="F659" s="34"/>
      <c r="H659" s="35"/>
    </row>
    <row r="660" spans="3:8">
      <c r="C660" s="34"/>
      <c r="D660" s="34"/>
      <c r="E660" s="34"/>
      <c r="F660" s="34"/>
      <c r="H660" s="35"/>
    </row>
    <row r="661" spans="3:8">
      <c r="C661" s="34"/>
      <c r="D661" s="34"/>
      <c r="E661" s="34"/>
      <c r="F661" s="34"/>
      <c r="H661" s="35"/>
    </row>
    <row r="662" spans="3:8">
      <c r="C662" s="34"/>
      <c r="D662" s="34"/>
      <c r="E662" s="34"/>
      <c r="F662" s="34"/>
      <c r="H662" s="35"/>
    </row>
    <row r="663" spans="3:8">
      <c r="C663" s="34"/>
      <c r="D663" s="34"/>
      <c r="E663" s="34"/>
      <c r="F663" s="34"/>
      <c r="H663" s="35"/>
    </row>
    <row r="664" spans="3:8">
      <c r="C664" s="34"/>
      <c r="D664" s="34"/>
      <c r="E664" s="34"/>
      <c r="F664" s="34"/>
      <c r="H664" s="35"/>
    </row>
    <row r="665" spans="3:8">
      <c r="C665" s="34"/>
      <c r="D665" s="34"/>
      <c r="E665" s="34"/>
      <c r="F665" s="34"/>
      <c r="H665" s="35"/>
    </row>
    <row r="666" spans="3:8">
      <c r="C666" s="34"/>
      <c r="D666" s="34"/>
      <c r="E666" s="34"/>
      <c r="F666" s="34"/>
      <c r="H666" s="35"/>
    </row>
    <row r="667" spans="3:8">
      <c r="C667" s="34"/>
      <c r="D667" s="34"/>
      <c r="E667" s="34"/>
      <c r="F667" s="34"/>
      <c r="H667" s="35"/>
    </row>
    <row r="668" spans="3:8">
      <c r="C668" s="34"/>
      <c r="D668" s="34"/>
      <c r="E668" s="34"/>
      <c r="F668" s="34"/>
      <c r="H668" s="35"/>
    </row>
    <row r="669" spans="3:8">
      <c r="C669" s="34"/>
      <c r="D669" s="34"/>
      <c r="E669" s="34"/>
      <c r="F669" s="34"/>
      <c r="H669" s="35"/>
    </row>
    <row r="670" spans="3:8">
      <c r="C670" s="34"/>
      <c r="D670" s="34"/>
      <c r="E670" s="34"/>
      <c r="F670" s="34"/>
      <c r="H670" s="35"/>
    </row>
    <row r="671" spans="3:8">
      <c r="C671" s="34"/>
      <c r="D671" s="34"/>
      <c r="E671" s="34"/>
      <c r="F671" s="34"/>
    </row>
    <row r="672" spans="3:8">
      <c r="C672" s="34"/>
      <c r="D672" s="34"/>
      <c r="E672" s="34"/>
      <c r="F672" s="34"/>
      <c r="H672" s="35"/>
    </row>
    <row r="673" spans="3:8">
      <c r="C673" s="34"/>
      <c r="D673" s="34"/>
      <c r="E673" s="34"/>
      <c r="F673" s="34"/>
      <c r="H673" s="35"/>
    </row>
    <row r="674" spans="3:8">
      <c r="C674" s="34"/>
      <c r="D674" s="34"/>
      <c r="E674" s="34"/>
      <c r="F674" s="34"/>
      <c r="H674" s="35"/>
    </row>
    <row r="675" spans="3:8">
      <c r="C675" s="34"/>
      <c r="D675" s="34"/>
      <c r="E675" s="34"/>
      <c r="F675" s="34"/>
      <c r="H675" s="35"/>
    </row>
    <row r="676" spans="3:8">
      <c r="C676" s="34"/>
      <c r="D676" s="34"/>
      <c r="E676" s="34"/>
      <c r="F676" s="34"/>
      <c r="H676" s="35"/>
    </row>
    <row r="677" spans="3:8">
      <c r="C677" s="34"/>
      <c r="D677" s="34"/>
      <c r="E677" s="34"/>
      <c r="F677" s="34"/>
      <c r="H677" s="35"/>
    </row>
    <row r="678" spans="3:8">
      <c r="C678" s="34"/>
      <c r="D678" s="34"/>
      <c r="E678" s="34"/>
      <c r="F678" s="34"/>
      <c r="H678" s="35"/>
    </row>
    <row r="679" spans="3:8">
      <c r="C679" s="34"/>
      <c r="D679" s="34"/>
      <c r="E679" s="34"/>
      <c r="F679" s="34"/>
    </row>
    <row r="680" spans="3:8">
      <c r="C680" s="34"/>
      <c r="D680" s="34"/>
      <c r="E680" s="34"/>
      <c r="F680" s="34"/>
      <c r="H680" s="35"/>
    </row>
    <row r="681" spans="3:8">
      <c r="C681" s="34"/>
      <c r="D681" s="34"/>
      <c r="E681" s="34"/>
      <c r="F681" s="34"/>
      <c r="H681" s="35"/>
    </row>
    <row r="682" spans="3:8">
      <c r="C682" s="34"/>
      <c r="D682" s="34"/>
      <c r="E682" s="34"/>
      <c r="F682" s="34"/>
      <c r="H682" s="35"/>
    </row>
    <row r="683" spans="3:8">
      <c r="C683" s="34"/>
      <c r="D683" s="34"/>
      <c r="E683" s="34"/>
      <c r="F683" s="34"/>
      <c r="H683" s="35"/>
    </row>
    <row r="684" spans="3:8">
      <c r="C684" s="34"/>
      <c r="D684" s="34"/>
      <c r="E684" s="34"/>
      <c r="F684" s="34"/>
      <c r="H684" s="35"/>
    </row>
    <row r="685" spans="3:8">
      <c r="C685" s="34"/>
      <c r="D685" s="34"/>
      <c r="E685" s="34"/>
      <c r="F685" s="34"/>
      <c r="H685" s="35"/>
    </row>
    <row r="686" spans="3:8">
      <c r="C686" s="34"/>
      <c r="D686" s="34"/>
      <c r="E686" s="34"/>
      <c r="F686" s="34"/>
      <c r="H686" s="35"/>
    </row>
    <row r="687" spans="3:8">
      <c r="C687" s="34"/>
      <c r="D687" s="34"/>
      <c r="E687" s="34"/>
      <c r="F687" s="34"/>
      <c r="H687" s="35"/>
    </row>
    <row r="688" spans="3:8">
      <c r="C688" s="34"/>
      <c r="D688" s="34"/>
      <c r="E688" s="34"/>
      <c r="F688" s="34"/>
      <c r="H688" s="35"/>
    </row>
    <row r="689" spans="3:8">
      <c r="C689" s="34"/>
      <c r="D689" s="34"/>
      <c r="E689" s="34"/>
      <c r="F689" s="34"/>
      <c r="H689" s="35"/>
    </row>
    <row r="690" spans="3:8">
      <c r="C690" s="34"/>
      <c r="D690" s="34"/>
      <c r="E690" s="34"/>
      <c r="F690" s="34"/>
      <c r="H690" s="35"/>
    </row>
    <row r="691" spans="3:8">
      <c r="C691" s="34"/>
      <c r="D691" s="34"/>
      <c r="E691" s="34"/>
      <c r="F691" s="34"/>
      <c r="H691" s="35"/>
    </row>
    <row r="692" spans="3:8">
      <c r="C692" s="34"/>
      <c r="D692" s="34"/>
      <c r="E692" s="34"/>
      <c r="F692" s="34"/>
      <c r="H692" s="35"/>
    </row>
    <row r="693" spans="3:8">
      <c r="C693" s="34"/>
      <c r="D693" s="34"/>
      <c r="E693" s="34"/>
      <c r="F693" s="34"/>
      <c r="H693" s="35"/>
    </row>
    <row r="694" spans="3:8">
      <c r="C694" s="34"/>
      <c r="D694" s="34"/>
      <c r="E694" s="34"/>
      <c r="F694" s="34"/>
      <c r="H694" s="35"/>
    </row>
    <row r="695" spans="3:8">
      <c r="C695" s="34"/>
      <c r="D695" s="34"/>
      <c r="E695" s="34"/>
      <c r="F695" s="34"/>
      <c r="H695" s="35"/>
    </row>
    <row r="696" spans="3:8">
      <c r="C696" s="34"/>
      <c r="D696" s="34"/>
      <c r="E696" s="34"/>
      <c r="F696" s="34"/>
      <c r="H696" s="35"/>
    </row>
    <row r="697" spans="3:8">
      <c r="C697" s="34"/>
      <c r="D697" s="34"/>
      <c r="E697" s="34"/>
      <c r="F697" s="34"/>
      <c r="H697" s="35"/>
    </row>
    <row r="698" spans="3:8">
      <c r="C698" s="34"/>
      <c r="D698" s="34"/>
      <c r="E698" s="34"/>
      <c r="F698" s="34"/>
      <c r="H698" s="35"/>
    </row>
    <row r="699" spans="3:8">
      <c r="C699" s="34"/>
      <c r="D699" s="34"/>
      <c r="E699" s="34"/>
      <c r="F699" s="34"/>
      <c r="H699" s="35"/>
    </row>
    <row r="700" spans="3:8">
      <c r="C700" s="34"/>
      <c r="D700" s="34"/>
      <c r="E700" s="34"/>
      <c r="F700" s="34"/>
      <c r="H700" s="35"/>
    </row>
    <row r="701" spans="3:8">
      <c r="C701" s="34"/>
      <c r="D701" s="34"/>
      <c r="E701" s="34"/>
      <c r="F701" s="34"/>
      <c r="H701" s="35"/>
    </row>
    <row r="702" spans="3:8">
      <c r="C702" s="34"/>
      <c r="D702" s="34"/>
      <c r="E702" s="34"/>
      <c r="F702" s="34"/>
      <c r="H702" s="35"/>
    </row>
    <row r="703" spans="3:8">
      <c r="C703" s="34"/>
      <c r="D703" s="34"/>
      <c r="E703" s="34"/>
      <c r="F703" s="34"/>
      <c r="H703" s="35"/>
    </row>
    <row r="704" spans="3:8">
      <c r="C704" s="34"/>
      <c r="D704" s="34"/>
      <c r="E704" s="34"/>
      <c r="F704" s="34"/>
      <c r="H704" s="35"/>
    </row>
    <row r="705" spans="3:8">
      <c r="C705" s="34"/>
      <c r="D705" s="34"/>
      <c r="E705" s="34"/>
      <c r="F705" s="34"/>
      <c r="H705" s="35"/>
    </row>
    <row r="706" spans="3:8">
      <c r="C706" s="34"/>
      <c r="D706" s="34"/>
      <c r="E706" s="34"/>
      <c r="F706" s="34"/>
      <c r="H706" s="35"/>
    </row>
    <row r="707" spans="3:8">
      <c r="C707" s="34"/>
      <c r="D707" s="34"/>
      <c r="E707" s="34"/>
      <c r="F707" s="34"/>
      <c r="H707" s="35"/>
    </row>
    <row r="708" spans="3:8">
      <c r="C708" s="34"/>
      <c r="D708" s="34"/>
      <c r="E708" s="34"/>
      <c r="F708" s="34"/>
    </row>
    <row r="709" spans="3:8">
      <c r="C709" s="34"/>
      <c r="D709" s="34"/>
      <c r="E709" s="34"/>
      <c r="F709" s="34"/>
      <c r="H709" s="35"/>
    </row>
    <row r="710" spans="3:8">
      <c r="C710" s="34"/>
      <c r="D710" s="34"/>
      <c r="E710" s="34"/>
      <c r="F710" s="34"/>
      <c r="H710" s="35"/>
    </row>
    <row r="711" spans="3:8">
      <c r="C711" s="34"/>
      <c r="D711" s="34"/>
      <c r="E711" s="34"/>
      <c r="F711" s="34"/>
    </row>
    <row r="712" spans="3:8">
      <c r="C712" s="34"/>
      <c r="D712" s="34"/>
      <c r="E712" s="34"/>
      <c r="F712" s="34"/>
      <c r="H712" s="35"/>
    </row>
    <row r="713" spans="3:8">
      <c r="C713" s="34"/>
      <c r="D713" s="34"/>
      <c r="E713" s="34"/>
      <c r="F713" s="34"/>
    </row>
    <row r="714" spans="3:8">
      <c r="C714" s="34"/>
      <c r="D714" s="34"/>
      <c r="E714" s="34"/>
      <c r="F714" s="34"/>
      <c r="H714" s="35"/>
    </row>
    <row r="715" spans="3:8">
      <c r="C715" s="34"/>
      <c r="D715" s="34"/>
      <c r="E715" s="34"/>
      <c r="F715" s="34"/>
      <c r="H715" s="35"/>
    </row>
    <row r="716" spans="3:8">
      <c r="C716" s="34"/>
      <c r="D716" s="34"/>
      <c r="E716" s="34"/>
      <c r="F716" s="34"/>
      <c r="H716" s="35"/>
    </row>
    <row r="717" spans="3:8">
      <c r="C717" s="34"/>
      <c r="D717" s="34"/>
      <c r="E717" s="34"/>
      <c r="F717" s="34"/>
    </row>
    <row r="718" spans="3:8">
      <c r="C718" s="34"/>
      <c r="D718" s="34"/>
      <c r="E718" s="34"/>
      <c r="F718" s="34"/>
      <c r="H718" s="35"/>
    </row>
    <row r="719" spans="3:8">
      <c r="C719" s="34"/>
      <c r="D719" s="34"/>
      <c r="E719" s="34"/>
      <c r="F719" s="34"/>
      <c r="H719" s="35"/>
    </row>
    <row r="720" spans="3:8">
      <c r="C720" s="34"/>
      <c r="D720" s="34"/>
      <c r="E720" s="34"/>
      <c r="F720" s="34"/>
      <c r="H720" s="35"/>
    </row>
    <row r="721" spans="3:8">
      <c r="C721" s="34"/>
      <c r="D721" s="34"/>
      <c r="E721" s="34"/>
      <c r="F721" s="34"/>
      <c r="H721" s="35"/>
    </row>
    <row r="722" spans="3:8">
      <c r="C722" s="34"/>
      <c r="D722" s="34"/>
      <c r="E722" s="34"/>
      <c r="F722" s="34"/>
      <c r="H722" s="35"/>
    </row>
    <row r="723" spans="3:8">
      <c r="C723" s="34"/>
      <c r="D723" s="34"/>
      <c r="E723" s="34"/>
      <c r="F723" s="34"/>
      <c r="H723" s="35"/>
    </row>
    <row r="724" spans="3:8">
      <c r="C724" s="34"/>
      <c r="D724" s="34"/>
      <c r="E724" s="34"/>
      <c r="F724" s="34"/>
      <c r="H724" s="35"/>
    </row>
    <row r="725" spans="3:8">
      <c r="C725" s="34"/>
      <c r="D725" s="34"/>
      <c r="E725" s="34"/>
      <c r="F725" s="34"/>
      <c r="H725" s="35"/>
    </row>
    <row r="726" spans="3:8">
      <c r="C726" s="34"/>
      <c r="D726" s="34"/>
      <c r="E726" s="34"/>
      <c r="F726" s="34"/>
      <c r="H726" s="35"/>
    </row>
    <row r="727" spans="3:8">
      <c r="C727" s="34"/>
      <c r="D727" s="34"/>
      <c r="E727" s="34"/>
      <c r="F727" s="34"/>
    </row>
    <row r="728" spans="3:8">
      <c r="C728" s="34"/>
      <c r="D728" s="34"/>
      <c r="E728" s="34"/>
      <c r="F728" s="34"/>
      <c r="H728" s="35"/>
    </row>
    <row r="729" spans="3:8">
      <c r="C729" s="34"/>
      <c r="D729" s="34"/>
      <c r="E729" s="34"/>
      <c r="F729" s="34"/>
      <c r="H729" s="35"/>
    </row>
    <row r="730" spans="3:8">
      <c r="C730" s="34"/>
      <c r="D730" s="34"/>
      <c r="E730" s="34"/>
      <c r="F730" s="34"/>
      <c r="H730" s="35"/>
    </row>
    <row r="731" spans="3:8">
      <c r="C731" s="34"/>
      <c r="D731" s="34"/>
      <c r="E731" s="34"/>
      <c r="F731" s="34"/>
      <c r="H731" s="35"/>
    </row>
    <row r="732" spans="3:8">
      <c r="C732" s="34"/>
      <c r="D732" s="34"/>
      <c r="E732" s="34"/>
      <c r="F732" s="34"/>
      <c r="H732" s="35"/>
    </row>
    <row r="733" spans="3:8">
      <c r="C733" s="34"/>
      <c r="D733" s="34"/>
      <c r="E733" s="34"/>
      <c r="F733" s="34"/>
      <c r="H733" s="35"/>
    </row>
    <row r="734" spans="3:8">
      <c r="C734" s="34"/>
      <c r="D734" s="34"/>
      <c r="E734" s="34"/>
      <c r="F734" s="34"/>
      <c r="H734" s="35"/>
    </row>
    <row r="735" spans="3:8">
      <c r="C735" s="34"/>
      <c r="D735" s="34"/>
      <c r="E735" s="34"/>
      <c r="F735" s="34"/>
      <c r="H735" s="35"/>
    </row>
    <row r="736" spans="3:8">
      <c r="C736" s="34"/>
      <c r="D736" s="34"/>
      <c r="E736" s="34"/>
      <c r="F736" s="34"/>
      <c r="H736" s="35"/>
    </row>
    <row r="737" spans="3:8">
      <c r="C737" s="34"/>
      <c r="D737" s="34"/>
      <c r="E737" s="34"/>
      <c r="F737" s="34"/>
      <c r="H737" s="35"/>
    </row>
    <row r="738" spans="3:8">
      <c r="C738" s="34"/>
      <c r="D738" s="34"/>
      <c r="E738" s="34"/>
      <c r="F738" s="34"/>
      <c r="H738" s="35"/>
    </row>
    <row r="739" spans="3:8">
      <c r="C739" s="34"/>
      <c r="D739" s="34"/>
      <c r="E739" s="34"/>
      <c r="F739" s="34"/>
      <c r="H739" s="35"/>
    </row>
    <row r="740" spans="3:8">
      <c r="C740" s="34"/>
      <c r="D740" s="34"/>
      <c r="E740" s="34"/>
      <c r="F740" s="34"/>
      <c r="H740" s="35"/>
    </row>
    <row r="741" spans="3:8">
      <c r="C741" s="34"/>
      <c r="D741" s="34"/>
      <c r="E741" s="34"/>
      <c r="F741" s="34"/>
      <c r="H741" s="35"/>
    </row>
    <row r="742" spans="3:8">
      <c r="C742" s="34"/>
      <c r="D742" s="34"/>
      <c r="E742" s="34"/>
      <c r="F742" s="34"/>
      <c r="H742" s="35"/>
    </row>
    <row r="743" spans="3:8">
      <c r="C743" s="34"/>
      <c r="D743" s="34"/>
      <c r="E743" s="34"/>
      <c r="F743" s="34"/>
    </row>
    <row r="744" spans="3:8">
      <c r="C744" s="34"/>
      <c r="D744" s="34"/>
      <c r="E744" s="34"/>
      <c r="F744" s="34"/>
    </row>
    <row r="745" spans="3:8">
      <c r="C745" s="34"/>
      <c r="D745" s="34"/>
      <c r="E745" s="34"/>
      <c r="F745" s="34"/>
      <c r="H745" s="35"/>
    </row>
    <row r="746" spans="3:8">
      <c r="C746" s="34"/>
      <c r="D746" s="34"/>
      <c r="E746" s="34"/>
      <c r="F746" s="34"/>
      <c r="H746" s="35"/>
    </row>
    <row r="747" spans="3:8">
      <c r="C747" s="34"/>
      <c r="D747" s="34"/>
      <c r="E747" s="34"/>
      <c r="F747" s="34"/>
      <c r="H747" s="35"/>
    </row>
    <row r="748" spans="3:8">
      <c r="C748" s="34"/>
      <c r="D748" s="34"/>
      <c r="E748" s="34"/>
      <c r="F748" s="34"/>
      <c r="H748" s="35"/>
    </row>
    <row r="749" spans="3:8">
      <c r="C749" s="34"/>
      <c r="D749" s="34"/>
      <c r="E749" s="34"/>
      <c r="F749" s="34"/>
      <c r="H749" s="35"/>
    </row>
    <row r="750" spans="3:8">
      <c r="C750" s="34"/>
      <c r="D750" s="34"/>
      <c r="E750" s="34"/>
      <c r="F750" s="34"/>
      <c r="H750" s="35"/>
    </row>
    <row r="751" spans="3:8">
      <c r="C751" s="34"/>
      <c r="D751" s="34"/>
      <c r="E751" s="34"/>
      <c r="F751" s="34"/>
      <c r="H751" s="35"/>
    </row>
    <row r="752" spans="3:8">
      <c r="C752" s="34"/>
      <c r="D752" s="34"/>
      <c r="E752" s="34"/>
      <c r="F752" s="34"/>
      <c r="H752" s="35"/>
    </row>
    <row r="753" spans="3:8">
      <c r="C753" s="34"/>
      <c r="D753" s="34"/>
      <c r="E753" s="34"/>
      <c r="F753" s="34"/>
      <c r="H753" s="35"/>
    </row>
    <row r="754" spans="3:8">
      <c r="C754" s="34"/>
      <c r="D754" s="34"/>
      <c r="E754" s="34"/>
      <c r="F754" s="34"/>
      <c r="H754" s="35"/>
    </row>
    <row r="755" spans="3:8">
      <c r="C755" s="34"/>
      <c r="D755" s="34"/>
      <c r="E755" s="34"/>
      <c r="F755" s="34"/>
      <c r="H755" s="35"/>
    </row>
    <row r="756" spans="3:8">
      <c r="C756" s="34"/>
      <c r="D756" s="34"/>
      <c r="E756" s="34"/>
      <c r="F756" s="34"/>
      <c r="H756" s="35"/>
    </row>
    <row r="757" spans="3:8">
      <c r="C757" s="34"/>
      <c r="D757" s="34"/>
      <c r="E757" s="34"/>
      <c r="F757" s="34"/>
      <c r="H757" s="35"/>
    </row>
    <row r="758" spans="3:8">
      <c r="C758" s="34"/>
      <c r="D758" s="34"/>
      <c r="E758" s="34"/>
      <c r="F758" s="34"/>
      <c r="H758" s="35"/>
    </row>
    <row r="759" spans="3:8">
      <c r="C759" s="34"/>
      <c r="D759" s="34"/>
      <c r="E759" s="34"/>
      <c r="F759" s="34"/>
      <c r="H759" s="35"/>
    </row>
    <row r="760" spans="3:8">
      <c r="C760" s="34"/>
      <c r="D760" s="34"/>
      <c r="E760" s="34"/>
      <c r="F760" s="34"/>
      <c r="H760" s="35"/>
    </row>
    <row r="761" spans="3:8">
      <c r="C761" s="34"/>
      <c r="D761" s="34"/>
      <c r="E761" s="34"/>
      <c r="F761" s="34"/>
      <c r="H761" s="35"/>
    </row>
    <row r="762" spans="3:8">
      <c r="C762" s="34"/>
      <c r="D762" s="34"/>
      <c r="E762" s="34"/>
      <c r="F762" s="34"/>
      <c r="H762" s="35"/>
    </row>
    <row r="763" spans="3:8">
      <c r="C763" s="34"/>
      <c r="D763" s="34"/>
      <c r="E763" s="34"/>
      <c r="F763" s="34"/>
      <c r="H763" s="35"/>
    </row>
    <row r="764" spans="3:8">
      <c r="C764" s="34"/>
      <c r="D764" s="34"/>
      <c r="E764" s="34"/>
      <c r="F764" s="34"/>
    </row>
    <row r="765" spans="3:8">
      <c r="C765" s="34"/>
      <c r="D765" s="34"/>
      <c r="E765" s="34"/>
      <c r="F765" s="34"/>
      <c r="H765" s="35"/>
    </row>
    <row r="766" spans="3:8">
      <c r="C766" s="34"/>
      <c r="D766" s="34"/>
      <c r="E766" s="34"/>
      <c r="F766" s="34"/>
      <c r="H766" s="35"/>
    </row>
    <row r="767" spans="3:8">
      <c r="C767" s="34"/>
      <c r="D767" s="34"/>
      <c r="E767" s="34"/>
      <c r="F767" s="34"/>
      <c r="H767" s="35"/>
    </row>
    <row r="768" spans="3:8">
      <c r="C768" s="34"/>
      <c r="D768" s="34"/>
      <c r="E768" s="34"/>
      <c r="F768" s="34"/>
      <c r="H768" s="35"/>
    </row>
    <row r="769" spans="3:8">
      <c r="C769" s="34"/>
      <c r="D769" s="34"/>
      <c r="E769" s="34"/>
      <c r="F769" s="34"/>
      <c r="H769" s="35"/>
    </row>
    <row r="770" spans="3:8">
      <c r="C770" s="34"/>
      <c r="D770" s="34"/>
      <c r="E770" s="34"/>
      <c r="F770" s="34"/>
      <c r="H770" s="35"/>
    </row>
    <row r="771" spans="3:8">
      <c r="C771" s="34"/>
      <c r="D771" s="34"/>
      <c r="E771" s="34"/>
      <c r="F771" s="34"/>
      <c r="H771" s="35"/>
    </row>
    <row r="772" spans="3:8">
      <c r="C772" s="34"/>
      <c r="D772" s="34"/>
      <c r="E772" s="34"/>
      <c r="F772" s="34"/>
      <c r="H772" s="35"/>
    </row>
    <row r="773" spans="3:8">
      <c r="C773" s="34"/>
      <c r="D773" s="34"/>
      <c r="E773" s="34"/>
      <c r="F773" s="34"/>
    </row>
    <row r="774" spans="3:8">
      <c r="C774" s="34"/>
      <c r="D774" s="34"/>
      <c r="E774" s="34"/>
      <c r="F774" s="34"/>
    </row>
    <row r="775" spans="3:8">
      <c r="C775" s="34"/>
      <c r="D775" s="34"/>
      <c r="E775" s="34"/>
      <c r="F775" s="34"/>
      <c r="H775" s="35"/>
    </row>
    <row r="776" spans="3:8">
      <c r="C776" s="34"/>
      <c r="D776" s="34"/>
      <c r="E776" s="34"/>
      <c r="F776" s="34"/>
      <c r="H776" s="35"/>
    </row>
    <row r="777" spans="3:8">
      <c r="C777" s="34"/>
      <c r="D777" s="34"/>
      <c r="E777" s="34"/>
      <c r="F777" s="34"/>
      <c r="H777" s="35"/>
    </row>
    <row r="778" spans="3:8">
      <c r="C778" s="34"/>
      <c r="D778" s="34"/>
      <c r="E778" s="34"/>
      <c r="F778" s="34"/>
      <c r="H778" s="35"/>
    </row>
    <row r="779" spans="3:8">
      <c r="C779" s="34"/>
      <c r="D779" s="34"/>
      <c r="E779" s="34"/>
      <c r="F779" s="34"/>
    </row>
    <row r="780" spans="3:8">
      <c r="C780" s="34"/>
      <c r="D780" s="34"/>
      <c r="E780" s="34"/>
      <c r="F780" s="34"/>
      <c r="H780" s="35"/>
    </row>
    <row r="781" spans="3:8">
      <c r="C781" s="34"/>
      <c r="D781" s="34"/>
      <c r="E781" s="34"/>
      <c r="F781" s="34"/>
      <c r="H781" s="35"/>
    </row>
    <row r="782" spans="3:8">
      <c r="C782" s="34"/>
      <c r="D782" s="34"/>
      <c r="E782" s="34"/>
      <c r="F782" s="34"/>
      <c r="H782" s="35"/>
    </row>
    <row r="783" spans="3:8">
      <c r="C783" s="34"/>
      <c r="D783" s="34"/>
      <c r="E783" s="34"/>
      <c r="F783" s="34"/>
      <c r="H783" s="35"/>
    </row>
    <row r="784" spans="3:8">
      <c r="C784" s="34"/>
      <c r="D784" s="34"/>
      <c r="E784" s="34"/>
      <c r="F784" s="34"/>
      <c r="H784" s="35"/>
    </row>
    <row r="785" spans="3:8">
      <c r="C785" s="34"/>
      <c r="D785" s="34"/>
      <c r="E785" s="34"/>
      <c r="F785" s="34"/>
      <c r="H785" s="35"/>
    </row>
    <row r="786" spans="3:8">
      <c r="C786" s="34"/>
      <c r="D786" s="34"/>
      <c r="E786" s="34"/>
      <c r="F786" s="34"/>
      <c r="H786" s="35"/>
    </row>
    <row r="787" spans="3:8">
      <c r="C787" s="34"/>
      <c r="D787" s="34"/>
      <c r="E787" s="34"/>
      <c r="F787" s="34"/>
      <c r="H787" s="35"/>
    </row>
    <row r="788" spans="3:8">
      <c r="C788" s="34"/>
      <c r="D788" s="34"/>
      <c r="E788" s="34"/>
      <c r="F788" s="34"/>
    </row>
    <row r="789" spans="3:8">
      <c r="C789" s="34"/>
      <c r="D789" s="34"/>
      <c r="E789" s="34"/>
      <c r="F789" s="34"/>
      <c r="H789" s="35"/>
    </row>
    <row r="790" spans="3:8">
      <c r="C790" s="34"/>
      <c r="D790" s="34"/>
      <c r="E790" s="34"/>
      <c r="F790" s="34"/>
      <c r="H790" s="35"/>
    </row>
    <row r="791" spans="3:8">
      <c r="C791" s="34"/>
      <c r="D791" s="34"/>
      <c r="E791" s="34"/>
      <c r="F791" s="34"/>
      <c r="H791" s="35"/>
    </row>
    <row r="792" spans="3:8">
      <c r="C792" s="34"/>
      <c r="D792" s="34"/>
      <c r="E792" s="34"/>
      <c r="F792" s="34"/>
      <c r="H792" s="35"/>
    </row>
    <row r="793" spans="3:8">
      <c r="C793" s="34"/>
      <c r="D793" s="34"/>
      <c r="E793" s="34"/>
      <c r="F793" s="34"/>
      <c r="H793" s="35"/>
    </row>
    <row r="794" spans="3:8">
      <c r="C794" s="34"/>
      <c r="D794" s="34"/>
      <c r="E794" s="34"/>
      <c r="F794" s="34"/>
      <c r="H794" s="35"/>
    </row>
    <row r="795" spans="3:8">
      <c r="C795" s="34"/>
      <c r="D795" s="34"/>
      <c r="E795" s="34"/>
      <c r="F795" s="34"/>
      <c r="H795" s="35"/>
    </row>
    <row r="796" spans="3:8">
      <c r="C796" s="34"/>
      <c r="D796" s="34"/>
      <c r="E796" s="34"/>
      <c r="F796" s="34"/>
    </row>
    <row r="797" spans="3:8">
      <c r="C797" s="34"/>
      <c r="D797" s="34"/>
      <c r="E797" s="34"/>
      <c r="F797" s="34"/>
      <c r="H797" s="35"/>
    </row>
    <row r="798" spans="3:8">
      <c r="C798" s="34"/>
      <c r="D798" s="34"/>
      <c r="E798" s="34"/>
      <c r="F798" s="34"/>
      <c r="H798" s="35"/>
    </row>
    <row r="799" spans="3:8">
      <c r="C799" s="34"/>
      <c r="D799" s="34"/>
      <c r="E799" s="34"/>
      <c r="F799" s="34"/>
      <c r="H799" s="35"/>
    </row>
    <row r="800" spans="3:8">
      <c r="C800" s="34"/>
      <c r="D800" s="34"/>
      <c r="E800" s="34"/>
      <c r="F800" s="34"/>
      <c r="H800" s="35"/>
    </row>
    <row r="801" spans="3:8">
      <c r="C801" s="34"/>
      <c r="D801" s="34"/>
      <c r="E801" s="34"/>
      <c r="F801" s="34"/>
      <c r="H801" s="35"/>
    </row>
    <row r="802" spans="3:8">
      <c r="C802" s="34"/>
      <c r="D802" s="34"/>
      <c r="E802" s="34"/>
      <c r="F802" s="34"/>
      <c r="H802" s="35"/>
    </row>
    <row r="803" spans="3:8">
      <c r="C803" s="34"/>
      <c r="D803" s="34"/>
      <c r="E803" s="34"/>
      <c r="F803" s="34"/>
      <c r="H803" s="35"/>
    </row>
    <row r="804" spans="3:8">
      <c r="C804" s="34"/>
      <c r="D804" s="34"/>
      <c r="E804" s="34"/>
      <c r="F804" s="34"/>
      <c r="H804" s="35"/>
    </row>
    <row r="805" spans="3:8">
      <c r="C805" s="34"/>
      <c r="D805" s="34"/>
      <c r="E805" s="34"/>
      <c r="F805" s="34"/>
      <c r="H805" s="35"/>
    </row>
    <row r="806" spans="3:8">
      <c r="C806" s="34"/>
      <c r="D806" s="34"/>
      <c r="E806" s="34"/>
      <c r="F806" s="34"/>
      <c r="H806" s="35"/>
    </row>
    <row r="807" spans="3:8">
      <c r="C807" s="34"/>
      <c r="D807" s="34"/>
      <c r="E807" s="34"/>
      <c r="F807" s="34"/>
    </row>
    <row r="808" spans="3:8">
      <c r="C808" s="34"/>
      <c r="D808" s="34"/>
      <c r="E808" s="34"/>
      <c r="F808" s="34"/>
      <c r="H808" s="35"/>
    </row>
    <row r="809" spans="3:8">
      <c r="C809" s="34"/>
      <c r="D809" s="34"/>
      <c r="E809" s="34"/>
      <c r="F809" s="34"/>
      <c r="H809" s="35"/>
    </row>
    <row r="810" spans="3:8">
      <c r="C810" s="34"/>
      <c r="D810" s="34"/>
      <c r="E810" s="34"/>
      <c r="F810" s="34"/>
      <c r="H810" s="35"/>
    </row>
    <row r="811" spans="3:8">
      <c r="C811" s="34"/>
      <c r="D811" s="34"/>
      <c r="E811" s="34"/>
      <c r="F811" s="34"/>
      <c r="H811" s="35"/>
    </row>
    <row r="812" spans="3:8">
      <c r="C812" s="34"/>
      <c r="D812" s="34"/>
      <c r="E812" s="34"/>
      <c r="F812" s="34"/>
      <c r="H812" s="35"/>
    </row>
    <row r="813" spans="3:8">
      <c r="C813" s="34"/>
      <c r="D813" s="34"/>
      <c r="E813" s="34"/>
      <c r="F813" s="34"/>
      <c r="H813" s="35"/>
    </row>
    <row r="814" spans="3:8">
      <c r="C814" s="34"/>
      <c r="D814" s="34"/>
      <c r="E814" s="34"/>
      <c r="F814" s="34"/>
      <c r="H814" s="35"/>
    </row>
    <row r="815" spans="3:8">
      <c r="C815" s="34"/>
      <c r="D815" s="34"/>
      <c r="E815" s="34"/>
      <c r="F815" s="34"/>
      <c r="H815" s="35"/>
    </row>
    <row r="816" spans="3:8">
      <c r="C816" s="34"/>
      <c r="D816" s="34"/>
      <c r="E816" s="34"/>
      <c r="F816" s="34"/>
    </row>
    <row r="817" spans="3:8">
      <c r="C817" s="34"/>
      <c r="D817" s="34"/>
      <c r="E817" s="34"/>
      <c r="F817" s="34"/>
      <c r="H817" s="35"/>
    </row>
    <row r="818" spans="3:8">
      <c r="C818" s="34"/>
      <c r="D818" s="34"/>
      <c r="E818" s="34"/>
      <c r="F818" s="34"/>
      <c r="H818" s="35"/>
    </row>
    <row r="819" spans="3:8">
      <c r="C819" s="34"/>
      <c r="D819" s="34"/>
      <c r="E819" s="34"/>
      <c r="F819" s="34"/>
    </row>
    <row r="820" spans="3:8">
      <c r="C820" s="34"/>
      <c r="D820" s="34"/>
      <c r="E820" s="34"/>
      <c r="F820" s="34"/>
      <c r="H820" s="35"/>
    </row>
    <row r="821" spans="3:8">
      <c r="C821" s="34"/>
      <c r="D821" s="34"/>
      <c r="E821" s="34"/>
      <c r="F821" s="34"/>
      <c r="H821" s="35"/>
    </row>
    <row r="822" spans="3:8">
      <c r="C822" s="34"/>
      <c r="D822" s="34"/>
      <c r="E822" s="34"/>
      <c r="F822" s="34"/>
      <c r="H822" s="35"/>
    </row>
    <row r="823" spans="3:8">
      <c r="C823" s="34"/>
      <c r="D823" s="34"/>
      <c r="E823" s="34"/>
      <c r="F823" s="34"/>
      <c r="H823" s="35"/>
    </row>
    <row r="824" spans="3:8">
      <c r="C824" s="34"/>
      <c r="D824" s="34"/>
      <c r="E824" s="34"/>
      <c r="F824" s="34"/>
      <c r="H824" s="35"/>
    </row>
    <row r="825" spans="3:8">
      <c r="C825" s="34"/>
      <c r="D825" s="34"/>
      <c r="E825" s="34"/>
      <c r="F825" s="34"/>
      <c r="H825" s="35"/>
    </row>
    <row r="826" spans="3:8">
      <c r="C826" s="34"/>
      <c r="D826" s="34"/>
      <c r="E826" s="34"/>
      <c r="F826" s="34"/>
      <c r="H826" s="35"/>
    </row>
    <row r="827" spans="3:8">
      <c r="C827" s="34"/>
      <c r="D827" s="34"/>
      <c r="E827" s="34"/>
      <c r="F827" s="34"/>
      <c r="H827" s="35"/>
    </row>
    <row r="828" spans="3:8">
      <c r="C828" s="34"/>
      <c r="D828" s="34"/>
      <c r="E828" s="34"/>
      <c r="F828" s="34"/>
      <c r="H828" s="35"/>
    </row>
    <row r="829" spans="3:8">
      <c r="C829" s="34"/>
      <c r="D829" s="34"/>
      <c r="E829" s="34"/>
      <c r="F829" s="34"/>
      <c r="H829" s="35"/>
    </row>
    <row r="830" spans="3:8">
      <c r="C830" s="34"/>
      <c r="D830" s="34"/>
      <c r="E830" s="34"/>
      <c r="F830" s="34"/>
      <c r="H830" s="35"/>
    </row>
    <row r="831" spans="3:8">
      <c r="C831" s="34"/>
      <c r="D831" s="34"/>
      <c r="E831" s="34"/>
      <c r="F831" s="34"/>
      <c r="H831" s="35"/>
    </row>
    <row r="832" spans="3:8">
      <c r="C832" s="34"/>
      <c r="D832" s="34"/>
      <c r="E832" s="34"/>
      <c r="F832" s="34"/>
      <c r="H832" s="35"/>
    </row>
    <row r="833" spans="3:8">
      <c r="C833" s="34"/>
      <c r="D833" s="34"/>
      <c r="E833" s="34"/>
      <c r="F833" s="34"/>
      <c r="H833" s="35"/>
    </row>
    <row r="834" spans="3:8">
      <c r="C834" s="34"/>
      <c r="D834" s="34"/>
      <c r="E834" s="34"/>
      <c r="F834" s="34"/>
      <c r="H834" s="35"/>
    </row>
    <row r="835" spans="3:8">
      <c r="C835" s="34"/>
      <c r="D835" s="34"/>
      <c r="E835" s="34"/>
      <c r="F835" s="34"/>
      <c r="H835" s="35"/>
    </row>
    <row r="836" spans="3:8">
      <c r="C836" s="34"/>
      <c r="D836" s="34"/>
      <c r="E836" s="34"/>
      <c r="F836" s="34"/>
      <c r="H836" s="35"/>
    </row>
    <row r="837" spans="3:8">
      <c r="C837" s="34"/>
      <c r="D837" s="34"/>
      <c r="E837" s="34"/>
      <c r="F837" s="34"/>
    </row>
    <row r="838" spans="3:8">
      <c r="C838" s="34"/>
      <c r="D838" s="34"/>
      <c r="E838" s="34"/>
      <c r="F838" s="34"/>
      <c r="H838" s="35"/>
    </row>
    <row r="839" spans="3:8">
      <c r="C839" s="34"/>
      <c r="D839" s="34"/>
      <c r="E839" s="34"/>
      <c r="F839" s="34"/>
      <c r="H839" s="35"/>
    </row>
    <row r="840" spans="3:8">
      <c r="C840" s="34"/>
      <c r="D840" s="34"/>
      <c r="E840" s="34"/>
      <c r="F840" s="34"/>
      <c r="H840" s="35"/>
    </row>
    <row r="841" spans="3:8">
      <c r="C841" s="34"/>
      <c r="D841" s="34"/>
      <c r="E841" s="34"/>
      <c r="F841" s="34"/>
      <c r="H841" s="35"/>
    </row>
    <row r="842" spans="3:8">
      <c r="C842" s="34"/>
      <c r="D842" s="34"/>
      <c r="E842" s="34"/>
      <c r="F842" s="34"/>
      <c r="H842" s="35"/>
    </row>
    <row r="843" spans="3:8">
      <c r="C843" s="34"/>
      <c r="D843" s="34"/>
      <c r="E843" s="34"/>
      <c r="F843" s="34"/>
      <c r="H843" s="35"/>
    </row>
    <row r="844" spans="3:8">
      <c r="C844" s="34"/>
      <c r="D844" s="34"/>
      <c r="E844" s="34"/>
      <c r="F844" s="34"/>
    </row>
    <row r="845" spans="3:8">
      <c r="C845" s="34"/>
      <c r="D845" s="34"/>
      <c r="E845" s="34"/>
      <c r="F845" s="34"/>
      <c r="H845" s="35"/>
    </row>
    <row r="846" spans="3:8">
      <c r="C846" s="34"/>
      <c r="D846" s="34"/>
      <c r="E846" s="34"/>
      <c r="F846" s="34"/>
      <c r="H846" s="35"/>
    </row>
    <row r="847" spans="3:8">
      <c r="C847" s="34"/>
      <c r="D847" s="34"/>
      <c r="E847" s="34"/>
      <c r="F847" s="34"/>
      <c r="H847" s="35"/>
    </row>
    <row r="848" spans="3:8">
      <c r="C848" s="34"/>
      <c r="D848" s="34"/>
      <c r="E848" s="34"/>
      <c r="F848" s="34"/>
    </row>
    <row r="849" spans="3:8">
      <c r="C849" s="34"/>
      <c r="D849" s="34"/>
      <c r="E849" s="34"/>
      <c r="F849" s="34"/>
      <c r="H849" s="35"/>
    </row>
    <row r="850" spans="3:8">
      <c r="C850" s="34"/>
      <c r="D850" s="34"/>
      <c r="E850" s="34"/>
      <c r="F850" s="34"/>
      <c r="H850" s="35"/>
    </row>
    <row r="851" spans="3:8">
      <c r="C851" s="34"/>
      <c r="D851" s="34"/>
      <c r="E851" s="34"/>
      <c r="F851" s="34"/>
      <c r="H851" s="35"/>
    </row>
    <row r="852" spans="3:8">
      <c r="C852" s="34"/>
      <c r="D852" s="34"/>
      <c r="E852" s="34"/>
      <c r="F852" s="34"/>
      <c r="H852" s="35"/>
    </row>
    <row r="853" spans="3:8">
      <c r="C853" s="34"/>
      <c r="D853" s="34"/>
      <c r="E853" s="34"/>
      <c r="F853" s="34"/>
      <c r="H853" s="35"/>
    </row>
    <row r="854" spans="3:8">
      <c r="C854" s="34"/>
      <c r="D854" s="34"/>
      <c r="E854" s="34"/>
      <c r="F854" s="34"/>
      <c r="H854" s="35"/>
    </row>
    <row r="855" spans="3:8">
      <c r="C855" s="34"/>
      <c r="D855" s="34"/>
      <c r="E855" s="34"/>
      <c r="F855" s="34"/>
      <c r="H855" s="35"/>
    </row>
    <row r="856" spans="3:8">
      <c r="C856" s="34"/>
      <c r="D856" s="34"/>
      <c r="E856" s="34"/>
      <c r="F856" s="34"/>
      <c r="H856" s="35"/>
    </row>
    <row r="857" spans="3:8">
      <c r="C857" s="34"/>
      <c r="D857" s="34"/>
      <c r="E857" s="34"/>
      <c r="F857" s="34"/>
      <c r="H857" s="35"/>
    </row>
    <row r="858" spans="3:8">
      <c r="C858" s="34"/>
      <c r="D858" s="34"/>
      <c r="E858" s="34"/>
      <c r="F858" s="34"/>
      <c r="H858" s="35"/>
    </row>
    <row r="859" spans="3:8">
      <c r="C859" s="34"/>
      <c r="D859" s="34"/>
      <c r="E859" s="34"/>
      <c r="F859" s="34"/>
      <c r="H859" s="35"/>
    </row>
    <row r="860" spans="3:8">
      <c r="C860" s="34"/>
      <c r="D860" s="34"/>
      <c r="E860" s="34"/>
      <c r="F860" s="34"/>
      <c r="H860" s="35"/>
    </row>
    <row r="861" spans="3:8">
      <c r="C861" s="34"/>
      <c r="D861" s="34"/>
      <c r="E861" s="34"/>
      <c r="F861" s="34"/>
      <c r="H861" s="35"/>
    </row>
    <row r="862" spans="3:8">
      <c r="C862" s="34"/>
      <c r="D862" s="34"/>
      <c r="E862" s="34"/>
      <c r="F862" s="34"/>
      <c r="H862" s="35"/>
    </row>
    <row r="863" spans="3:8">
      <c r="C863" s="34"/>
      <c r="D863" s="34"/>
      <c r="E863" s="34"/>
      <c r="F863" s="34"/>
      <c r="H863" s="35"/>
    </row>
    <row r="864" spans="3:8">
      <c r="C864" s="34"/>
      <c r="D864" s="34"/>
      <c r="E864" s="34"/>
      <c r="F864" s="34"/>
      <c r="H864" s="35"/>
    </row>
    <row r="865" spans="3:8">
      <c r="C865" s="34"/>
      <c r="D865" s="34"/>
      <c r="E865" s="34"/>
      <c r="F865" s="34"/>
      <c r="H865" s="35"/>
    </row>
    <row r="866" spans="3:8">
      <c r="C866" s="34"/>
      <c r="D866" s="34"/>
      <c r="E866" s="34"/>
      <c r="F866" s="34"/>
      <c r="H866" s="35"/>
    </row>
    <row r="867" spans="3:8">
      <c r="C867" s="34"/>
      <c r="D867" s="34"/>
      <c r="E867" s="34"/>
      <c r="F867" s="34"/>
      <c r="H867" s="35"/>
    </row>
    <row r="868" spans="3:8">
      <c r="C868" s="34"/>
      <c r="D868" s="34"/>
      <c r="E868" s="34"/>
      <c r="F868" s="34"/>
      <c r="H868" s="35"/>
    </row>
    <row r="869" spans="3:8">
      <c r="C869" s="34"/>
      <c r="D869" s="34"/>
      <c r="E869" s="34"/>
      <c r="F869" s="34"/>
      <c r="H869" s="35"/>
    </row>
    <row r="870" spans="3:8">
      <c r="C870" s="34"/>
      <c r="D870" s="34"/>
      <c r="E870" s="34"/>
      <c r="F870" s="34"/>
      <c r="H870" s="35"/>
    </row>
    <row r="871" spans="3:8">
      <c r="C871" s="34"/>
      <c r="D871" s="34"/>
      <c r="E871" s="34"/>
      <c r="F871" s="34"/>
      <c r="H871" s="35"/>
    </row>
    <row r="872" spans="3:8">
      <c r="C872" s="34"/>
      <c r="D872" s="34"/>
      <c r="E872" s="34"/>
      <c r="F872" s="34"/>
      <c r="H872" s="35"/>
    </row>
    <row r="873" spans="3:8">
      <c r="C873" s="34"/>
      <c r="D873" s="34"/>
      <c r="E873" s="34"/>
      <c r="F873" s="34"/>
      <c r="H873" s="35"/>
    </row>
    <row r="874" spans="3:8">
      <c r="C874" s="34"/>
      <c r="D874" s="34"/>
      <c r="E874" s="34"/>
      <c r="F874" s="34"/>
      <c r="H874" s="35"/>
    </row>
    <row r="875" spans="3:8">
      <c r="C875" s="34"/>
      <c r="D875" s="34"/>
      <c r="E875" s="34"/>
      <c r="F875" s="34"/>
      <c r="H875" s="35"/>
    </row>
    <row r="876" spans="3:8">
      <c r="C876" s="34"/>
      <c r="D876" s="34"/>
      <c r="E876" s="34"/>
      <c r="F876" s="34"/>
      <c r="H876" s="35"/>
    </row>
    <row r="877" spans="3:8">
      <c r="C877" s="34"/>
      <c r="D877" s="34"/>
      <c r="E877" s="34"/>
      <c r="F877" s="34"/>
      <c r="H877" s="35"/>
    </row>
    <row r="878" spans="3:8">
      <c r="C878" s="34"/>
      <c r="D878" s="34"/>
      <c r="E878" s="34"/>
      <c r="F878" s="34"/>
      <c r="H878" s="35"/>
    </row>
    <row r="879" spans="3:8">
      <c r="C879" s="34"/>
      <c r="D879" s="34"/>
      <c r="E879" s="34"/>
      <c r="F879" s="34"/>
      <c r="H879" s="35"/>
    </row>
    <row r="880" spans="3:8">
      <c r="C880" s="34"/>
      <c r="D880" s="34"/>
      <c r="E880" s="34"/>
      <c r="F880" s="34"/>
      <c r="H880" s="35"/>
    </row>
    <row r="881" spans="3:8">
      <c r="C881" s="34"/>
      <c r="D881" s="34"/>
      <c r="E881" s="34"/>
      <c r="F881" s="34"/>
      <c r="H881" s="35"/>
    </row>
    <row r="882" spans="3:8">
      <c r="C882" s="34"/>
      <c r="D882" s="34"/>
      <c r="E882" s="34"/>
      <c r="F882" s="34"/>
      <c r="H882" s="35"/>
    </row>
    <row r="883" spans="3:8">
      <c r="C883" s="34"/>
      <c r="D883" s="34"/>
      <c r="E883" s="34"/>
      <c r="F883" s="34"/>
    </row>
    <row r="884" spans="3:8">
      <c r="C884" s="34"/>
      <c r="D884" s="34"/>
      <c r="E884" s="34"/>
      <c r="F884" s="34"/>
    </row>
    <row r="885" spans="3:8">
      <c r="C885" s="34"/>
      <c r="D885" s="34"/>
      <c r="E885" s="34"/>
      <c r="F885" s="34"/>
      <c r="H885" s="35"/>
    </row>
    <row r="886" spans="3:8">
      <c r="C886" s="34"/>
      <c r="D886" s="34"/>
      <c r="E886" s="34"/>
      <c r="F886" s="34"/>
      <c r="H886" s="35"/>
    </row>
    <row r="887" spans="3:8">
      <c r="C887" s="34"/>
      <c r="D887" s="34"/>
      <c r="E887" s="34"/>
      <c r="F887" s="34"/>
      <c r="H887" s="35"/>
    </row>
    <row r="888" spans="3:8">
      <c r="C888" s="34"/>
      <c r="D888" s="34"/>
      <c r="E888" s="34"/>
      <c r="F888" s="34"/>
    </row>
    <row r="889" spans="3:8">
      <c r="C889" s="34"/>
      <c r="D889" s="34"/>
      <c r="E889" s="34"/>
      <c r="F889" s="34"/>
      <c r="H889" s="35"/>
    </row>
    <row r="890" spans="3:8">
      <c r="C890" s="34"/>
      <c r="D890" s="34"/>
      <c r="E890" s="34"/>
      <c r="F890" s="34"/>
    </row>
    <row r="891" spans="3:8">
      <c r="C891" s="34"/>
      <c r="D891" s="34"/>
      <c r="E891" s="34"/>
      <c r="F891" s="34"/>
      <c r="H891" s="35"/>
    </row>
    <row r="892" spans="3:8">
      <c r="C892" s="34"/>
      <c r="D892" s="34"/>
      <c r="E892" s="34"/>
      <c r="F892" s="34"/>
      <c r="H892" s="35"/>
    </row>
    <row r="893" spans="3:8">
      <c r="C893" s="34"/>
      <c r="D893" s="34"/>
      <c r="E893" s="34"/>
      <c r="F893" s="34"/>
      <c r="H893" s="35"/>
    </row>
    <row r="894" spans="3:8">
      <c r="C894" s="34"/>
      <c r="D894" s="34"/>
      <c r="E894" s="34"/>
      <c r="F894" s="34"/>
    </row>
    <row r="895" spans="3:8">
      <c r="C895" s="34"/>
      <c r="D895" s="34"/>
      <c r="E895" s="34"/>
      <c r="F895" s="34"/>
      <c r="H895" s="35"/>
    </row>
    <row r="896" spans="3:8">
      <c r="C896" s="34"/>
      <c r="D896" s="34"/>
      <c r="E896" s="34"/>
      <c r="F896" s="34"/>
      <c r="H896" s="35"/>
    </row>
    <row r="897" spans="3:8">
      <c r="C897" s="34"/>
      <c r="D897" s="34"/>
      <c r="E897" s="34"/>
      <c r="F897" s="34"/>
      <c r="H897" s="35"/>
    </row>
    <row r="898" spans="3:8">
      <c r="C898" s="34"/>
      <c r="D898" s="34"/>
      <c r="E898" s="34"/>
      <c r="F898" s="34"/>
      <c r="H898" s="35"/>
    </row>
    <row r="899" spans="3:8">
      <c r="C899" s="34"/>
      <c r="D899" s="34"/>
      <c r="E899" s="34"/>
      <c r="F899" s="34"/>
      <c r="H899" s="35"/>
    </row>
    <row r="900" spans="3:8">
      <c r="C900" s="34"/>
      <c r="D900" s="34"/>
      <c r="E900" s="34"/>
      <c r="F900" s="34"/>
      <c r="H900" s="35"/>
    </row>
    <row r="901" spans="3:8">
      <c r="C901" s="34"/>
      <c r="D901" s="34"/>
      <c r="E901" s="34"/>
      <c r="F901" s="34"/>
      <c r="H901" s="35"/>
    </row>
    <row r="902" spans="3:8">
      <c r="C902" s="34"/>
      <c r="D902" s="34"/>
      <c r="E902" s="34"/>
      <c r="F902" s="34"/>
      <c r="H902" s="35"/>
    </row>
    <row r="903" spans="3:8">
      <c r="C903" s="34"/>
      <c r="D903" s="34"/>
      <c r="E903" s="34"/>
      <c r="F903" s="34"/>
      <c r="H903" s="35"/>
    </row>
    <row r="904" spans="3:8">
      <c r="C904" s="34"/>
      <c r="D904" s="34"/>
      <c r="E904" s="34"/>
      <c r="F904" s="34"/>
      <c r="H904" s="35"/>
    </row>
    <row r="905" spans="3:8">
      <c r="C905" s="34"/>
      <c r="D905" s="34"/>
      <c r="E905" s="34"/>
      <c r="F905" s="34"/>
      <c r="H905" s="35"/>
    </row>
    <row r="906" spans="3:8">
      <c r="C906" s="34"/>
      <c r="D906" s="34"/>
      <c r="E906" s="34"/>
      <c r="F906" s="34"/>
      <c r="H906" s="35"/>
    </row>
    <row r="907" spans="3:8">
      <c r="C907" s="34"/>
      <c r="D907" s="34"/>
      <c r="E907" s="34"/>
      <c r="F907" s="34"/>
      <c r="H907" s="35"/>
    </row>
    <row r="908" spans="3:8">
      <c r="C908" s="34"/>
      <c r="D908" s="34"/>
      <c r="E908" s="34"/>
      <c r="F908" s="34"/>
      <c r="H908" s="35"/>
    </row>
    <row r="909" spans="3:8">
      <c r="C909" s="34"/>
      <c r="D909" s="34"/>
      <c r="E909" s="34"/>
      <c r="F909" s="34"/>
      <c r="H909" s="35"/>
    </row>
    <row r="910" spans="3:8">
      <c r="C910" s="34"/>
      <c r="D910" s="34"/>
      <c r="E910" s="34"/>
      <c r="F910" s="34"/>
      <c r="H910" s="35"/>
    </row>
    <row r="911" spans="3:8">
      <c r="C911" s="34"/>
      <c r="D911" s="34"/>
      <c r="E911" s="34"/>
      <c r="F911" s="34"/>
      <c r="H911" s="35"/>
    </row>
    <row r="912" spans="3:8">
      <c r="C912" s="34"/>
      <c r="D912" s="34"/>
      <c r="E912" s="34"/>
      <c r="F912" s="34"/>
    </row>
    <row r="913" spans="3:8">
      <c r="C913" s="34"/>
      <c r="D913" s="34"/>
      <c r="E913" s="34"/>
      <c r="F913" s="34"/>
    </row>
    <row r="914" spans="3:8">
      <c r="C914" s="34"/>
      <c r="D914" s="34"/>
      <c r="E914" s="34"/>
      <c r="F914" s="34"/>
      <c r="H914" s="35"/>
    </row>
    <row r="915" spans="3:8">
      <c r="C915" s="34"/>
      <c r="D915" s="34"/>
      <c r="E915" s="34"/>
      <c r="F915" s="34"/>
      <c r="H915" s="35"/>
    </row>
    <row r="916" spans="3:8">
      <c r="C916" s="34"/>
      <c r="D916" s="34"/>
      <c r="E916" s="34"/>
      <c r="F916" s="34"/>
      <c r="H916" s="35"/>
    </row>
    <row r="917" spans="3:8">
      <c r="C917" s="34"/>
      <c r="D917" s="34"/>
      <c r="E917" s="34"/>
      <c r="F917" s="34"/>
      <c r="H917" s="35"/>
    </row>
    <row r="918" spans="3:8">
      <c r="C918" s="34"/>
      <c r="D918" s="34"/>
      <c r="E918" s="34"/>
      <c r="F918" s="34"/>
    </row>
    <row r="919" spans="3:8">
      <c r="C919" s="34"/>
      <c r="D919" s="34"/>
      <c r="E919" s="34"/>
      <c r="F919" s="34"/>
    </row>
    <row r="920" spans="3:8">
      <c r="C920" s="34"/>
      <c r="D920" s="34"/>
      <c r="E920" s="34"/>
      <c r="F920" s="34"/>
      <c r="H920" s="35"/>
    </row>
    <row r="921" spans="3:8">
      <c r="C921" s="34"/>
      <c r="D921" s="34"/>
      <c r="E921" s="34"/>
      <c r="F921" s="34"/>
      <c r="H921" s="35"/>
    </row>
    <row r="922" spans="3:8">
      <c r="C922" s="34"/>
      <c r="D922" s="34"/>
      <c r="E922" s="34"/>
      <c r="F922" s="34"/>
      <c r="H922" s="35"/>
    </row>
    <row r="923" spans="3:8">
      <c r="C923" s="34"/>
      <c r="D923" s="34"/>
      <c r="E923" s="34"/>
      <c r="F923" s="34"/>
      <c r="H923" s="35"/>
    </row>
    <row r="924" spans="3:8">
      <c r="C924" s="34"/>
      <c r="D924" s="34"/>
      <c r="E924" s="34"/>
      <c r="F924" s="34"/>
      <c r="H924" s="35"/>
    </row>
    <row r="925" spans="3:8">
      <c r="C925" s="34"/>
      <c r="D925" s="34"/>
      <c r="E925" s="34"/>
      <c r="F925" s="34"/>
      <c r="H925" s="35"/>
    </row>
    <row r="926" spans="3:8">
      <c r="C926" s="34"/>
      <c r="D926" s="34"/>
      <c r="E926" s="34"/>
      <c r="F926" s="34"/>
    </row>
    <row r="927" spans="3:8">
      <c r="C927" s="34"/>
      <c r="D927" s="34"/>
      <c r="E927" s="34"/>
      <c r="F927" s="34"/>
      <c r="H927" s="35"/>
    </row>
    <row r="928" spans="3:8">
      <c r="C928" s="34"/>
      <c r="D928" s="34"/>
      <c r="E928" s="34"/>
      <c r="F928" s="34"/>
      <c r="H928" s="35"/>
    </row>
    <row r="929" spans="3:8">
      <c r="C929" s="34"/>
      <c r="D929" s="34"/>
      <c r="E929" s="34"/>
      <c r="F929" s="34"/>
    </row>
    <row r="930" spans="3:8">
      <c r="C930" s="34"/>
      <c r="D930" s="34"/>
      <c r="E930" s="34"/>
      <c r="F930" s="34"/>
    </row>
    <row r="931" spans="3:8">
      <c r="C931" s="34"/>
      <c r="D931" s="34"/>
      <c r="E931" s="34"/>
      <c r="F931" s="34"/>
      <c r="H931" s="35"/>
    </row>
    <row r="932" spans="3:8">
      <c r="C932" s="34"/>
      <c r="D932" s="34"/>
      <c r="E932" s="34"/>
      <c r="F932" s="34"/>
      <c r="H932" s="35"/>
    </row>
    <row r="933" spans="3:8">
      <c r="C933" s="34"/>
      <c r="D933" s="34"/>
      <c r="E933" s="34"/>
      <c r="F933" s="34"/>
      <c r="H933" s="35"/>
    </row>
    <row r="934" spans="3:8">
      <c r="C934" s="34"/>
      <c r="D934" s="34"/>
      <c r="E934" s="34"/>
      <c r="F934" s="34"/>
      <c r="H934" s="35"/>
    </row>
    <row r="935" spans="3:8">
      <c r="C935" s="34"/>
      <c r="D935" s="34"/>
      <c r="E935" s="34"/>
      <c r="F935" s="34"/>
      <c r="H935" s="35"/>
    </row>
    <row r="936" spans="3:8">
      <c r="C936" s="34"/>
      <c r="D936" s="34"/>
      <c r="E936" s="34"/>
      <c r="F936" s="34"/>
      <c r="H936" s="35"/>
    </row>
    <row r="937" spans="3:8">
      <c r="C937" s="34"/>
      <c r="D937" s="34"/>
      <c r="E937" s="34"/>
      <c r="F937" s="34"/>
      <c r="H937" s="35"/>
    </row>
    <row r="938" spans="3:8">
      <c r="C938" s="34"/>
      <c r="D938" s="34"/>
      <c r="E938" s="34"/>
      <c r="F938" s="34"/>
      <c r="H938" s="35"/>
    </row>
    <row r="939" spans="3:8">
      <c r="C939" s="34"/>
      <c r="D939" s="34"/>
      <c r="E939" s="34"/>
      <c r="F939" s="34"/>
      <c r="H939" s="35"/>
    </row>
    <row r="940" spans="3:8">
      <c r="C940" s="34"/>
      <c r="D940" s="34"/>
      <c r="E940" s="34"/>
      <c r="F940" s="34"/>
      <c r="H940" s="35"/>
    </row>
    <row r="941" spans="3:8">
      <c r="C941" s="34"/>
      <c r="D941" s="34"/>
      <c r="E941" s="34"/>
      <c r="F941" s="34"/>
      <c r="H941" s="35"/>
    </row>
    <row r="942" spans="3:8">
      <c r="C942" s="34"/>
      <c r="D942" s="34"/>
      <c r="E942" s="34"/>
      <c r="F942" s="34"/>
      <c r="H942" s="35"/>
    </row>
    <row r="943" spans="3:8">
      <c r="C943" s="34"/>
      <c r="D943" s="34"/>
      <c r="E943" s="34"/>
      <c r="F943" s="34"/>
      <c r="H943" s="35"/>
    </row>
    <row r="944" spans="3:8">
      <c r="C944" s="34"/>
      <c r="D944" s="34"/>
      <c r="E944" s="34"/>
      <c r="F944" s="34"/>
      <c r="H944" s="35"/>
    </row>
    <row r="945" spans="3:8">
      <c r="C945" s="34"/>
      <c r="D945" s="34"/>
      <c r="E945" s="34"/>
      <c r="F945" s="34"/>
      <c r="H945" s="35"/>
    </row>
    <row r="946" spans="3:8">
      <c r="C946" s="34"/>
      <c r="D946" s="34"/>
      <c r="E946" s="34"/>
      <c r="F946" s="34"/>
      <c r="H946" s="35"/>
    </row>
    <row r="947" spans="3:8">
      <c r="C947" s="34"/>
      <c r="D947" s="34"/>
      <c r="E947" s="34"/>
      <c r="F947" s="34"/>
      <c r="H947" s="35"/>
    </row>
    <row r="948" spans="3:8">
      <c r="C948" s="34"/>
      <c r="D948" s="34"/>
      <c r="E948" s="34"/>
      <c r="F948" s="34"/>
      <c r="H948" s="35"/>
    </row>
    <row r="949" spans="3:8">
      <c r="C949" s="34"/>
      <c r="D949" s="34"/>
      <c r="E949" s="34"/>
      <c r="F949" s="34"/>
      <c r="H949" s="35"/>
    </row>
    <row r="950" spans="3:8">
      <c r="C950" s="34"/>
      <c r="D950" s="34"/>
      <c r="E950" s="34"/>
      <c r="F950" s="34"/>
      <c r="H950" s="35"/>
    </row>
    <row r="951" spans="3:8">
      <c r="C951" s="34"/>
      <c r="D951" s="34"/>
      <c r="E951" s="34"/>
      <c r="F951" s="34"/>
    </row>
    <row r="952" spans="3:8">
      <c r="C952" s="34"/>
      <c r="D952" s="34"/>
      <c r="E952" s="34"/>
      <c r="F952" s="34"/>
      <c r="H952" s="35"/>
    </row>
    <row r="953" spans="3:8">
      <c r="C953" s="34"/>
      <c r="D953" s="34"/>
      <c r="E953" s="34"/>
      <c r="F953" s="34"/>
      <c r="H953" s="35"/>
    </row>
    <row r="954" spans="3:8">
      <c r="C954" s="34"/>
      <c r="D954" s="34"/>
      <c r="E954" s="34"/>
      <c r="F954" s="34"/>
      <c r="H954" s="35"/>
    </row>
    <row r="955" spans="3:8">
      <c r="C955" s="34"/>
      <c r="D955" s="34"/>
      <c r="E955" s="34"/>
      <c r="F955" s="34"/>
      <c r="H955" s="35"/>
    </row>
    <row r="956" spans="3:8">
      <c r="C956" s="34"/>
      <c r="D956" s="34"/>
      <c r="E956" s="34"/>
      <c r="F956" s="34"/>
      <c r="H956" s="35"/>
    </row>
    <row r="957" spans="3:8">
      <c r="C957" s="34"/>
      <c r="D957" s="34"/>
      <c r="E957" s="34"/>
      <c r="F957" s="34"/>
      <c r="H957" s="35"/>
    </row>
    <row r="958" spans="3:8">
      <c r="C958" s="34"/>
      <c r="D958" s="34"/>
      <c r="E958" s="34"/>
      <c r="F958" s="34"/>
      <c r="H958" s="35"/>
    </row>
    <row r="959" spans="3:8">
      <c r="C959" s="34"/>
      <c r="D959" s="34"/>
      <c r="E959" s="34"/>
      <c r="F959" s="34"/>
      <c r="H959" s="35"/>
    </row>
    <row r="960" spans="3:8">
      <c r="C960" s="34"/>
      <c r="D960" s="34"/>
      <c r="E960" s="34"/>
      <c r="F960" s="34"/>
      <c r="H960" s="35"/>
    </row>
    <row r="961" spans="3:8">
      <c r="C961" s="34"/>
      <c r="D961" s="34"/>
      <c r="E961" s="34"/>
      <c r="F961" s="34"/>
      <c r="H961" s="35"/>
    </row>
    <row r="962" spans="3:8">
      <c r="C962" s="34"/>
      <c r="D962" s="34"/>
      <c r="E962" s="34"/>
      <c r="F962" s="34"/>
      <c r="H962" s="35"/>
    </row>
    <row r="963" spans="3:8">
      <c r="C963" s="34"/>
      <c r="D963" s="34"/>
      <c r="E963" s="34"/>
      <c r="F963" s="34"/>
      <c r="H963" s="35"/>
    </row>
    <row r="964" spans="3:8">
      <c r="C964" s="34"/>
      <c r="D964" s="34"/>
      <c r="E964" s="34"/>
      <c r="F964" s="34"/>
      <c r="H964" s="35"/>
    </row>
    <row r="965" spans="3:8">
      <c r="C965" s="34"/>
      <c r="D965" s="34"/>
      <c r="E965" s="34"/>
      <c r="F965" s="34"/>
      <c r="H965" s="35"/>
    </row>
    <row r="966" spans="3:8">
      <c r="C966" s="34"/>
      <c r="D966" s="34"/>
      <c r="E966" s="34"/>
      <c r="F966" s="34"/>
      <c r="H966" s="35"/>
    </row>
    <row r="967" spans="3:8">
      <c r="C967" s="34"/>
      <c r="D967" s="34"/>
      <c r="E967" s="34"/>
      <c r="F967" s="34"/>
      <c r="H967" s="35"/>
    </row>
    <row r="968" spans="3:8">
      <c r="C968" s="34"/>
      <c r="D968" s="34"/>
      <c r="E968" s="34"/>
      <c r="F968" s="34"/>
      <c r="H968" s="35"/>
    </row>
    <row r="969" spans="3:8">
      <c r="C969" s="34"/>
      <c r="D969" s="34"/>
      <c r="E969" s="34"/>
      <c r="F969" s="34"/>
      <c r="H969" s="35"/>
    </row>
    <row r="970" spans="3:8">
      <c r="C970" s="34"/>
      <c r="D970" s="34"/>
      <c r="E970" s="34"/>
      <c r="F970" s="34"/>
      <c r="H970" s="35"/>
    </row>
    <row r="971" spans="3:8">
      <c r="C971" s="34"/>
      <c r="D971" s="34"/>
      <c r="E971" s="34"/>
      <c r="F971" s="34"/>
    </row>
    <row r="972" spans="3:8">
      <c r="C972" s="34"/>
      <c r="D972" s="34"/>
      <c r="E972" s="34"/>
      <c r="F972" s="34"/>
      <c r="H972" s="35"/>
    </row>
    <row r="973" spans="3:8">
      <c r="C973" s="34"/>
      <c r="D973" s="34"/>
      <c r="E973" s="34"/>
      <c r="F973" s="34"/>
      <c r="H973" s="35"/>
    </row>
    <row r="974" spans="3:8">
      <c r="C974" s="34"/>
      <c r="D974" s="34"/>
      <c r="E974" s="34"/>
      <c r="F974" s="34"/>
      <c r="H974" s="35"/>
    </row>
    <row r="975" spans="3:8">
      <c r="C975" s="34"/>
      <c r="D975" s="34"/>
      <c r="E975" s="34"/>
      <c r="F975" s="34"/>
      <c r="H975" s="35"/>
    </row>
    <row r="976" spans="3:8">
      <c r="C976" s="34"/>
      <c r="D976" s="34"/>
      <c r="E976" s="34"/>
      <c r="F976" s="34"/>
      <c r="H976" s="35"/>
    </row>
    <row r="977" spans="3:8">
      <c r="C977" s="34"/>
      <c r="D977" s="34"/>
      <c r="E977" s="34"/>
      <c r="F977" s="34"/>
      <c r="H977" s="35"/>
    </row>
    <row r="978" spans="3:8">
      <c r="C978" s="34"/>
      <c r="D978" s="34"/>
      <c r="E978" s="34"/>
      <c r="F978" s="34"/>
      <c r="H978" s="35"/>
    </row>
    <row r="979" spans="3:8">
      <c r="C979" s="34"/>
      <c r="D979" s="34"/>
      <c r="E979" s="34"/>
      <c r="F979" s="34"/>
      <c r="H979" s="35"/>
    </row>
    <row r="980" spans="3:8">
      <c r="C980" s="34"/>
      <c r="D980" s="34"/>
      <c r="E980" s="34"/>
      <c r="F980" s="34"/>
      <c r="H980" s="35"/>
    </row>
    <row r="981" spans="3:8">
      <c r="C981" s="34"/>
      <c r="D981" s="34"/>
      <c r="E981" s="34"/>
      <c r="F981" s="34"/>
      <c r="H981" s="35"/>
    </row>
    <row r="982" spans="3:8">
      <c r="C982" s="34"/>
      <c r="D982" s="34"/>
      <c r="E982" s="34"/>
      <c r="F982" s="34"/>
      <c r="H982" s="35"/>
    </row>
    <row r="983" spans="3:8">
      <c r="C983" s="34"/>
      <c r="D983" s="34"/>
      <c r="E983" s="34"/>
      <c r="F983" s="34"/>
      <c r="H983" s="35"/>
    </row>
    <row r="984" spans="3:8">
      <c r="C984" s="34"/>
      <c r="D984" s="34"/>
      <c r="E984" s="34"/>
      <c r="F984" s="34"/>
      <c r="H984" s="35"/>
    </row>
    <row r="985" spans="3:8">
      <c r="C985" s="34"/>
      <c r="D985" s="34"/>
      <c r="E985" s="34"/>
      <c r="F985" s="34"/>
      <c r="H985" s="35"/>
    </row>
    <row r="986" spans="3:8">
      <c r="C986" s="34"/>
      <c r="D986" s="34"/>
      <c r="E986" s="34"/>
      <c r="F986" s="34"/>
      <c r="H986" s="35"/>
    </row>
    <row r="987" spans="3:8">
      <c r="C987" s="34"/>
      <c r="D987" s="34"/>
      <c r="E987" s="34"/>
      <c r="F987" s="34"/>
      <c r="H987" s="35"/>
    </row>
    <row r="988" spans="3:8">
      <c r="C988" s="34"/>
      <c r="D988" s="34"/>
      <c r="E988" s="34"/>
      <c r="F988" s="34"/>
      <c r="H988" s="35"/>
    </row>
    <row r="989" spans="3:8">
      <c r="C989" s="34"/>
      <c r="D989" s="34"/>
      <c r="E989" s="34"/>
      <c r="F989" s="34"/>
      <c r="H989" s="35"/>
    </row>
    <row r="990" spans="3:8">
      <c r="C990" s="34"/>
      <c r="D990" s="34"/>
      <c r="E990" s="34"/>
      <c r="F990" s="34"/>
      <c r="H990" s="35"/>
    </row>
    <row r="991" spans="3:8">
      <c r="C991" s="34"/>
      <c r="D991" s="34"/>
      <c r="E991" s="34"/>
      <c r="F991" s="34"/>
      <c r="H991" s="35"/>
    </row>
    <row r="992" spans="3:8">
      <c r="C992" s="34"/>
      <c r="D992" s="34"/>
      <c r="E992" s="34"/>
      <c r="F992" s="34"/>
      <c r="H992" s="35"/>
    </row>
    <row r="993" spans="3:8">
      <c r="C993" s="34"/>
      <c r="D993" s="34"/>
      <c r="E993" s="34"/>
      <c r="F993" s="34"/>
    </row>
    <row r="994" spans="3:8">
      <c r="C994" s="34"/>
      <c r="D994" s="34"/>
      <c r="E994" s="34"/>
      <c r="F994" s="34"/>
      <c r="H994" s="35"/>
    </row>
    <row r="995" spans="3:8">
      <c r="C995" s="34"/>
      <c r="D995" s="34"/>
      <c r="E995" s="34"/>
      <c r="F995" s="34"/>
      <c r="H995" s="35"/>
    </row>
    <row r="996" spans="3:8">
      <c r="C996" s="34"/>
      <c r="D996" s="34"/>
      <c r="E996" s="34"/>
      <c r="F996" s="34"/>
      <c r="H996" s="35"/>
    </row>
    <row r="997" spans="3:8">
      <c r="C997" s="34"/>
      <c r="D997" s="34"/>
      <c r="E997" s="34"/>
      <c r="F997" s="34"/>
      <c r="H997" s="35"/>
    </row>
    <row r="998" spans="3:8">
      <c r="C998" s="34"/>
      <c r="D998" s="34"/>
      <c r="E998" s="34"/>
      <c r="F998" s="34"/>
      <c r="H998" s="35"/>
    </row>
    <row r="999" spans="3:8">
      <c r="C999" s="34"/>
      <c r="D999" s="34"/>
      <c r="E999" s="34"/>
      <c r="F999" s="34"/>
      <c r="H999" s="35"/>
    </row>
    <row r="1000" spans="3:8">
      <c r="C1000" s="34"/>
      <c r="D1000" s="34"/>
      <c r="E1000" s="34"/>
      <c r="F1000" s="34"/>
      <c r="H1000" s="35"/>
    </row>
    <row r="1001" spans="3:8">
      <c r="C1001" s="34"/>
      <c r="D1001" s="34"/>
      <c r="E1001" s="34"/>
      <c r="F1001" s="34"/>
      <c r="H1001" s="35"/>
    </row>
    <row r="1002" spans="3:8">
      <c r="C1002" s="34"/>
      <c r="D1002" s="34"/>
      <c r="E1002" s="34"/>
      <c r="F1002" s="34"/>
      <c r="H1002" s="35"/>
    </row>
    <row r="1003" spans="3:8">
      <c r="C1003" s="34"/>
      <c r="D1003" s="34"/>
      <c r="E1003" s="34"/>
      <c r="F1003" s="34"/>
    </row>
    <row r="1004" spans="3:8">
      <c r="C1004" s="34"/>
      <c r="D1004" s="34"/>
      <c r="E1004" s="34"/>
      <c r="F1004" s="34"/>
      <c r="H1004" s="35"/>
    </row>
    <row r="1005" spans="3:8">
      <c r="C1005" s="34"/>
      <c r="D1005" s="34"/>
      <c r="E1005" s="34"/>
      <c r="F1005" s="34"/>
    </row>
    <row r="1006" spans="3:8">
      <c r="C1006" s="34"/>
      <c r="D1006" s="34"/>
      <c r="E1006" s="34"/>
      <c r="F1006" s="34"/>
    </row>
    <row r="1007" spans="3:8">
      <c r="C1007" s="34"/>
      <c r="D1007" s="34"/>
      <c r="E1007" s="34"/>
      <c r="F1007" s="34"/>
      <c r="H1007" s="35"/>
    </row>
    <row r="1008" spans="3:8">
      <c r="C1008" s="34"/>
      <c r="D1008" s="34"/>
      <c r="E1008" s="34"/>
      <c r="F1008" s="34"/>
      <c r="H1008" s="35"/>
    </row>
    <row r="1009" spans="3:8">
      <c r="C1009" s="34"/>
      <c r="D1009" s="34"/>
      <c r="E1009" s="34"/>
      <c r="F1009" s="34"/>
      <c r="H1009" s="35"/>
    </row>
    <row r="1010" spans="3:8">
      <c r="C1010" s="34"/>
      <c r="D1010" s="34"/>
      <c r="E1010" s="34"/>
      <c r="F1010" s="34"/>
      <c r="H1010" s="35"/>
    </row>
    <row r="1011" spans="3:8">
      <c r="C1011" s="34"/>
      <c r="D1011" s="34"/>
      <c r="E1011" s="34"/>
      <c r="F1011" s="34"/>
      <c r="H1011" s="35"/>
    </row>
    <row r="1012" spans="3:8">
      <c r="C1012" s="34"/>
      <c r="D1012" s="34"/>
      <c r="E1012" s="34"/>
      <c r="F1012" s="34"/>
      <c r="H1012" s="35"/>
    </row>
    <row r="1013" spans="3:8">
      <c r="C1013" s="34"/>
      <c r="D1013" s="34"/>
      <c r="E1013" s="34"/>
      <c r="F1013" s="34"/>
      <c r="H1013" s="35"/>
    </row>
    <row r="1014" spans="3:8">
      <c r="C1014" s="34"/>
      <c r="D1014" s="34"/>
      <c r="E1014" s="34"/>
      <c r="F1014" s="34"/>
      <c r="H1014" s="35"/>
    </row>
    <row r="1015" spans="3:8">
      <c r="C1015" s="34"/>
      <c r="D1015" s="34"/>
      <c r="E1015" s="34"/>
      <c r="F1015" s="34"/>
      <c r="H1015" s="35"/>
    </row>
    <row r="1016" spans="3:8">
      <c r="C1016" s="34"/>
      <c r="D1016" s="34"/>
      <c r="E1016" s="34"/>
      <c r="F1016" s="34"/>
      <c r="H1016" s="35"/>
    </row>
    <row r="1017" spans="3:8">
      <c r="C1017" s="34"/>
      <c r="D1017" s="34"/>
      <c r="E1017" s="34"/>
      <c r="F1017" s="34"/>
      <c r="H1017" s="35"/>
    </row>
    <row r="1018" spans="3:8">
      <c r="C1018" s="34"/>
      <c r="D1018" s="34"/>
      <c r="E1018" s="34"/>
      <c r="F1018" s="34"/>
    </row>
    <row r="1019" spans="3:8">
      <c r="C1019" s="34"/>
      <c r="D1019" s="34"/>
      <c r="E1019" s="34"/>
      <c r="F1019" s="34"/>
      <c r="H1019" s="35"/>
    </row>
    <row r="1020" spans="3:8">
      <c r="C1020" s="34"/>
      <c r="D1020" s="34"/>
      <c r="E1020" s="34"/>
      <c r="F1020" s="34"/>
      <c r="H1020" s="35"/>
    </row>
    <row r="1021" spans="3:8">
      <c r="C1021" s="34"/>
      <c r="D1021" s="34"/>
      <c r="E1021" s="34"/>
      <c r="F1021" s="34"/>
      <c r="H1021" s="35"/>
    </row>
    <row r="1022" spans="3:8">
      <c r="C1022" s="34"/>
      <c r="D1022" s="34"/>
      <c r="E1022" s="34"/>
      <c r="F1022" s="34"/>
      <c r="H1022" s="35"/>
    </row>
    <row r="1023" spans="3:8">
      <c r="C1023" s="34"/>
      <c r="D1023" s="34"/>
      <c r="E1023" s="34"/>
      <c r="F1023" s="34"/>
      <c r="H1023" s="35"/>
    </row>
    <row r="1024" spans="3:8">
      <c r="C1024" s="34"/>
      <c r="D1024" s="34"/>
      <c r="E1024" s="34"/>
      <c r="F1024" s="34"/>
      <c r="H1024" s="35"/>
    </row>
    <row r="1025" spans="3:8">
      <c r="C1025" s="34"/>
      <c r="D1025" s="34"/>
      <c r="E1025" s="34"/>
      <c r="F1025" s="34"/>
      <c r="H1025" s="35"/>
    </row>
    <row r="1026" spans="3:8">
      <c r="C1026" s="34"/>
      <c r="D1026" s="34"/>
      <c r="E1026" s="34"/>
      <c r="F1026" s="34"/>
      <c r="H1026" s="35"/>
    </row>
    <row r="1027" spans="3:8">
      <c r="C1027" s="34"/>
      <c r="D1027" s="34"/>
      <c r="E1027" s="34"/>
      <c r="F1027" s="34"/>
      <c r="H1027" s="35"/>
    </row>
    <row r="1028" spans="3:8">
      <c r="C1028" s="34"/>
      <c r="D1028" s="34"/>
      <c r="E1028" s="34"/>
      <c r="F1028" s="34"/>
      <c r="H1028" s="35"/>
    </row>
    <row r="1029" spans="3:8">
      <c r="C1029" s="34"/>
      <c r="D1029" s="34"/>
      <c r="E1029" s="34"/>
      <c r="F1029" s="34"/>
      <c r="H1029" s="35"/>
    </row>
    <row r="1030" spans="3:8">
      <c r="C1030" s="34"/>
      <c r="D1030" s="34"/>
      <c r="E1030" s="34"/>
      <c r="F1030" s="34"/>
      <c r="H1030" s="35"/>
    </row>
    <row r="1031" spans="3:8">
      <c r="C1031" s="34"/>
      <c r="D1031" s="34"/>
      <c r="E1031" s="34"/>
      <c r="F1031" s="34"/>
      <c r="H1031" s="35"/>
    </row>
    <row r="1032" spans="3:8">
      <c r="C1032" s="34"/>
      <c r="D1032" s="34"/>
      <c r="E1032" s="34"/>
      <c r="F1032" s="34"/>
      <c r="H1032" s="35"/>
    </row>
    <row r="1033" spans="3:8">
      <c r="C1033" s="34"/>
      <c r="D1033" s="34"/>
      <c r="E1033" s="34"/>
      <c r="F1033" s="34"/>
      <c r="H1033" s="35"/>
    </row>
    <row r="1034" spans="3:8">
      <c r="C1034" s="34"/>
      <c r="D1034" s="34"/>
      <c r="E1034" s="34"/>
      <c r="F1034" s="34"/>
      <c r="H1034" s="35"/>
    </row>
    <row r="1035" spans="3:8">
      <c r="C1035" s="34"/>
      <c r="D1035" s="34"/>
      <c r="E1035" s="34"/>
      <c r="F1035" s="34"/>
      <c r="H1035" s="35"/>
    </row>
    <row r="1036" spans="3:8">
      <c r="C1036" s="34"/>
      <c r="D1036" s="34"/>
      <c r="E1036" s="34"/>
      <c r="F1036" s="34"/>
      <c r="H1036" s="35"/>
    </row>
    <row r="1037" spans="3:8">
      <c r="C1037" s="34"/>
      <c r="D1037" s="34"/>
      <c r="E1037" s="34"/>
      <c r="F1037" s="34"/>
      <c r="H1037" s="35"/>
    </row>
    <row r="1038" spans="3:8">
      <c r="C1038" s="34"/>
      <c r="D1038" s="34"/>
      <c r="E1038" s="34"/>
      <c r="F1038" s="34"/>
    </row>
    <row r="1039" spans="3:8">
      <c r="C1039" s="34"/>
      <c r="D1039" s="34"/>
      <c r="E1039" s="34"/>
      <c r="F1039" s="34"/>
      <c r="H1039" s="35"/>
    </row>
    <row r="1040" spans="3:8">
      <c r="C1040" s="34"/>
      <c r="D1040" s="34"/>
      <c r="E1040" s="34"/>
      <c r="F1040" s="34"/>
    </row>
    <row r="1041" spans="3:8">
      <c r="C1041" s="34"/>
      <c r="D1041" s="34"/>
      <c r="E1041" s="34"/>
      <c r="F1041" s="34"/>
      <c r="H1041" s="35"/>
    </row>
    <row r="1042" spans="3:8">
      <c r="C1042" s="34"/>
      <c r="D1042" s="34"/>
      <c r="E1042" s="34"/>
      <c r="F1042" s="34"/>
      <c r="H1042" s="35"/>
    </row>
    <row r="1043" spans="3:8">
      <c r="C1043" s="34"/>
      <c r="D1043" s="34"/>
      <c r="E1043" s="34"/>
      <c r="F1043" s="34"/>
      <c r="H1043" s="35"/>
    </row>
    <row r="1044" spans="3:8">
      <c r="C1044" s="34"/>
      <c r="D1044" s="34"/>
      <c r="E1044" s="34"/>
      <c r="F1044" s="34"/>
      <c r="H1044" s="35"/>
    </row>
    <row r="1045" spans="3:8">
      <c r="C1045" s="34"/>
      <c r="D1045" s="34"/>
      <c r="E1045" s="34"/>
      <c r="F1045" s="34"/>
    </row>
    <row r="1046" spans="3:8">
      <c r="C1046" s="34"/>
      <c r="D1046" s="34"/>
      <c r="E1046" s="34"/>
      <c r="F1046" s="34"/>
      <c r="H1046" s="35"/>
    </row>
    <row r="1047" spans="3:8">
      <c r="C1047" s="34"/>
      <c r="D1047" s="34"/>
      <c r="E1047" s="34"/>
      <c r="F1047" s="34"/>
      <c r="H1047" s="35"/>
    </row>
    <row r="1048" spans="3:8">
      <c r="C1048" s="34"/>
      <c r="D1048" s="34"/>
      <c r="E1048" s="34"/>
      <c r="F1048" s="34"/>
      <c r="H1048" s="35"/>
    </row>
    <row r="1049" spans="3:8">
      <c r="C1049" s="34"/>
      <c r="D1049" s="34"/>
      <c r="E1049" s="34"/>
      <c r="F1049" s="34"/>
      <c r="H1049" s="35"/>
    </row>
    <row r="1050" spans="3:8">
      <c r="C1050" s="34"/>
      <c r="D1050" s="34"/>
      <c r="E1050" s="34"/>
      <c r="F1050" s="34"/>
      <c r="H1050" s="35"/>
    </row>
    <row r="1051" spans="3:8">
      <c r="C1051" s="34"/>
      <c r="D1051" s="34"/>
      <c r="E1051" s="34"/>
      <c r="F1051" s="34"/>
      <c r="H1051" s="35"/>
    </row>
    <row r="1052" spans="3:8">
      <c r="C1052" s="34"/>
      <c r="D1052" s="34"/>
      <c r="E1052" s="34"/>
      <c r="F1052" s="34"/>
      <c r="H1052" s="35"/>
    </row>
    <row r="1053" spans="3:8">
      <c r="C1053" s="34"/>
      <c r="D1053" s="34"/>
      <c r="E1053" s="34"/>
      <c r="F1053" s="34"/>
      <c r="H1053" s="35"/>
    </row>
    <row r="1054" spans="3:8">
      <c r="C1054" s="34"/>
      <c r="D1054" s="34"/>
      <c r="E1054" s="34"/>
      <c r="F1054" s="34"/>
      <c r="H1054" s="35"/>
    </row>
    <row r="1055" spans="3:8">
      <c r="C1055" s="34"/>
      <c r="D1055" s="34"/>
      <c r="E1055" s="34"/>
      <c r="F1055" s="34"/>
    </row>
    <row r="1056" spans="3:8">
      <c r="C1056" s="34"/>
      <c r="D1056" s="34"/>
      <c r="E1056" s="34"/>
      <c r="F1056" s="34"/>
      <c r="H1056" s="35"/>
    </row>
    <row r="1057" spans="3:8">
      <c r="C1057" s="34"/>
      <c r="D1057" s="34"/>
      <c r="E1057" s="34"/>
      <c r="F1057" s="34"/>
      <c r="H1057" s="35"/>
    </row>
    <row r="1058" spans="3:8">
      <c r="C1058" s="34"/>
      <c r="D1058" s="34"/>
      <c r="E1058" s="34"/>
      <c r="F1058" s="34"/>
    </row>
    <row r="1059" spans="3:8">
      <c r="C1059" s="34"/>
      <c r="D1059" s="34"/>
      <c r="E1059" s="34"/>
      <c r="F1059" s="34"/>
      <c r="H1059" s="35"/>
    </row>
    <row r="1060" spans="3:8">
      <c r="C1060" s="34"/>
      <c r="D1060" s="34"/>
      <c r="E1060" s="34"/>
      <c r="F1060" s="34"/>
      <c r="H1060" s="35"/>
    </row>
    <row r="1061" spans="3:8">
      <c r="C1061" s="34"/>
      <c r="D1061" s="34"/>
      <c r="E1061" s="34"/>
      <c r="F1061" s="34"/>
      <c r="H1061" s="35"/>
    </row>
    <row r="1062" spans="3:8">
      <c r="C1062" s="34"/>
      <c r="D1062" s="34"/>
      <c r="E1062" s="34"/>
      <c r="F1062" s="34"/>
      <c r="H1062" s="35"/>
    </row>
    <row r="1063" spans="3:8">
      <c r="C1063" s="34"/>
      <c r="D1063" s="34"/>
      <c r="E1063" s="34"/>
      <c r="F1063" s="34"/>
      <c r="H1063" s="35"/>
    </row>
    <row r="1064" spans="3:8">
      <c r="C1064" s="34"/>
      <c r="D1064" s="34"/>
      <c r="E1064" s="34"/>
      <c r="F1064" s="34"/>
    </row>
    <row r="1065" spans="3:8">
      <c r="C1065" s="34"/>
      <c r="D1065" s="34"/>
      <c r="E1065" s="34"/>
      <c r="F1065" s="34"/>
      <c r="H1065" s="35"/>
    </row>
    <row r="1066" spans="3:8">
      <c r="C1066" s="34"/>
      <c r="D1066" s="34"/>
      <c r="E1066" s="34"/>
      <c r="F1066" s="34"/>
      <c r="H1066" s="35"/>
    </row>
    <row r="1067" spans="3:8">
      <c r="C1067" s="34"/>
      <c r="D1067" s="34"/>
      <c r="E1067" s="34"/>
      <c r="F1067" s="34"/>
      <c r="H1067" s="35"/>
    </row>
    <row r="1068" spans="3:8">
      <c r="C1068" s="34"/>
      <c r="D1068" s="34"/>
      <c r="E1068" s="34"/>
      <c r="F1068" s="34"/>
      <c r="H1068" s="35"/>
    </row>
    <row r="1069" spans="3:8">
      <c r="C1069" s="34"/>
      <c r="D1069" s="34"/>
      <c r="E1069" s="34"/>
      <c r="F1069" s="34"/>
      <c r="H1069" s="35"/>
    </row>
    <row r="1070" spans="3:8">
      <c r="C1070" s="34"/>
      <c r="D1070" s="34"/>
      <c r="E1070" s="34"/>
      <c r="F1070" s="34"/>
      <c r="H1070" s="35"/>
    </row>
    <row r="1071" spans="3:8">
      <c r="C1071" s="34"/>
      <c r="D1071" s="34"/>
      <c r="E1071" s="34"/>
      <c r="F1071" s="34"/>
      <c r="H1071" s="35"/>
    </row>
    <row r="1072" spans="3:8">
      <c r="C1072" s="34"/>
      <c r="D1072" s="34"/>
      <c r="E1072" s="34"/>
      <c r="F1072" s="34"/>
      <c r="H1072" s="35"/>
    </row>
    <row r="1073" spans="3:8">
      <c r="C1073" s="34"/>
      <c r="D1073" s="34"/>
      <c r="E1073" s="34"/>
      <c r="F1073" s="34"/>
      <c r="H1073" s="35"/>
    </row>
    <row r="1074" spans="3:8">
      <c r="C1074" s="34"/>
      <c r="D1074" s="34"/>
      <c r="E1074" s="34"/>
      <c r="F1074" s="34"/>
      <c r="H1074" s="35"/>
    </row>
    <row r="1075" spans="3:8">
      <c r="C1075" s="34"/>
      <c r="D1075" s="34"/>
      <c r="E1075" s="34"/>
      <c r="F1075" s="34"/>
      <c r="H1075" s="35"/>
    </row>
    <row r="1076" spans="3:8">
      <c r="C1076" s="34"/>
      <c r="D1076" s="34"/>
      <c r="E1076" s="34"/>
      <c r="F1076" s="34"/>
      <c r="H1076" s="35"/>
    </row>
    <row r="1077" spans="3:8">
      <c r="C1077" s="34"/>
      <c r="D1077" s="34"/>
      <c r="E1077" s="34"/>
      <c r="F1077" s="34"/>
      <c r="H1077" s="35"/>
    </row>
    <row r="1078" spans="3:8">
      <c r="C1078" s="34"/>
      <c r="D1078" s="34"/>
      <c r="E1078" s="34"/>
      <c r="F1078" s="34"/>
      <c r="H1078" s="35"/>
    </row>
    <row r="1079" spans="3:8">
      <c r="C1079" s="34"/>
      <c r="D1079" s="34"/>
      <c r="E1079" s="34"/>
      <c r="F1079" s="34"/>
      <c r="H1079" s="35"/>
    </row>
    <row r="1080" spans="3:8">
      <c r="C1080" s="34"/>
      <c r="D1080" s="34"/>
      <c r="E1080" s="34"/>
      <c r="F1080" s="34"/>
      <c r="H1080" s="35"/>
    </row>
    <row r="1081" spans="3:8">
      <c r="C1081" s="34"/>
      <c r="D1081" s="34"/>
      <c r="E1081" s="34"/>
      <c r="F1081" s="34"/>
      <c r="H1081" s="35"/>
    </row>
    <row r="1082" spans="3:8">
      <c r="C1082" s="34"/>
      <c r="D1082" s="34"/>
      <c r="E1082" s="34"/>
      <c r="F1082" s="34"/>
      <c r="H1082" s="35"/>
    </row>
    <row r="1083" spans="3:8">
      <c r="C1083" s="34"/>
      <c r="D1083" s="34"/>
      <c r="E1083" s="34"/>
      <c r="F1083" s="34"/>
      <c r="H1083" s="35"/>
    </row>
    <row r="1084" spans="3:8">
      <c r="C1084" s="34"/>
      <c r="D1084" s="34"/>
      <c r="E1084" s="34"/>
      <c r="F1084" s="34"/>
    </row>
    <row r="1085" spans="3:8">
      <c r="C1085" s="34"/>
      <c r="D1085" s="34"/>
      <c r="E1085" s="34"/>
      <c r="F1085" s="34"/>
      <c r="H1085" s="35"/>
    </row>
    <row r="1086" spans="3:8">
      <c r="C1086" s="34"/>
      <c r="D1086" s="34"/>
      <c r="E1086" s="34"/>
      <c r="F1086" s="34"/>
      <c r="H1086" s="35"/>
    </row>
    <row r="1087" spans="3:8">
      <c r="C1087" s="34"/>
      <c r="D1087" s="34"/>
      <c r="E1087" s="34"/>
      <c r="F1087" s="34"/>
      <c r="H1087" s="35"/>
    </row>
    <row r="1088" spans="3:8">
      <c r="C1088" s="34"/>
      <c r="D1088" s="34"/>
      <c r="E1088" s="34"/>
      <c r="F1088" s="34"/>
      <c r="H1088" s="35"/>
    </row>
    <row r="1089" spans="3:8">
      <c r="C1089" s="34"/>
      <c r="D1089" s="34"/>
      <c r="E1089" s="34"/>
      <c r="F1089" s="34"/>
      <c r="H1089" s="35"/>
    </row>
    <row r="1090" spans="3:8">
      <c r="C1090" s="34"/>
      <c r="D1090" s="34"/>
      <c r="E1090" s="34"/>
      <c r="F1090" s="34"/>
      <c r="H1090" s="35"/>
    </row>
    <row r="1091" spans="3:8">
      <c r="C1091" s="34"/>
      <c r="D1091" s="34"/>
      <c r="E1091" s="34"/>
      <c r="F1091" s="34"/>
      <c r="H1091" s="35"/>
    </row>
    <row r="1092" spans="3:8">
      <c r="C1092" s="34"/>
      <c r="D1092" s="34"/>
      <c r="E1092" s="34"/>
      <c r="F1092" s="34"/>
      <c r="H1092" s="35"/>
    </row>
    <row r="1093" spans="3:8">
      <c r="C1093" s="34"/>
      <c r="D1093" s="34"/>
      <c r="E1093" s="34"/>
      <c r="F1093" s="34"/>
    </row>
    <row r="1094" spans="3:8">
      <c r="C1094" s="34"/>
      <c r="D1094" s="34"/>
      <c r="E1094" s="34"/>
      <c r="F1094" s="34"/>
      <c r="H1094" s="35"/>
    </row>
    <row r="1095" spans="3:8">
      <c r="C1095" s="34"/>
      <c r="D1095" s="34"/>
      <c r="E1095" s="34"/>
      <c r="F1095" s="34"/>
      <c r="H1095" s="35"/>
    </row>
    <row r="1096" spans="3:8">
      <c r="C1096" s="34"/>
      <c r="D1096" s="34"/>
      <c r="E1096" s="34"/>
      <c r="F1096" s="34"/>
      <c r="H1096" s="35"/>
    </row>
    <row r="1097" spans="3:8">
      <c r="C1097" s="34"/>
      <c r="D1097" s="34"/>
      <c r="E1097" s="34"/>
      <c r="F1097" s="34"/>
      <c r="H1097" s="35"/>
    </row>
    <row r="1098" spans="3:8">
      <c r="C1098" s="34"/>
      <c r="D1098" s="34"/>
      <c r="E1098" s="34"/>
      <c r="F1098" s="34"/>
    </row>
    <row r="1099" spans="3:8">
      <c r="C1099" s="34"/>
      <c r="D1099" s="34"/>
      <c r="E1099" s="34"/>
      <c r="F1099" s="34"/>
      <c r="H1099" s="35"/>
    </row>
    <row r="1100" spans="3:8">
      <c r="C1100" s="34"/>
      <c r="D1100" s="34"/>
      <c r="E1100" s="34"/>
      <c r="F1100" s="34"/>
      <c r="H1100" s="35"/>
    </row>
    <row r="1101" spans="3:8">
      <c r="C1101" s="34"/>
      <c r="D1101" s="34"/>
      <c r="E1101" s="34"/>
      <c r="F1101" s="34"/>
      <c r="H1101" s="35"/>
    </row>
    <row r="1102" spans="3:8">
      <c r="C1102" s="34"/>
      <c r="D1102" s="34"/>
      <c r="E1102" s="34"/>
      <c r="F1102" s="34"/>
      <c r="H1102" s="35"/>
    </row>
    <row r="1103" spans="3:8">
      <c r="C1103" s="34"/>
      <c r="D1103" s="34"/>
      <c r="E1103" s="34"/>
      <c r="F1103" s="34"/>
      <c r="H1103" s="35"/>
    </row>
    <row r="1104" spans="3:8">
      <c r="C1104" s="34"/>
      <c r="D1104" s="34"/>
      <c r="E1104" s="34"/>
      <c r="F1104" s="34"/>
      <c r="H1104" s="35"/>
    </row>
    <row r="1105" spans="3:8">
      <c r="C1105" s="34"/>
      <c r="D1105" s="34"/>
      <c r="E1105" s="34"/>
      <c r="F1105" s="34"/>
      <c r="H1105" s="35"/>
    </row>
    <row r="1106" spans="3:8">
      <c r="C1106" s="34"/>
      <c r="D1106" s="34"/>
      <c r="E1106" s="34"/>
      <c r="F1106" s="34"/>
      <c r="H1106" s="35"/>
    </row>
    <row r="1107" spans="3:8">
      <c r="C1107" s="34"/>
      <c r="D1107" s="34"/>
      <c r="E1107" s="34"/>
      <c r="F1107" s="34"/>
    </row>
    <row r="1108" spans="3:8">
      <c r="C1108" s="34"/>
      <c r="D1108" s="34"/>
      <c r="E1108" s="34"/>
      <c r="F1108" s="34"/>
      <c r="H1108" s="35"/>
    </row>
    <row r="1109" spans="3:8">
      <c r="C1109" s="34"/>
      <c r="D1109" s="34"/>
      <c r="E1109" s="34"/>
      <c r="F1109" s="34"/>
      <c r="H1109" s="35"/>
    </row>
    <row r="1110" spans="3:8">
      <c r="C1110" s="34"/>
      <c r="D1110" s="34"/>
      <c r="E1110" s="34"/>
      <c r="F1110" s="34"/>
      <c r="H1110" s="35"/>
    </row>
    <row r="1111" spans="3:8">
      <c r="C1111" s="34"/>
      <c r="D1111" s="34"/>
      <c r="E1111" s="34"/>
      <c r="F1111" s="34"/>
      <c r="H1111" s="35"/>
    </row>
    <row r="1112" spans="3:8">
      <c r="C1112" s="34"/>
      <c r="D1112" s="34"/>
      <c r="E1112" s="34"/>
      <c r="F1112" s="34"/>
      <c r="H1112" s="35"/>
    </row>
    <row r="1113" spans="3:8">
      <c r="C1113" s="34"/>
      <c r="D1113" s="34"/>
      <c r="E1113" s="34"/>
      <c r="F1113" s="34"/>
      <c r="H1113" s="35"/>
    </row>
    <row r="1114" spans="3:8">
      <c r="C1114" s="34"/>
      <c r="D1114" s="34"/>
      <c r="E1114" s="34"/>
      <c r="F1114" s="34"/>
      <c r="H1114" s="35"/>
    </row>
    <row r="1115" spans="3:8">
      <c r="C1115" s="34"/>
      <c r="D1115" s="34"/>
      <c r="E1115" s="34"/>
      <c r="F1115" s="34"/>
      <c r="H1115" s="35"/>
    </row>
    <row r="1116" spans="3:8">
      <c r="C1116" s="34"/>
      <c r="D1116" s="34"/>
      <c r="E1116" s="34"/>
      <c r="F1116" s="34"/>
      <c r="H1116" s="35"/>
    </row>
    <row r="1117" spans="3:8">
      <c r="C1117" s="34"/>
      <c r="D1117" s="34"/>
      <c r="E1117" s="34"/>
      <c r="F1117" s="34"/>
      <c r="H1117" s="35"/>
    </row>
    <row r="1118" spans="3:8">
      <c r="C1118" s="34"/>
      <c r="D1118" s="34"/>
      <c r="E1118" s="34"/>
      <c r="F1118" s="34"/>
      <c r="H1118" s="35"/>
    </row>
    <row r="1119" spans="3:8">
      <c r="C1119" s="34"/>
      <c r="D1119" s="34"/>
      <c r="E1119" s="34"/>
      <c r="F1119" s="34"/>
      <c r="H1119" s="35"/>
    </row>
    <row r="1120" spans="3:8">
      <c r="C1120" s="34"/>
      <c r="D1120" s="34"/>
      <c r="E1120" s="34"/>
      <c r="F1120" s="34"/>
    </row>
    <row r="1121" spans="3:8">
      <c r="C1121" s="34"/>
      <c r="D1121" s="34"/>
      <c r="E1121" s="34"/>
      <c r="F1121" s="34"/>
      <c r="H1121" s="35"/>
    </row>
    <row r="1122" spans="3:8">
      <c r="C1122" s="34"/>
      <c r="D1122" s="34"/>
      <c r="E1122" s="34"/>
      <c r="F1122" s="34"/>
      <c r="H1122" s="35"/>
    </row>
    <row r="1123" spans="3:8">
      <c r="C1123" s="34"/>
      <c r="D1123" s="34"/>
      <c r="E1123" s="34"/>
      <c r="F1123" s="34"/>
      <c r="H1123" s="35"/>
    </row>
    <row r="1124" spans="3:8">
      <c r="C1124" s="34"/>
      <c r="D1124" s="34"/>
      <c r="E1124" s="34"/>
      <c r="F1124" s="34"/>
      <c r="H1124" s="35"/>
    </row>
    <row r="1125" spans="3:8">
      <c r="C1125" s="34"/>
      <c r="D1125" s="34"/>
      <c r="E1125" s="34"/>
      <c r="F1125" s="34"/>
      <c r="H1125" s="35"/>
    </row>
    <row r="1126" spans="3:8">
      <c r="C1126" s="34"/>
      <c r="D1126" s="34"/>
      <c r="E1126" s="34"/>
      <c r="F1126" s="34"/>
    </row>
    <row r="1127" spans="3:8">
      <c r="C1127" s="34"/>
      <c r="D1127" s="34"/>
      <c r="E1127" s="34"/>
      <c r="F1127" s="34"/>
    </row>
    <row r="1128" spans="3:8">
      <c r="C1128" s="34"/>
      <c r="D1128" s="34"/>
      <c r="E1128" s="34"/>
      <c r="F1128" s="34"/>
      <c r="H1128" s="35"/>
    </row>
    <row r="1129" spans="3:8">
      <c r="C1129" s="34"/>
      <c r="D1129" s="34"/>
      <c r="E1129" s="34"/>
      <c r="F1129" s="34"/>
      <c r="H1129" s="35"/>
    </row>
    <row r="1130" spans="3:8">
      <c r="C1130" s="34"/>
      <c r="D1130" s="34"/>
      <c r="E1130" s="34"/>
      <c r="F1130" s="34"/>
      <c r="H1130" s="35"/>
    </row>
    <row r="1131" spans="3:8">
      <c r="C1131" s="34"/>
      <c r="D1131" s="34"/>
      <c r="E1131" s="34"/>
      <c r="F1131" s="34"/>
    </row>
    <row r="1132" spans="3:8">
      <c r="C1132" s="34"/>
      <c r="D1132" s="34"/>
      <c r="E1132" s="34"/>
      <c r="F1132" s="34"/>
    </row>
    <row r="1133" spans="3:8">
      <c r="C1133" s="34"/>
      <c r="D1133" s="34"/>
      <c r="E1133" s="34"/>
      <c r="F1133" s="34"/>
      <c r="H1133" s="35"/>
    </row>
    <row r="1134" spans="3:8">
      <c r="C1134" s="34"/>
      <c r="D1134" s="34"/>
      <c r="E1134" s="34"/>
      <c r="F1134" s="34"/>
      <c r="H1134" s="35"/>
    </row>
    <row r="1135" spans="3:8">
      <c r="C1135" s="34"/>
      <c r="D1135" s="34"/>
      <c r="E1135" s="34"/>
      <c r="F1135" s="34"/>
      <c r="H1135" s="35"/>
    </row>
    <row r="1136" spans="3:8">
      <c r="C1136" s="34"/>
      <c r="D1136" s="34"/>
      <c r="E1136" s="34"/>
      <c r="F1136" s="34"/>
      <c r="H1136" s="35"/>
    </row>
    <row r="1137" spans="3:8">
      <c r="C1137" s="34"/>
      <c r="D1137" s="34"/>
      <c r="E1137" s="34"/>
      <c r="F1137" s="34"/>
      <c r="H1137" s="35"/>
    </row>
    <row r="1138" spans="3:8">
      <c r="C1138" s="34"/>
      <c r="D1138" s="34"/>
      <c r="E1138" s="34"/>
      <c r="F1138" s="34"/>
      <c r="H1138" s="35"/>
    </row>
    <row r="1139" spans="3:8">
      <c r="C1139" s="34"/>
      <c r="D1139" s="34"/>
      <c r="E1139" s="34"/>
      <c r="F1139" s="34"/>
      <c r="H1139" s="35"/>
    </row>
    <row r="1140" spans="3:8">
      <c r="C1140" s="34"/>
      <c r="D1140" s="34"/>
      <c r="E1140" s="34"/>
      <c r="F1140" s="34"/>
      <c r="H1140" s="35"/>
    </row>
    <row r="1141" spans="3:8">
      <c r="C1141" s="34"/>
      <c r="D1141" s="34"/>
      <c r="E1141" s="34"/>
      <c r="F1141" s="34"/>
      <c r="H1141" s="35"/>
    </row>
    <row r="1142" spans="3:8">
      <c r="C1142" s="34"/>
      <c r="D1142" s="34"/>
      <c r="E1142" s="34"/>
      <c r="F1142" s="34"/>
      <c r="H1142" s="35"/>
    </row>
    <row r="1143" spans="3:8">
      <c r="C1143" s="34"/>
      <c r="D1143" s="34"/>
      <c r="E1143" s="34"/>
      <c r="F1143" s="34"/>
      <c r="H1143" s="35"/>
    </row>
    <row r="1144" spans="3:8">
      <c r="C1144" s="34"/>
      <c r="D1144" s="34"/>
      <c r="E1144" s="34"/>
      <c r="F1144" s="34"/>
      <c r="H1144" s="35"/>
    </row>
    <row r="1145" spans="3:8">
      <c r="C1145" s="34"/>
      <c r="D1145" s="34"/>
      <c r="E1145" s="34"/>
      <c r="F1145" s="34"/>
      <c r="H1145" s="35"/>
    </row>
    <row r="1146" spans="3:8">
      <c r="C1146" s="34"/>
      <c r="D1146" s="34"/>
      <c r="E1146" s="34"/>
      <c r="F1146" s="34"/>
      <c r="H1146" s="35"/>
    </row>
    <row r="1147" spans="3:8">
      <c r="C1147" s="34"/>
      <c r="D1147" s="34"/>
      <c r="E1147" s="34"/>
      <c r="F1147" s="34"/>
      <c r="H1147" s="35"/>
    </row>
    <row r="1148" spans="3:8">
      <c r="C1148" s="34"/>
      <c r="D1148" s="34"/>
      <c r="E1148" s="34"/>
      <c r="F1148" s="34"/>
      <c r="H1148" s="35"/>
    </row>
    <row r="1149" spans="3:8">
      <c r="C1149" s="34"/>
      <c r="D1149" s="34"/>
      <c r="E1149" s="34"/>
      <c r="F1149" s="34"/>
      <c r="H1149" s="35"/>
    </row>
    <row r="1150" spans="3:8">
      <c r="C1150" s="34"/>
      <c r="D1150" s="34"/>
      <c r="E1150" s="34"/>
      <c r="F1150" s="34"/>
      <c r="H1150" s="35"/>
    </row>
    <row r="1151" spans="3:8">
      <c r="C1151" s="34"/>
      <c r="D1151" s="34"/>
      <c r="E1151" s="34"/>
      <c r="F1151" s="34"/>
      <c r="H1151" s="35"/>
    </row>
    <row r="1152" spans="3:8">
      <c r="C1152" s="34"/>
      <c r="D1152" s="34"/>
      <c r="E1152" s="34"/>
      <c r="F1152" s="34"/>
      <c r="H1152" s="35"/>
    </row>
    <row r="1153" spans="3:8">
      <c r="C1153" s="34"/>
      <c r="D1153" s="34"/>
      <c r="E1153" s="34"/>
      <c r="F1153" s="34"/>
      <c r="H1153" s="35"/>
    </row>
    <row r="1154" spans="3:8">
      <c r="C1154" s="34"/>
      <c r="D1154" s="34"/>
      <c r="E1154" s="34"/>
      <c r="F1154" s="34"/>
      <c r="H1154" s="35"/>
    </row>
    <row r="1155" spans="3:8">
      <c r="C1155" s="34"/>
      <c r="D1155" s="34"/>
      <c r="E1155" s="34"/>
      <c r="F1155" s="34"/>
      <c r="H1155" s="35"/>
    </row>
    <row r="1156" spans="3:8">
      <c r="C1156" s="34"/>
      <c r="D1156" s="34"/>
      <c r="E1156" s="34"/>
      <c r="F1156" s="34"/>
    </row>
    <row r="1157" spans="3:8">
      <c r="C1157" s="34"/>
      <c r="D1157" s="34"/>
      <c r="E1157" s="34"/>
      <c r="F1157" s="34"/>
    </row>
    <row r="1158" spans="3:8">
      <c r="C1158" s="34"/>
      <c r="D1158" s="34"/>
      <c r="E1158" s="34"/>
      <c r="F1158" s="34"/>
      <c r="H1158" s="35"/>
    </row>
    <row r="1159" spans="3:8">
      <c r="C1159" s="34"/>
      <c r="D1159" s="34"/>
      <c r="E1159" s="34"/>
      <c r="F1159" s="34"/>
    </row>
    <row r="1160" spans="3:8">
      <c r="C1160" s="34"/>
      <c r="D1160" s="34"/>
      <c r="E1160" s="34"/>
      <c r="F1160" s="34"/>
      <c r="H1160" s="35"/>
    </row>
    <row r="1161" spans="3:8">
      <c r="C1161" s="34"/>
      <c r="D1161" s="34"/>
      <c r="E1161" s="34"/>
      <c r="F1161" s="34"/>
      <c r="H1161" s="35"/>
    </row>
    <row r="1162" spans="3:8">
      <c r="C1162" s="34"/>
      <c r="D1162" s="34"/>
      <c r="E1162" s="34"/>
      <c r="F1162" s="34"/>
      <c r="H1162" s="35"/>
    </row>
    <row r="1163" spans="3:8">
      <c r="C1163" s="34"/>
      <c r="D1163" s="34"/>
      <c r="E1163" s="34"/>
      <c r="F1163" s="34"/>
      <c r="H1163" s="35"/>
    </row>
    <row r="1164" spans="3:8">
      <c r="C1164" s="34"/>
      <c r="D1164" s="34"/>
      <c r="E1164" s="34"/>
      <c r="F1164" s="34"/>
      <c r="H1164" s="35"/>
    </row>
    <row r="1165" spans="3:8">
      <c r="C1165" s="34"/>
      <c r="D1165" s="34"/>
      <c r="E1165" s="34"/>
      <c r="F1165" s="34"/>
    </row>
    <row r="1166" spans="3:8">
      <c r="C1166" s="34"/>
      <c r="D1166" s="34"/>
      <c r="E1166" s="34"/>
      <c r="F1166" s="34"/>
      <c r="H1166" s="35"/>
    </row>
    <row r="1167" spans="3:8">
      <c r="C1167" s="34"/>
      <c r="D1167" s="34"/>
      <c r="E1167" s="34"/>
      <c r="F1167" s="34"/>
      <c r="H1167" s="35"/>
    </row>
    <row r="1168" spans="3:8">
      <c r="C1168" s="34"/>
      <c r="D1168" s="34"/>
      <c r="E1168" s="34"/>
      <c r="F1168" s="34"/>
      <c r="H1168" s="35"/>
    </row>
    <row r="1169" spans="3:8">
      <c r="C1169" s="34"/>
      <c r="D1169" s="34"/>
      <c r="E1169" s="34"/>
      <c r="F1169" s="34"/>
      <c r="H1169" s="35"/>
    </row>
    <row r="1170" spans="3:8">
      <c r="C1170" s="34"/>
      <c r="D1170" s="34"/>
      <c r="E1170" s="34"/>
      <c r="F1170" s="34"/>
      <c r="H1170" s="35"/>
    </row>
    <row r="1171" spans="3:8">
      <c r="C1171" s="34"/>
      <c r="D1171" s="34"/>
      <c r="E1171" s="34"/>
      <c r="F1171" s="34"/>
      <c r="H1171" s="35"/>
    </row>
    <row r="1172" spans="3:8">
      <c r="C1172" s="34"/>
      <c r="D1172" s="34"/>
      <c r="E1172" s="34"/>
      <c r="F1172" s="34"/>
      <c r="H1172" s="35"/>
    </row>
    <row r="1173" spans="3:8">
      <c r="C1173" s="34"/>
      <c r="D1173" s="34"/>
      <c r="E1173" s="34"/>
      <c r="F1173" s="34"/>
      <c r="H1173" s="35"/>
    </row>
    <row r="1174" spans="3:8">
      <c r="C1174" s="34"/>
      <c r="D1174" s="34"/>
      <c r="E1174" s="34"/>
      <c r="F1174" s="34"/>
      <c r="H1174" s="35"/>
    </row>
    <row r="1175" spans="3:8">
      <c r="C1175" s="34"/>
      <c r="D1175" s="34"/>
      <c r="E1175" s="34"/>
      <c r="F1175" s="34"/>
      <c r="H1175" s="35"/>
    </row>
    <row r="1176" spans="3:8">
      <c r="C1176" s="34"/>
      <c r="D1176" s="34"/>
      <c r="E1176" s="34"/>
      <c r="F1176" s="34"/>
    </row>
    <row r="1177" spans="3:8">
      <c r="C1177" s="34"/>
      <c r="D1177" s="34"/>
      <c r="E1177" s="34"/>
      <c r="F1177" s="34"/>
      <c r="H1177" s="35"/>
    </row>
    <row r="1178" spans="3:8">
      <c r="C1178" s="34"/>
      <c r="D1178" s="34"/>
      <c r="E1178" s="34"/>
      <c r="F1178" s="34"/>
      <c r="H1178" s="35"/>
    </row>
    <row r="1179" spans="3:8">
      <c r="C1179" s="34"/>
      <c r="D1179" s="34"/>
      <c r="E1179" s="34"/>
      <c r="F1179" s="34"/>
      <c r="H1179" s="35"/>
    </row>
    <row r="1180" spans="3:8">
      <c r="C1180" s="34"/>
      <c r="D1180" s="34"/>
      <c r="E1180" s="34"/>
      <c r="F1180" s="34"/>
      <c r="H1180" s="35"/>
    </row>
    <row r="1181" spans="3:8">
      <c r="C1181" s="34"/>
      <c r="D1181" s="34"/>
      <c r="E1181" s="34"/>
      <c r="F1181" s="34"/>
      <c r="H1181" s="35"/>
    </row>
    <row r="1182" spans="3:8">
      <c r="C1182" s="34"/>
      <c r="D1182" s="34"/>
      <c r="E1182" s="34"/>
      <c r="F1182" s="34"/>
    </row>
    <row r="1183" spans="3:8">
      <c r="C1183" s="34"/>
      <c r="D1183" s="34"/>
      <c r="E1183" s="34"/>
      <c r="F1183" s="34"/>
      <c r="H1183" s="35"/>
    </row>
    <row r="1184" spans="3:8">
      <c r="C1184" s="34"/>
      <c r="D1184" s="34"/>
      <c r="E1184" s="34"/>
      <c r="F1184" s="34"/>
      <c r="H1184" s="35"/>
    </row>
    <row r="1185" spans="3:8">
      <c r="C1185" s="34"/>
      <c r="D1185" s="34"/>
      <c r="E1185" s="34"/>
      <c r="F1185" s="34"/>
    </row>
    <row r="1186" spans="3:8">
      <c r="C1186" s="34"/>
      <c r="D1186" s="34"/>
      <c r="E1186" s="34"/>
      <c r="F1186" s="34"/>
    </row>
    <row r="1187" spans="3:8">
      <c r="C1187" s="34"/>
      <c r="D1187" s="34"/>
      <c r="E1187" s="34"/>
      <c r="F1187" s="34"/>
      <c r="H1187" s="35"/>
    </row>
    <row r="1188" spans="3:8">
      <c r="C1188" s="34"/>
      <c r="D1188" s="34"/>
      <c r="E1188" s="34"/>
      <c r="F1188" s="34"/>
      <c r="H1188" s="35"/>
    </row>
    <row r="1189" spans="3:8">
      <c r="C1189" s="34"/>
      <c r="D1189" s="34"/>
      <c r="E1189" s="34"/>
      <c r="F1189" s="34"/>
      <c r="H1189" s="35"/>
    </row>
    <row r="1190" spans="3:8">
      <c r="C1190" s="34"/>
      <c r="D1190" s="34"/>
      <c r="E1190" s="34"/>
      <c r="F1190" s="34"/>
      <c r="H1190" s="35"/>
    </row>
    <row r="1191" spans="3:8">
      <c r="C1191" s="34"/>
      <c r="D1191" s="34"/>
      <c r="E1191" s="34"/>
      <c r="F1191" s="34"/>
      <c r="H1191" s="35"/>
    </row>
    <row r="1192" spans="3:8">
      <c r="C1192" s="34"/>
      <c r="D1192" s="34"/>
      <c r="E1192" s="34"/>
      <c r="F1192" s="34"/>
      <c r="H1192" s="35"/>
    </row>
    <row r="1193" spans="3:8">
      <c r="C1193" s="34"/>
      <c r="D1193" s="34"/>
      <c r="E1193" s="34"/>
      <c r="F1193" s="34"/>
      <c r="H1193" s="35"/>
    </row>
    <row r="1194" spans="3:8">
      <c r="C1194" s="34"/>
      <c r="D1194" s="34"/>
      <c r="E1194" s="34"/>
      <c r="F1194" s="34"/>
      <c r="H1194" s="35"/>
    </row>
    <row r="1195" spans="3:8">
      <c r="C1195" s="34"/>
      <c r="D1195" s="34"/>
      <c r="E1195" s="34"/>
      <c r="F1195" s="34"/>
      <c r="H1195" s="35"/>
    </row>
    <row r="1196" spans="3:8">
      <c r="C1196" s="34"/>
      <c r="D1196" s="34"/>
      <c r="E1196" s="34"/>
      <c r="F1196" s="34"/>
      <c r="H1196" s="35"/>
    </row>
    <row r="1197" spans="3:8">
      <c r="C1197" s="34"/>
      <c r="D1197" s="34"/>
      <c r="E1197" s="34"/>
      <c r="F1197" s="34"/>
      <c r="H1197" s="35"/>
    </row>
    <row r="1198" spans="3:8">
      <c r="C1198" s="34"/>
      <c r="D1198" s="34"/>
      <c r="E1198" s="34"/>
      <c r="F1198" s="34"/>
      <c r="H1198" s="35"/>
    </row>
    <row r="1199" spans="3:8">
      <c r="C1199" s="34"/>
      <c r="D1199" s="34"/>
      <c r="E1199" s="34"/>
      <c r="F1199" s="34"/>
      <c r="H1199" s="35"/>
    </row>
    <row r="1200" spans="3:8">
      <c r="C1200" s="34"/>
      <c r="D1200" s="34"/>
      <c r="E1200" s="34"/>
      <c r="F1200" s="34"/>
      <c r="H1200" s="35"/>
    </row>
    <row r="1201" spans="3:8">
      <c r="C1201" s="34"/>
      <c r="D1201" s="34"/>
      <c r="E1201" s="34"/>
      <c r="F1201" s="34"/>
      <c r="H1201" s="35"/>
    </row>
    <row r="1202" spans="3:8">
      <c r="C1202" s="34"/>
      <c r="D1202" s="34"/>
      <c r="E1202" s="34"/>
      <c r="F1202" s="34"/>
      <c r="H1202" s="35"/>
    </row>
    <row r="1203" spans="3:8">
      <c r="C1203" s="34"/>
      <c r="D1203" s="34"/>
      <c r="E1203" s="34"/>
      <c r="F1203" s="34"/>
      <c r="H1203" s="35"/>
    </row>
    <row r="1204" spans="3:8">
      <c r="C1204" s="34"/>
      <c r="D1204" s="34"/>
      <c r="E1204" s="34"/>
      <c r="F1204" s="34"/>
      <c r="H1204" s="35"/>
    </row>
    <row r="1205" spans="3:8">
      <c r="C1205" s="34"/>
      <c r="D1205" s="34"/>
      <c r="E1205" s="34"/>
      <c r="F1205" s="34"/>
      <c r="H1205" s="35"/>
    </row>
    <row r="1206" spans="3:8">
      <c r="C1206" s="34"/>
      <c r="D1206" s="34"/>
      <c r="E1206" s="34"/>
      <c r="F1206" s="34"/>
      <c r="H1206" s="35"/>
    </row>
    <row r="1207" spans="3:8">
      <c r="C1207" s="34"/>
      <c r="D1207" s="34"/>
      <c r="E1207" s="34"/>
      <c r="F1207" s="34"/>
      <c r="H1207" s="35"/>
    </row>
    <row r="1208" spans="3:8">
      <c r="C1208" s="34"/>
      <c r="D1208" s="34"/>
      <c r="E1208" s="34"/>
      <c r="F1208" s="34"/>
    </row>
    <row r="1209" spans="3:8">
      <c r="C1209" s="34"/>
      <c r="D1209" s="34"/>
      <c r="E1209" s="34"/>
      <c r="F1209" s="34"/>
      <c r="H1209" s="35"/>
    </row>
    <row r="1210" spans="3:8">
      <c r="C1210" s="34"/>
      <c r="D1210" s="34"/>
      <c r="E1210" s="34"/>
      <c r="F1210" s="34"/>
      <c r="H1210" s="35"/>
    </row>
    <row r="1211" spans="3:8">
      <c r="C1211" s="34"/>
      <c r="D1211" s="34"/>
      <c r="E1211" s="34"/>
      <c r="F1211" s="34"/>
      <c r="H1211" s="35"/>
    </row>
    <row r="1212" spans="3:8">
      <c r="C1212" s="34"/>
      <c r="D1212" s="34"/>
      <c r="E1212" s="34"/>
      <c r="F1212" s="34"/>
      <c r="H1212" s="35"/>
    </row>
    <row r="1213" spans="3:8">
      <c r="C1213" s="34"/>
      <c r="D1213" s="34"/>
      <c r="E1213" s="34"/>
      <c r="F1213" s="34"/>
      <c r="H1213" s="35"/>
    </row>
    <row r="1214" spans="3:8">
      <c r="C1214" s="34"/>
      <c r="D1214" s="34"/>
      <c r="E1214" s="34"/>
      <c r="F1214" s="34"/>
      <c r="H1214" s="35"/>
    </row>
    <row r="1215" spans="3:8">
      <c r="C1215" s="34"/>
      <c r="D1215" s="34"/>
      <c r="E1215" s="34"/>
      <c r="F1215" s="34"/>
      <c r="H1215" s="35"/>
    </row>
    <row r="1216" spans="3:8">
      <c r="C1216" s="34"/>
      <c r="D1216" s="34"/>
      <c r="E1216" s="34"/>
      <c r="F1216" s="34"/>
      <c r="H1216" s="35"/>
    </row>
    <row r="1217" spans="3:8">
      <c r="C1217" s="34"/>
      <c r="D1217" s="34"/>
      <c r="E1217" s="34"/>
      <c r="F1217" s="34"/>
      <c r="H1217" s="35"/>
    </row>
    <row r="1218" spans="3:8">
      <c r="C1218" s="34"/>
      <c r="D1218" s="34"/>
      <c r="E1218" s="34"/>
      <c r="F1218" s="34"/>
      <c r="H1218" s="35"/>
    </row>
    <row r="1219" spans="3:8">
      <c r="C1219" s="34"/>
      <c r="D1219" s="34"/>
      <c r="E1219" s="34"/>
      <c r="F1219" s="34"/>
      <c r="H1219" s="35"/>
    </row>
    <row r="1220" spans="3:8">
      <c r="C1220" s="34"/>
      <c r="D1220" s="34"/>
      <c r="E1220" s="34"/>
      <c r="F1220" s="34"/>
      <c r="H1220" s="35"/>
    </row>
    <row r="1221" spans="3:8">
      <c r="C1221" s="34"/>
      <c r="D1221" s="34"/>
      <c r="E1221" s="34"/>
      <c r="F1221" s="34"/>
      <c r="H1221" s="35"/>
    </row>
    <row r="1222" spans="3:8">
      <c r="C1222" s="34"/>
      <c r="D1222" s="34"/>
      <c r="E1222" s="34"/>
      <c r="F1222" s="34"/>
      <c r="H1222" s="35"/>
    </row>
    <row r="1223" spans="3:8">
      <c r="C1223" s="34"/>
      <c r="D1223" s="34"/>
      <c r="E1223" s="34"/>
      <c r="F1223" s="34"/>
      <c r="H1223" s="35"/>
    </row>
    <row r="1224" spans="3:8">
      <c r="C1224" s="34"/>
      <c r="D1224" s="34"/>
      <c r="E1224" s="34"/>
      <c r="F1224" s="34"/>
    </row>
    <row r="1225" spans="3:8">
      <c r="C1225" s="34"/>
      <c r="D1225" s="34"/>
      <c r="E1225" s="34"/>
      <c r="F1225" s="34"/>
      <c r="H1225" s="35"/>
    </row>
    <row r="1226" spans="3:8">
      <c r="C1226" s="34"/>
      <c r="D1226" s="34"/>
      <c r="E1226" s="34"/>
      <c r="F1226" s="34"/>
      <c r="H1226" s="35"/>
    </row>
    <row r="1227" spans="3:8">
      <c r="C1227" s="34"/>
      <c r="D1227" s="34"/>
      <c r="E1227" s="34"/>
      <c r="F1227" s="34"/>
      <c r="H1227" s="35"/>
    </row>
    <row r="1228" spans="3:8">
      <c r="C1228" s="34"/>
      <c r="D1228" s="34"/>
      <c r="E1228" s="34"/>
      <c r="F1228" s="34"/>
      <c r="H1228" s="35"/>
    </row>
    <row r="1229" spans="3:8">
      <c r="C1229" s="34"/>
      <c r="D1229" s="34"/>
      <c r="E1229" s="34"/>
      <c r="F1229" s="34"/>
      <c r="H1229" s="35"/>
    </row>
    <row r="1230" spans="3:8">
      <c r="C1230" s="34"/>
      <c r="D1230" s="34"/>
      <c r="E1230" s="34"/>
      <c r="F1230" s="34"/>
      <c r="H1230" s="35"/>
    </row>
    <row r="1231" spans="3:8">
      <c r="C1231" s="34"/>
      <c r="D1231" s="34"/>
      <c r="E1231" s="34"/>
      <c r="F1231" s="34"/>
      <c r="H1231" s="35"/>
    </row>
    <row r="1232" spans="3:8">
      <c r="C1232" s="34"/>
      <c r="D1232" s="34"/>
      <c r="E1232" s="34"/>
      <c r="F1232" s="34"/>
      <c r="H1232" s="35"/>
    </row>
    <row r="1233" spans="3:8">
      <c r="C1233" s="34"/>
      <c r="D1233" s="34"/>
      <c r="E1233" s="34"/>
      <c r="F1233" s="34"/>
    </row>
    <row r="1234" spans="3:8">
      <c r="C1234" s="34"/>
      <c r="D1234" s="34"/>
      <c r="E1234" s="34"/>
      <c r="F1234" s="34"/>
    </row>
    <row r="1235" spans="3:8">
      <c r="C1235" s="34"/>
      <c r="D1235" s="34"/>
      <c r="E1235" s="34"/>
      <c r="F1235" s="34"/>
      <c r="H1235" s="35"/>
    </row>
    <row r="1236" spans="3:8">
      <c r="C1236" s="34"/>
      <c r="D1236" s="34"/>
      <c r="E1236" s="34"/>
      <c r="F1236" s="34"/>
      <c r="H1236" s="35"/>
    </row>
    <row r="1237" spans="3:8">
      <c r="C1237" s="34"/>
      <c r="D1237" s="34"/>
      <c r="E1237" s="34"/>
      <c r="F1237" s="34"/>
      <c r="H1237" s="35"/>
    </row>
    <row r="1238" spans="3:8">
      <c r="C1238" s="34"/>
      <c r="D1238" s="34"/>
      <c r="E1238" s="34"/>
      <c r="F1238" s="34"/>
      <c r="H1238" s="35"/>
    </row>
    <row r="1239" spans="3:8">
      <c r="C1239" s="34"/>
      <c r="D1239" s="34"/>
      <c r="E1239" s="34"/>
      <c r="F1239" s="34"/>
      <c r="H1239" s="35"/>
    </row>
    <row r="1240" spans="3:8">
      <c r="C1240" s="34"/>
      <c r="D1240" s="34"/>
      <c r="E1240" s="34"/>
      <c r="F1240" s="34"/>
      <c r="H1240" s="35"/>
    </row>
    <row r="1241" spans="3:8">
      <c r="C1241" s="34"/>
      <c r="D1241" s="34"/>
      <c r="E1241" s="34"/>
      <c r="F1241" s="34"/>
      <c r="H1241" s="35"/>
    </row>
    <row r="1242" spans="3:8">
      <c r="C1242" s="34"/>
      <c r="D1242" s="34"/>
      <c r="E1242" s="34"/>
      <c r="F1242" s="34"/>
      <c r="H1242" s="35"/>
    </row>
    <row r="1243" spans="3:8">
      <c r="C1243" s="34"/>
      <c r="D1243" s="34"/>
      <c r="E1243" s="34"/>
      <c r="F1243" s="34"/>
      <c r="H1243" s="35"/>
    </row>
    <row r="1244" spans="3:8">
      <c r="C1244" s="34"/>
      <c r="D1244" s="34"/>
      <c r="E1244" s="34"/>
      <c r="F1244" s="34"/>
      <c r="H1244" s="35"/>
    </row>
    <row r="1245" spans="3:8">
      <c r="C1245" s="34"/>
      <c r="D1245" s="34"/>
      <c r="E1245" s="34"/>
      <c r="F1245" s="34"/>
      <c r="H1245" s="35"/>
    </row>
    <row r="1246" spans="3:8">
      <c r="C1246" s="34"/>
      <c r="D1246" s="34"/>
      <c r="E1246" s="34"/>
      <c r="F1246" s="34"/>
      <c r="H1246" s="35"/>
    </row>
    <row r="1247" spans="3:8">
      <c r="C1247" s="34"/>
      <c r="D1247" s="34"/>
      <c r="E1247" s="34"/>
      <c r="F1247" s="34"/>
      <c r="H1247" s="35"/>
    </row>
    <row r="1248" spans="3:8">
      <c r="C1248" s="34"/>
      <c r="D1248" s="34"/>
      <c r="E1248" s="34"/>
      <c r="F1248" s="34"/>
      <c r="H1248" s="35"/>
    </row>
    <row r="1249" spans="3:8">
      <c r="C1249" s="34"/>
      <c r="D1249" s="34"/>
      <c r="E1249" s="34"/>
      <c r="F1249" s="34"/>
      <c r="H1249" s="35"/>
    </row>
    <row r="1250" spans="3:8">
      <c r="C1250" s="34"/>
      <c r="D1250" s="34"/>
      <c r="E1250" s="34"/>
      <c r="F1250" s="34"/>
      <c r="H1250" s="35"/>
    </row>
    <row r="1251" spans="3:8">
      <c r="C1251" s="34"/>
      <c r="D1251" s="34"/>
      <c r="E1251" s="34"/>
      <c r="F1251" s="34"/>
      <c r="H1251" s="35"/>
    </row>
    <row r="1252" spans="3:8">
      <c r="C1252" s="34"/>
      <c r="D1252" s="34"/>
      <c r="E1252" s="34"/>
      <c r="F1252" s="34"/>
      <c r="H1252" s="35"/>
    </row>
    <row r="1253" spans="3:8">
      <c r="C1253" s="34"/>
      <c r="D1253" s="34"/>
      <c r="E1253" s="34"/>
      <c r="F1253" s="34"/>
      <c r="H1253" s="35"/>
    </row>
    <row r="1254" spans="3:8">
      <c r="C1254" s="34"/>
      <c r="D1254" s="34"/>
      <c r="E1254" s="34"/>
      <c r="F1254" s="34"/>
    </row>
    <row r="1255" spans="3:8">
      <c r="C1255" s="34"/>
      <c r="D1255" s="34"/>
      <c r="E1255" s="34"/>
      <c r="F1255" s="34"/>
      <c r="H1255" s="35"/>
    </row>
    <row r="1256" spans="3:8">
      <c r="C1256" s="34"/>
      <c r="D1256" s="34"/>
      <c r="E1256" s="34"/>
      <c r="F1256" s="34"/>
      <c r="H1256" s="35"/>
    </row>
    <row r="1257" spans="3:8">
      <c r="C1257" s="34"/>
      <c r="D1257" s="34"/>
      <c r="E1257" s="34"/>
      <c r="F1257" s="34"/>
      <c r="H1257" s="35"/>
    </row>
    <row r="1258" spans="3:8">
      <c r="C1258" s="34"/>
      <c r="D1258" s="34"/>
      <c r="E1258" s="34"/>
      <c r="F1258" s="34"/>
    </row>
    <row r="1259" spans="3:8">
      <c r="C1259" s="34"/>
      <c r="D1259" s="34"/>
      <c r="E1259" s="34"/>
      <c r="F1259" s="34"/>
      <c r="H1259" s="35"/>
    </row>
    <row r="1260" spans="3:8">
      <c r="C1260" s="34"/>
      <c r="D1260" s="34"/>
      <c r="E1260" s="34"/>
      <c r="F1260" s="34"/>
      <c r="H1260" s="35"/>
    </row>
    <row r="1261" spans="3:8">
      <c r="C1261" s="34"/>
      <c r="D1261" s="34"/>
      <c r="E1261" s="34"/>
      <c r="F1261" s="34"/>
      <c r="H1261" s="35"/>
    </row>
    <row r="1262" spans="3:8">
      <c r="C1262" s="34"/>
      <c r="D1262" s="34"/>
      <c r="E1262" s="34"/>
      <c r="F1262" s="34"/>
      <c r="H1262" s="35"/>
    </row>
    <row r="1263" spans="3:8">
      <c r="C1263" s="34"/>
      <c r="D1263" s="34"/>
      <c r="E1263" s="34"/>
      <c r="F1263" s="34"/>
      <c r="H1263" s="35"/>
    </row>
    <row r="1264" spans="3:8">
      <c r="C1264" s="34"/>
      <c r="D1264" s="34"/>
      <c r="E1264" s="34"/>
      <c r="F1264" s="34"/>
      <c r="H1264" s="35"/>
    </row>
    <row r="1265" spans="3:8">
      <c r="C1265" s="34"/>
      <c r="D1265" s="34"/>
      <c r="E1265" s="34"/>
      <c r="F1265" s="34"/>
      <c r="H1265" s="35"/>
    </row>
    <row r="1266" spans="3:8">
      <c r="C1266" s="34"/>
      <c r="D1266" s="34"/>
      <c r="E1266" s="34"/>
      <c r="F1266" s="34"/>
      <c r="H1266" s="35"/>
    </row>
    <row r="1267" spans="3:8">
      <c r="C1267" s="34"/>
      <c r="D1267" s="34"/>
      <c r="E1267" s="34"/>
      <c r="F1267" s="34"/>
      <c r="H1267" s="35"/>
    </row>
    <row r="1268" spans="3:8">
      <c r="C1268" s="34"/>
      <c r="D1268" s="34"/>
      <c r="E1268" s="34"/>
      <c r="F1268" s="34"/>
    </row>
    <row r="1269" spans="3:8">
      <c r="C1269" s="34"/>
      <c r="D1269" s="34"/>
      <c r="E1269" s="34"/>
      <c r="F1269" s="34"/>
      <c r="H1269" s="35"/>
    </row>
    <row r="1270" spans="3:8">
      <c r="C1270" s="34"/>
      <c r="D1270" s="34"/>
      <c r="E1270" s="34"/>
      <c r="F1270" s="34"/>
      <c r="H1270" s="35"/>
    </row>
    <row r="1271" spans="3:8">
      <c r="C1271" s="34"/>
      <c r="D1271" s="34"/>
      <c r="E1271" s="34"/>
      <c r="F1271" s="34"/>
      <c r="H1271" s="35"/>
    </row>
    <row r="1272" spans="3:8">
      <c r="C1272" s="34"/>
      <c r="D1272" s="34"/>
      <c r="E1272" s="34"/>
      <c r="F1272" s="34"/>
      <c r="H1272" s="35"/>
    </row>
    <row r="1273" spans="3:8">
      <c r="C1273" s="34"/>
      <c r="D1273" s="34"/>
      <c r="E1273" s="34"/>
      <c r="F1273" s="34"/>
      <c r="H1273" s="35"/>
    </row>
    <row r="1274" spans="3:8">
      <c r="C1274" s="34"/>
      <c r="D1274" s="34"/>
      <c r="E1274" s="34"/>
      <c r="F1274" s="34"/>
      <c r="H1274" s="35"/>
    </row>
    <row r="1275" spans="3:8">
      <c r="C1275" s="34"/>
      <c r="D1275" s="34"/>
      <c r="E1275" s="34"/>
      <c r="F1275" s="34"/>
      <c r="H1275" s="35"/>
    </row>
    <row r="1276" spans="3:8">
      <c r="C1276" s="34"/>
      <c r="D1276" s="34"/>
      <c r="E1276" s="34"/>
      <c r="F1276" s="34"/>
      <c r="H1276" s="35"/>
    </row>
    <row r="1277" spans="3:8">
      <c r="C1277" s="34"/>
      <c r="D1277" s="34"/>
      <c r="E1277" s="34"/>
      <c r="F1277" s="34"/>
      <c r="H1277" s="35"/>
    </row>
    <row r="1278" spans="3:8">
      <c r="C1278" s="34"/>
      <c r="D1278" s="34"/>
      <c r="E1278" s="34"/>
      <c r="F1278" s="34"/>
      <c r="H1278" s="35"/>
    </row>
    <row r="1279" spans="3:8">
      <c r="C1279" s="34"/>
      <c r="D1279" s="34"/>
      <c r="E1279" s="34"/>
      <c r="F1279" s="34"/>
      <c r="H1279" s="35"/>
    </row>
    <row r="1280" spans="3:8">
      <c r="C1280" s="34"/>
      <c r="D1280" s="34"/>
      <c r="E1280" s="34"/>
      <c r="F1280" s="34"/>
      <c r="H1280" s="35"/>
    </row>
    <row r="1281" spans="3:8">
      <c r="C1281" s="34"/>
      <c r="D1281" s="34"/>
      <c r="E1281" s="34"/>
      <c r="F1281" s="34"/>
      <c r="H1281" s="35"/>
    </row>
    <row r="1282" spans="3:8">
      <c r="C1282" s="34"/>
      <c r="D1282" s="34"/>
      <c r="E1282" s="34"/>
      <c r="F1282" s="34"/>
      <c r="H1282" s="35"/>
    </row>
    <row r="1283" spans="3:8">
      <c r="C1283" s="34"/>
      <c r="D1283" s="34"/>
      <c r="E1283" s="34"/>
      <c r="F1283" s="34"/>
      <c r="H1283" s="35"/>
    </row>
    <row r="1284" spans="3:8">
      <c r="C1284" s="34"/>
      <c r="D1284" s="34"/>
      <c r="E1284" s="34"/>
      <c r="F1284" s="34"/>
      <c r="H1284" s="35"/>
    </row>
    <row r="1285" spans="3:8">
      <c r="C1285" s="34"/>
      <c r="D1285" s="34"/>
      <c r="E1285" s="34"/>
      <c r="F1285" s="34"/>
      <c r="H1285" s="35"/>
    </row>
    <row r="1286" spans="3:8">
      <c r="C1286" s="34"/>
      <c r="D1286" s="34"/>
      <c r="E1286" s="34"/>
      <c r="F1286" s="34"/>
      <c r="H1286" s="35"/>
    </row>
    <row r="1287" spans="3:8">
      <c r="C1287" s="34"/>
      <c r="D1287" s="34"/>
      <c r="E1287" s="34"/>
      <c r="F1287" s="34"/>
      <c r="H1287" s="35"/>
    </row>
    <row r="1288" spans="3:8">
      <c r="C1288" s="34"/>
      <c r="D1288" s="34"/>
      <c r="E1288" s="34"/>
      <c r="F1288" s="34"/>
      <c r="H1288" s="35"/>
    </row>
    <row r="1289" spans="3:8">
      <c r="C1289" s="34"/>
      <c r="D1289" s="34"/>
      <c r="E1289" s="34"/>
      <c r="F1289" s="34"/>
      <c r="H1289" s="35"/>
    </row>
    <row r="1290" spans="3:8">
      <c r="C1290" s="34"/>
      <c r="D1290" s="34"/>
      <c r="E1290" s="34"/>
      <c r="F1290" s="34"/>
      <c r="H1290" s="35"/>
    </row>
    <row r="1291" spans="3:8">
      <c r="C1291" s="34"/>
      <c r="D1291" s="34"/>
      <c r="E1291" s="34"/>
      <c r="F1291" s="34"/>
      <c r="H1291" s="35"/>
    </row>
    <row r="1292" spans="3:8">
      <c r="C1292" s="34"/>
      <c r="D1292" s="34"/>
      <c r="E1292" s="34"/>
      <c r="F1292" s="34"/>
      <c r="H1292" s="35"/>
    </row>
    <row r="1293" spans="3:8">
      <c r="C1293" s="34"/>
      <c r="D1293" s="34"/>
      <c r="E1293" s="34"/>
      <c r="F1293" s="34"/>
      <c r="H1293" s="35"/>
    </row>
    <row r="1294" spans="3:8">
      <c r="C1294" s="34"/>
      <c r="D1294" s="34"/>
      <c r="E1294" s="34"/>
      <c r="F1294" s="34"/>
    </row>
    <row r="1295" spans="3:8">
      <c r="C1295" s="34"/>
      <c r="D1295" s="34"/>
      <c r="E1295" s="34"/>
      <c r="F1295" s="34"/>
    </row>
    <row r="1296" spans="3:8">
      <c r="C1296" s="34"/>
      <c r="D1296" s="34"/>
      <c r="E1296" s="34"/>
      <c r="F1296" s="34"/>
      <c r="H1296" s="35"/>
    </row>
    <row r="1297" spans="3:8">
      <c r="C1297" s="34"/>
      <c r="D1297" s="34"/>
      <c r="E1297" s="34"/>
      <c r="F1297" s="34"/>
      <c r="H1297" s="35"/>
    </row>
    <row r="1298" spans="3:8">
      <c r="C1298" s="34"/>
      <c r="D1298" s="34"/>
      <c r="E1298" s="34"/>
      <c r="F1298" s="34"/>
      <c r="H1298" s="35"/>
    </row>
    <row r="1299" spans="3:8">
      <c r="C1299" s="34"/>
      <c r="D1299" s="34"/>
      <c r="E1299" s="34"/>
      <c r="F1299" s="34"/>
      <c r="H1299" s="35"/>
    </row>
    <row r="1300" spans="3:8">
      <c r="C1300" s="34"/>
      <c r="D1300" s="34"/>
      <c r="E1300" s="34"/>
      <c r="F1300" s="34"/>
      <c r="H1300" s="35"/>
    </row>
    <row r="1301" spans="3:8">
      <c r="C1301" s="34"/>
      <c r="D1301" s="34"/>
      <c r="E1301" s="34"/>
      <c r="F1301" s="34"/>
      <c r="H1301" s="35"/>
    </row>
    <row r="1302" spans="3:8">
      <c r="C1302" s="34"/>
      <c r="D1302" s="34"/>
      <c r="E1302" s="34"/>
      <c r="F1302" s="34"/>
      <c r="H1302" s="35"/>
    </row>
    <row r="1303" spans="3:8">
      <c r="C1303" s="34"/>
      <c r="D1303" s="34"/>
      <c r="E1303" s="34"/>
      <c r="F1303" s="34"/>
      <c r="H1303" s="35"/>
    </row>
    <row r="1304" spans="3:8">
      <c r="C1304" s="34"/>
      <c r="D1304" s="34"/>
      <c r="E1304" s="34"/>
      <c r="F1304" s="34"/>
      <c r="H1304" s="35"/>
    </row>
    <row r="1305" spans="3:8">
      <c r="C1305" s="34"/>
      <c r="D1305" s="34"/>
      <c r="E1305" s="34"/>
      <c r="F1305" s="34"/>
      <c r="H1305" s="35"/>
    </row>
    <row r="1306" spans="3:8">
      <c r="C1306" s="34"/>
      <c r="D1306" s="34"/>
      <c r="E1306" s="34"/>
      <c r="F1306" s="34"/>
      <c r="H1306" s="35"/>
    </row>
    <row r="1307" spans="3:8">
      <c r="C1307" s="34"/>
      <c r="D1307" s="34"/>
      <c r="E1307" s="34"/>
      <c r="F1307" s="34"/>
    </row>
    <row r="1308" spans="3:8">
      <c r="C1308" s="34"/>
      <c r="D1308" s="34"/>
      <c r="E1308" s="34"/>
      <c r="F1308" s="34"/>
      <c r="H1308" s="35"/>
    </row>
    <row r="1309" spans="3:8">
      <c r="C1309" s="34"/>
      <c r="D1309" s="34"/>
      <c r="E1309" s="34"/>
      <c r="F1309" s="34"/>
      <c r="H1309" s="35"/>
    </row>
    <row r="1310" spans="3:8">
      <c r="C1310" s="34"/>
      <c r="D1310" s="34"/>
      <c r="E1310" s="34"/>
      <c r="F1310" s="34"/>
      <c r="H1310" s="35"/>
    </row>
    <row r="1311" spans="3:8">
      <c r="C1311" s="34"/>
      <c r="D1311" s="34"/>
      <c r="E1311" s="34"/>
      <c r="F1311" s="34"/>
      <c r="H1311" s="35"/>
    </row>
    <row r="1312" spans="3:8">
      <c r="C1312" s="34"/>
      <c r="D1312" s="34"/>
      <c r="E1312" s="34"/>
      <c r="F1312" s="34"/>
      <c r="H1312" s="35"/>
    </row>
    <row r="1313" spans="3:8">
      <c r="C1313" s="34"/>
      <c r="D1313" s="34"/>
      <c r="E1313" s="34"/>
      <c r="F1313" s="34"/>
      <c r="H1313" s="35"/>
    </row>
    <row r="1314" spans="3:8">
      <c r="C1314" s="34"/>
      <c r="D1314" s="34"/>
      <c r="E1314" s="34"/>
      <c r="F1314" s="34"/>
      <c r="H1314" s="35"/>
    </row>
    <row r="1315" spans="3:8">
      <c r="C1315" s="34"/>
      <c r="D1315" s="34"/>
      <c r="E1315" s="34"/>
      <c r="F1315" s="34"/>
    </row>
    <row r="1316" spans="3:8">
      <c r="C1316" s="34"/>
      <c r="D1316" s="34"/>
      <c r="E1316" s="34"/>
      <c r="F1316" s="34"/>
      <c r="H1316" s="35"/>
    </row>
    <row r="1317" spans="3:8">
      <c r="C1317" s="34"/>
      <c r="D1317" s="34"/>
      <c r="E1317" s="34"/>
      <c r="F1317" s="34"/>
      <c r="H1317" s="35"/>
    </row>
    <row r="1318" spans="3:8">
      <c r="C1318" s="34"/>
      <c r="D1318" s="34"/>
      <c r="E1318" s="34"/>
      <c r="F1318" s="34"/>
      <c r="H1318" s="35"/>
    </row>
    <row r="1319" spans="3:8">
      <c r="C1319" s="34"/>
      <c r="D1319" s="34"/>
      <c r="E1319" s="34"/>
      <c r="F1319" s="34"/>
      <c r="H1319" s="35"/>
    </row>
    <row r="1320" spans="3:8">
      <c r="C1320" s="34"/>
      <c r="D1320" s="34"/>
      <c r="E1320" s="34"/>
      <c r="F1320" s="34"/>
      <c r="H1320" s="35"/>
    </row>
    <row r="1321" spans="3:8">
      <c r="C1321" s="34"/>
      <c r="D1321" s="34"/>
      <c r="E1321" s="34"/>
      <c r="F1321" s="34"/>
      <c r="H1321" s="35"/>
    </row>
    <row r="1322" spans="3:8">
      <c r="C1322" s="34"/>
      <c r="D1322" s="34"/>
      <c r="E1322" s="34"/>
      <c r="F1322" s="34"/>
      <c r="H1322" s="35"/>
    </row>
    <row r="1323" spans="3:8">
      <c r="C1323" s="34"/>
      <c r="D1323" s="34"/>
      <c r="E1323" s="34"/>
      <c r="F1323" s="34"/>
      <c r="H1323" s="35"/>
    </row>
    <row r="1324" spans="3:8">
      <c r="C1324" s="34"/>
      <c r="D1324" s="34"/>
      <c r="E1324" s="34"/>
      <c r="F1324" s="34"/>
      <c r="H1324" s="35"/>
    </row>
    <row r="1325" spans="3:8">
      <c r="C1325" s="34"/>
      <c r="D1325" s="34"/>
      <c r="E1325" s="34"/>
      <c r="F1325" s="34"/>
      <c r="H1325" s="35"/>
    </row>
    <row r="1326" spans="3:8">
      <c r="C1326" s="34"/>
      <c r="D1326" s="34"/>
      <c r="E1326" s="34"/>
      <c r="F1326" s="34"/>
      <c r="H1326" s="35"/>
    </row>
    <row r="1327" spans="3:8">
      <c r="C1327" s="34"/>
      <c r="D1327" s="34"/>
      <c r="E1327" s="34"/>
      <c r="F1327" s="34"/>
      <c r="H1327" s="35"/>
    </row>
    <row r="1328" spans="3:8">
      <c r="C1328" s="34"/>
      <c r="D1328" s="34"/>
      <c r="E1328" s="34"/>
      <c r="F1328" s="34"/>
      <c r="H1328" s="35"/>
    </row>
    <row r="1329" spans="3:8">
      <c r="C1329" s="34"/>
      <c r="D1329" s="34"/>
      <c r="E1329" s="34"/>
      <c r="F1329" s="34"/>
      <c r="H1329" s="35"/>
    </row>
    <row r="1330" spans="3:8">
      <c r="C1330" s="34"/>
      <c r="D1330" s="34"/>
      <c r="E1330" s="34"/>
      <c r="F1330" s="34"/>
      <c r="H1330" s="35"/>
    </row>
    <row r="1331" spans="3:8">
      <c r="C1331" s="34"/>
      <c r="D1331" s="34"/>
      <c r="E1331" s="34"/>
      <c r="F1331" s="34"/>
      <c r="H1331" s="35"/>
    </row>
    <row r="1332" spans="3:8">
      <c r="C1332" s="34"/>
      <c r="D1332" s="34"/>
      <c r="E1332" s="34"/>
      <c r="F1332" s="34"/>
      <c r="H1332" s="35"/>
    </row>
    <row r="1333" spans="3:8">
      <c r="C1333" s="34"/>
      <c r="D1333" s="34"/>
      <c r="E1333" s="34"/>
      <c r="F1333" s="34"/>
    </row>
    <row r="1334" spans="3:8">
      <c r="C1334" s="34"/>
      <c r="D1334" s="34"/>
      <c r="E1334" s="34"/>
      <c r="F1334" s="34"/>
    </row>
    <row r="1335" spans="3:8">
      <c r="C1335" s="34"/>
      <c r="D1335" s="34"/>
      <c r="E1335" s="34"/>
      <c r="F1335" s="34"/>
      <c r="H1335" s="35"/>
    </row>
    <row r="1336" spans="3:8">
      <c r="C1336" s="34"/>
      <c r="D1336" s="34"/>
      <c r="E1336" s="34"/>
      <c r="F1336" s="34"/>
      <c r="H1336" s="35"/>
    </row>
    <row r="1337" spans="3:8">
      <c r="C1337" s="34"/>
      <c r="D1337" s="34"/>
      <c r="E1337" s="34"/>
      <c r="F1337" s="34"/>
    </row>
    <row r="1338" spans="3:8">
      <c r="C1338" s="34"/>
      <c r="D1338" s="34"/>
      <c r="E1338" s="34"/>
      <c r="F1338" s="34"/>
      <c r="H1338" s="35"/>
    </row>
    <row r="1339" spans="3:8">
      <c r="C1339" s="34"/>
      <c r="D1339" s="34"/>
      <c r="E1339" s="34"/>
      <c r="F1339" s="34"/>
      <c r="H1339" s="35"/>
    </row>
    <row r="1340" spans="3:8">
      <c r="C1340" s="34"/>
      <c r="D1340" s="34"/>
      <c r="E1340" s="34"/>
      <c r="F1340" s="34"/>
      <c r="H1340" s="35"/>
    </row>
    <row r="1341" spans="3:8">
      <c r="C1341" s="34"/>
      <c r="D1341" s="34"/>
      <c r="E1341" s="34"/>
      <c r="F1341" s="34"/>
      <c r="H1341" s="35"/>
    </row>
    <row r="1342" spans="3:8">
      <c r="C1342" s="34"/>
      <c r="D1342" s="34"/>
      <c r="E1342" s="34"/>
      <c r="F1342" s="34"/>
      <c r="H1342" s="35"/>
    </row>
    <row r="1343" spans="3:8">
      <c r="C1343" s="34"/>
      <c r="D1343" s="34"/>
      <c r="E1343" s="34"/>
      <c r="F1343" s="34"/>
      <c r="H1343" s="35"/>
    </row>
    <row r="1344" spans="3:8">
      <c r="C1344" s="34"/>
      <c r="D1344" s="34"/>
      <c r="E1344" s="34"/>
      <c r="F1344" s="34"/>
      <c r="H1344" s="35"/>
    </row>
    <row r="1345" spans="3:8">
      <c r="C1345" s="34"/>
      <c r="D1345" s="34"/>
      <c r="E1345" s="34"/>
      <c r="F1345" s="34"/>
    </row>
    <row r="1346" spans="3:8">
      <c r="C1346" s="34"/>
      <c r="D1346" s="34"/>
      <c r="E1346" s="34"/>
      <c r="F1346" s="34"/>
      <c r="H1346" s="35"/>
    </row>
    <row r="1347" spans="3:8">
      <c r="C1347" s="34"/>
      <c r="D1347" s="34"/>
      <c r="E1347" s="34"/>
      <c r="F1347" s="34"/>
      <c r="H1347" s="35"/>
    </row>
    <row r="1348" spans="3:8">
      <c r="C1348" s="34"/>
      <c r="D1348" s="34"/>
      <c r="E1348" s="34"/>
      <c r="F1348" s="34"/>
      <c r="H1348" s="35"/>
    </row>
    <row r="1349" spans="3:8">
      <c r="C1349" s="34"/>
      <c r="D1349" s="34"/>
      <c r="E1349" s="34"/>
      <c r="F1349" s="34"/>
      <c r="H1349" s="35"/>
    </row>
    <row r="1350" spans="3:8">
      <c r="C1350" s="34"/>
      <c r="D1350" s="34"/>
      <c r="E1350" s="34"/>
      <c r="F1350" s="34"/>
      <c r="H1350" s="35"/>
    </row>
    <row r="1351" spans="3:8">
      <c r="C1351" s="34"/>
      <c r="D1351" s="34"/>
      <c r="E1351" s="34"/>
      <c r="F1351" s="34"/>
      <c r="H1351" s="35"/>
    </row>
    <row r="1352" spans="3:8">
      <c r="C1352" s="34"/>
      <c r="D1352" s="34"/>
      <c r="E1352" s="34"/>
      <c r="F1352" s="34"/>
      <c r="H1352" s="35"/>
    </row>
    <row r="1353" spans="3:8">
      <c r="C1353" s="34"/>
      <c r="D1353" s="34"/>
      <c r="E1353" s="34"/>
      <c r="F1353" s="34"/>
      <c r="H1353" s="35"/>
    </row>
    <row r="1354" spans="3:8">
      <c r="C1354" s="34"/>
      <c r="D1354" s="34"/>
      <c r="E1354" s="34"/>
      <c r="F1354" s="34"/>
      <c r="H1354" s="35"/>
    </row>
    <row r="1355" spans="3:8">
      <c r="C1355" s="34"/>
      <c r="D1355" s="34"/>
      <c r="E1355" s="34"/>
      <c r="F1355" s="34"/>
      <c r="H1355" s="35"/>
    </row>
    <row r="1356" spans="3:8">
      <c r="C1356" s="34"/>
      <c r="D1356" s="34"/>
      <c r="E1356" s="34"/>
      <c r="F1356" s="34"/>
      <c r="H1356" s="35"/>
    </row>
    <row r="1357" spans="3:8">
      <c r="C1357" s="34"/>
      <c r="D1357" s="34"/>
      <c r="E1357" s="34"/>
      <c r="F1357" s="34"/>
    </row>
    <row r="1358" spans="3:8">
      <c r="C1358" s="34"/>
      <c r="D1358" s="34"/>
      <c r="E1358" s="34"/>
      <c r="F1358" s="34"/>
      <c r="H1358" s="35"/>
    </row>
    <row r="1359" spans="3:8">
      <c r="C1359" s="34"/>
      <c r="D1359" s="34"/>
      <c r="E1359" s="34"/>
      <c r="F1359" s="34"/>
      <c r="H1359" s="35"/>
    </row>
    <row r="1360" spans="3:8">
      <c r="C1360" s="34"/>
      <c r="D1360" s="34"/>
      <c r="E1360" s="34"/>
      <c r="F1360" s="34"/>
      <c r="H1360" s="35"/>
    </row>
    <row r="1361" spans="3:8">
      <c r="C1361" s="34"/>
      <c r="D1361" s="34"/>
      <c r="E1361" s="34"/>
      <c r="F1361" s="34"/>
      <c r="H1361" s="35"/>
    </row>
    <row r="1362" spans="3:8">
      <c r="C1362" s="34"/>
      <c r="D1362" s="34"/>
      <c r="E1362" s="34"/>
      <c r="F1362" s="34"/>
      <c r="H1362" s="35"/>
    </row>
    <row r="1363" spans="3:8">
      <c r="C1363" s="34"/>
      <c r="D1363" s="34"/>
      <c r="E1363" s="34"/>
      <c r="F1363" s="34"/>
      <c r="H1363" s="35"/>
    </row>
    <row r="1364" spans="3:8">
      <c r="C1364" s="34"/>
      <c r="D1364" s="34"/>
      <c r="E1364" s="34"/>
      <c r="F1364" s="34"/>
      <c r="H1364" s="35"/>
    </row>
    <row r="1365" spans="3:8">
      <c r="C1365" s="34"/>
      <c r="D1365" s="34"/>
      <c r="E1365" s="34"/>
      <c r="F1365" s="34"/>
      <c r="H1365" s="35"/>
    </row>
    <row r="1366" spans="3:8">
      <c r="C1366" s="34"/>
      <c r="D1366" s="34"/>
      <c r="E1366" s="34"/>
      <c r="F1366" s="34"/>
      <c r="H1366" s="35"/>
    </row>
    <row r="1367" spans="3:8">
      <c r="C1367" s="34"/>
      <c r="D1367" s="34"/>
      <c r="E1367" s="34"/>
      <c r="F1367" s="34"/>
      <c r="H1367" s="35"/>
    </row>
    <row r="1368" spans="3:8">
      <c r="C1368" s="34"/>
      <c r="D1368" s="34"/>
      <c r="E1368" s="34"/>
      <c r="F1368" s="34"/>
      <c r="H1368" s="35"/>
    </row>
    <row r="1369" spans="3:8">
      <c r="C1369" s="34"/>
      <c r="D1369" s="34"/>
      <c r="E1369" s="34"/>
      <c r="F1369" s="34"/>
      <c r="H1369" s="35"/>
    </row>
    <row r="1370" spans="3:8">
      <c r="C1370" s="34"/>
      <c r="D1370" s="34"/>
      <c r="E1370" s="34"/>
      <c r="F1370" s="34"/>
      <c r="H1370" s="35"/>
    </row>
    <row r="1371" spans="3:8">
      <c r="C1371" s="34"/>
      <c r="D1371" s="34"/>
      <c r="E1371" s="34"/>
      <c r="F1371" s="34"/>
      <c r="H1371" s="35"/>
    </row>
    <row r="1372" spans="3:8">
      <c r="C1372" s="34"/>
      <c r="D1372" s="34"/>
      <c r="E1372" s="34"/>
      <c r="F1372" s="34"/>
      <c r="H1372" s="35"/>
    </row>
    <row r="1373" spans="3:8">
      <c r="C1373" s="34"/>
      <c r="D1373" s="34"/>
      <c r="E1373" s="34"/>
      <c r="F1373" s="34"/>
      <c r="H1373" s="35"/>
    </row>
    <row r="1374" spans="3:8">
      <c r="C1374" s="34"/>
      <c r="D1374" s="34"/>
      <c r="E1374" s="34"/>
      <c r="F1374" s="34"/>
      <c r="H1374" s="35"/>
    </row>
    <row r="1375" spans="3:8">
      <c r="C1375" s="34"/>
      <c r="D1375" s="34"/>
      <c r="E1375" s="34"/>
      <c r="F1375" s="34"/>
      <c r="H1375" s="35"/>
    </row>
    <row r="1376" spans="3:8">
      <c r="C1376" s="34"/>
      <c r="D1376" s="34"/>
      <c r="E1376" s="34"/>
      <c r="F1376" s="34"/>
    </row>
    <row r="1377" spans="3:8">
      <c r="C1377" s="34"/>
      <c r="D1377" s="34"/>
      <c r="E1377" s="34"/>
      <c r="F1377" s="34"/>
      <c r="H1377" s="35"/>
    </row>
    <row r="1378" spans="3:8">
      <c r="C1378" s="34"/>
      <c r="D1378" s="34"/>
      <c r="E1378" s="34"/>
      <c r="F1378" s="34"/>
      <c r="H1378" s="35"/>
    </row>
    <row r="1379" spans="3:8">
      <c r="C1379" s="34"/>
      <c r="D1379" s="34"/>
      <c r="E1379" s="34"/>
      <c r="F1379" s="34"/>
      <c r="H1379" s="35"/>
    </row>
    <row r="1380" spans="3:8">
      <c r="C1380" s="34"/>
      <c r="D1380" s="34"/>
      <c r="E1380" s="34"/>
      <c r="F1380" s="34"/>
      <c r="H1380" s="35"/>
    </row>
    <row r="1381" spans="3:8">
      <c r="C1381" s="34"/>
      <c r="D1381" s="34"/>
      <c r="E1381" s="34"/>
      <c r="F1381" s="34"/>
      <c r="H1381" s="35"/>
    </row>
    <row r="1382" spans="3:8">
      <c r="C1382" s="34"/>
      <c r="D1382" s="34"/>
      <c r="E1382" s="34"/>
      <c r="F1382" s="34"/>
      <c r="H1382" s="35"/>
    </row>
    <row r="1383" spans="3:8">
      <c r="C1383" s="34"/>
      <c r="D1383" s="34"/>
      <c r="E1383" s="34"/>
      <c r="F1383" s="34"/>
      <c r="H1383" s="35"/>
    </row>
    <row r="1384" spans="3:8">
      <c r="C1384" s="34"/>
      <c r="D1384" s="34"/>
      <c r="E1384" s="34"/>
      <c r="F1384" s="34"/>
      <c r="H1384" s="35"/>
    </row>
    <row r="1385" spans="3:8">
      <c r="C1385" s="34"/>
      <c r="D1385" s="34"/>
      <c r="E1385" s="34"/>
      <c r="F1385" s="34"/>
      <c r="H1385" s="35"/>
    </row>
    <row r="1386" spans="3:8">
      <c r="C1386" s="34"/>
      <c r="D1386" s="34"/>
      <c r="E1386" s="34"/>
      <c r="F1386" s="34"/>
      <c r="H1386" s="35"/>
    </row>
    <row r="1387" spans="3:8">
      <c r="C1387" s="34"/>
      <c r="D1387" s="34"/>
      <c r="E1387" s="34"/>
      <c r="F1387" s="34"/>
    </row>
    <row r="1388" spans="3:8">
      <c r="C1388" s="34"/>
      <c r="D1388" s="34"/>
      <c r="E1388" s="34"/>
      <c r="F1388" s="34"/>
    </row>
    <row r="1389" spans="3:8">
      <c r="C1389" s="34"/>
      <c r="D1389" s="34"/>
      <c r="E1389" s="34"/>
      <c r="F1389" s="34"/>
    </row>
    <row r="1390" spans="3:8">
      <c r="C1390" s="34"/>
      <c r="D1390" s="34"/>
      <c r="E1390" s="34"/>
      <c r="F1390" s="34"/>
      <c r="H1390" s="35"/>
    </row>
    <row r="1391" spans="3:8">
      <c r="C1391" s="34"/>
      <c r="D1391" s="34"/>
      <c r="E1391" s="34"/>
      <c r="F1391" s="34"/>
      <c r="H1391" s="35"/>
    </row>
    <row r="1392" spans="3:8">
      <c r="C1392" s="34"/>
      <c r="D1392" s="34"/>
      <c r="E1392" s="34"/>
      <c r="F1392" s="34"/>
      <c r="H1392" s="35"/>
    </row>
    <row r="1393" spans="3:8">
      <c r="C1393" s="34"/>
      <c r="D1393" s="34"/>
      <c r="E1393" s="34"/>
      <c r="F1393" s="34"/>
      <c r="H1393" s="35"/>
    </row>
    <row r="1394" spans="3:8">
      <c r="C1394" s="34"/>
      <c r="D1394" s="34"/>
      <c r="E1394" s="34"/>
      <c r="F1394" s="34"/>
      <c r="H1394" s="35"/>
    </row>
    <row r="1395" spans="3:8">
      <c r="C1395" s="34"/>
      <c r="D1395" s="34"/>
      <c r="E1395" s="34"/>
      <c r="F1395" s="34"/>
      <c r="H1395" s="35"/>
    </row>
    <row r="1396" spans="3:8">
      <c r="C1396" s="34"/>
      <c r="D1396" s="34"/>
      <c r="E1396" s="34"/>
      <c r="F1396" s="34"/>
      <c r="H1396" s="35"/>
    </row>
    <row r="1397" spans="3:8">
      <c r="C1397" s="34"/>
      <c r="D1397" s="34"/>
      <c r="E1397" s="34"/>
      <c r="F1397" s="34"/>
      <c r="H1397" s="35"/>
    </row>
    <row r="1398" spans="3:8">
      <c r="C1398" s="34"/>
      <c r="D1398" s="34"/>
      <c r="E1398" s="34"/>
      <c r="F1398" s="34"/>
      <c r="H1398" s="35"/>
    </row>
    <row r="1399" spans="3:8">
      <c r="C1399" s="34"/>
      <c r="D1399" s="34"/>
      <c r="E1399" s="34"/>
      <c r="F1399" s="34"/>
      <c r="H1399" s="35"/>
    </row>
    <row r="1400" spans="3:8">
      <c r="C1400" s="34"/>
      <c r="D1400" s="34"/>
      <c r="E1400" s="34"/>
      <c r="F1400" s="34"/>
      <c r="H1400" s="35"/>
    </row>
    <row r="1401" spans="3:8">
      <c r="C1401" s="34"/>
      <c r="D1401" s="34"/>
      <c r="E1401" s="34"/>
      <c r="F1401" s="34"/>
      <c r="H1401" s="35"/>
    </row>
    <row r="1402" spans="3:8">
      <c r="C1402" s="34"/>
      <c r="D1402" s="34"/>
      <c r="E1402" s="34"/>
      <c r="F1402" s="34"/>
      <c r="H1402" s="35"/>
    </row>
    <row r="1403" spans="3:8">
      <c r="C1403" s="34"/>
      <c r="D1403" s="34"/>
      <c r="E1403" s="34"/>
      <c r="F1403" s="34"/>
      <c r="H1403" s="35"/>
    </row>
    <row r="1404" spans="3:8">
      <c r="C1404" s="34"/>
      <c r="D1404" s="34"/>
      <c r="E1404" s="34"/>
      <c r="F1404" s="34"/>
      <c r="H1404" s="35"/>
    </row>
    <row r="1405" spans="3:8">
      <c r="C1405" s="34"/>
      <c r="D1405" s="34"/>
      <c r="E1405" s="34"/>
      <c r="F1405" s="34"/>
      <c r="H1405" s="35"/>
    </row>
    <row r="1406" spans="3:8">
      <c r="C1406" s="34"/>
      <c r="D1406" s="34"/>
      <c r="E1406" s="34"/>
      <c r="F1406" s="34"/>
      <c r="H1406" s="35"/>
    </row>
    <row r="1407" spans="3:8">
      <c r="C1407" s="34"/>
      <c r="D1407" s="34"/>
      <c r="E1407" s="34"/>
      <c r="F1407" s="34"/>
      <c r="H1407" s="35"/>
    </row>
    <row r="1408" spans="3:8">
      <c r="C1408" s="34"/>
      <c r="D1408" s="34"/>
      <c r="E1408" s="34"/>
      <c r="F1408" s="34"/>
      <c r="H1408" s="35"/>
    </row>
    <row r="1409" spans="3:8">
      <c r="C1409" s="34"/>
      <c r="D1409" s="34"/>
      <c r="E1409" s="34"/>
      <c r="F1409" s="34"/>
      <c r="H1409" s="35"/>
    </row>
    <row r="1410" spans="3:8">
      <c r="C1410" s="34"/>
      <c r="D1410" s="34"/>
      <c r="E1410" s="34"/>
      <c r="F1410" s="34"/>
      <c r="H1410" s="35"/>
    </row>
    <row r="1411" spans="3:8">
      <c r="C1411" s="34"/>
      <c r="D1411" s="34"/>
      <c r="E1411" s="34"/>
      <c r="F1411" s="34"/>
      <c r="H1411" s="35"/>
    </row>
    <row r="1412" spans="3:8">
      <c r="C1412" s="34"/>
      <c r="D1412" s="34"/>
      <c r="E1412" s="34"/>
      <c r="F1412" s="34"/>
      <c r="H1412" s="35"/>
    </row>
    <row r="1413" spans="3:8">
      <c r="C1413" s="34"/>
      <c r="D1413" s="34"/>
      <c r="E1413" s="34"/>
      <c r="F1413" s="34"/>
      <c r="H1413" s="35"/>
    </row>
    <row r="1414" spans="3:8">
      <c r="C1414" s="34"/>
      <c r="D1414" s="34"/>
      <c r="E1414" s="34"/>
      <c r="F1414" s="34"/>
      <c r="H1414" s="35"/>
    </row>
    <row r="1415" spans="3:8">
      <c r="C1415" s="34"/>
      <c r="D1415" s="34"/>
      <c r="E1415" s="34"/>
      <c r="F1415" s="34"/>
      <c r="H1415" s="35"/>
    </row>
    <row r="1416" spans="3:8">
      <c r="C1416" s="34"/>
      <c r="D1416" s="34"/>
      <c r="E1416" s="34"/>
      <c r="F1416" s="34"/>
      <c r="H1416" s="35"/>
    </row>
    <row r="1417" spans="3:8">
      <c r="C1417" s="34"/>
      <c r="D1417" s="34"/>
      <c r="E1417" s="34"/>
      <c r="F1417" s="34"/>
    </row>
    <row r="1418" spans="3:8">
      <c r="C1418" s="34"/>
      <c r="D1418" s="34"/>
      <c r="E1418" s="34"/>
      <c r="F1418" s="34"/>
      <c r="H1418" s="35"/>
    </row>
    <row r="1419" spans="3:8">
      <c r="C1419" s="34"/>
      <c r="D1419" s="34"/>
      <c r="E1419" s="34"/>
      <c r="F1419" s="34"/>
      <c r="H1419" s="35"/>
    </row>
    <row r="1420" spans="3:8">
      <c r="C1420" s="34"/>
      <c r="D1420" s="34"/>
      <c r="E1420" s="34"/>
      <c r="F1420" s="34"/>
      <c r="H1420" s="35"/>
    </row>
    <row r="1421" spans="3:8">
      <c r="C1421" s="34"/>
      <c r="D1421" s="34"/>
      <c r="E1421" s="34"/>
      <c r="F1421" s="34"/>
    </row>
    <row r="1422" spans="3:8">
      <c r="C1422" s="34"/>
      <c r="D1422" s="34"/>
      <c r="E1422" s="34"/>
      <c r="F1422" s="34"/>
      <c r="H1422" s="35"/>
    </row>
    <row r="1423" spans="3:8">
      <c r="C1423" s="34"/>
      <c r="D1423" s="34"/>
      <c r="E1423" s="34"/>
      <c r="F1423" s="34"/>
    </row>
    <row r="1424" spans="3:8">
      <c r="C1424" s="34"/>
      <c r="D1424" s="34"/>
      <c r="E1424" s="34"/>
      <c r="F1424" s="34"/>
      <c r="H1424" s="35"/>
    </row>
    <row r="1425" spans="3:8">
      <c r="C1425" s="34"/>
      <c r="D1425" s="34"/>
      <c r="E1425" s="34"/>
      <c r="F1425" s="34"/>
      <c r="H1425" s="35"/>
    </row>
    <row r="1426" spans="3:8">
      <c r="C1426" s="34"/>
      <c r="D1426" s="34"/>
      <c r="E1426" s="34"/>
      <c r="F1426" s="34"/>
      <c r="H1426" s="35"/>
    </row>
    <row r="1427" spans="3:8">
      <c r="C1427" s="34"/>
      <c r="D1427" s="34"/>
      <c r="E1427" s="34"/>
      <c r="F1427" s="34"/>
      <c r="H1427" s="35"/>
    </row>
    <row r="1428" spans="3:8">
      <c r="C1428" s="34"/>
      <c r="D1428" s="34"/>
      <c r="E1428" s="34"/>
      <c r="F1428" s="34"/>
      <c r="H1428" s="35"/>
    </row>
    <row r="1429" spans="3:8">
      <c r="C1429" s="34"/>
      <c r="D1429" s="34"/>
      <c r="E1429" s="34"/>
      <c r="F1429" s="34"/>
    </row>
    <row r="1430" spans="3:8">
      <c r="C1430" s="34"/>
      <c r="D1430" s="34"/>
      <c r="E1430" s="34"/>
      <c r="F1430" s="34"/>
      <c r="H1430" s="35"/>
    </row>
    <row r="1431" spans="3:8">
      <c r="C1431" s="34"/>
      <c r="D1431" s="34"/>
      <c r="E1431" s="34"/>
      <c r="F1431" s="34"/>
    </row>
    <row r="1432" spans="3:8">
      <c r="C1432" s="34"/>
      <c r="D1432" s="34"/>
      <c r="E1432" s="34"/>
      <c r="F1432" s="34"/>
      <c r="H1432" s="35"/>
    </row>
    <row r="1433" spans="3:8">
      <c r="C1433" s="34"/>
      <c r="D1433" s="34"/>
      <c r="E1433" s="34"/>
      <c r="F1433" s="34"/>
      <c r="H1433" s="35"/>
    </row>
    <row r="1434" spans="3:8">
      <c r="C1434" s="34"/>
      <c r="D1434" s="34"/>
      <c r="E1434" s="34"/>
      <c r="F1434" s="34"/>
      <c r="H1434" s="35"/>
    </row>
    <row r="1435" spans="3:8">
      <c r="C1435" s="34"/>
      <c r="D1435" s="34"/>
      <c r="E1435" s="34"/>
      <c r="F1435" s="34"/>
      <c r="H1435" s="35"/>
    </row>
    <row r="1436" spans="3:8">
      <c r="C1436" s="34"/>
      <c r="D1436" s="34"/>
      <c r="E1436" s="34"/>
      <c r="F1436" s="34"/>
      <c r="H1436" s="35"/>
    </row>
    <row r="1437" spans="3:8">
      <c r="C1437" s="34"/>
      <c r="D1437" s="34"/>
      <c r="E1437" s="34"/>
      <c r="F1437" s="34"/>
      <c r="H1437" s="35"/>
    </row>
    <row r="1438" spans="3:8">
      <c r="C1438" s="34"/>
      <c r="D1438" s="34"/>
      <c r="E1438" s="34"/>
      <c r="F1438" s="34"/>
    </row>
    <row r="1439" spans="3:8">
      <c r="C1439" s="34"/>
      <c r="D1439" s="34"/>
      <c r="E1439" s="34"/>
      <c r="F1439" s="34"/>
      <c r="H1439" s="35"/>
    </row>
    <row r="1440" spans="3:8">
      <c r="C1440" s="34"/>
      <c r="D1440" s="34"/>
      <c r="E1440" s="34"/>
      <c r="F1440" s="34"/>
      <c r="H1440" s="35"/>
    </row>
    <row r="1441" spans="3:8">
      <c r="C1441" s="34"/>
      <c r="D1441" s="34"/>
      <c r="E1441" s="34"/>
      <c r="F1441" s="34"/>
      <c r="H1441" s="35"/>
    </row>
    <row r="1442" spans="3:8">
      <c r="C1442" s="34"/>
      <c r="D1442" s="34"/>
      <c r="E1442" s="34"/>
      <c r="F1442" s="34"/>
      <c r="H1442" s="35"/>
    </row>
    <row r="1443" spans="3:8">
      <c r="C1443" s="34"/>
      <c r="D1443" s="34"/>
      <c r="E1443" s="34"/>
      <c r="F1443" s="34"/>
      <c r="H1443" s="35"/>
    </row>
    <row r="1444" spans="3:8">
      <c r="C1444" s="34"/>
      <c r="D1444" s="34"/>
      <c r="E1444" s="34"/>
      <c r="F1444" s="34"/>
      <c r="H1444" s="35"/>
    </row>
    <row r="1445" spans="3:8">
      <c r="C1445" s="34"/>
      <c r="D1445" s="34"/>
      <c r="E1445" s="34"/>
      <c r="F1445" s="34"/>
      <c r="H1445" s="35"/>
    </row>
    <row r="1446" spans="3:8">
      <c r="C1446" s="34"/>
      <c r="D1446" s="34"/>
      <c r="E1446" s="34"/>
      <c r="F1446" s="34"/>
      <c r="H1446" s="35"/>
    </row>
    <row r="1447" spans="3:8">
      <c r="C1447" s="34"/>
      <c r="D1447" s="34"/>
      <c r="E1447" s="34"/>
      <c r="F1447" s="34"/>
      <c r="H1447" s="35"/>
    </row>
    <row r="1448" spans="3:8">
      <c r="C1448" s="34"/>
      <c r="D1448" s="34"/>
      <c r="E1448" s="34"/>
      <c r="F1448" s="34"/>
      <c r="H1448" s="35"/>
    </row>
    <row r="1449" spans="3:8">
      <c r="C1449" s="34"/>
      <c r="D1449" s="34"/>
      <c r="E1449" s="34"/>
      <c r="F1449" s="34"/>
      <c r="H1449" s="35"/>
    </row>
    <row r="1450" spans="3:8">
      <c r="C1450" s="34"/>
      <c r="D1450" s="34"/>
      <c r="E1450" s="34"/>
      <c r="F1450" s="34"/>
      <c r="H1450" s="35"/>
    </row>
    <row r="1451" spans="3:8">
      <c r="C1451" s="34"/>
      <c r="D1451" s="34"/>
      <c r="E1451" s="34"/>
      <c r="F1451" s="34"/>
      <c r="H1451" s="35"/>
    </row>
    <row r="1452" spans="3:8">
      <c r="C1452" s="34"/>
      <c r="D1452" s="34"/>
      <c r="E1452" s="34"/>
      <c r="F1452" s="34"/>
    </row>
    <row r="1453" spans="3:8">
      <c r="C1453" s="34"/>
      <c r="D1453" s="34"/>
      <c r="E1453" s="34"/>
      <c r="F1453" s="34"/>
      <c r="H1453" s="35"/>
    </row>
    <row r="1454" spans="3:8">
      <c r="C1454" s="34"/>
      <c r="D1454" s="34"/>
      <c r="E1454" s="34"/>
      <c r="F1454" s="34"/>
      <c r="H1454" s="35"/>
    </row>
    <row r="1455" spans="3:8">
      <c r="C1455" s="34"/>
      <c r="D1455" s="34"/>
      <c r="E1455" s="34"/>
      <c r="F1455" s="34"/>
      <c r="H1455" s="35"/>
    </row>
    <row r="1456" spans="3:8">
      <c r="C1456" s="34"/>
      <c r="D1456" s="34"/>
      <c r="E1456" s="34"/>
      <c r="F1456" s="34"/>
      <c r="H1456" s="35"/>
    </row>
    <row r="1457" spans="3:8">
      <c r="C1457" s="34"/>
      <c r="D1457" s="34"/>
      <c r="E1457" s="34"/>
      <c r="F1457" s="34"/>
      <c r="H1457" s="35"/>
    </row>
    <row r="1458" spans="3:8">
      <c r="C1458" s="34"/>
      <c r="D1458" s="34"/>
      <c r="E1458" s="34"/>
      <c r="F1458" s="34"/>
      <c r="H1458" s="35"/>
    </row>
    <row r="1459" spans="3:8">
      <c r="C1459" s="34"/>
      <c r="D1459" s="34"/>
      <c r="E1459" s="34"/>
      <c r="F1459" s="34"/>
      <c r="H1459" s="35"/>
    </row>
    <row r="1460" spans="3:8">
      <c r="C1460" s="34"/>
      <c r="D1460" s="34"/>
      <c r="E1460" s="34"/>
      <c r="F1460" s="34"/>
      <c r="H1460" s="35"/>
    </row>
    <row r="1461" spans="3:8">
      <c r="C1461" s="34"/>
      <c r="D1461" s="34"/>
      <c r="E1461" s="34"/>
      <c r="F1461" s="34"/>
      <c r="H1461" s="35"/>
    </row>
    <row r="1462" spans="3:8">
      <c r="C1462" s="34"/>
      <c r="D1462" s="34"/>
      <c r="E1462" s="34"/>
      <c r="F1462" s="34"/>
      <c r="H1462" s="35"/>
    </row>
    <row r="1463" spans="3:8">
      <c r="C1463" s="34"/>
      <c r="D1463" s="34"/>
      <c r="E1463" s="34"/>
      <c r="F1463" s="34"/>
      <c r="H1463" s="35"/>
    </row>
    <row r="1464" spans="3:8">
      <c r="C1464" s="34"/>
      <c r="D1464" s="34"/>
      <c r="E1464" s="34"/>
      <c r="F1464" s="34"/>
      <c r="H1464" s="35"/>
    </row>
    <row r="1465" spans="3:8">
      <c r="C1465" s="34"/>
      <c r="D1465" s="34"/>
      <c r="E1465" s="34"/>
      <c r="F1465" s="34"/>
      <c r="H1465" s="35"/>
    </row>
    <row r="1466" spans="3:8">
      <c r="C1466" s="34"/>
      <c r="D1466" s="34"/>
      <c r="E1466" s="34"/>
      <c r="F1466" s="34"/>
    </row>
    <row r="1467" spans="3:8">
      <c r="C1467" s="34"/>
      <c r="D1467" s="34"/>
      <c r="E1467" s="34"/>
      <c r="F1467" s="34"/>
    </row>
    <row r="1468" spans="3:8">
      <c r="C1468" s="34"/>
      <c r="D1468" s="34"/>
      <c r="E1468" s="34"/>
      <c r="F1468" s="34"/>
      <c r="H1468" s="35"/>
    </row>
    <row r="1469" spans="3:8">
      <c r="C1469" s="34"/>
      <c r="D1469" s="34"/>
      <c r="E1469" s="34"/>
      <c r="F1469" s="34"/>
      <c r="H1469" s="35"/>
    </row>
    <row r="1470" spans="3:8">
      <c r="C1470" s="34"/>
      <c r="D1470" s="34"/>
      <c r="E1470" s="34"/>
      <c r="F1470" s="34"/>
      <c r="H1470" s="35"/>
    </row>
    <row r="1471" spans="3:8">
      <c r="C1471" s="34"/>
      <c r="D1471" s="34"/>
      <c r="E1471" s="34"/>
      <c r="F1471" s="34"/>
      <c r="H1471" s="35"/>
    </row>
    <row r="1472" spans="3:8">
      <c r="C1472" s="34"/>
      <c r="D1472" s="34"/>
      <c r="E1472" s="34"/>
      <c r="F1472" s="34"/>
      <c r="H1472" s="35"/>
    </row>
    <row r="1473" spans="3:8">
      <c r="C1473" s="34"/>
      <c r="D1473" s="34"/>
      <c r="E1473" s="34"/>
      <c r="F1473" s="34"/>
      <c r="H1473" s="35"/>
    </row>
    <row r="1474" spans="3:8">
      <c r="C1474" s="34"/>
      <c r="D1474" s="34"/>
      <c r="E1474" s="34"/>
      <c r="F1474" s="34"/>
      <c r="H1474" s="35"/>
    </row>
    <row r="1475" spans="3:8">
      <c r="C1475" s="34"/>
      <c r="D1475" s="34"/>
      <c r="E1475" s="34"/>
      <c r="F1475" s="34"/>
      <c r="H1475" s="35"/>
    </row>
    <row r="1476" spans="3:8">
      <c r="C1476" s="34"/>
      <c r="D1476" s="34"/>
      <c r="E1476" s="34"/>
      <c r="F1476" s="34"/>
      <c r="H1476" s="35"/>
    </row>
    <row r="1477" spans="3:8">
      <c r="C1477" s="34"/>
      <c r="D1477" s="34"/>
      <c r="E1477" s="34"/>
      <c r="F1477" s="34"/>
      <c r="H1477" s="35"/>
    </row>
    <row r="1478" spans="3:8">
      <c r="C1478" s="34"/>
      <c r="D1478" s="34"/>
      <c r="E1478" s="34"/>
      <c r="F1478" s="34"/>
      <c r="H1478" s="35"/>
    </row>
    <row r="1479" spans="3:8">
      <c r="C1479" s="34"/>
      <c r="D1479" s="34"/>
      <c r="E1479" s="34"/>
      <c r="F1479" s="34"/>
      <c r="H1479" s="35"/>
    </row>
    <row r="1480" spans="3:8">
      <c r="C1480" s="34"/>
      <c r="D1480" s="34"/>
      <c r="E1480" s="34"/>
      <c r="F1480" s="34"/>
      <c r="H1480" s="35"/>
    </row>
    <row r="1481" spans="3:8">
      <c r="C1481" s="34"/>
      <c r="D1481" s="34"/>
      <c r="E1481" s="34"/>
      <c r="F1481" s="34"/>
      <c r="H1481" s="35"/>
    </row>
    <row r="1482" spans="3:8">
      <c r="C1482" s="34"/>
      <c r="D1482" s="34"/>
      <c r="E1482" s="34"/>
      <c r="F1482" s="34"/>
    </row>
    <row r="1483" spans="3:8">
      <c r="C1483" s="34"/>
      <c r="D1483" s="34"/>
      <c r="E1483" s="34"/>
      <c r="F1483" s="34"/>
      <c r="H1483" s="35"/>
    </row>
    <row r="1484" spans="3:8">
      <c r="C1484" s="34"/>
      <c r="D1484" s="34"/>
      <c r="E1484" s="34"/>
      <c r="F1484" s="34"/>
      <c r="H1484" s="35"/>
    </row>
    <row r="1485" spans="3:8">
      <c r="C1485" s="34"/>
      <c r="D1485" s="34"/>
      <c r="E1485" s="34"/>
      <c r="F1485" s="34"/>
      <c r="H1485" s="35"/>
    </row>
    <row r="1486" spans="3:8">
      <c r="C1486" s="34"/>
      <c r="D1486" s="34"/>
      <c r="E1486" s="34"/>
      <c r="F1486" s="34"/>
      <c r="H1486" s="35"/>
    </row>
    <row r="1487" spans="3:8">
      <c r="C1487" s="34"/>
      <c r="D1487" s="34"/>
      <c r="E1487" s="34"/>
      <c r="F1487" s="34"/>
      <c r="H1487" s="35"/>
    </row>
    <row r="1488" spans="3:8">
      <c r="C1488" s="34"/>
      <c r="D1488" s="34"/>
      <c r="E1488" s="34"/>
      <c r="F1488" s="34"/>
      <c r="H1488" s="35"/>
    </row>
    <row r="1489" spans="3:8">
      <c r="C1489" s="34"/>
      <c r="D1489" s="34"/>
      <c r="E1489" s="34"/>
      <c r="F1489" s="34"/>
      <c r="H1489" s="35"/>
    </row>
    <row r="1490" spans="3:8">
      <c r="C1490" s="34"/>
      <c r="D1490" s="34"/>
      <c r="E1490" s="34"/>
      <c r="F1490" s="34"/>
      <c r="H1490" s="35"/>
    </row>
    <row r="1491" spans="3:8">
      <c r="C1491" s="34"/>
      <c r="D1491" s="34"/>
      <c r="E1491" s="34"/>
      <c r="F1491" s="34"/>
      <c r="H1491" s="35"/>
    </row>
    <row r="1492" spans="3:8">
      <c r="C1492" s="34"/>
      <c r="D1492" s="34"/>
      <c r="E1492" s="34"/>
      <c r="F1492" s="34"/>
      <c r="H1492" s="35"/>
    </row>
    <row r="1493" spans="3:8">
      <c r="C1493" s="34"/>
      <c r="D1493" s="34"/>
      <c r="E1493" s="34"/>
      <c r="F1493" s="34"/>
      <c r="H1493" s="35"/>
    </row>
    <row r="1494" spans="3:8">
      <c r="C1494" s="34"/>
      <c r="D1494" s="34"/>
      <c r="E1494" s="34"/>
      <c r="F1494" s="34"/>
      <c r="H1494" s="35"/>
    </row>
    <row r="1495" spans="3:8">
      <c r="C1495" s="34"/>
      <c r="D1495" s="34"/>
      <c r="E1495" s="34"/>
      <c r="F1495" s="34"/>
      <c r="H1495" s="35"/>
    </row>
    <row r="1496" spans="3:8">
      <c r="C1496" s="34"/>
      <c r="D1496" s="34"/>
      <c r="E1496" s="34"/>
      <c r="F1496" s="34"/>
      <c r="H1496" s="35"/>
    </row>
    <row r="1497" spans="3:8">
      <c r="C1497" s="34"/>
      <c r="D1497" s="34"/>
      <c r="E1497" s="34"/>
      <c r="F1497" s="34"/>
      <c r="H1497" s="35"/>
    </row>
    <row r="1498" spans="3:8">
      <c r="C1498" s="34"/>
      <c r="D1498" s="34"/>
      <c r="E1498" s="34"/>
      <c r="F1498" s="34"/>
      <c r="H1498" s="35"/>
    </row>
    <row r="1499" spans="3:8">
      <c r="C1499" s="34"/>
      <c r="D1499" s="34"/>
      <c r="E1499" s="34"/>
      <c r="F1499" s="34"/>
      <c r="H1499" s="35"/>
    </row>
    <row r="1500" spans="3:8">
      <c r="C1500" s="34"/>
      <c r="D1500" s="34"/>
      <c r="E1500" s="34"/>
      <c r="F1500" s="34"/>
      <c r="H1500" s="35"/>
    </row>
    <row r="1501" spans="3:8">
      <c r="C1501" s="34"/>
      <c r="D1501" s="34"/>
      <c r="E1501" s="34"/>
      <c r="F1501" s="34"/>
      <c r="H1501" s="35"/>
    </row>
    <row r="1502" spans="3:8">
      <c r="C1502" s="34"/>
      <c r="D1502" s="34"/>
      <c r="E1502" s="34"/>
      <c r="F1502" s="34"/>
      <c r="H1502" s="35"/>
    </row>
    <row r="1503" spans="3:8">
      <c r="C1503" s="34"/>
      <c r="D1503" s="34"/>
      <c r="E1503" s="34"/>
      <c r="F1503" s="34"/>
      <c r="H1503" s="35"/>
    </row>
    <row r="1504" spans="3:8">
      <c r="C1504" s="34"/>
      <c r="D1504" s="34"/>
      <c r="E1504" s="34"/>
      <c r="F1504" s="34"/>
      <c r="H1504" s="35"/>
    </row>
    <row r="1505" spans="3:8">
      <c r="C1505" s="34"/>
      <c r="D1505" s="34"/>
      <c r="E1505" s="34"/>
      <c r="F1505" s="34"/>
      <c r="H1505" s="35"/>
    </row>
    <row r="1506" spans="3:8">
      <c r="C1506" s="34"/>
      <c r="D1506" s="34"/>
      <c r="E1506" s="34"/>
      <c r="F1506" s="34"/>
      <c r="H1506" s="35"/>
    </row>
    <row r="1507" spans="3:8">
      <c r="C1507" s="34"/>
      <c r="D1507" s="34"/>
      <c r="E1507" s="34"/>
      <c r="F1507" s="34"/>
      <c r="H1507" s="35"/>
    </row>
    <row r="1508" spans="3:8">
      <c r="C1508" s="34"/>
      <c r="D1508" s="34"/>
      <c r="E1508" s="34"/>
      <c r="F1508" s="34"/>
      <c r="H1508" s="35"/>
    </row>
    <row r="1509" spans="3:8">
      <c r="C1509" s="34"/>
      <c r="D1509" s="34"/>
      <c r="E1509" s="34"/>
      <c r="F1509" s="34"/>
      <c r="H1509" s="35"/>
    </row>
    <row r="1510" spans="3:8">
      <c r="C1510" s="34"/>
      <c r="D1510" s="34"/>
      <c r="E1510" s="34"/>
      <c r="F1510" s="34"/>
      <c r="H1510" s="35"/>
    </row>
    <row r="1511" spans="3:8">
      <c r="C1511" s="34"/>
      <c r="D1511" s="34"/>
      <c r="E1511" s="34"/>
      <c r="F1511" s="34"/>
    </row>
    <row r="1512" spans="3:8">
      <c r="C1512" s="34"/>
      <c r="D1512" s="34"/>
      <c r="E1512" s="34"/>
      <c r="F1512" s="34"/>
      <c r="H1512" s="35"/>
    </row>
    <row r="1513" spans="3:8">
      <c r="C1513" s="34"/>
      <c r="D1513" s="34"/>
      <c r="E1513" s="34"/>
      <c r="F1513" s="34"/>
    </row>
    <row r="1514" spans="3:8">
      <c r="C1514" s="34"/>
      <c r="D1514" s="34"/>
      <c r="E1514" s="34"/>
      <c r="F1514" s="34"/>
      <c r="H1514" s="35"/>
    </row>
    <row r="1515" spans="3:8">
      <c r="C1515" s="34"/>
      <c r="D1515" s="34"/>
      <c r="E1515" s="34"/>
      <c r="F1515" s="34"/>
      <c r="H1515" s="35"/>
    </row>
    <row r="1516" spans="3:8">
      <c r="C1516" s="34"/>
      <c r="D1516" s="34"/>
      <c r="E1516" s="34"/>
      <c r="F1516" s="34"/>
      <c r="H1516" s="35"/>
    </row>
    <row r="1517" spans="3:8">
      <c r="C1517" s="34"/>
      <c r="D1517" s="34"/>
      <c r="E1517" s="34"/>
      <c r="F1517" s="34"/>
      <c r="H1517" s="35"/>
    </row>
    <row r="1518" spans="3:8">
      <c r="C1518" s="34"/>
      <c r="D1518" s="34"/>
      <c r="E1518" s="34"/>
      <c r="F1518" s="34"/>
      <c r="H1518" s="35"/>
    </row>
    <row r="1519" spans="3:8">
      <c r="C1519" s="34"/>
      <c r="D1519" s="34"/>
      <c r="E1519" s="34"/>
      <c r="F1519" s="34"/>
      <c r="H1519" s="35"/>
    </row>
    <row r="1520" spans="3:8">
      <c r="C1520" s="34"/>
      <c r="D1520" s="34"/>
      <c r="E1520" s="34"/>
      <c r="F1520" s="34"/>
      <c r="H1520" s="35"/>
    </row>
    <row r="1521" spans="3:8">
      <c r="C1521" s="34"/>
      <c r="D1521" s="34"/>
      <c r="E1521" s="34"/>
      <c r="F1521" s="34"/>
      <c r="H1521" s="35"/>
    </row>
    <row r="1522" spans="3:8">
      <c r="C1522" s="34"/>
      <c r="D1522" s="34"/>
      <c r="E1522" s="34"/>
      <c r="F1522" s="34"/>
      <c r="H1522" s="35"/>
    </row>
    <row r="1523" spans="3:8">
      <c r="C1523" s="34"/>
      <c r="D1523" s="34"/>
      <c r="E1523" s="34"/>
      <c r="F1523" s="34"/>
      <c r="H1523" s="35"/>
    </row>
    <row r="1524" spans="3:8">
      <c r="C1524" s="34"/>
      <c r="D1524" s="34"/>
      <c r="E1524" s="34"/>
      <c r="F1524" s="34"/>
      <c r="H1524" s="35"/>
    </row>
    <row r="1525" spans="3:8">
      <c r="C1525" s="34"/>
      <c r="D1525" s="34"/>
      <c r="E1525" s="34"/>
      <c r="F1525" s="34"/>
      <c r="H1525" s="35"/>
    </row>
    <row r="1526" spans="3:8">
      <c r="C1526" s="34"/>
      <c r="D1526" s="34"/>
      <c r="E1526" s="34"/>
      <c r="F1526" s="34"/>
      <c r="H1526" s="35"/>
    </row>
    <row r="1527" spans="3:8">
      <c r="C1527" s="34"/>
      <c r="D1527" s="34"/>
      <c r="E1527" s="34"/>
      <c r="F1527" s="34"/>
      <c r="H1527" s="35"/>
    </row>
    <row r="1528" spans="3:8">
      <c r="C1528" s="34"/>
      <c r="D1528" s="34"/>
      <c r="E1528" s="34"/>
      <c r="F1528" s="34"/>
      <c r="H1528" s="35"/>
    </row>
    <row r="1529" spans="3:8">
      <c r="C1529" s="34"/>
      <c r="D1529" s="34"/>
      <c r="E1529" s="34"/>
      <c r="F1529" s="34"/>
    </row>
    <row r="1530" spans="3:8">
      <c r="C1530" s="34"/>
      <c r="D1530" s="34"/>
      <c r="E1530" s="34"/>
      <c r="F1530" s="34"/>
      <c r="H1530" s="35"/>
    </row>
    <row r="1531" spans="3:8">
      <c r="C1531" s="34"/>
      <c r="D1531" s="34"/>
      <c r="E1531" s="34"/>
      <c r="F1531" s="34"/>
      <c r="H1531" s="35"/>
    </row>
    <row r="1532" spans="3:8">
      <c r="C1532" s="34"/>
      <c r="D1532" s="34"/>
      <c r="E1532" s="34"/>
      <c r="F1532" s="34"/>
      <c r="H1532" s="35"/>
    </row>
    <row r="1533" spans="3:8">
      <c r="C1533" s="34"/>
      <c r="D1533" s="34"/>
      <c r="E1533" s="34"/>
      <c r="F1533" s="34"/>
      <c r="H1533" s="35"/>
    </row>
    <row r="1534" spans="3:8">
      <c r="C1534" s="34"/>
      <c r="D1534" s="34"/>
      <c r="E1534" s="34"/>
      <c r="F1534" s="34"/>
      <c r="H1534" s="35"/>
    </row>
    <row r="1535" spans="3:8">
      <c r="C1535" s="34"/>
      <c r="D1535" s="34"/>
      <c r="E1535" s="34"/>
      <c r="F1535" s="34"/>
      <c r="H1535" s="35"/>
    </row>
    <row r="1536" spans="3:8">
      <c r="C1536" s="34"/>
      <c r="D1536" s="34"/>
      <c r="E1536" s="34"/>
      <c r="F1536" s="34"/>
      <c r="H1536" s="35"/>
    </row>
    <row r="1537" spans="3:8">
      <c r="C1537" s="34"/>
      <c r="D1537" s="34"/>
      <c r="E1537" s="34"/>
      <c r="F1537" s="34"/>
      <c r="H1537" s="35"/>
    </row>
    <row r="1538" spans="3:8">
      <c r="C1538" s="34"/>
      <c r="D1538" s="34"/>
      <c r="E1538" s="34"/>
      <c r="F1538" s="34"/>
      <c r="H1538" s="35"/>
    </row>
    <row r="1539" spans="3:8">
      <c r="C1539" s="34"/>
      <c r="D1539" s="34"/>
      <c r="E1539" s="34"/>
      <c r="F1539" s="34"/>
      <c r="H1539" s="35"/>
    </row>
    <row r="1540" spans="3:8">
      <c r="C1540" s="34"/>
      <c r="D1540" s="34"/>
      <c r="E1540" s="34"/>
      <c r="F1540" s="34"/>
      <c r="H1540" s="35"/>
    </row>
    <row r="1541" spans="3:8">
      <c r="C1541" s="34"/>
      <c r="D1541" s="34"/>
      <c r="E1541" s="34"/>
      <c r="F1541" s="34"/>
    </row>
    <row r="1542" spans="3:8">
      <c r="C1542" s="34"/>
      <c r="D1542" s="34"/>
      <c r="E1542" s="34"/>
      <c r="F1542" s="34"/>
      <c r="H1542" s="35"/>
    </row>
    <row r="1543" spans="3:8">
      <c r="C1543" s="34"/>
      <c r="D1543" s="34"/>
      <c r="E1543" s="34"/>
      <c r="F1543" s="34"/>
      <c r="H1543" s="35"/>
    </row>
    <row r="1544" spans="3:8">
      <c r="C1544" s="34"/>
      <c r="D1544" s="34"/>
      <c r="E1544" s="34"/>
      <c r="F1544" s="34"/>
      <c r="H1544" s="35"/>
    </row>
    <row r="1545" spans="3:8">
      <c r="C1545" s="34"/>
      <c r="D1545" s="34"/>
      <c r="E1545" s="34"/>
      <c r="F1545" s="34"/>
      <c r="H1545" s="35"/>
    </row>
    <row r="1546" spans="3:8">
      <c r="C1546" s="34"/>
      <c r="D1546" s="34"/>
      <c r="E1546" s="34"/>
      <c r="F1546" s="34"/>
      <c r="H1546" s="35"/>
    </row>
    <row r="1547" spans="3:8">
      <c r="C1547" s="34"/>
      <c r="D1547" s="34"/>
      <c r="E1547" s="34"/>
      <c r="F1547" s="34"/>
      <c r="H1547" s="35"/>
    </row>
    <row r="1548" spans="3:8">
      <c r="C1548" s="34"/>
      <c r="D1548" s="34"/>
      <c r="E1548" s="34"/>
      <c r="F1548" s="34"/>
      <c r="H1548" s="35"/>
    </row>
    <row r="1549" spans="3:8">
      <c r="C1549" s="34"/>
      <c r="D1549" s="34"/>
      <c r="E1549" s="34"/>
      <c r="F1549" s="34"/>
      <c r="H1549" s="35"/>
    </row>
    <row r="1550" spans="3:8">
      <c r="C1550" s="34"/>
      <c r="D1550" s="34"/>
      <c r="E1550" s="34"/>
      <c r="F1550" s="34"/>
      <c r="H1550" s="35"/>
    </row>
    <row r="1551" spans="3:8">
      <c r="C1551" s="34"/>
      <c r="D1551" s="34"/>
      <c r="E1551" s="34"/>
      <c r="F1551" s="34"/>
      <c r="H1551" s="35"/>
    </row>
    <row r="1552" spans="3:8">
      <c r="C1552" s="34"/>
      <c r="D1552" s="34"/>
      <c r="E1552" s="34"/>
      <c r="F1552" s="34"/>
      <c r="H1552" s="35"/>
    </row>
    <row r="1553" spans="3:8">
      <c r="C1553" s="34"/>
      <c r="D1553" s="34"/>
      <c r="E1553" s="34"/>
      <c r="F1553" s="34"/>
      <c r="H1553" s="35"/>
    </row>
    <row r="1554" spans="3:8">
      <c r="C1554" s="34"/>
      <c r="D1554" s="34"/>
      <c r="E1554" s="34"/>
      <c r="F1554" s="34"/>
    </row>
    <row r="1555" spans="3:8">
      <c r="C1555" s="34"/>
      <c r="D1555" s="34"/>
      <c r="E1555" s="34"/>
      <c r="F1555" s="34"/>
      <c r="H1555" s="35"/>
    </row>
    <row r="1556" spans="3:8">
      <c r="C1556" s="34"/>
      <c r="D1556" s="34"/>
      <c r="E1556" s="34"/>
      <c r="F1556" s="34"/>
      <c r="H1556" s="35"/>
    </row>
    <row r="1557" spans="3:8">
      <c r="C1557" s="34"/>
      <c r="D1557" s="34"/>
      <c r="E1557" s="34"/>
      <c r="F1557" s="34"/>
      <c r="H1557" s="35"/>
    </row>
    <row r="1558" spans="3:8">
      <c r="C1558" s="34"/>
      <c r="D1558" s="34"/>
      <c r="E1558" s="34"/>
      <c r="F1558" s="34"/>
      <c r="H1558" s="35"/>
    </row>
    <row r="1559" spans="3:8">
      <c r="C1559" s="34"/>
      <c r="D1559" s="34"/>
      <c r="E1559" s="34"/>
      <c r="F1559" s="34"/>
      <c r="H1559" s="35"/>
    </row>
    <row r="1560" spans="3:8">
      <c r="C1560" s="34"/>
      <c r="D1560" s="34"/>
      <c r="E1560" s="34"/>
      <c r="F1560" s="34"/>
      <c r="H1560" s="35"/>
    </row>
    <row r="1561" spans="3:8">
      <c r="C1561" s="34"/>
      <c r="D1561" s="34"/>
      <c r="E1561" s="34"/>
      <c r="F1561" s="34"/>
      <c r="H1561" s="35"/>
    </row>
    <row r="1562" spans="3:8">
      <c r="C1562" s="34"/>
      <c r="D1562" s="34"/>
      <c r="E1562" s="34"/>
      <c r="F1562" s="34"/>
    </row>
    <row r="1563" spans="3:8">
      <c r="C1563" s="34"/>
      <c r="D1563" s="34"/>
      <c r="E1563" s="34"/>
      <c r="F1563" s="34"/>
    </row>
    <row r="1564" spans="3:8">
      <c r="C1564" s="34"/>
      <c r="D1564" s="34"/>
      <c r="E1564" s="34"/>
      <c r="F1564" s="34"/>
      <c r="H1564" s="35"/>
    </row>
    <row r="1565" spans="3:8">
      <c r="C1565" s="34"/>
      <c r="D1565" s="34"/>
      <c r="E1565" s="34"/>
      <c r="F1565" s="34"/>
      <c r="H1565" s="35"/>
    </row>
    <row r="1566" spans="3:8">
      <c r="C1566" s="34"/>
      <c r="D1566" s="34"/>
      <c r="E1566" s="34"/>
      <c r="F1566" s="34"/>
      <c r="H1566" s="35"/>
    </row>
    <row r="1567" spans="3:8">
      <c r="C1567" s="34"/>
      <c r="D1567" s="34"/>
      <c r="E1567" s="34"/>
      <c r="F1567" s="34"/>
      <c r="H1567" s="35"/>
    </row>
    <row r="1568" spans="3:8">
      <c r="C1568" s="34"/>
      <c r="D1568" s="34"/>
      <c r="E1568" s="34"/>
      <c r="F1568" s="34"/>
      <c r="H1568" s="35"/>
    </row>
    <row r="1569" spans="3:8">
      <c r="C1569" s="34"/>
      <c r="D1569" s="34"/>
      <c r="E1569" s="34"/>
      <c r="F1569" s="34"/>
      <c r="H1569" s="35"/>
    </row>
    <row r="1570" spans="3:8">
      <c r="C1570" s="34"/>
      <c r="D1570" s="34"/>
      <c r="E1570" s="34"/>
      <c r="F1570" s="34"/>
      <c r="H1570" s="35"/>
    </row>
    <row r="1571" spans="3:8">
      <c r="C1571" s="34"/>
      <c r="D1571" s="34"/>
      <c r="E1571" s="34"/>
      <c r="F1571" s="34"/>
      <c r="H1571" s="35"/>
    </row>
    <row r="1572" spans="3:8">
      <c r="C1572" s="34"/>
      <c r="D1572" s="34"/>
      <c r="E1572" s="34"/>
      <c r="F1572" s="34"/>
      <c r="H1572" s="35"/>
    </row>
    <row r="1573" spans="3:8">
      <c r="C1573" s="34"/>
      <c r="D1573" s="34"/>
      <c r="E1573" s="34"/>
      <c r="F1573" s="34"/>
      <c r="H1573" s="35"/>
    </row>
    <row r="1574" spans="3:8">
      <c r="C1574" s="34"/>
      <c r="D1574" s="34"/>
      <c r="E1574" s="34"/>
      <c r="F1574" s="34"/>
      <c r="H1574" s="35"/>
    </row>
    <row r="1575" spans="3:8">
      <c r="C1575" s="34"/>
      <c r="D1575" s="34"/>
      <c r="E1575" s="34"/>
      <c r="F1575" s="34"/>
      <c r="H1575" s="35"/>
    </row>
    <row r="1576" spans="3:8">
      <c r="C1576" s="34"/>
      <c r="D1576" s="34"/>
      <c r="E1576" s="34"/>
      <c r="F1576" s="34"/>
      <c r="H1576" s="35"/>
    </row>
    <row r="1577" spans="3:8">
      <c r="C1577" s="34"/>
      <c r="D1577" s="34"/>
      <c r="E1577" s="34"/>
      <c r="F1577" s="34"/>
    </row>
    <row r="1578" spans="3:8">
      <c r="C1578" s="34"/>
      <c r="D1578" s="34"/>
      <c r="E1578" s="34"/>
      <c r="F1578" s="34"/>
      <c r="H1578" s="35"/>
    </row>
    <row r="1579" spans="3:8">
      <c r="C1579" s="34"/>
      <c r="D1579" s="34"/>
      <c r="E1579" s="34"/>
      <c r="F1579" s="34"/>
      <c r="H1579" s="35"/>
    </row>
    <row r="1580" spans="3:8">
      <c r="C1580" s="34"/>
      <c r="D1580" s="34"/>
      <c r="E1580" s="34"/>
      <c r="F1580" s="34"/>
      <c r="H1580" s="35"/>
    </row>
    <row r="1581" spans="3:8">
      <c r="C1581" s="34"/>
      <c r="D1581" s="34"/>
      <c r="E1581" s="34"/>
      <c r="F1581" s="34"/>
      <c r="H1581" s="35"/>
    </row>
    <row r="1582" spans="3:8">
      <c r="C1582" s="34"/>
      <c r="D1582" s="34"/>
      <c r="E1582" s="34"/>
      <c r="F1582" s="34"/>
      <c r="H1582" s="35"/>
    </row>
    <row r="1583" spans="3:8">
      <c r="C1583" s="34"/>
      <c r="D1583" s="34"/>
      <c r="E1583" s="34"/>
      <c r="F1583" s="34"/>
      <c r="H1583" s="35"/>
    </row>
    <row r="1584" spans="3:8">
      <c r="C1584" s="34"/>
      <c r="D1584" s="34"/>
      <c r="E1584" s="34"/>
      <c r="F1584" s="34"/>
      <c r="H1584" s="35"/>
    </row>
    <row r="1585" spans="3:8">
      <c r="C1585" s="34"/>
      <c r="D1585" s="34"/>
      <c r="E1585" s="34"/>
      <c r="F1585" s="34"/>
      <c r="H1585" s="35"/>
    </row>
    <row r="1586" spans="3:8">
      <c r="C1586" s="34"/>
      <c r="D1586" s="34"/>
      <c r="E1586" s="34"/>
      <c r="F1586" s="34"/>
      <c r="H1586" s="35"/>
    </row>
    <row r="1587" spans="3:8">
      <c r="C1587" s="34"/>
      <c r="D1587" s="34"/>
      <c r="E1587" s="34"/>
      <c r="F1587" s="34"/>
    </row>
    <row r="1588" spans="3:8">
      <c r="C1588" s="34"/>
      <c r="D1588" s="34"/>
      <c r="E1588" s="34"/>
      <c r="F1588" s="34"/>
      <c r="H1588" s="35"/>
    </row>
    <row r="1589" spans="3:8">
      <c r="C1589" s="34"/>
      <c r="D1589" s="34"/>
      <c r="E1589" s="34"/>
      <c r="F1589" s="34"/>
      <c r="H1589" s="35"/>
    </row>
    <row r="1590" spans="3:8">
      <c r="C1590" s="34"/>
      <c r="D1590" s="34"/>
      <c r="E1590" s="34"/>
      <c r="F1590" s="34"/>
      <c r="H1590" s="35"/>
    </row>
    <row r="1591" spans="3:8">
      <c r="C1591" s="34"/>
      <c r="D1591" s="34"/>
      <c r="E1591" s="34"/>
      <c r="F1591" s="34"/>
      <c r="H1591" s="35"/>
    </row>
    <row r="1592" spans="3:8">
      <c r="C1592" s="34"/>
      <c r="D1592" s="34"/>
      <c r="E1592" s="34"/>
      <c r="F1592" s="34"/>
      <c r="H1592" s="35"/>
    </row>
    <row r="1593" spans="3:8">
      <c r="C1593" s="34"/>
      <c r="D1593" s="34"/>
      <c r="E1593" s="34"/>
      <c r="F1593" s="34"/>
      <c r="H1593" s="35"/>
    </row>
    <row r="1594" spans="3:8">
      <c r="C1594" s="34"/>
      <c r="D1594" s="34"/>
      <c r="E1594" s="34"/>
      <c r="F1594" s="34"/>
      <c r="H1594" s="35"/>
    </row>
    <row r="1595" spans="3:8">
      <c r="C1595" s="34"/>
      <c r="D1595" s="34"/>
      <c r="E1595" s="34"/>
      <c r="F1595" s="34"/>
      <c r="H1595" s="35"/>
    </row>
    <row r="1596" spans="3:8">
      <c r="C1596" s="34"/>
      <c r="D1596" s="34"/>
      <c r="E1596" s="34"/>
      <c r="F1596" s="34"/>
      <c r="H1596" s="35"/>
    </row>
    <row r="1597" spans="3:8">
      <c r="C1597" s="34"/>
      <c r="D1597" s="34"/>
      <c r="E1597" s="34"/>
      <c r="F1597" s="34"/>
      <c r="H1597" s="35"/>
    </row>
    <row r="1598" spans="3:8">
      <c r="C1598" s="34"/>
      <c r="D1598" s="34"/>
      <c r="E1598" s="34"/>
      <c r="F1598" s="34"/>
      <c r="H1598" s="35"/>
    </row>
    <row r="1599" spans="3:8">
      <c r="C1599" s="34"/>
      <c r="D1599" s="34"/>
      <c r="E1599" s="34"/>
      <c r="F1599" s="34"/>
      <c r="H1599" s="35"/>
    </row>
    <row r="1600" spans="3:8">
      <c r="C1600" s="34"/>
      <c r="D1600" s="34"/>
      <c r="E1600" s="34"/>
      <c r="F1600" s="34"/>
      <c r="H1600" s="35"/>
    </row>
    <row r="1601" spans="3:8">
      <c r="C1601" s="34"/>
      <c r="D1601" s="34"/>
      <c r="E1601" s="34"/>
      <c r="F1601" s="34"/>
      <c r="H1601" s="35"/>
    </row>
    <row r="1602" spans="3:8">
      <c r="C1602" s="34"/>
      <c r="D1602" s="34"/>
      <c r="E1602" s="34"/>
      <c r="F1602" s="34"/>
      <c r="H1602" s="35"/>
    </row>
    <row r="1603" spans="3:8">
      <c r="C1603" s="34"/>
      <c r="D1603" s="34"/>
      <c r="E1603" s="34"/>
      <c r="F1603" s="34"/>
      <c r="H1603" s="35"/>
    </row>
    <row r="1604" spans="3:8">
      <c r="C1604" s="34"/>
      <c r="D1604" s="34"/>
      <c r="E1604" s="34"/>
      <c r="F1604" s="34"/>
      <c r="H1604" s="35"/>
    </row>
    <row r="1605" spans="3:8">
      <c r="C1605" s="34"/>
      <c r="D1605" s="34"/>
      <c r="E1605" s="34"/>
      <c r="F1605" s="34"/>
      <c r="H1605" s="35"/>
    </row>
    <row r="1606" spans="3:8">
      <c r="C1606" s="34"/>
      <c r="D1606" s="34"/>
      <c r="E1606" s="34"/>
      <c r="F1606" s="34"/>
      <c r="H1606" s="35"/>
    </row>
    <row r="1607" spans="3:8">
      <c r="C1607" s="34"/>
      <c r="D1607" s="34"/>
      <c r="E1607" s="34"/>
      <c r="F1607" s="34"/>
      <c r="H1607" s="35"/>
    </row>
    <row r="1608" spans="3:8">
      <c r="C1608" s="34"/>
      <c r="D1608" s="34"/>
      <c r="E1608" s="34"/>
      <c r="F1608" s="34"/>
      <c r="H1608" s="35"/>
    </row>
    <row r="1609" spans="3:8">
      <c r="C1609" s="34"/>
      <c r="D1609" s="34"/>
      <c r="E1609" s="34"/>
      <c r="F1609" s="34"/>
      <c r="H1609" s="35"/>
    </row>
    <row r="1610" spans="3:8">
      <c r="C1610" s="34"/>
      <c r="D1610" s="34"/>
      <c r="E1610" s="34"/>
      <c r="F1610" s="34"/>
    </row>
    <row r="1611" spans="3:8">
      <c r="C1611" s="34"/>
      <c r="D1611" s="34"/>
      <c r="E1611" s="34"/>
      <c r="F1611" s="34"/>
      <c r="H1611" s="35"/>
    </row>
    <row r="1612" spans="3:8">
      <c r="C1612" s="34"/>
      <c r="D1612" s="34"/>
      <c r="E1612" s="34"/>
      <c r="F1612" s="34"/>
      <c r="H1612" s="35"/>
    </row>
    <row r="1613" spans="3:8">
      <c r="C1613" s="34"/>
      <c r="D1613" s="34"/>
      <c r="E1613" s="34"/>
      <c r="F1613" s="34"/>
      <c r="H1613" s="35"/>
    </row>
    <row r="1614" spans="3:8">
      <c r="C1614" s="34"/>
      <c r="D1614" s="34"/>
      <c r="E1614" s="34"/>
      <c r="F1614" s="34"/>
      <c r="H1614" s="35"/>
    </row>
    <row r="1615" spans="3:8">
      <c r="C1615" s="34"/>
      <c r="D1615" s="34"/>
      <c r="E1615" s="34"/>
      <c r="F1615" s="34"/>
    </row>
    <row r="1616" spans="3:8">
      <c r="C1616" s="34"/>
      <c r="D1616" s="34"/>
      <c r="E1616" s="34"/>
      <c r="F1616" s="34"/>
      <c r="H1616" s="35"/>
    </row>
    <row r="1617" spans="3:8">
      <c r="C1617" s="34"/>
      <c r="D1617" s="34"/>
      <c r="E1617" s="34"/>
      <c r="F1617" s="34"/>
      <c r="H1617" s="35"/>
    </row>
    <row r="1618" spans="3:8">
      <c r="C1618" s="34"/>
      <c r="D1618" s="34"/>
      <c r="E1618" s="34"/>
      <c r="F1618" s="34"/>
      <c r="H1618" s="35"/>
    </row>
    <row r="1619" spans="3:8">
      <c r="C1619" s="34"/>
      <c r="D1619" s="34"/>
      <c r="E1619" s="34"/>
      <c r="F1619" s="34"/>
      <c r="H1619" s="35"/>
    </row>
    <row r="1620" spans="3:8">
      <c r="C1620" s="34"/>
      <c r="D1620" s="34"/>
      <c r="E1620" s="34"/>
      <c r="F1620" s="34"/>
      <c r="H1620" s="35"/>
    </row>
    <row r="1621" spans="3:8">
      <c r="C1621" s="34"/>
      <c r="D1621" s="34"/>
      <c r="E1621" s="34"/>
      <c r="F1621" s="34"/>
      <c r="H1621" s="35"/>
    </row>
    <row r="1622" spans="3:8">
      <c r="C1622" s="34"/>
      <c r="D1622" s="34"/>
      <c r="E1622" s="34"/>
      <c r="F1622" s="34"/>
      <c r="H1622" s="35"/>
    </row>
    <row r="1623" spans="3:8">
      <c r="C1623" s="34"/>
      <c r="D1623" s="34"/>
      <c r="E1623" s="34"/>
      <c r="F1623" s="34"/>
      <c r="H1623" s="35"/>
    </row>
    <row r="1624" spans="3:8">
      <c r="C1624" s="34"/>
      <c r="D1624" s="34"/>
      <c r="E1624" s="34"/>
      <c r="F1624" s="34"/>
    </row>
    <row r="1625" spans="3:8">
      <c r="C1625" s="34"/>
      <c r="D1625" s="34"/>
      <c r="E1625" s="34"/>
      <c r="F1625" s="34"/>
      <c r="H1625" s="35"/>
    </row>
    <row r="1626" spans="3:8">
      <c r="C1626" s="34"/>
      <c r="D1626" s="34"/>
      <c r="E1626" s="34"/>
      <c r="F1626" s="34"/>
      <c r="H1626" s="35"/>
    </row>
    <row r="1627" spans="3:8">
      <c r="C1627" s="34"/>
      <c r="D1627" s="34"/>
      <c r="E1627" s="34"/>
      <c r="F1627" s="34"/>
      <c r="H1627" s="35"/>
    </row>
    <row r="1628" spans="3:8">
      <c r="C1628" s="34"/>
      <c r="D1628" s="34"/>
      <c r="E1628" s="34"/>
      <c r="F1628" s="34"/>
      <c r="H1628" s="35"/>
    </row>
    <row r="1629" spans="3:8">
      <c r="C1629" s="34"/>
      <c r="D1629" s="34"/>
      <c r="E1629" s="34"/>
      <c r="F1629" s="34"/>
      <c r="H1629" s="35"/>
    </row>
    <row r="1630" spans="3:8">
      <c r="C1630" s="34"/>
      <c r="D1630" s="34"/>
      <c r="E1630" s="34"/>
      <c r="F1630" s="34"/>
      <c r="H1630" s="35"/>
    </row>
    <row r="1631" spans="3:8">
      <c r="C1631" s="34"/>
      <c r="D1631" s="34"/>
      <c r="E1631" s="34"/>
      <c r="F1631" s="34"/>
      <c r="H1631" s="35"/>
    </row>
    <row r="1632" spans="3:8">
      <c r="C1632" s="34"/>
      <c r="D1632" s="34"/>
      <c r="E1632" s="34"/>
      <c r="F1632" s="34"/>
      <c r="H1632" s="35"/>
    </row>
    <row r="1633" spans="3:8">
      <c r="C1633" s="34"/>
      <c r="D1633" s="34"/>
      <c r="E1633" s="34"/>
      <c r="F1633" s="34"/>
      <c r="H1633" s="35"/>
    </row>
    <row r="1634" spans="3:8">
      <c r="C1634" s="34"/>
      <c r="D1634" s="34"/>
      <c r="E1634" s="34"/>
      <c r="F1634" s="34"/>
    </row>
    <row r="1635" spans="3:8">
      <c r="C1635" s="34"/>
      <c r="D1635" s="34"/>
      <c r="E1635" s="34"/>
      <c r="F1635" s="34"/>
      <c r="H1635" s="35"/>
    </row>
    <row r="1636" spans="3:8">
      <c r="C1636" s="34"/>
      <c r="D1636" s="34"/>
      <c r="E1636" s="34"/>
      <c r="F1636" s="34"/>
      <c r="H1636" s="35"/>
    </row>
    <row r="1637" spans="3:8">
      <c r="C1637" s="34"/>
      <c r="D1637" s="34"/>
      <c r="E1637" s="34"/>
      <c r="F1637" s="34"/>
      <c r="H1637" s="35"/>
    </row>
    <row r="1638" spans="3:8">
      <c r="C1638" s="34"/>
      <c r="D1638" s="34"/>
      <c r="E1638" s="34"/>
      <c r="F1638" s="34"/>
      <c r="H1638" s="35"/>
    </row>
    <row r="1639" spans="3:8">
      <c r="C1639" s="34"/>
      <c r="D1639" s="34"/>
      <c r="E1639" s="34"/>
      <c r="F1639" s="34"/>
      <c r="H1639" s="35"/>
    </row>
    <row r="1640" spans="3:8">
      <c r="C1640" s="34"/>
      <c r="D1640" s="34"/>
      <c r="E1640" s="34"/>
      <c r="F1640" s="34"/>
      <c r="H1640" s="35"/>
    </row>
    <row r="1641" spans="3:8">
      <c r="C1641" s="34"/>
      <c r="D1641" s="34"/>
      <c r="E1641" s="34"/>
      <c r="F1641" s="34"/>
    </row>
    <row r="1642" spans="3:8">
      <c r="C1642" s="34"/>
      <c r="D1642" s="34"/>
      <c r="E1642" s="34"/>
      <c r="F1642" s="34"/>
      <c r="H1642" s="35"/>
    </row>
    <row r="1643" spans="3:8">
      <c r="C1643" s="34"/>
      <c r="D1643" s="34"/>
      <c r="E1643" s="34"/>
      <c r="F1643" s="34"/>
      <c r="H1643" s="35"/>
    </row>
    <row r="1644" spans="3:8">
      <c r="C1644" s="34"/>
      <c r="D1644" s="34"/>
      <c r="E1644" s="34"/>
      <c r="F1644" s="34"/>
      <c r="H1644" s="35"/>
    </row>
    <row r="1645" spans="3:8">
      <c r="C1645" s="34"/>
      <c r="D1645" s="34"/>
      <c r="E1645" s="34"/>
      <c r="F1645" s="34"/>
      <c r="H1645" s="35"/>
    </row>
    <row r="1646" spans="3:8">
      <c r="C1646" s="34"/>
      <c r="D1646" s="34"/>
      <c r="E1646" s="34"/>
      <c r="F1646" s="34"/>
      <c r="H1646" s="35"/>
    </row>
    <row r="1647" spans="3:8">
      <c r="C1647" s="34"/>
      <c r="D1647" s="34"/>
      <c r="E1647" s="34"/>
      <c r="F1647" s="34"/>
      <c r="H1647" s="35"/>
    </row>
    <row r="1648" spans="3:8">
      <c r="C1648" s="34"/>
      <c r="D1648" s="34"/>
      <c r="E1648" s="34"/>
      <c r="F1648" s="34"/>
      <c r="H1648" s="35"/>
    </row>
    <row r="1649" spans="3:8">
      <c r="C1649" s="34"/>
      <c r="D1649" s="34"/>
      <c r="E1649" s="34"/>
      <c r="F1649" s="34"/>
    </row>
    <row r="1650" spans="3:8">
      <c r="C1650" s="34"/>
      <c r="D1650" s="34"/>
      <c r="E1650" s="34"/>
      <c r="F1650" s="34"/>
    </row>
    <row r="1651" spans="3:8">
      <c r="C1651" s="34"/>
      <c r="D1651" s="34"/>
      <c r="E1651" s="34"/>
      <c r="F1651" s="34"/>
    </row>
    <row r="1652" spans="3:8">
      <c r="C1652" s="34"/>
      <c r="D1652" s="34"/>
      <c r="E1652" s="34"/>
      <c r="F1652" s="34"/>
      <c r="H1652" s="35"/>
    </row>
    <row r="1653" spans="3:8">
      <c r="C1653" s="34"/>
      <c r="D1653" s="34"/>
      <c r="E1653" s="34"/>
      <c r="F1653" s="34"/>
      <c r="H1653" s="35"/>
    </row>
    <row r="1654" spans="3:8">
      <c r="C1654" s="34"/>
      <c r="D1654" s="34"/>
      <c r="E1654" s="34"/>
      <c r="F1654" s="34"/>
      <c r="H1654" s="35"/>
    </row>
    <row r="1655" spans="3:8">
      <c r="C1655" s="34"/>
      <c r="D1655" s="34"/>
      <c r="E1655" s="34"/>
      <c r="F1655" s="34"/>
    </row>
    <row r="1656" spans="3:8">
      <c r="C1656" s="34"/>
      <c r="D1656" s="34"/>
      <c r="E1656" s="34"/>
      <c r="F1656" s="34"/>
      <c r="H1656" s="35"/>
    </row>
    <row r="1657" spans="3:8">
      <c r="C1657" s="34"/>
      <c r="D1657" s="34"/>
      <c r="E1657" s="34"/>
      <c r="F1657" s="34"/>
      <c r="H1657" s="35"/>
    </row>
    <row r="1658" spans="3:8">
      <c r="C1658" s="34"/>
      <c r="D1658" s="34"/>
      <c r="E1658" s="34"/>
      <c r="F1658" s="34"/>
      <c r="H1658" s="35"/>
    </row>
    <row r="1659" spans="3:8">
      <c r="C1659" s="34"/>
      <c r="D1659" s="34"/>
      <c r="E1659" s="34"/>
      <c r="F1659" s="34"/>
      <c r="H1659" s="35"/>
    </row>
    <row r="1660" spans="3:8">
      <c r="C1660" s="34"/>
      <c r="D1660" s="34"/>
      <c r="E1660" s="34"/>
      <c r="F1660" s="34"/>
      <c r="H1660" s="35"/>
    </row>
    <row r="1661" spans="3:8">
      <c r="C1661" s="34"/>
      <c r="D1661" s="34"/>
      <c r="E1661" s="34"/>
      <c r="F1661" s="34"/>
      <c r="H1661" s="35"/>
    </row>
    <row r="1662" spans="3:8">
      <c r="C1662" s="34"/>
      <c r="D1662" s="34"/>
      <c r="E1662" s="34"/>
      <c r="F1662" s="34"/>
      <c r="H1662" s="35"/>
    </row>
    <row r="1663" spans="3:8">
      <c r="C1663" s="34"/>
      <c r="D1663" s="34"/>
      <c r="E1663" s="34"/>
      <c r="F1663" s="34"/>
      <c r="H1663" s="35"/>
    </row>
    <row r="1664" spans="3:8">
      <c r="C1664" s="34"/>
      <c r="D1664" s="34"/>
      <c r="E1664" s="34"/>
      <c r="F1664" s="34"/>
      <c r="H1664" s="35"/>
    </row>
    <row r="1665" spans="3:8">
      <c r="C1665" s="34"/>
      <c r="D1665" s="34"/>
      <c r="E1665" s="34"/>
      <c r="F1665" s="34"/>
      <c r="H1665" s="35"/>
    </row>
    <row r="1666" spans="3:8">
      <c r="C1666" s="34"/>
      <c r="D1666" s="34"/>
      <c r="E1666" s="34"/>
      <c r="F1666" s="34"/>
      <c r="H1666" s="35"/>
    </row>
    <row r="1667" spans="3:8">
      <c r="C1667" s="34"/>
      <c r="D1667" s="34"/>
      <c r="E1667" s="34"/>
      <c r="F1667" s="34"/>
    </row>
    <row r="1668" spans="3:8">
      <c r="C1668" s="34"/>
      <c r="D1668" s="34"/>
      <c r="E1668" s="34"/>
      <c r="F1668" s="34"/>
      <c r="H1668" s="35"/>
    </row>
    <row r="1669" spans="3:8">
      <c r="C1669" s="34"/>
      <c r="D1669" s="34"/>
      <c r="E1669" s="34"/>
      <c r="F1669" s="34"/>
    </row>
    <row r="1670" spans="3:8">
      <c r="C1670" s="34"/>
      <c r="D1670" s="34"/>
      <c r="E1670" s="34"/>
      <c r="F1670" s="34"/>
      <c r="H1670" s="35"/>
    </row>
    <row r="1671" spans="3:8">
      <c r="C1671" s="34"/>
      <c r="D1671" s="34"/>
      <c r="E1671" s="34"/>
      <c r="F1671" s="34"/>
      <c r="H1671" s="35"/>
    </row>
    <row r="1672" spans="3:8">
      <c r="C1672" s="34"/>
      <c r="D1672" s="34"/>
      <c r="E1672" s="34"/>
      <c r="F1672" s="34"/>
      <c r="H1672" s="35"/>
    </row>
    <row r="1673" spans="3:8">
      <c r="C1673" s="34"/>
      <c r="D1673" s="34"/>
      <c r="E1673" s="34"/>
      <c r="F1673" s="34"/>
      <c r="H1673" s="35"/>
    </row>
    <row r="1674" spans="3:8">
      <c r="C1674" s="34"/>
      <c r="D1674" s="34"/>
      <c r="E1674" s="34"/>
      <c r="F1674" s="34"/>
      <c r="H1674" s="35"/>
    </row>
    <row r="1675" spans="3:8">
      <c r="C1675" s="34"/>
      <c r="D1675" s="34"/>
      <c r="E1675" s="34"/>
      <c r="F1675" s="34"/>
      <c r="H1675" s="35"/>
    </row>
    <row r="1676" spans="3:8">
      <c r="C1676" s="34"/>
      <c r="D1676" s="34"/>
      <c r="E1676" s="34"/>
      <c r="F1676" s="34"/>
      <c r="H1676" s="35"/>
    </row>
    <row r="1677" spans="3:8">
      <c r="C1677" s="34"/>
      <c r="D1677" s="34"/>
      <c r="E1677" s="34"/>
      <c r="F1677" s="34"/>
      <c r="H1677" s="35"/>
    </row>
    <row r="1678" spans="3:8">
      <c r="C1678" s="34"/>
      <c r="D1678" s="34"/>
      <c r="E1678" s="34"/>
      <c r="F1678" s="34"/>
      <c r="H1678" s="35"/>
    </row>
    <row r="1679" spans="3:8">
      <c r="C1679" s="34"/>
      <c r="D1679" s="34"/>
      <c r="E1679" s="34"/>
      <c r="F1679" s="34"/>
      <c r="H1679" s="35"/>
    </row>
    <row r="1680" spans="3:8">
      <c r="C1680" s="34"/>
      <c r="D1680" s="34"/>
      <c r="E1680" s="34"/>
      <c r="F1680" s="34"/>
      <c r="H1680" s="35"/>
    </row>
    <row r="1681" spans="3:8">
      <c r="C1681" s="34"/>
      <c r="D1681" s="34"/>
      <c r="E1681" s="34"/>
      <c r="F1681" s="34"/>
      <c r="H1681" s="35"/>
    </row>
    <row r="1682" spans="3:8">
      <c r="C1682" s="34"/>
      <c r="D1682" s="34"/>
      <c r="E1682" s="34"/>
      <c r="F1682" s="34"/>
      <c r="H1682" s="35"/>
    </row>
    <row r="1683" spans="3:8">
      <c r="C1683" s="34"/>
      <c r="D1683" s="34"/>
      <c r="E1683" s="34"/>
      <c r="F1683" s="34"/>
      <c r="H1683" s="35"/>
    </row>
    <row r="1684" spans="3:8">
      <c r="C1684" s="34"/>
      <c r="D1684" s="34"/>
      <c r="E1684" s="34"/>
      <c r="F1684" s="34"/>
      <c r="H1684" s="35"/>
    </row>
    <row r="1685" spans="3:8">
      <c r="C1685" s="34"/>
      <c r="D1685" s="34"/>
      <c r="E1685" s="34"/>
      <c r="F1685" s="34"/>
      <c r="H1685" s="35"/>
    </row>
    <row r="1686" spans="3:8">
      <c r="C1686" s="34"/>
      <c r="D1686" s="34"/>
      <c r="E1686" s="34"/>
      <c r="F1686" s="34"/>
      <c r="H1686" s="35"/>
    </row>
    <row r="1687" spans="3:8">
      <c r="C1687" s="34"/>
      <c r="D1687" s="34"/>
      <c r="E1687" s="34"/>
      <c r="F1687" s="34"/>
      <c r="H1687" s="35"/>
    </row>
    <row r="1688" spans="3:8">
      <c r="C1688" s="34"/>
      <c r="D1688" s="34"/>
      <c r="E1688" s="34"/>
      <c r="F1688" s="34"/>
      <c r="H1688" s="35"/>
    </row>
    <row r="1689" spans="3:8">
      <c r="C1689" s="34"/>
      <c r="D1689" s="34"/>
      <c r="E1689" s="34"/>
      <c r="F1689" s="34"/>
      <c r="H1689" s="35"/>
    </row>
    <row r="1690" spans="3:8">
      <c r="C1690" s="34"/>
      <c r="D1690" s="34"/>
      <c r="E1690" s="34"/>
      <c r="F1690" s="34"/>
      <c r="H1690" s="35"/>
    </row>
    <row r="1691" spans="3:8">
      <c r="C1691" s="34"/>
      <c r="D1691" s="34"/>
      <c r="E1691" s="34"/>
      <c r="F1691" s="34"/>
      <c r="H1691" s="35"/>
    </row>
    <row r="1692" spans="3:8">
      <c r="C1692" s="34"/>
      <c r="D1692" s="34"/>
      <c r="E1692" s="34"/>
      <c r="F1692" s="34"/>
      <c r="H1692" s="35"/>
    </row>
    <row r="1693" spans="3:8">
      <c r="C1693" s="34"/>
      <c r="D1693" s="34"/>
      <c r="E1693" s="34"/>
      <c r="F1693" s="34"/>
      <c r="H1693" s="35"/>
    </row>
    <row r="1694" spans="3:8">
      <c r="C1694" s="34"/>
      <c r="D1694" s="34"/>
      <c r="E1694" s="34"/>
      <c r="F1694" s="34"/>
      <c r="H1694" s="35"/>
    </row>
    <row r="1695" spans="3:8">
      <c r="C1695" s="34"/>
      <c r="D1695" s="34"/>
      <c r="E1695" s="34"/>
      <c r="F1695" s="34"/>
      <c r="H1695" s="35"/>
    </row>
    <row r="1696" spans="3:8">
      <c r="C1696" s="34"/>
      <c r="D1696" s="34"/>
      <c r="E1696" s="34"/>
      <c r="F1696" s="34"/>
      <c r="H1696" s="35"/>
    </row>
    <row r="1697" spans="3:8">
      <c r="C1697" s="34"/>
      <c r="D1697" s="34"/>
      <c r="E1697" s="34"/>
      <c r="F1697" s="34"/>
      <c r="H1697" s="35"/>
    </row>
    <row r="1698" spans="3:8">
      <c r="C1698" s="34"/>
      <c r="D1698" s="34"/>
      <c r="E1698" s="34"/>
      <c r="F1698" s="34"/>
      <c r="H1698" s="35"/>
    </row>
    <row r="1699" spans="3:8">
      <c r="C1699" s="34"/>
      <c r="D1699" s="34"/>
      <c r="E1699" s="34"/>
      <c r="F1699" s="34"/>
      <c r="H1699" s="35"/>
    </row>
    <row r="1700" spans="3:8">
      <c r="C1700" s="34"/>
      <c r="D1700" s="34"/>
      <c r="E1700" s="34"/>
      <c r="F1700" s="34"/>
      <c r="H1700" s="35"/>
    </row>
    <row r="1701" spans="3:8">
      <c r="C1701" s="34"/>
      <c r="D1701" s="34"/>
      <c r="E1701" s="34"/>
      <c r="F1701" s="34"/>
      <c r="H1701" s="35"/>
    </row>
    <row r="1702" spans="3:8">
      <c r="C1702" s="34"/>
      <c r="D1702" s="34"/>
      <c r="E1702" s="34"/>
      <c r="F1702" s="34"/>
    </row>
    <row r="1703" spans="3:8">
      <c r="C1703" s="34"/>
      <c r="D1703" s="34"/>
      <c r="E1703" s="34"/>
      <c r="F1703" s="34"/>
      <c r="H1703" s="35"/>
    </row>
    <row r="1704" spans="3:8">
      <c r="C1704" s="34"/>
      <c r="D1704" s="34"/>
      <c r="E1704" s="34"/>
      <c r="F1704" s="34"/>
      <c r="H1704" s="35"/>
    </row>
    <row r="1705" spans="3:8">
      <c r="C1705" s="34"/>
      <c r="D1705" s="34"/>
      <c r="E1705" s="34"/>
      <c r="F1705" s="34"/>
      <c r="H1705" s="35"/>
    </row>
    <row r="1706" spans="3:8">
      <c r="C1706" s="34"/>
      <c r="D1706" s="34"/>
      <c r="E1706" s="34"/>
      <c r="F1706" s="34"/>
      <c r="H1706" s="35"/>
    </row>
    <row r="1707" spans="3:8">
      <c r="C1707" s="34"/>
      <c r="D1707" s="34"/>
      <c r="E1707" s="34"/>
      <c r="F1707" s="34"/>
      <c r="H1707" s="35"/>
    </row>
    <row r="1708" spans="3:8">
      <c r="C1708" s="34"/>
      <c r="D1708" s="34"/>
      <c r="E1708" s="34"/>
      <c r="F1708" s="34"/>
      <c r="H1708" s="35"/>
    </row>
    <row r="1709" spans="3:8">
      <c r="C1709" s="34"/>
      <c r="D1709" s="34"/>
      <c r="E1709" s="34"/>
      <c r="F1709" s="34"/>
      <c r="H1709" s="35"/>
    </row>
    <row r="1710" spans="3:8">
      <c r="C1710" s="34"/>
      <c r="D1710" s="34"/>
      <c r="E1710" s="34"/>
      <c r="F1710" s="34"/>
      <c r="H1710" s="35"/>
    </row>
    <row r="1711" spans="3:8">
      <c r="C1711" s="34"/>
      <c r="D1711" s="34"/>
      <c r="E1711" s="34"/>
      <c r="F1711" s="34"/>
      <c r="H1711" s="35"/>
    </row>
    <row r="1712" spans="3:8">
      <c r="C1712" s="34"/>
      <c r="D1712" s="34"/>
      <c r="E1712" s="34"/>
      <c r="F1712" s="34"/>
      <c r="H1712" s="35"/>
    </row>
    <row r="1713" spans="3:8">
      <c r="C1713" s="34"/>
      <c r="D1713" s="34"/>
      <c r="E1713" s="34"/>
      <c r="F1713" s="34"/>
      <c r="H1713" s="35"/>
    </row>
    <row r="1714" spans="3:8">
      <c r="C1714" s="34"/>
      <c r="D1714" s="34"/>
      <c r="E1714" s="34"/>
      <c r="F1714" s="34"/>
      <c r="H1714" s="35"/>
    </row>
    <row r="1715" spans="3:8">
      <c r="C1715" s="34"/>
      <c r="D1715" s="34"/>
      <c r="E1715" s="34"/>
      <c r="F1715" s="34"/>
      <c r="H1715" s="35"/>
    </row>
    <row r="1716" spans="3:8">
      <c r="C1716" s="34"/>
      <c r="D1716" s="34"/>
      <c r="E1716" s="34"/>
      <c r="F1716" s="34"/>
      <c r="H1716" s="35"/>
    </row>
    <row r="1717" spans="3:8">
      <c r="C1717" s="34"/>
      <c r="D1717" s="34"/>
      <c r="E1717" s="34"/>
      <c r="F1717" s="34"/>
      <c r="H1717" s="35"/>
    </row>
    <row r="1718" spans="3:8">
      <c r="C1718" s="34"/>
      <c r="D1718" s="34"/>
      <c r="E1718" s="34"/>
      <c r="F1718" s="34"/>
      <c r="H1718" s="35"/>
    </row>
    <row r="1719" spans="3:8">
      <c r="C1719" s="34"/>
      <c r="D1719" s="34"/>
      <c r="E1719" s="34"/>
      <c r="F1719" s="34"/>
      <c r="H1719" s="35"/>
    </row>
    <row r="1720" spans="3:8">
      <c r="C1720" s="34"/>
      <c r="D1720" s="34"/>
      <c r="E1720" s="34"/>
      <c r="F1720" s="34"/>
      <c r="H1720" s="35"/>
    </row>
    <row r="1721" spans="3:8">
      <c r="C1721" s="34"/>
      <c r="D1721" s="34"/>
      <c r="E1721" s="34"/>
      <c r="F1721" s="34"/>
      <c r="H1721" s="35"/>
    </row>
    <row r="1722" spans="3:8">
      <c r="C1722" s="34"/>
      <c r="D1722" s="34"/>
      <c r="E1722" s="34"/>
      <c r="F1722" s="34"/>
      <c r="H1722" s="35"/>
    </row>
    <row r="1723" spans="3:8">
      <c r="C1723" s="34"/>
      <c r="D1723" s="34"/>
      <c r="E1723" s="34"/>
      <c r="F1723" s="34"/>
      <c r="H1723" s="35"/>
    </row>
    <row r="1724" spans="3:8">
      <c r="C1724" s="34"/>
      <c r="D1724" s="34"/>
      <c r="E1724" s="34"/>
      <c r="F1724" s="34"/>
      <c r="H1724" s="35"/>
    </row>
    <row r="1725" spans="3:8">
      <c r="C1725" s="34"/>
      <c r="D1725" s="34"/>
      <c r="E1725" s="34"/>
      <c r="F1725" s="34"/>
      <c r="H1725" s="35"/>
    </row>
    <row r="1726" spans="3:8">
      <c r="C1726" s="34"/>
      <c r="D1726" s="34"/>
      <c r="E1726" s="34"/>
      <c r="F1726" s="34"/>
      <c r="H1726" s="35"/>
    </row>
    <row r="1727" spans="3:8">
      <c r="C1727" s="34"/>
      <c r="D1727" s="34"/>
      <c r="E1727" s="34"/>
      <c r="F1727" s="34"/>
      <c r="H1727" s="35"/>
    </row>
    <row r="1728" spans="3:8">
      <c r="C1728" s="34"/>
      <c r="D1728" s="34"/>
      <c r="E1728" s="34"/>
      <c r="F1728" s="34"/>
      <c r="H1728" s="35"/>
    </row>
    <row r="1729" spans="3:8">
      <c r="C1729" s="34"/>
      <c r="D1729" s="34"/>
      <c r="E1729" s="34"/>
      <c r="F1729" s="34"/>
      <c r="H1729" s="35"/>
    </row>
    <row r="1730" spans="3:8">
      <c r="C1730" s="34"/>
      <c r="D1730" s="34"/>
      <c r="E1730" s="34"/>
      <c r="F1730" s="34"/>
      <c r="H1730" s="35"/>
    </row>
    <row r="1731" spans="3:8">
      <c r="C1731" s="34"/>
      <c r="D1731" s="34"/>
      <c r="E1731" s="34"/>
      <c r="F1731" s="34"/>
      <c r="H1731" s="35"/>
    </row>
    <row r="1732" spans="3:8">
      <c r="C1732" s="34"/>
      <c r="D1732" s="34"/>
      <c r="E1732" s="34"/>
      <c r="F1732" s="34"/>
      <c r="H1732" s="35"/>
    </row>
    <row r="1733" spans="3:8">
      <c r="C1733" s="34"/>
      <c r="D1733" s="34"/>
      <c r="E1733" s="34"/>
      <c r="F1733" s="34"/>
      <c r="H1733" s="35"/>
    </row>
    <row r="1734" spans="3:8">
      <c r="C1734" s="34"/>
      <c r="D1734" s="34"/>
      <c r="E1734" s="34"/>
      <c r="F1734" s="34"/>
      <c r="H1734" s="35"/>
    </row>
    <row r="1735" spans="3:8">
      <c r="C1735" s="34"/>
      <c r="D1735" s="34"/>
      <c r="E1735" s="34"/>
      <c r="F1735" s="34"/>
      <c r="H1735" s="35"/>
    </row>
    <row r="1736" spans="3:8">
      <c r="C1736" s="34"/>
      <c r="D1736" s="34"/>
      <c r="E1736" s="34"/>
      <c r="F1736" s="34"/>
      <c r="H1736" s="35"/>
    </row>
    <row r="1737" spans="3:8">
      <c r="C1737" s="34"/>
      <c r="D1737" s="34"/>
      <c r="E1737" s="34"/>
      <c r="F1737" s="34"/>
      <c r="H1737" s="35"/>
    </row>
    <row r="1738" spans="3:8">
      <c r="C1738" s="34"/>
      <c r="D1738" s="34"/>
      <c r="E1738" s="34"/>
      <c r="F1738" s="34"/>
      <c r="H1738" s="35"/>
    </row>
    <row r="1739" spans="3:8">
      <c r="C1739" s="34"/>
      <c r="D1739" s="34"/>
      <c r="E1739" s="34"/>
      <c r="F1739" s="34"/>
      <c r="H1739" s="35"/>
    </row>
    <row r="1740" spans="3:8">
      <c r="C1740" s="34"/>
      <c r="D1740" s="34"/>
      <c r="E1740" s="34"/>
      <c r="F1740" s="34"/>
      <c r="H1740" s="35"/>
    </row>
    <row r="1741" spans="3:8">
      <c r="C1741" s="34"/>
      <c r="D1741" s="34"/>
      <c r="E1741" s="34"/>
      <c r="F1741" s="34"/>
      <c r="H1741" s="35"/>
    </row>
    <row r="1742" spans="3:8">
      <c r="C1742" s="34"/>
      <c r="D1742" s="34"/>
      <c r="E1742" s="34"/>
      <c r="F1742" s="34"/>
      <c r="H1742" s="35"/>
    </row>
    <row r="1743" spans="3:8">
      <c r="C1743" s="34"/>
      <c r="D1743" s="34"/>
      <c r="E1743" s="34"/>
      <c r="F1743" s="34"/>
      <c r="H1743" s="35"/>
    </row>
    <row r="1744" spans="3:8">
      <c r="C1744" s="34"/>
      <c r="D1744" s="34"/>
      <c r="E1744" s="34"/>
      <c r="F1744" s="34"/>
      <c r="H1744" s="35"/>
    </row>
    <row r="1745" spans="3:8">
      <c r="C1745" s="34"/>
      <c r="D1745" s="34"/>
      <c r="E1745" s="34"/>
      <c r="F1745" s="34"/>
      <c r="H1745" s="35"/>
    </row>
    <row r="1746" spans="3:8">
      <c r="C1746" s="34"/>
      <c r="D1746" s="34"/>
      <c r="E1746" s="34"/>
      <c r="F1746" s="34"/>
      <c r="H1746" s="35"/>
    </row>
    <row r="1747" spans="3:8">
      <c r="C1747" s="34"/>
      <c r="D1747" s="34"/>
      <c r="E1747" s="34"/>
      <c r="F1747" s="34"/>
      <c r="H1747" s="35"/>
    </row>
    <row r="1748" spans="3:8">
      <c r="C1748" s="34"/>
      <c r="D1748" s="34"/>
      <c r="E1748" s="34"/>
      <c r="F1748" s="34"/>
      <c r="H1748" s="35"/>
    </row>
    <row r="1749" spans="3:8">
      <c r="C1749" s="34"/>
      <c r="D1749" s="34"/>
      <c r="E1749" s="34"/>
      <c r="F1749" s="34"/>
      <c r="H1749" s="35"/>
    </row>
    <row r="1750" spans="3:8">
      <c r="C1750" s="34"/>
      <c r="D1750" s="34"/>
      <c r="E1750" s="34"/>
      <c r="F1750" s="34"/>
      <c r="H1750" s="35"/>
    </row>
    <row r="1751" spans="3:8">
      <c r="C1751" s="34"/>
      <c r="D1751" s="34"/>
      <c r="E1751" s="34"/>
      <c r="F1751" s="34"/>
      <c r="H1751" s="35"/>
    </row>
    <row r="1752" spans="3:8">
      <c r="C1752" s="34"/>
      <c r="D1752" s="34"/>
      <c r="E1752" s="34"/>
      <c r="F1752" s="34"/>
      <c r="H1752" s="35"/>
    </row>
    <row r="1753" spans="3:8">
      <c r="C1753" s="34"/>
      <c r="D1753" s="34"/>
      <c r="E1753" s="34"/>
      <c r="F1753" s="34"/>
      <c r="H1753" s="35"/>
    </row>
    <row r="1754" spans="3:8">
      <c r="C1754" s="34"/>
      <c r="D1754" s="34"/>
      <c r="E1754" s="34"/>
      <c r="F1754" s="34"/>
      <c r="H1754" s="35"/>
    </row>
    <row r="1755" spans="3:8">
      <c r="C1755" s="34"/>
      <c r="D1755" s="34"/>
      <c r="E1755" s="34"/>
      <c r="F1755" s="34"/>
      <c r="H1755" s="35"/>
    </row>
    <row r="1756" spans="3:8">
      <c r="C1756" s="34"/>
      <c r="D1756" s="34"/>
      <c r="E1756" s="34"/>
      <c r="F1756" s="34"/>
      <c r="H1756" s="35"/>
    </row>
    <row r="1757" spans="3:8">
      <c r="C1757" s="34"/>
      <c r="D1757" s="34"/>
      <c r="E1757" s="34"/>
      <c r="F1757" s="34"/>
      <c r="H1757" s="35"/>
    </row>
    <row r="1758" spans="3:8">
      <c r="C1758" s="34"/>
      <c r="D1758" s="34"/>
      <c r="E1758" s="34"/>
      <c r="F1758" s="34"/>
      <c r="H1758" s="35"/>
    </row>
    <row r="1759" spans="3:8">
      <c r="C1759" s="34"/>
      <c r="D1759" s="34"/>
      <c r="E1759" s="34"/>
      <c r="F1759" s="34"/>
      <c r="H1759" s="35"/>
    </row>
    <row r="1760" spans="3:8">
      <c r="C1760" s="34"/>
      <c r="D1760" s="34"/>
      <c r="E1760" s="34"/>
      <c r="F1760" s="34"/>
      <c r="H1760" s="35"/>
    </row>
    <row r="1761" spans="3:8">
      <c r="C1761" s="34"/>
      <c r="D1761" s="34"/>
      <c r="E1761" s="34"/>
      <c r="F1761" s="34"/>
      <c r="H1761" s="35"/>
    </row>
    <row r="1762" spans="3:8">
      <c r="C1762" s="34"/>
      <c r="D1762" s="34"/>
      <c r="E1762" s="34"/>
      <c r="F1762" s="34"/>
      <c r="H1762" s="35"/>
    </row>
    <row r="1763" spans="3:8">
      <c r="C1763" s="34"/>
      <c r="D1763" s="34"/>
      <c r="E1763" s="34"/>
      <c r="F1763" s="34"/>
    </row>
    <row r="1764" spans="3:8">
      <c r="C1764" s="34"/>
      <c r="D1764" s="34"/>
      <c r="E1764" s="34"/>
      <c r="F1764" s="34"/>
      <c r="H1764" s="35"/>
    </row>
    <row r="1765" spans="3:8">
      <c r="C1765" s="34"/>
      <c r="D1765" s="34"/>
      <c r="E1765" s="34"/>
      <c r="F1765" s="34"/>
      <c r="H1765" s="35"/>
    </row>
    <row r="1766" spans="3:8">
      <c r="C1766" s="34"/>
      <c r="D1766" s="34"/>
      <c r="E1766" s="34"/>
      <c r="F1766" s="34"/>
      <c r="H1766" s="35"/>
    </row>
    <row r="1767" spans="3:8">
      <c r="C1767" s="34"/>
      <c r="D1767" s="34"/>
      <c r="E1767" s="34"/>
      <c r="F1767" s="34"/>
      <c r="H1767" s="35"/>
    </row>
    <row r="1768" spans="3:8">
      <c r="C1768" s="34"/>
      <c r="D1768" s="34"/>
      <c r="E1768" s="34"/>
      <c r="F1768" s="34"/>
      <c r="H1768" s="35"/>
    </row>
    <row r="1769" spans="3:8">
      <c r="C1769" s="34"/>
      <c r="D1769" s="34"/>
      <c r="E1769" s="34"/>
      <c r="F1769" s="34"/>
      <c r="H1769" s="35"/>
    </row>
    <row r="1770" spans="3:8">
      <c r="C1770" s="34"/>
      <c r="D1770" s="34"/>
      <c r="E1770" s="34"/>
      <c r="F1770" s="34"/>
      <c r="H1770" s="35"/>
    </row>
    <row r="1771" spans="3:8">
      <c r="C1771" s="34"/>
      <c r="D1771" s="34"/>
      <c r="E1771" s="34"/>
      <c r="F1771" s="34"/>
      <c r="H1771" s="35"/>
    </row>
    <row r="1772" spans="3:8">
      <c r="C1772" s="34"/>
      <c r="D1772" s="34"/>
      <c r="E1772" s="34"/>
      <c r="F1772" s="34"/>
      <c r="H1772" s="35"/>
    </row>
    <row r="1773" spans="3:8">
      <c r="C1773" s="34"/>
      <c r="D1773" s="34"/>
      <c r="E1773" s="34"/>
      <c r="F1773" s="34"/>
      <c r="H1773" s="35"/>
    </row>
    <row r="1774" spans="3:8">
      <c r="C1774" s="34"/>
      <c r="D1774" s="34"/>
      <c r="E1774" s="34"/>
      <c r="F1774" s="34"/>
      <c r="H1774" s="35"/>
    </row>
    <row r="1775" spans="3:8">
      <c r="C1775" s="34"/>
      <c r="D1775" s="34"/>
      <c r="E1775" s="34"/>
      <c r="F1775" s="34"/>
      <c r="H1775" s="35"/>
    </row>
    <row r="1776" spans="3:8">
      <c r="C1776" s="34"/>
      <c r="D1776" s="34"/>
      <c r="E1776" s="34"/>
      <c r="F1776" s="34"/>
      <c r="H1776" s="35"/>
    </row>
    <row r="1777" spans="3:8">
      <c r="C1777" s="34"/>
      <c r="D1777" s="34"/>
      <c r="E1777" s="34"/>
      <c r="F1777" s="34"/>
      <c r="H1777" s="35"/>
    </row>
    <row r="1778" spans="3:8">
      <c r="C1778" s="34"/>
      <c r="D1778" s="34"/>
      <c r="E1778" s="34"/>
      <c r="F1778" s="34"/>
      <c r="H1778" s="35"/>
    </row>
    <row r="1779" spans="3:8">
      <c r="C1779" s="34"/>
      <c r="D1779" s="34"/>
      <c r="E1779" s="34"/>
      <c r="F1779" s="34"/>
      <c r="H1779" s="35"/>
    </row>
    <row r="1780" spans="3:8">
      <c r="C1780" s="34"/>
      <c r="D1780" s="34"/>
      <c r="E1780" s="34"/>
      <c r="F1780" s="34"/>
    </row>
    <row r="1781" spans="3:8">
      <c r="C1781" s="34"/>
      <c r="D1781" s="34"/>
      <c r="E1781" s="34"/>
      <c r="F1781" s="34"/>
    </row>
    <row r="1782" spans="3:8">
      <c r="C1782" s="34"/>
      <c r="D1782" s="34"/>
      <c r="E1782" s="34"/>
      <c r="F1782" s="34"/>
      <c r="H1782" s="35"/>
    </row>
    <row r="1783" spans="3:8">
      <c r="C1783" s="34"/>
      <c r="D1783" s="34"/>
      <c r="E1783" s="34"/>
      <c r="F1783" s="34"/>
      <c r="H1783" s="35"/>
    </row>
    <row r="1784" spans="3:8">
      <c r="C1784" s="34"/>
      <c r="D1784" s="34"/>
      <c r="E1784" s="34"/>
      <c r="F1784" s="34"/>
      <c r="H1784" s="35"/>
    </row>
    <row r="1785" spans="3:8">
      <c r="C1785" s="34"/>
      <c r="D1785" s="34"/>
      <c r="E1785" s="34"/>
      <c r="F1785" s="34"/>
      <c r="H1785" s="35"/>
    </row>
    <row r="1786" spans="3:8">
      <c r="C1786" s="34"/>
      <c r="D1786" s="34"/>
      <c r="E1786" s="34"/>
      <c r="F1786" s="34"/>
      <c r="H1786" s="35"/>
    </row>
    <row r="1787" spans="3:8">
      <c r="C1787" s="34"/>
      <c r="D1787" s="34"/>
      <c r="E1787" s="34"/>
      <c r="F1787" s="34"/>
      <c r="H1787" s="35"/>
    </row>
    <row r="1788" spans="3:8">
      <c r="C1788" s="34"/>
      <c r="D1788" s="34"/>
      <c r="E1788" s="34"/>
      <c r="F1788" s="34"/>
      <c r="H1788" s="35"/>
    </row>
    <row r="1789" spans="3:8">
      <c r="C1789" s="34"/>
      <c r="D1789" s="34"/>
      <c r="E1789" s="34"/>
      <c r="F1789" s="34"/>
      <c r="H1789" s="35"/>
    </row>
    <row r="1790" spans="3:8">
      <c r="C1790" s="34"/>
      <c r="D1790" s="34"/>
      <c r="E1790" s="34"/>
      <c r="F1790" s="34"/>
      <c r="H1790" s="35"/>
    </row>
    <row r="1791" spans="3:8">
      <c r="C1791" s="34"/>
      <c r="D1791" s="34"/>
      <c r="E1791" s="34"/>
      <c r="F1791" s="34"/>
      <c r="H1791" s="35"/>
    </row>
    <row r="1792" spans="3:8">
      <c r="C1792" s="34"/>
      <c r="D1792" s="34"/>
      <c r="E1792" s="34"/>
      <c r="F1792" s="34"/>
      <c r="H1792" s="35"/>
    </row>
    <row r="1793" spans="3:8">
      <c r="C1793" s="34"/>
      <c r="D1793" s="34"/>
      <c r="E1793" s="34"/>
      <c r="F1793" s="34"/>
    </row>
    <row r="1794" spans="3:8">
      <c r="C1794" s="34"/>
      <c r="D1794" s="34"/>
      <c r="E1794" s="34"/>
      <c r="F1794" s="34"/>
      <c r="H1794" s="35"/>
    </row>
    <row r="1795" spans="3:8">
      <c r="C1795" s="34"/>
      <c r="D1795" s="34"/>
      <c r="E1795" s="34"/>
      <c r="F1795" s="34"/>
      <c r="H1795" s="35"/>
    </row>
    <row r="1796" spans="3:8">
      <c r="C1796" s="34"/>
      <c r="D1796" s="34"/>
      <c r="E1796" s="34"/>
      <c r="F1796" s="34"/>
      <c r="H1796" s="35"/>
    </row>
    <row r="1797" spans="3:8">
      <c r="C1797" s="34"/>
      <c r="D1797" s="34"/>
      <c r="E1797" s="34"/>
      <c r="F1797" s="34"/>
      <c r="H1797" s="35"/>
    </row>
    <row r="1798" spans="3:8">
      <c r="C1798" s="34"/>
      <c r="D1798" s="34"/>
      <c r="E1798" s="34"/>
      <c r="F1798" s="34"/>
      <c r="H1798" s="35"/>
    </row>
    <row r="1799" spans="3:8">
      <c r="C1799" s="34"/>
      <c r="D1799" s="34"/>
      <c r="E1799" s="34"/>
      <c r="F1799" s="34"/>
      <c r="H1799" s="35"/>
    </row>
    <row r="1800" spans="3:8">
      <c r="C1800" s="34"/>
      <c r="D1800" s="34"/>
      <c r="E1800" s="34"/>
      <c r="F1800" s="34"/>
      <c r="H1800" s="35"/>
    </row>
    <row r="1801" spans="3:8">
      <c r="C1801" s="34"/>
      <c r="D1801" s="34"/>
      <c r="E1801" s="34"/>
      <c r="F1801" s="34"/>
      <c r="H1801" s="35"/>
    </row>
    <row r="1802" spans="3:8">
      <c r="C1802" s="34"/>
      <c r="D1802" s="34"/>
      <c r="E1802" s="34"/>
      <c r="F1802" s="34"/>
      <c r="H1802" s="35"/>
    </row>
    <row r="1803" spans="3:8">
      <c r="C1803" s="34"/>
      <c r="D1803" s="34"/>
      <c r="E1803" s="34"/>
      <c r="F1803" s="34"/>
      <c r="H1803" s="35"/>
    </row>
    <row r="1804" spans="3:8">
      <c r="C1804" s="34"/>
      <c r="D1804" s="34"/>
      <c r="E1804" s="34"/>
      <c r="F1804" s="34"/>
      <c r="H1804" s="35"/>
    </row>
    <row r="1805" spans="3:8">
      <c r="C1805" s="34"/>
      <c r="D1805" s="34"/>
      <c r="E1805" s="34"/>
      <c r="F1805" s="34"/>
      <c r="H1805" s="35"/>
    </row>
    <row r="1806" spans="3:8">
      <c r="C1806" s="34"/>
      <c r="D1806" s="34"/>
      <c r="E1806" s="34"/>
      <c r="F1806" s="34"/>
      <c r="H1806" s="35"/>
    </row>
    <row r="1807" spans="3:8">
      <c r="C1807" s="34"/>
      <c r="D1807" s="34"/>
      <c r="E1807" s="34"/>
      <c r="F1807" s="34"/>
      <c r="H1807" s="35"/>
    </row>
    <row r="1808" spans="3:8">
      <c r="C1808" s="34"/>
      <c r="D1808" s="34"/>
      <c r="E1808" s="34"/>
      <c r="F1808" s="34"/>
      <c r="H1808" s="35"/>
    </row>
    <row r="1809" spans="3:8">
      <c r="C1809" s="34"/>
      <c r="D1809" s="34"/>
      <c r="E1809" s="34"/>
      <c r="F1809" s="34"/>
      <c r="H1809" s="35"/>
    </row>
    <row r="1810" spans="3:8">
      <c r="C1810" s="34"/>
      <c r="D1810" s="34"/>
      <c r="E1810" s="34"/>
      <c r="F1810" s="34"/>
      <c r="H1810" s="35"/>
    </row>
    <row r="1811" spans="3:8">
      <c r="C1811" s="34"/>
      <c r="D1811" s="34"/>
      <c r="E1811" s="34"/>
      <c r="F1811" s="34"/>
      <c r="H1811" s="35"/>
    </row>
    <row r="1812" spans="3:8">
      <c r="C1812" s="34"/>
      <c r="D1812" s="34"/>
      <c r="E1812" s="34"/>
      <c r="F1812" s="34"/>
      <c r="H1812" s="35"/>
    </row>
    <row r="1813" spans="3:8">
      <c r="C1813" s="34"/>
      <c r="D1813" s="34"/>
      <c r="E1813" s="34"/>
      <c r="F1813" s="34"/>
      <c r="H1813" s="35"/>
    </row>
    <row r="1814" spans="3:8">
      <c r="C1814" s="34"/>
      <c r="D1814" s="34"/>
      <c r="E1814" s="34"/>
      <c r="F1814" s="34"/>
      <c r="H1814" s="35"/>
    </row>
    <row r="1815" spans="3:8">
      <c r="C1815" s="34"/>
      <c r="D1815" s="34"/>
      <c r="E1815" s="34"/>
      <c r="F1815" s="34"/>
      <c r="H1815" s="35"/>
    </row>
    <row r="1816" spans="3:8">
      <c r="C1816" s="34"/>
      <c r="D1816" s="34"/>
      <c r="E1816" s="34"/>
      <c r="F1816" s="34"/>
    </row>
    <row r="1817" spans="3:8">
      <c r="C1817" s="34"/>
      <c r="D1817" s="34"/>
      <c r="E1817" s="34"/>
      <c r="F1817" s="34"/>
      <c r="H1817" s="35"/>
    </row>
    <row r="1818" spans="3:8">
      <c r="C1818" s="34"/>
      <c r="D1818" s="34"/>
      <c r="E1818" s="34"/>
      <c r="F1818" s="34"/>
      <c r="H1818" s="35"/>
    </row>
    <row r="1819" spans="3:8">
      <c r="C1819" s="34"/>
      <c r="D1819" s="34"/>
      <c r="E1819" s="34"/>
      <c r="F1819" s="34"/>
      <c r="H1819" s="35"/>
    </row>
    <row r="1820" spans="3:8">
      <c r="C1820" s="34"/>
      <c r="D1820" s="34"/>
      <c r="E1820" s="34"/>
      <c r="F1820" s="34"/>
      <c r="H1820" s="35"/>
    </row>
    <row r="1821" spans="3:8">
      <c r="C1821" s="34"/>
      <c r="D1821" s="34"/>
      <c r="E1821" s="34"/>
      <c r="F1821" s="34"/>
      <c r="H1821" s="35"/>
    </row>
    <row r="1822" spans="3:8">
      <c r="C1822" s="34"/>
      <c r="D1822" s="34"/>
      <c r="E1822" s="34"/>
      <c r="F1822" s="34"/>
      <c r="H1822" s="35"/>
    </row>
    <row r="1823" spans="3:8">
      <c r="C1823" s="34"/>
      <c r="D1823" s="34"/>
      <c r="E1823" s="34"/>
      <c r="F1823" s="34"/>
      <c r="H1823" s="35"/>
    </row>
    <row r="1824" spans="3:8">
      <c r="C1824" s="34"/>
      <c r="D1824" s="34"/>
      <c r="E1824" s="34"/>
      <c r="F1824" s="34"/>
      <c r="H1824" s="35"/>
    </row>
    <row r="1825" spans="3:8">
      <c r="C1825" s="34"/>
      <c r="D1825" s="34"/>
      <c r="E1825" s="34"/>
      <c r="F1825" s="34"/>
      <c r="H1825" s="35"/>
    </row>
    <row r="1826" spans="3:8">
      <c r="C1826" s="34"/>
      <c r="D1826" s="34"/>
      <c r="E1826" s="34"/>
      <c r="F1826" s="34"/>
      <c r="H1826" s="35"/>
    </row>
    <row r="1827" spans="3:8">
      <c r="C1827" s="34"/>
      <c r="D1827" s="34"/>
      <c r="E1827" s="34"/>
      <c r="F1827" s="34"/>
      <c r="H1827" s="35"/>
    </row>
    <row r="1828" spans="3:8">
      <c r="C1828" s="34"/>
      <c r="D1828" s="34"/>
      <c r="E1828" s="34"/>
      <c r="F1828" s="34"/>
      <c r="H1828" s="35"/>
    </row>
    <row r="1829" spans="3:8">
      <c r="C1829" s="34"/>
      <c r="D1829" s="34"/>
      <c r="E1829" s="34"/>
      <c r="F1829" s="34"/>
      <c r="H1829" s="35"/>
    </row>
    <row r="1830" spans="3:8">
      <c r="C1830" s="34"/>
      <c r="D1830" s="34"/>
      <c r="E1830" s="34"/>
      <c r="F1830" s="34"/>
      <c r="H1830" s="35"/>
    </row>
    <row r="1831" spans="3:8">
      <c r="C1831" s="34"/>
      <c r="D1831" s="34"/>
      <c r="E1831" s="34"/>
      <c r="F1831" s="34"/>
      <c r="H1831" s="35"/>
    </row>
    <row r="1832" spans="3:8">
      <c r="C1832" s="34"/>
      <c r="D1832" s="34"/>
      <c r="E1832" s="34"/>
      <c r="F1832" s="34"/>
      <c r="H1832" s="35"/>
    </row>
    <row r="1833" spans="3:8">
      <c r="C1833" s="34"/>
      <c r="D1833" s="34"/>
      <c r="E1833" s="34"/>
      <c r="F1833" s="34"/>
      <c r="H1833" s="35"/>
    </row>
    <row r="1834" spans="3:8">
      <c r="C1834" s="34"/>
      <c r="D1834" s="34"/>
      <c r="E1834" s="34"/>
      <c r="F1834" s="34"/>
      <c r="H1834" s="35"/>
    </row>
    <row r="1835" spans="3:8">
      <c r="C1835" s="34"/>
      <c r="D1835" s="34"/>
      <c r="E1835" s="34"/>
      <c r="F1835" s="34"/>
      <c r="H1835" s="35"/>
    </row>
    <row r="1836" spans="3:8">
      <c r="C1836" s="34"/>
      <c r="D1836" s="34"/>
      <c r="E1836" s="34"/>
      <c r="F1836" s="34"/>
      <c r="H1836" s="35"/>
    </row>
    <row r="1837" spans="3:8">
      <c r="C1837" s="34"/>
      <c r="D1837" s="34"/>
      <c r="E1837" s="34"/>
      <c r="F1837" s="34"/>
    </row>
    <row r="1838" spans="3:8">
      <c r="C1838" s="34"/>
      <c r="D1838" s="34"/>
      <c r="E1838" s="34"/>
      <c r="F1838" s="34"/>
      <c r="H1838" s="35"/>
    </row>
    <row r="1839" spans="3:8">
      <c r="C1839" s="34"/>
      <c r="D1839" s="34"/>
      <c r="E1839" s="34"/>
      <c r="F1839" s="34"/>
      <c r="H1839" s="35"/>
    </row>
    <row r="1840" spans="3:8">
      <c r="C1840" s="34"/>
      <c r="D1840" s="34"/>
      <c r="E1840" s="34"/>
      <c r="F1840" s="34"/>
      <c r="H1840" s="35"/>
    </row>
    <row r="1841" spans="3:8">
      <c r="C1841" s="34"/>
      <c r="D1841" s="34"/>
      <c r="E1841" s="34"/>
      <c r="F1841" s="34"/>
      <c r="H1841" s="35"/>
    </row>
    <row r="1842" spans="3:8">
      <c r="C1842" s="34"/>
      <c r="D1842" s="34"/>
      <c r="E1842" s="34"/>
      <c r="F1842" s="34"/>
      <c r="H1842" s="35"/>
    </row>
    <row r="1843" spans="3:8">
      <c r="C1843" s="34"/>
      <c r="D1843" s="34"/>
      <c r="E1843" s="34"/>
      <c r="F1843" s="34"/>
      <c r="H1843" s="35"/>
    </row>
    <row r="1844" spans="3:8">
      <c r="C1844" s="34"/>
      <c r="D1844" s="34"/>
      <c r="E1844" s="34"/>
      <c r="F1844" s="34"/>
    </row>
    <row r="1845" spans="3:8">
      <c r="C1845" s="34"/>
      <c r="D1845" s="34"/>
      <c r="E1845" s="34"/>
      <c r="F1845" s="34"/>
      <c r="H1845" s="35"/>
    </row>
    <row r="1846" spans="3:8">
      <c r="C1846" s="34"/>
      <c r="D1846" s="34"/>
      <c r="E1846" s="34"/>
      <c r="F1846" s="34"/>
      <c r="H1846" s="35"/>
    </row>
    <row r="1847" spans="3:8">
      <c r="C1847" s="34"/>
      <c r="D1847" s="34"/>
      <c r="E1847" s="34"/>
      <c r="F1847" s="34"/>
      <c r="H1847" s="35"/>
    </row>
    <row r="1848" spans="3:8">
      <c r="C1848" s="34"/>
      <c r="D1848" s="34"/>
      <c r="E1848" s="34"/>
      <c r="F1848" s="34"/>
      <c r="H1848" s="35"/>
    </row>
    <row r="1849" spans="3:8">
      <c r="C1849" s="34"/>
      <c r="D1849" s="34"/>
      <c r="E1849" s="34"/>
      <c r="F1849" s="34"/>
      <c r="H1849" s="35"/>
    </row>
    <row r="1850" spans="3:8">
      <c r="C1850" s="34"/>
      <c r="D1850" s="34"/>
      <c r="E1850" s="34"/>
      <c r="F1850" s="34"/>
      <c r="H1850" s="35"/>
    </row>
    <row r="1851" spans="3:8">
      <c r="C1851" s="34"/>
      <c r="D1851" s="34"/>
      <c r="E1851" s="34"/>
      <c r="F1851" s="34"/>
      <c r="H1851" s="35"/>
    </row>
    <row r="1852" spans="3:8">
      <c r="C1852" s="34"/>
      <c r="D1852" s="34"/>
      <c r="E1852" s="34"/>
      <c r="F1852" s="34"/>
      <c r="H1852" s="35"/>
    </row>
    <row r="1853" spans="3:8">
      <c r="C1853" s="34"/>
      <c r="D1853" s="34"/>
      <c r="E1853" s="34"/>
      <c r="F1853" s="34"/>
      <c r="H1853" s="35"/>
    </row>
    <row r="1854" spans="3:8">
      <c r="C1854" s="34"/>
      <c r="D1854" s="34"/>
      <c r="E1854" s="34"/>
      <c r="F1854" s="34"/>
      <c r="H1854" s="35"/>
    </row>
    <row r="1855" spans="3:8">
      <c r="C1855" s="34"/>
      <c r="D1855" s="34"/>
      <c r="E1855" s="34"/>
      <c r="F1855" s="34"/>
      <c r="H1855" s="35"/>
    </row>
    <row r="1856" spans="3:8">
      <c r="C1856" s="34"/>
      <c r="D1856" s="34"/>
      <c r="E1856" s="34"/>
      <c r="F1856" s="34"/>
      <c r="H1856" s="35"/>
    </row>
    <row r="1857" spans="3:8">
      <c r="C1857" s="34"/>
      <c r="D1857" s="34"/>
      <c r="E1857" s="34"/>
      <c r="F1857" s="34"/>
      <c r="H1857" s="35"/>
    </row>
    <row r="1858" spans="3:8">
      <c r="C1858" s="34"/>
      <c r="D1858" s="34"/>
      <c r="E1858" s="34"/>
      <c r="F1858" s="34"/>
      <c r="H1858" s="35"/>
    </row>
    <row r="1859" spans="3:8">
      <c r="C1859" s="34"/>
      <c r="D1859" s="34"/>
      <c r="E1859" s="34"/>
      <c r="F1859" s="34"/>
      <c r="H1859" s="35"/>
    </row>
    <row r="1860" spans="3:8">
      <c r="C1860" s="34"/>
      <c r="D1860" s="34"/>
      <c r="E1860" s="34"/>
      <c r="F1860" s="34"/>
      <c r="H1860" s="35"/>
    </row>
    <row r="1861" spans="3:8">
      <c r="C1861" s="34"/>
      <c r="D1861" s="34"/>
      <c r="E1861" s="34"/>
      <c r="F1861" s="34"/>
      <c r="H1861" s="35"/>
    </row>
    <row r="1862" spans="3:8">
      <c r="C1862" s="34"/>
      <c r="D1862" s="34"/>
      <c r="E1862" s="34"/>
      <c r="F1862" s="34"/>
      <c r="H1862" s="35"/>
    </row>
    <row r="1863" spans="3:8">
      <c r="C1863" s="34"/>
      <c r="D1863" s="34"/>
      <c r="E1863" s="34"/>
      <c r="F1863" s="34"/>
      <c r="H1863" s="35"/>
    </row>
    <row r="1864" spans="3:8">
      <c r="C1864" s="34"/>
      <c r="D1864" s="34"/>
      <c r="E1864" s="34"/>
      <c r="F1864" s="34"/>
      <c r="H1864" s="35"/>
    </row>
    <row r="1865" spans="3:8">
      <c r="C1865" s="34"/>
      <c r="D1865" s="34"/>
      <c r="E1865" s="34"/>
      <c r="F1865" s="34"/>
      <c r="H1865" s="35"/>
    </row>
    <row r="1866" spans="3:8">
      <c r="C1866" s="34"/>
      <c r="D1866" s="34"/>
      <c r="E1866" s="34"/>
      <c r="F1866" s="34"/>
      <c r="H1866" s="35"/>
    </row>
    <row r="1867" spans="3:8">
      <c r="C1867" s="34"/>
      <c r="D1867" s="34"/>
      <c r="E1867" s="34"/>
      <c r="F1867" s="34"/>
      <c r="H1867" s="35"/>
    </row>
    <row r="1868" spans="3:8">
      <c r="C1868" s="34"/>
      <c r="D1868" s="34"/>
      <c r="E1868" s="34"/>
      <c r="F1868" s="34"/>
      <c r="H1868" s="35"/>
    </row>
    <row r="1869" spans="3:8">
      <c r="C1869" s="34"/>
      <c r="D1869" s="34"/>
      <c r="E1869" s="34"/>
      <c r="F1869" s="34"/>
      <c r="H1869" s="35"/>
    </row>
    <row r="1870" spans="3:8">
      <c r="C1870" s="34"/>
      <c r="D1870" s="34"/>
      <c r="E1870" s="34"/>
      <c r="F1870" s="34"/>
      <c r="H1870" s="35"/>
    </row>
    <row r="1871" spans="3:8">
      <c r="C1871" s="34"/>
      <c r="D1871" s="34"/>
      <c r="E1871" s="34"/>
      <c r="F1871" s="34"/>
      <c r="H1871" s="35"/>
    </row>
    <row r="1872" spans="3:8">
      <c r="C1872" s="34"/>
      <c r="D1872" s="34"/>
      <c r="E1872" s="34"/>
      <c r="F1872" s="34"/>
    </row>
    <row r="1873" spans="3:8">
      <c r="C1873" s="34"/>
      <c r="D1873" s="34"/>
      <c r="E1873" s="34"/>
      <c r="F1873" s="34"/>
      <c r="H1873" s="35"/>
    </row>
    <row r="1874" spans="3:8">
      <c r="C1874" s="34"/>
      <c r="D1874" s="34"/>
      <c r="E1874" s="34"/>
      <c r="F1874" s="34"/>
      <c r="H1874" s="35"/>
    </row>
    <row r="1875" spans="3:8">
      <c r="C1875" s="34"/>
      <c r="D1875" s="34"/>
      <c r="E1875" s="34"/>
      <c r="F1875" s="34"/>
      <c r="H1875" s="35"/>
    </row>
    <row r="1876" spans="3:8">
      <c r="C1876" s="34"/>
      <c r="D1876" s="34"/>
      <c r="E1876" s="34"/>
      <c r="F1876" s="34"/>
      <c r="H1876" s="35"/>
    </row>
    <row r="1877" spans="3:8">
      <c r="C1877" s="34"/>
      <c r="D1877" s="34"/>
      <c r="E1877" s="34"/>
      <c r="F1877" s="34"/>
      <c r="H1877" s="35"/>
    </row>
    <row r="1878" spans="3:8">
      <c r="C1878" s="34"/>
      <c r="D1878" s="34"/>
      <c r="E1878" s="34"/>
      <c r="F1878" s="34"/>
      <c r="H1878" s="35"/>
    </row>
    <row r="1879" spans="3:8">
      <c r="C1879" s="34"/>
      <c r="D1879" s="34"/>
      <c r="E1879" s="34"/>
      <c r="F1879" s="34"/>
      <c r="H1879" s="35"/>
    </row>
    <row r="1880" spans="3:8">
      <c r="C1880" s="34"/>
      <c r="D1880" s="34"/>
      <c r="E1880" s="34"/>
      <c r="F1880" s="34"/>
      <c r="H1880" s="35"/>
    </row>
    <row r="1881" spans="3:8">
      <c r="C1881" s="34"/>
      <c r="D1881" s="34"/>
      <c r="E1881" s="34"/>
      <c r="F1881" s="34"/>
      <c r="H1881" s="35"/>
    </row>
    <row r="1882" spans="3:8">
      <c r="C1882" s="34"/>
      <c r="D1882" s="34"/>
      <c r="E1882" s="34"/>
      <c r="F1882" s="34"/>
      <c r="H1882" s="35"/>
    </row>
    <row r="1883" spans="3:8">
      <c r="C1883" s="34"/>
      <c r="D1883" s="34"/>
      <c r="E1883" s="34"/>
      <c r="F1883" s="34"/>
      <c r="H1883" s="35"/>
    </row>
    <row r="1884" spans="3:8">
      <c r="C1884" s="34"/>
      <c r="D1884" s="34"/>
      <c r="E1884" s="34"/>
      <c r="F1884" s="34"/>
      <c r="H1884" s="35"/>
    </row>
    <row r="1885" spans="3:8">
      <c r="C1885" s="34"/>
      <c r="D1885" s="34"/>
      <c r="E1885" s="34"/>
      <c r="F1885" s="34"/>
      <c r="H1885" s="35"/>
    </row>
    <row r="1886" spans="3:8">
      <c r="C1886" s="34"/>
      <c r="D1886" s="34"/>
      <c r="E1886" s="34"/>
      <c r="F1886" s="34"/>
      <c r="H1886" s="35"/>
    </row>
    <row r="1887" spans="3:8">
      <c r="C1887" s="34"/>
      <c r="D1887" s="34"/>
      <c r="E1887" s="34"/>
      <c r="F1887" s="34"/>
      <c r="H1887" s="35"/>
    </row>
    <row r="1888" spans="3:8">
      <c r="C1888" s="34"/>
      <c r="D1888" s="34"/>
      <c r="E1888" s="34"/>
      <c r="F1888" s="34"/>
      <c r="H1888" s="35"/>
    </row>
    <row r="1889" spans="3:8">
      <c r="C1889" s="34"/>
      <c r="D1889" s="34"/>
      <c r="E1889" s="34"/>
      <c r="F1889" s="34"/>
      <c r="H1889" s="35"/>
    </row>
    <row r="1890" spans="3:8">
      <c r="C1890" s="34"/>
      <c r="D1890" s="34"/>
      <c r="E1890" s="34"/>
      <c r="F1890" s="34"/>
      <c r="H1890" s="35"/>
    </row>
    <row r="1891" spans="3:8">
      <c r="C1891" s="34"/>
      <c r="D1891" s="34"/>
      <c r="E1891" s="34"/>
      <c r="F1891" s="34"/>
      <c r="H1891" s="35"/>
    </row>
    <row r="1892" spans="3:8">
      <c r="C1892" s="34"/>
      <c r="D1892" s="34"/>
      <c r="E1892" s="34"/>
      <c r="F1892" s="34"/>
      <c r="H1892" s="35"/>
    </row>
    <row r="1893" spans="3:8">
      <c r="C1893" s="34"/>
      <c r="D1893" s="34"/>
      <c r="E1893" s="34"/>
      <c r="F1893" s="34"/>
      <c r="H1893" s="35"/>
    </row>
    <row r="1894" spans="3:8">
      <c r="C1894" s="34"/>
      <c r="D1894" s="34"/>
      <c r="E1894" s="34"/>
      <c r="F1894" s="34"/>
      <c r="H1894" s="35"/>
    </row>
    <row r="1895" spans="3:8">
      <c r="C1895" s="34"/>
      <c r="D1895" s="34"/>
      <c r="E1895" s="34"/>
      <c r="F1895" s="34"/>
      <c r="H1895" s="35"/>
    </row>
    <row r="1896" spans="3:8">
      <c r="C1896" s="34"/>
      <c r="D1896" s="34"/>
      <c r="E1896" s="34"/>
      <c r="F1896" s="34"/>
      <c r="H1896" s="35"/>
    </row>
    <row r="1897" spans="3:8">
      <c r="C1897" s="34"/>
      <c r="D1897" s="34"/>
      <c r="E1897" s="34"/>
      <c r="F1897" s="34"/>
      <c r="H1897" s="35"/>
    </row>
    <row r="1898" spans="3:8">
      <c r="C1898" s="34"/>
      <c r="D1898" s="34"/>
      <c r="E1898" s="34"/>
      <c r="F1898" s="34"/>
      <c r="H1898" s="35"/>
    </row>
    <row r="1899" spans="3:8">
      <c r="C1899" s="34"/>
      <c r="D1899" s="34"/>
      <c r="E1899" s="34"/>
      <c r="F1899" s="34"/>
      <c r="H1899" s="35"/>
    </row>
    <row r="1900" spans="3:8">
      <c r="C1900" s="34"/>
      <c r="D1900" s="34"/>
      <c r="E1900" s="34"/>
      <c r="F1900" s="34"/>
      <c r="H1900" s="35"/>
    </row>
    <row r="1901" spans="3:8">
      <c r="C1901" s="34"/>
      <c r="D1901" s="34"/>
      <c r="E1901" s="34"/>
      <c r="F1901" s="34"/>
      <c r="H1901" s="35"/>
    </row>
    <row r="1902" spans="3:8">
      <c r="C1902" s="34"/>
      <c r="D1902" s="34"/>
      <c r="E1902" s="34"/>
      <c r="F1902" s="34"/>
      <c r="H1902" s="35"/>
    </row>
    <row r="1903" spans="3:8">
      <c r="C1903" s="34"/>
      <c r="D1903" s="34"/>
      <c r="E1903" s="34"/>
      <c r="F1903" s="34"/>
      <c r="H1903" s="35"/>
    </row>
    <row r="1904" spans="3:8">
      <c r="C1904" s="34"/>
      <c r="D1904" s="34"/>
      <c r="E1904" s="34"/>
      <c r="F1904" s="34"/>
      <c r="H1904" s="35"/>
    </row>
    <row r="1905" spans="3:8">
      <c r="C1905" s="34"/>
      <c r="D1905" s="34"/>
      <c r="E1905" s="34"/>
      <c r="F1905" s="34"/>
      <c r="H1905" s="35"/>
    </row>
    <row r="1906" spans="3:8">
      <c r="C1906" s="34"/>
      <c r="D1906" s="34"/>
      <c r="E1906" s="34"/>
      <c r="F1906" s="34"/>
      <c r="H1906" s="35"/>
    </row>
    <row r="1907" spans="3:8">
      <c r="C1907" s="34"/>
      <c r="D1907" s="34"/>
      <c r="E1907" s="34"/>
      <c r="F1907" s="34"/>
      <c r="H1907" s="35"/>
    </row>
    <row r="1908" spans="3:8">
      <c r="C1908" s="34"/>
      <c r="D1908" s="34"/>
      <c r="E1908" s="34"/>
      <c r="F1908" s="34"/>
      <c r="H1908" s="35"/>
    </row>
    <row r="1909" spans="3:8">
      <c r="C1909" s="34"/>
      <c r="D1909" s="34"/>
      <c r="E1909" s="34"/>
      <c r="F1909" s="34"/>
    </row>
    <row r="1910" spans="3:8">
      <c r="C1910" s="34"/>
      <c r="D1910" s="34"/>
      <c r="E1910" s="34"/>
      <c r="F1910" s="34"/>
    </row>
    <row r="1911" spans="3:8">
      <c r="C1911" s="34"/>
      <c r="D1911" s="34"/>
      <c r="E1911" s="34"/>
      <c r="F1911" s="34"/>
      <c r="H1911" s="35"/>
    </row>
    <row r="1912" spans="3:8">
      <c r="C1912" s="34"/>
      <c r="D1912" s="34"/>
      <c r="E1912" s="34"/>
      <c r="F1912" s="34"/>
      <c r="H1912" s="35"/>
    </row>
    <row r="1913" spans="3:8">
      <c r="C1913" s="34"/>
      <c r="D1913" s="34"/>
      <c r="E1913" s="34"/>
      <c r="F1913" s="34"/>
    </row>
    <row r="1914" spans="3:8">
      <c r="C1914" s="34"/>
      <c r="D1914" s="34"/>
      <c r="E1914" s="34"/>
      <c r="F1914" s="34"/>
      <c r="H1914" s="35"/>
    </row>
    <row r="1915" spans="3:8">
      <c r="C1915" s="34"/>
      <c r="D1915" s="34"/>
      <c r="E1915" s="34"/>
      <c r="F1915" s="34"/>
      <c r="H1915" s="35"/>
    </row>
    <row r="1916" spans="3:8">
      <c r="C1916" s="34"/>
      <c r="D1916" s="34"/>
      <c r="E1916" s="34"/>
      <c r="F1916" s="34"/>
      <c r="H1916" s="35"/>
    </row>
    <row r="1917" spans="3:8">
      <c r="C1917" s="34"/>
      <c r="D1917" s="34"/>
      <c r="E1917" s="34"/>
      <c r="F1917" s="34"/>
      <c r="H1917" s="35"/>
    </row>
    <row r="1918" spans="3:8">
      <c r="C1918" s="34"/>
      <c r="D1918" s="34"/>
      <c r="E1918" s="34"/>
      <c r="F1918" s="34"/>
      <c r="H1918" s="35"/>
    </row>
    <row r="1919" spans="3:8">
      <c r="C1919" s="34"/>
      <c r="D1919" s="34"/>
      <c r="E1919" s="34"/>
      <c r="F1919" s="34"/>
      <c r="H1919" s="35"/>
    </row>
    <row r="1920" spans="3:8">
      <c r="C1920" s="34"/>
      <c r="D1920" s="34"/>
      <c r="E1920" s="34"/>
      <c r="F1920" s="34"/>
      <c r="H1920" s="35"/>
    </row>
    <row r="1921" spans="3:8">
      <c r="C1921" s="34"/>
      <c r="D1921" s="34"/>
      <c r="E1921" s="34"/>
      <c r="F1921" s="34"/>
      <c r="H1921" s="35"/>
    </row>
    <row r="1922" spans="3:8">
      <c r="C1922" s="34"/>
      <c r="D1922" s="34"/>
      <c r="E1922" s="34"/>
      <c r="F1922" s="34"/>
      <c r="H1922" s="35"/>
    </row>
    <row r="1923" spans="3:8">
      <c r="C1923" s="34"/>
      <c r="D1923" s="34"/>
      <c r="E1923" s="34"/>
      <c r="F1923" s="34"/>
      <c r="H1923" s="35"/>
    </row>
    <row r="1924" spans="3:8">
      <c r="C1924" s="34"/>
      <c r="D1924" s="34"/>
      <c r="E1924" s="34"/>
      <c r="F1924" s="34"/>
    </row>
    <row r="1925" spans="3:8">
      <c r="C1925" s="34"/>
      <c r="D1925" s="34"/>
      <c r="E1925" s="34"/>
      <c r="F1925" s="34"/>
      <c r="H1925" s="35"/>
    </row>
    <row r="1926" spans="3:8">
      <c r="C1926" s="34"/>
      <c r="D1926" s="34"/>
      <c r="E1926" s="34"/>
      <c r="F1926" s="34"/>
      <c r="H1926" s="35"/>
    </row>
    <row r="1927" spans="3:8">
      <c r="C1927" s="34"/>
      <c r="D1927" s="34"/>
      <c r="E1927" s="34"/>
      <c r="F1927" s="34"/>
      <c r="H1927" s="35"/>
    </row>
    <row r="1928" spans="3:8">
      <c r="C1928" s="34"/>
      <c r="D1928" s="34"/>
      <c r="E1928" s="34"/>
      <c r="F1928" s="34"/>
      <c r="H1928" s="35"/>
    </row>
    <row r="1929" spans="3:8">
      <c r="C1929" s="34"/>
      <c r="D1929" s="34"/>
      <c r="E1929" s="34"/>
      <c r="F1929" s="34"/>
      <c r="H1929" s="35"/>
    </row>
    <row r="1930" spans="3:8">
      <c r="C1930" s="34"/>
      <c r="D1930" s="34"/>
      <c r="E1930" s="34"/>
      <c r="F1930" s="34"/>
      <c r="H1930" s="35"/>
    </row>
    <row r="1931" spans="3:8">
      <c r="C1931" s="34"/>
      <c r="D1931" s="34"/>
      <c r="E1931" s="34"/>
      <c r="F1931" s="34"/>
      <c r="H1931" s="35"/>
    </row>
    <row r="1932" spans="3:8">
      <c r="C1932" s="34"/>
      <c r="D1932" s="34"/>
      <c r="E1932" s="34"/>
      <c r="F1932" s="34"/>
      <c r="H1932" s="35"/>
    </row>
    <row r="1933" spans="3:8">
      <c r="C1933" s="34"/>
      <c r="D1933" s="34"/>
      <c r="E1933" s="34"/>
      <c r="F1933" s="34"/>
      <c r="H1933" s="35"/>
    </row>
    <row r="1934" spans="3:8">
      <c r="C1934" s="34"/>
      <c r="D1934" s="34"/>
      <c r="E1934" s="34"/>
      <c r="F1934" s="34"/>
      <c r="H1934" s="35"/>
    </row>
    <row r="1935" spans="3:8">
      <c r="C1935" s="34"/>
      <c r="D1935" s="34"/>
      <c r="E1935" s="34"/>
      <c r="F1935" s="34"/>
      <c r="H1935" s="35"/>
    </row>
    <row r="1936" spans="3:8">
      <c r="C1936" s="34"/>
      <c r="D1936" s="34"/>
      <c r="E1936" s="34"/>
      <c r="F1936" s="34"/>
    </row>
    <row r="1937" spans="3:8">
      <c r="C1937" s="34"/>
      <c r="D1937" s="34"/>
      <c r="E1937" s="34"/>
      <c r="F1937" s="34"/>
      <c r="H1937" s="35"/>
    </row>
    <row r="1938" spans="3:8">
      <c r="C1938" s="34"/>
      <c r="D1938" s="34"/>
      <c r="E1938" s="34"/>
      <c r="F1938" s="34"/>
      <c r="H1938" s="35"/>
    </row>
    <row r="1939" spans="3:8">
      <c r="C1939" s="34"/>
      <c r="D1939" s="34"/>
      <c r="E1939" s="34"/>
      <c r="F1939" s="34"/>
      <c r="H1939" s="35"/>
    </row>
    <row r="1940" spans="3:8">
      <c r="C1940" s="34"/>
      <c r="D1940" s="34"/>
      <c r="E1940" s="34"/>
      <c r="F1940" s="34"/>
    </row>
    <row r="1941" spans="3:8">
      <c r="C1941" s="34"/>
      <c r="D1941" s="34"/>
      <c r="E1941" s="34"/>
      <c r="F1941" s="34"/>
      <c r="H1941" s="35"/>
    </row>
    <row r="1942" spans="3:8">
      <c r="C1942" s="34"/>
      <c r="D1942" s="34"/>
      <c r="E1942" s="34"/>
      <c r="F1942" s="34"/>
      <c r="H1942" s="35"/>
    </row>
    <row r="1943" spans="3:8">
      <c r="C1943" s="34"/>
      <c r="D1943" s="34"/>
      <c r="E1943" s="34"/>
      <c r="F1943" s="34"/>
      <c r="H1943" s="35"/>
    </row>
    <row r="1944" spans="3:8">
      <c r="C1944" s="34"/>
      <c r="D1944" s="34"/>
      <c r="E1944" s="34"/>
      <c r="F1944" s="34"/>
      <c r="H1944" s="35"/>
    </row>
    <row r="1945" spans="3:8">
      <c r="C1945" s="34"/>
      <c r="D1945" s="34"/>
      <c r="E1945" s="34"/>
      <c r="F1945" s="34"/>
      <c r="H1945" s="35"/>
    </row>
    <row r="1946" spans="3:8">
      <c r="C1946" s="34"/>
      <c r="D1946" s="34"/>
      <c r="E1946" s="34"/>
      <c r="F1946" s="34"/>
      <c r="H1946" s="35"/>
    </row>
    <row r="1947" spans="3:8">
      <c r="C1947" s="34"/>
      <c r="D1947" s="34"/>
      <c r="E1947" s="34"/>
      <c r="F1947" s="34"/>
    </row>
    <row r="1948" spans="3:8">
      <c r="C1948" s="34"/>
      <c r="D1948" s="34"/>
      <c r="E1948" s="34"/>
      <c r="F1948" s="34"/>
      <c r="H1948" s="35"/>
    </row>
    <row r="1949" spans="3:8">
      <c r="C1949" s="34"/>
      <c r="D1949" s="34"/>
      <c r="E1949" s="34"/>
      <c r="F1949" s="34"/>
      <c r="H1949" s="35"/>
    </row>
    <row r="1950" spans="3:8">
      <c r="C1950" s="34"/>
      <c r="D1950" s="34"/>
      <c r="E1950" s="34"/>
      <c r="F1950" s="34"/>
      <c r="H1950" s="35"/>
    </row>
    <row r="1951" spans="3:8">
      <c r="C1951" s="34"/>
      <c r="D1951" s="34"/>
      <c r="E1951" s="34"/>
      <c r="F1951" s="34"/>
      <c r="H1951" s="35"/>
    </row>
    <row r="1952" spans="3:8">
      <c r="C1952" s="34"/>
      <c r="D1952" s="34"/>
      <c r="E1952" s="34"/>
      <c r="F1952" s="34"/>
      <c r="H1952" s="35"/>
    </row>
    <row r="1953" spans="3:8">
      <c r="C1953" s="34"/>
      <c r="D1953" s="34"/>
      <c r="E1953" s="34"/>
      <c r="F1953" s="34"/>
      <c r="H1953" s="35"/>
    </row>
    <row r="1954" spans="3:8">
      <c r="C1954" s="34"/>
      <c r="D1954" s="34"/>
      <c r="E1954" s="34"/>
      <c r="F1954" s="34"/>
      <c r="H1954" s="35"/>
    </row>
    <row r="1955" spans="3:8">
      <c r="C1955" s="34"/>
      <c r="D1955" s="34"/>
      <c r="E1955" s="34"/>
      <c r="F1955" s="34"/>
      <c r="H1955" s="35"/>
    </row>
    <row r="1956" spans="3:8">
      <c r="C1956" s="34"/>
      <c r="D1956" s="34"/>
      <c r="E1956" s="34"/>
      <c r="F1956" s="34"/>
      <c r="H1956" s="35"/>
    </row>
    <row r="1957" spans="3:8">
      <c r="C1957" s="34"/>
      <c r="D1957" s="34"/>
      <c r="E1957" s="34"/>
      <c r="F1957" s="34"/>
      <c r="H1957" s="35"/>
    </row>
    <row r="1958" spans="3:8">
      <c r="C1958" s="34"/>
      <c r="D1958" s="34"/>
      <c r="E1958" s="34"/>
      <c r="F1958" s="34"/>
      <c r="H1958" s="35"/>
    </row>
    <row r="1959" spans="3:8">
      <c r="C1959" s="34"/>
      <c r="D1959" s="34"/>
      <c r="E1959" s="34"/>
      <c r="F1959" s="34"/>
      <c r="H1959" s="35"/>
    </row>
    <row r="1960" spans="3:8">
      <c r="C1960" s="34"/>
      <c r="D1960" s="34"/>
      <c r="E1960" s="34"/>
      <c r="F1960" s="34"/>
      <c r="H1960" s="35"/>
    </row>
    <row r="1961" spans="3:8">
      <c r="C1961" s="34"/>
      <c r="D1961" s="34"/>
      <c r="E1961" s="34"/>
      <c r="F1961" s="34"/>
      <c r="H1961" s="35"/>
    </row>
    <row r="1962" spans="3:8">
      <c r="C1962" s="34"/>
      <c r="D1962" s="34"/>
      <c r="E1962" s="34"/>
      <c r="F1962" s="34"/>
      <c r="H1962" s="35"/>
    </row>
    <row r="1963" spans="3:8">
      <c r="C1963" s="34"/>
      <c r="D1963" s="34"/>
      <c r="E1963" s="34"/>
      <c r="F1963" s="34"/>
      <c r="H1963" s="35"/>
    </row>
    <row r="1964" spans="3:8">
      <c r="C1964" s="34"/>
      <c r="D1964" s="34"/>
      <c r="E1964" s="34"/>
      <c r="F1964" s="34"/>
      <c r="H1964" s="35"/>
    </row>
    <row r="1965" spans="3:8">
      <c r="C1965" s="34"/>
      <c r="D1965" s="34"/>
      <c r="E1965" s="34"/>
      <c r="F1965" s="34"/>
      <c r="H1965" s="35"/>
    </row>
    <row r="1966" spans="3:8">
      <c r="C1966" s="34"/>
      <c r="D1966" s="34"/>
      <c r="E1966" s="34"/>
      <c r="F1966" s="34"/>
      <c r="H1966" s="35"/>
    </row>
    <row r="1967" spans="3:8">
      <c r="C1967" s="34"/>
      <c r="D1967" s="34"/>
      <c r="E1967" s="34"/>
      <c r="F1967" s="34"/>
      <c r="H1967" s="35"/>
    </row>
    <row r="1968" spans="3:8">
      <c r="C1968" s="34"/>
      <c r="D1968" s="34"/>
      <c r="E1968" s="34"/>
      <c r="F1968" s="34"/>
      <c r="H1968" s="35"/>
    </row>
    <row r="1969" spans="3:8">
      <c r="C1969" s="34"/>
      <c r="D1969" s="34"/>
      <c r="E1969" s="34"/>
      <c r="F1969" s="34"/>
      <c r="H1969" s="35"/>
    </row>
    <row r="1970" spans="3:8">
      <c r="C1970" s="34"/>
      <c r="D1970" s="34"/>
      <c r="E1970" s="34"/>
      <c r="F1970" s="34"/>
      <c r="H1970" s="35"/>
    </row>
    <row r="1971" spans="3:8">
      <c r="C1971" s="34"/>
      <c r="D1971" s="34"/>
      <c r="E1971" s="34"/>
      <c r="F1971" s="34"/>
      <c r="H1971" s="35"/>
    </row>
    <row r="1972" spans="3:8">
      <c r="C1972" s="34"/>
      <c r="D1972" s="34"/>
      <c r="E1972" s="34"/>
      <c r="F1972" s="34"/>
      <c r="H1972" s="35"/>
    </row>
    <row r="1973" spans="3:8">
      <c r="C1973" s="34"/>
      <c r="D1973" s="34"/>
      <c r="E1973" s="34"/>
      <c r="F1973" s="34"/>
      <c r="H1973" s="35"/>
    </row>
    <row r="1974" spans="3:8">
      <c r="C1974" s="34"/>
      <c r="D1974" s="34"/>
      <c r="E1974" s="34"/>
      <c r="F1974" s="34"/>
      <c r="H1974" s="35"/>
    </row>
    <row r="1975" spans="3:8">
      <c r="C1975" s="34"/>
      <c r="D1975" s="34"/>
      <c r="E1975" s="34"/>
      <c r="F1975" s="34"/>
      <c r="H1975" s="35"/>
    </row>
    <row r="1976" spans="3:8">
      <c r="C1976" s="34"/>
      <c r="D1976" s="34"/>
      <c r="E1976" s="34"/>
      <c r="F1976" s="34"/>
      <c r="H1976" s="35"/>
    </row>
    <row r="1977" spans="3:8">
      <c r="C1977" s="34"/>
      <c r="D1977" s="34"/>
      <c r="E1977" s="34"/>
      <c r="F1977" s="34"/>
    </row>
    <row r="1978" spans="3:8">
      <c r="C1978" s="34"/>
      <c r="D1978" s="34"/>
      <c r="E1978" s="34"/>
      <c r="F1978" s="34"/>
      <c r="H1978" s="35"/>
    </row>
    <row r="1979" spans="3:8">
      <c r="C1979" s="34"/>
      <c r="D1979" s="34"/>
      <c r="E1979" s="34"/>
      <c r="F1979" s="34"/>
      <c r="H1979" s="35"/>
    </row>
    <row r="1980" spans="3:8">
      <c r="C1980" s="34"/>
      <c r="D1980" s="34"/>
      <c r="E1980" s="34"/>
      <c r="F1980" s="34"/>
    </row>
    <row r="1981" spans="3:8">
      <c r="C1981" s="34"/>
      <c r="D1981" s="34"/>
      <c r="E1981" s="34"/>
      <c r="F1981" s="34"/>
      <c r="H1981" s="35"/>
    </row>
    <row r="1982" spans="3:8">
      <c r="C1982" s="34"/>
      <c r="D1982" s="34"/>
      <c r="E1982" s="34"/>
      <c r="F1982" s="34"/>
      <c r="H1982" s="35"/>
    </row>
    <row r="1983" spans="3:8">
      <c r="C1983" s="34"/>
      <c r="D1983" s="34"/>
      <c r="E1983" s="34"/>
      <c r="F1983" s="34"/>
      <c r="H1983" s="35"/>
    </row>
    <row r="1984" spans="3:8">
      <c r="C1984" s="34"/>
      <c r="D1984" s="34"/>
      <c r="E1984" s="34"/>
      <c r="F1984" s="34"/>
      <c r="H1984" s="35"/>
    </row>
    <row r="1985" spans="3:8">
      <c r="C1985" s="34"/>
      <c r="D1985" s="34"/>
      <c r="E1985" s="34"/>
      <c r="F1985" s="34"/>
      <c r="H1985" s="35"/>
    </row>
    <row r="1986" spans="3:8">
      <c r="C1986" s="34"/>
      <c r="D1986" s="34"/>
      <c r="E1986" s="34"/>
      <c r="F1986" s="34"/>
      <c r="H1986" s="35"/>
    </row>
    <row r="1987" spans="3:8">
      <c r="C1987" s="34"/>
      <c r="D1987" s="34"/>
      <c r="E1987" s="34"/>
      <c r="F1987" s="34"/>
      <c r="H1987" s="35"/>
    </row>
    <row r="1988" spans="3:8">
      <c r="C1988" s="34"/>
      <c r="D1988" s="34"/>
      <c r="E1988" s="34"/>
      <c r="F1988" s="34"/>
      <c r="H1988" s="35"/>
    </row>
    <row r="1989" spans="3:8">
      <c r="C1989" s="34"/>
      <c r="D1989" s="34"/>
      <c r="E1989" s="34"/>
      <c r="F1989" s="34"/>
      <c r="H1989" s="35"/>
    </row>
    <row r="1990" spans="3:8">
      <c r="C1990" s="34"/>
      <c r="D1990" s="34"/>
      <c r="E1990" s="34"/>
      <c r="F1990" s="34"/>
      <c r="H1990" s="35"/>
    </row>
    <row r="1991" spans="3:8">
      <c r="C1991" s="34"/>
      <c r="D1991" s="34"/>
      <c r="E1991" s="34"/>
      <c r="F1991" s="34"/>
      <c r="H1991" s="35"/>
    </row>
    <row r="1992" spans="3:8">
      <c r="C1992" s="34"/>
      <c r="D1992" s="34"/>
      <c r="E1992" s="34"/>
      <c r="F1992" s="34"/>
      <c r="H1992" s="35"/>
    </row>
    <row r="1993" spans="3:8">
      <c r="C1993" s="34"/>
      <c r="D1993" s="34"/>
      <c r="E1993" s="34"/>
      <c r="F1993" s="34"/>
      <c r="H1993" s="35"/>
    </row>
    <row r="1994" spans="3:8">
      <c r="C1994" s="34"/>
      <c r="D1994" s="34"/>
      <c r="E1994" s="34"/>
      <c r="F1994" s="34"/>
      <c r="H1994" s="35"/>
    </row>
    <row r="1995" spans="3:8">
      <c r="C1995" s="34"/>
      <c r="D1995" s="34"/>
      <c r="E1995" s="34"/>
      <c r="F1995" s="34"/>
      <c r="H1995" s="35"/>
    </row>
    <row r="1996" spans="3:8">
      <c r="C1996" s="34"/>
      <c r="D1996" s="34"/>
      <c r="E1996" s="34"/>
      <c r="F1996" s="34"/>
      <c r="H1996" s="35"/>
    </row>
    <row r="1997" spans="3:8">
      <c r="C1997" s="34"/>
      <c r="D1997" s="34"/>
      <c r="E1997" s="34"/>
      <c r="F1997" s="34"/>
    </row>
    <row r="1998" spans="3:8">
      <c r="C1998" s="34"/>
      <c r="D1998" s="34"/>
      <c r="E1998" s="34"/>
      <c r="F1998" s="34"/>
      <c r="H1998" s="35"/>
    </row>
    <row r="1999" spans="3:8">
      <c r="C1999" s="34"/>
      <c r="D1999" s="34"/>
      <c r="E1999" s="34"/>
      <c r="F1999" s="34"/>
      <c r="H1999" s="35"/>
    </row>
    <row r="2000" spans="3:8">
      <c r="C2000" s="34"/>
      <c r="D2000" s="34"/>
      <c r="E2000" s="34"/>
      <c r="F2000" s="34"/>
      <c r="H2000" s="35"/>
    </row>
    <row r="2001" spans="3:8">
      <c r="C2001" s="34"/>
      <c r="D2001" s="34"/>
      <c r="E2001" s="34"/>
      <c r="F2001" s="34"/>
      <c r="H2001" s="35"/>
    </row>
    <row r="2002" spans="3:8">
      <c r="C2002" s="34"/>
      <c r="D2002" s="34"/>
      <c r="E2002" s="34"/>
      <c r="F2002" s="34"/>
      <c r="H2002" s="35"/>
    </row>
    <row r="2003" spans="3:8">
      <c r="C2003" s="34"/>
      <c r="D2003" s="34"/>
      <c r="E2003" s="34"/>
      <c r="F2003" s="34"/>
      <c r="H2003" s="35"/>
    </row>
    <row r="2004" spans="3:8">
      <c r="C2004" s="34"/>
      <c r="D2004" s="34"/>
      <c r="E2004" s="34"/>
      <c r="F2004" s="34"/>
      <c r="H2004" s="35"/>
    </row>
    <row r="2005" spans="3:8">
      <c r="C2005" s="34"/>
      <c r="D2005" s="34"/>
      <c r="E2005" s="34"/>
      <c r="F2005" s="34"/>
      <c r="H2005" s="35"/>
    </row>
    <row r="2006" spans="3:8">
      <c r="C2006" s="34"/>
      <c r="D2006" s="34"/>
      <c r="E2006" s="34"/>
      <c r="F2006" s="34"/>
    </row>
    <row r="2007" spans="3:8">
      <c r="C2007" s="34"/>
      <c r="D2007" s="34"/>
      <c r="E2007" s="34"/>
      <c r="F2007" s="34"/>
      <c r="H2007" s="35"/>
    </row>
    <row r="2008" spans="3:8">
      <c r="C2008" s="34"/>
      <c r="D2008" s="34"/>
      <c r="E2008" s="34"/>
      <c r="F2008" s="34"/>
      <c r="H2008" s="35"/>
    </row>
    <row r="2009" spans="3:8">
      <c r="C2009" s="34"/>
      <c r="D2009" s="34"/>
      <c r="E2009" s="34"/>
      <c r="F2009" s="34"/>
      <c r="H2009" s="35"/>
    </row>
    <row r="2010" spans="3:8">
      <c r="C2010" s="34"/>
      <c r="D2010" s="34"/>
      <c r="E2010" s="34"/>
      <c r="F2010" s="34"/>
      <c r="H2010" s="35"/>
    </row>
    <row r="2011" spans="3:8">
      <c r="C2011" s="34"/>
      <c r="D2011" s="34"/>
      <c r="E2011" s="34"/>
      <c r="F2011" s="34"/>
      <c r="H2011" s="35"/>
    </row>
    <row r="2012" spans="3:8">
      <c r="C2012" s="34"/>
      <c r="D2012" s="34"/>
      <c r="E2012" s="34"/>
      <c r="F2012" s="34"/>
      <c r="H2012" s="35"/>
    </row>
    <row r="2013" spans="3:8">
      <c r="C2013" s="34"/>
      <c r="D2013" s="34"/>
      <c r="E2013" s="34"/>
      <c r="F2013" s="34"/>
      <c r="H2013" s="35"/>
    </row>
    <row r="2014" spans="3:8">
      <c r="C2014" s="34"/>
      <c r="D2014" s="34"/>
      <c r="E2014" s="34"/>
      <c r="F2014" s="34"/>
      <c r="H2014" s="35"/>
    </row>
    <row r="2015" spans="3:8">
      <c r="C2015" s="34"/>
      <c r="D2015" s="34"/>
      <c r="E2015" s="34"/>
      <c r="F2015" s="34"/>
    </row>
    <row r="2016" spans="3:8">
      <c r="C2016" s="34"/>
      <c r="D2016" s="34"/>
      <c r="E2016" s="34"/>
      <c r="F2016" s="34"/>
      <c r="H2016" s="35"/>
    </row>
  </sheetData>
  <sortState xmlns:xlrd2="http://schemas.microsoft.com/office/spreadsheetml/2017/richdata2" ref="A7:L2016">
    <sortCondition descending="1" ref="C7:C2016"/>
  </sortState>
  <mergeCells count="4">
    <mergeCell ref="C4:F4"/>
    <mergeCell ref="C5:D5"/>
    <mergeCell ref="E5:F5"/>
    <mergeCell ref="G5:K5"/>
  </mergeCells>
  <phoneticPr fontId="18"/>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Fig4b</vt:lpstr>
      <vt:lpstr>Fig4c</vt:lpstr>
      <vt:lpstr>Fig4d</vt:lpstr>
      <vt:lpstr>Fig4e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Tsuji Jackson 2</dc:creator>
  <cp:lastModifiedBy>Tsuji Jackson 2</cp:lastModifiedBy>
  <dcterms:created xsi:type="dcterms:W3CDTF">2023-12-05T21:00:52Z</dcterms:created>
  <dcterms:modified xsi:type="dcterms:W3CDTF">2023-12-06T10:01:09Z</dcterms:modified>
</cp:coreProperties>
</file>