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michael_laura_lilly_com/Documents/Desktop/Kraken Manuscripts/Second Revision/Revised figures/"/>
    </mc:Choice>
  </mc:AlternateContent>
  <xr:revisionPtr revIDLastSave="48" documentId="8_{7AE470E4-BBFC-476C-A688-CACA820214DC}" xr6:coauthVersionLast="47" xr6:coauthVersionMax="47" xr10:uidLastSave="{594AC6FA-D3CE-4796-AD44-99C9291440A0}"/>
  <bookViews>
    <workbookView xWindow="14190" yWindow="255" windowWidth="14265" windowHeight="13260" activeTab="3" xr2:uid="{04591104-2EFF-494A-8D08-81E3D69052E5}"/>
  </bookViews>
  <sheets>
    <sheet name="Fig 4a-Plasmin activity" sheetId="3" r:id="rId1"/>
    <sheet name="Fig 4a-PLG Conc" sheetId="4" r:id="rId2"/>
    <sheet name="Fig 4b-Plasmin Activity" sheetId="5" r:id="rId3"/>
    <sheet name="Fig 4b-PLG Conc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6" l="1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7" i="6"/>
  <c r="H6" i="6"/>
  <c r="H5" i="6"/>
  <c r="H4" i="6"/>
  <c r="H3" i="6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H3" i="5"/>
  <c r="G24" i="6"/>
  <c r="G24" i="5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3" i="4"/>
  <c r="G24" i="4"/>
  <c r="G24" i="3"/>
  <c r="G13" i="4"/>
  <c r="G22" i="4"/>
  <c r="G21" i="4"/>
  <c r="G20" i="4"/>
  <c r="G19" i="4"/>
  <c r="G18" i="4"/>
  <c r="G17" i="4"/>
  <c r="G16" i="4"/>
  <c r="G15" i="4"/>
  <c r="G14" i="4"/>
  <c r="G12" i="4"/>
  <c r="G11" i="4"/>
  <c r="G10" i="4"/>
  <c r="G9" i="4"/>
  <c r="G8" i="4"/>
  <c r="G7" i="4"/>
  <c r="G6" i="4"/>
  <c r="G5" i="4"/>
  <c r="G4" i="4"/>
  <c r="G3" i="4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</calcChain>
</file>

<file path=xl/sharedStrings.xml><?xml version="1.0" encoding="utf-8"?>
<sst xmlns="http://schemas.openxmlformats.org/spreadsheetml/2006/main" count="164" uniqueCount="35">
  <si>
    <t>Lp(a)-Hemo3441732.R4-2018</t>
  </si>
  <si>
    <t>Sample ID#</t>
  </si>
  <si>
    <t>Group</t>
  </si>
  <si>
    <t>Treatment</t>
  </si>
  <si>
    <t>Dose, mpk</t>
  </si>
  <si>
    <t>A1</t>
  </si>
  <si>
    <t>1% HEC</t>
  </si>
  <si>
    <t>10 mL/kg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</si>
  <si>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</si>
  <si>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</si>
  <si>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</si>
  <si>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</si>
  <si>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</si>
  <si>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</si>
  <si>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</si>
  <si>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</si>
  <si>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</si>
  <si>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</si>
  <si>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</si>
  <si>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</si>
  <si>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</si>
  <si>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</si>
  <si>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</si>
  <si>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</si>
  <si>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</si>
  <si>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</si>
  <si>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D5</t>
  </si>
  <si>
    <t>Replicate 1</t>
  </si>
  <si>
    <t>Replicate 2</t>
  </si>
  <si>
    <t>Plasminogen</t>
  </si>
  <si>
    <t>PLG mass (ug/ml)</t>
  </si>
  <si>
    <t>Vehicle mean</t>
  </si>
  <si>
    <t>% change from Vehicle</t>
  </si>
  <si>
    <t>PLG activity (Vmax)</t>
  </si>
  <si>
    <t>Lp(a)-Hemo3473329.R4-2018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</si>
</sst>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3" xfId="0" applyNumberFormat="1" applyBorder="1"/>
    <xf numFmtId="165" fontId="0" fillId="0" borderId="2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5" fontId="0" fillId="0" borderId="0" xfId="0" applyNumberFormat="1"/>
    <xf numFmtId="2" fontId="0" fillId="0" borderId="0" xfId="0" applyNumberFormat="1"/>
    <xf numFmtId="0" fontId="1" fillId="0" borderId="5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B292-4773-433A-9459-960738AFC5FB}">
  <dimension ref="A1:I24"/>
  <sheetViews>
    <sheetView workbookViewId="0"/>
  </sheetViews>
  <sheetFormatPr defaultRowHeight="15" x14ac:dyDescent="0.25"/>
  <cols>
    <col min="1" max="1" width="19.28515625" customWidth="1"/>
    <col min="3" max="3" width="14.5703125" customWidth="1"/>
    <col min="4" max="4" width="14.28515625" customWidth="1"/>
    <col min="5" max="5" width="17.5703125" customWidth="1"/>
    <col min="6" max="6" width="14.5703125" customWidth="1"/>
    <col min="7" max="7" width="16" customWidth="1"/>
    <col min="8" max="8" width="22.42578125" bestFit="1" customWidth="1"/>
  </cols>
  <sheetData>
    <row r="1" spans="1:9" x14ac:dyDescent="0.25">
      <c r="A1" t="s">
        <v>33</v>
      </c>
      <c r="B1" s="7"/>
      <c r="C1" s="6" t="s">
        <v>0</v>
      </c>
      <c r="D1" s="6"/>
      <c r="E1" s="6"/>
      <c r="F1" s="6"/>
      <c r="G1" s="6"/>
    </row>
    <row r="2" spans="1:9" ht="19.5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27</v>
      </c>
      <c r="F2" s="8" t="s">
        <v>28</v>
      </c>
      <c r="G2" s="8" t="s">
        <v>29</v>
      </c>
      <c r="H2" s="12" t="s">
        <v>32</v>
      </c>
    </row>
    <row r="3" spans="1:9" x14ac:dyDescent="0.25">
      <c r="A3" s="3">
        <v>1</v>
      </c>
      <c r="B3" s="3" t="s">
        <v>5</v>
      </c>
      <c r="C3" s="3" t="s">
        <v>6</v>
      </c>
      <c r="D3" s="3" t="s">
        <v>7</v>
      </c>
      <c r="E3" s="4">
        <v>276.994385964912</v>
      </c>
      <c r="F3" s="4">
        <v>282.95508771929798</v>
      </c>
      <c r="G3" s="5">
        <f>AVERAGE(E3:F3)</f>
        <v>279.97473684210502</v>
      </c>
      <c r="H3" s="11">
        <f>-100*($G$24-G3)/$G$24</f>
        <v>4.8558693046825372</v>
      </c>
      <c r="I3" s="11"/>
    </row>
    <row r="4" spans="1:9" x14ac:dyDescent="0.25">
      <c r="A4" s="3">
        <v>2</v>
      </c>
      <c r="B4" s="3" t="s">
        <v>8</v>
      </c>
      <c r="C4" s="3" t="s">
        <v>6</v>
      </c>
      <c r="D4" s="3" t="s">
        <v>7</v>
      </c>
      <c r="E4" s="4">
        <v>286.490877192982</v>
      </c>
      <c r="F4" s="4">
        <v>290.165614035087</v>
      </c>
      <c r="G4" s="5">
        <f t="shared" ref="G4:G22" si="0">AVERAGE(E4:F4)</f>
        <v>288.32824561403447</v>
      </c>
      <c r="H4" s="11">
        <f t="shared" ref="H4:H22" si="1">-100*($G$24-G4)/$G$24</f>
        <v>7.984417379785957</v>
      </c>
    </row>
    <row r="5" spans="1:9" x14ac:dyDescent="0.25">
      <c r="A5" s="3">
        <v>3</v>
      </c>
      <c r="B5" s="3" t="s">
        <v>9</v>
      </c>
      <c r="C5" s="3" t="s">
        <v>6</v>
      </c>
      <c r="D5" s="3" t="s">
        <v>7</v>
      </c>
      <c r="E5" s="4">
        <v>260.24807017543799</v>
      </c>
      <c r="F5" s="4">
        <v>263.73333333333301</v>
      </c>
      <c r="G5" s="5">
        <f t="shared" si="0"/>
        <v>261.9907017543855</v>
      </c>
      <c r="H5" s="11">
        <f t="shared" si="1"/>
        <v>-1.8794942284644656</v>
      </c>
    </row>
    <row r="6" spans="1:9" x14ac:dyDescent="0.25">
      <c r="A6" s="3">
        <v>4</v>
      </c>
      <c r="B6" s="3" t="s">
        <v>10</v>
      </c>
      <c r="C6" s="3" t="s">
        <v>6</v>
      </c>
      <c r="D6" s="3" t="s">
        <v>7</v>
      </c>
      <c r="E6" s="4">
        <v>243.886315789473</v>
      </c>
      <c r="F6" s="4">
        <v>246.41333333333299</v>
      </c>
      <c r="G6" s="5">
        <f t="shared" si="0"/>
        <v>245.14982456140299</v>
      </c>
      <c r="H6" s="11">
        <f t="shared" si="1"/>
        <v>-8.1867233657828891</v>
      </c>
    </row>
    <row r="7" spans="1:9" x14ac:dyDescent="0.25">
      <c r="A7" s="3">
        <v>5</v>
      </c>
      <c r="B7" s="3" t="s">
        <v>11</v>
      </c>
      <c r="C7" s="3" t="s">
        <v>6</v>
      </c>
      <c r="D7" s="3" t="s">
        <v>7</v>
      </c>
      <c r="E7" s="4">
        <v>258.40105263157801</v>
      </c>
      <c r="F7" s="4">
        <v>260.80315789473599</v>
      </c>
      <c r="G7" s="5">
        <f t="shared" si="0"/>
        <v>259.602105263157</v>
      </c>
      <c r="H7" s="11">
        <f t="shared" si="1"/>
        <v>-2.7740690902211087</v>
      </c>
    </row>
    <row r="8" spans="1:9" x14ac:dyDescent="0.25">
      <c r="A8" s="3">
        <v>6</v>
      </c>
      <c r="B8" s="3" t="s">
        <v>12</v>
      </c>
      <c r="C8" s="3">
        <v>3441732</v>
      </c>
      <c r="D8" s="3">
        <v>3.7</v>
      </c>
      <c r="E8" s="4">
        <v>233.597543859648</v>
      </c>
      <c r="F8" s="4">
        <v>238.06982456140301</v>
      </c>
      <c r="G8" s="5">
        <f t="shared" si="0"/>
        <v>235.83368421052552</v>
      </c>
      <c r="H8" s="11">
        <f t="shared" si="1"/>
        <v>-11.675795294464063</v>
      </c>
    </row>
    <row r="9" spans="1:9" x14ac:dyDescent="0.25">
      <c r="A9" s="3">
        <v>7</v>
      </c>
      <c r="B9" s="3" t="s">
        <v>13</v>
      </c>
      <c r="C9" s="3">
        <v>3441732</v>
      </c>
      <c r="D9" s="3">
        <v>3.7</v>
      </c>
      <c r="E9" s="4">
        <v>239.34210526315701</v>
      </c>
      <c r="F9" s="4">
        <v>241.939298245614</v>
      </c>
      <c r="G9" s="5">
        <f t="shared" si="0"/>
        <v>240.6407017543855</v>
      </c>
      <c r="H9" s="11">
        <f t="shared" si="1"/>
        <v>-9.8754757048842361</v>
      </c>
    </row>
    <row r="10" spans="1:9" x14ac:dyDescent="0.25">
      <c r="A10" s="3">
        <v>8</v>
      </c>
      <c r="B10" s="3" t="s">
        <v>14</v>
      </c>
      <c r="C10" s="3">
        <v>3441732</v>
      </c>
      <c r="D10" s="3">
        <v>3.7</v>
      </c>
      <c r="E10" s="4">
        <v>259.606315789473</v>
      </c>
      <c r="F10" s="4">
        <v>266.92245614034999</v>
      </c>
      <c r="G10" s="5">
        <f t="shared" si="0"/>
        <v>263.26438596491153</v>
      </c>
      <c r="H10" s="11">
        <f t="shared" si="1"/>
        <v>-1.4024752423204627</v>
      </c>
    </row>
    <row r="11" spans="1:9" x14ac:dyDescent="0.25">
      <c r="A11" s="3">
        <v>9</v>
      </c>
      <c r="B11" s="3" t="s">
        <v>15</v>
      </c>
      <c r="C11" s="3">
        <v>3441732</v>
      </c>
      <c r="D11" s="3">
        <v>3.7</v>
      </c>
      <c r="E11" s="4">
        <v>234.74666666666599</v>
      </c>
      <c r="F11" s="4">
        <v>238.19614035087699</v>
      </c>
      <c r="G11" s="5">
        <f t="shared" si="0"/>
        <v>236.47140350877149</v>
      </c>
      <c r="H11" s="11">
        <f t="shared" si="1"/>
        <v>-11.436957275919324</v>
      </c>
    </row>
    <row r="12" spans="1:9" x14ac:dyDescent="0.25">
      <c r="A12" s="3">
        <v>10</v>
      </c>
      <c r="B12" s="3" t="s">
        <v>16</v>
      </c>
      <c r="C12" s="3">
        <v>3441732</v>
      </c>
      <c r="D12" s="3">
        <v>3.7</v>
      </c>
      <c r="E12" s="4">
        <v>204.984561403508</v>
      </c>
      <c r="F12" s="4">
        <v>210.883508771929</v>
      </c>
      <c r="G12" s="5">
        <f t="shared" si="0"/>
        <v>207.93403508771848</v>
      </c>
      <c r="H12" s="11">
        <f t="shared" si="1"/>
        <v>-22.124745064233441</v>
      </c>
    </row>
    <row r="13" spans="1:9" x14ac:dyDescent="0.25">
      <c r="A13" s="3">
        <v>11</v>
      </c>
      <c r="B13" s="3" t="s">
        <v>17</v>
      </c>
      <c r="C13" s="3">
        <v>3441732</v>
      </c>
      <c r="D13" s="3">
        <v>12.3</v>
      </c>
      <c r="E13" s="4">
        <v>284.45192982456098</v>
      </c>
      <c r="F13" s="4">
        <v>279.87684210526299</v>
      </c>
      <c r="G13" s="5">
        <f t="shared" si="0"/>
        <v>282.16438596491196</v>
      </c>
      <c r="H13" s="11">
        <f t="shared" si="1"/>
        <v>5.6759345892644157</v>
      </c>
    </row>
    <row r="14" spans="1:9" x14ac:dyDescent="0.25">
      <c r="A14" s="3">
        <v>12</v>
      </c>
      <c r="B14" s="3" t="s">
        <v>18</v>
      </c>
      <c r="C14" s="3">
        <v>3441732</v>
      </c>
      <c r="D14" s="3">
        <v>12.3</v>
      </c>
      <c r="E14" s="4">
        <v>249.06842105263101</v>
      </c>
      <c r="F14" s="4">
        <v>249.883859649122</v>
      </c>
      <c r="G14" s="5">
        <f t="shared" si="0"/>
        <v>249.47614035087651</v>
      </c>
      <c r="H14" s="11">
        <f t="shared" si="1"/>
        <v>-6.566435735161221</v>
      </c>
    </row>
    <row r="15" spans="1:9" x14ac:dyDescent="0.25">
      <c r="A15" s="3">
        <v>13</v>
      </c>
      <c r="B15" s="3" t="s">
        <v>19</v>
      </c>
      <c r="C15" s="3">
        <v>3441732</v>
      </c>
      <c r="D15" s="3">
        <v>12.3</v>
      </c>
      <c r="E15" s="4">
        <v>238.00947368421001</v>
      </c>
      <c r="F15" s="4">
        <v>240.92070175438499</v>
      </c>
      <c r="G15" s="5">
        <f t="shared" si="0"/>
        <v>239.46508771929751</v>
      </c>
      <c r="H15" s="11">
        <f t="shared" si="1"/>
        <v>-10.315765543197243</v>
      </c>
    </row>
    <row r="16" spans="1:9" x14ac:dyDescent="0.25">
      <c r="A16" s="3">
        <v>14</v>
      </c>
      <c r="B16" s="3" t="s">
        <v>20</v>
      </c>
      <c r="C16" s="3">
        <v>3441732</v>
      </c>
      <c r="D16" s="3">
        <v>12.3</v>
      </c>
      <c r="E16" s="4">
        <v>201.34105263157801</v>
      </c>
      <c r="F16" s="4">
        <v>208.63929824561399</v>
      </c>
      <c r="G16" s="5">
        <f t="shared" si="0"/>
        <v>204.990175438596</v>
      </c>
      <c r="H16" s="11">
        <f t="shared" si="1"/>
        <v>-23.22727655011461</v>
      </c>
    </row>
    <row r="17" spans="1:8" x14ac:dyDescent="0.25">
      <c r="A17" s="3">
        <v>15</v>
      </c>
      <c r="B17" s="3" t="s">
        <v>21</v>
      </c>
      <c r="C17" s="3">
        <v>3441732</v>
      </c>
      <c r="D17" s="3">
        <v>12.3</v>
      </c>
      <c r="E17" s="4">
        <v>183.62315789473601</v>
      </c>
      <c r="F17" s="4">
        <v>189.91157894736801</v>
      </c>
      <c r="G17" s="5">
        <f t="shared" si="0"/>
        <v>186.76736842105203</v>
      </c>
      <c r="H17" s="11">
        <f t="shared" si="1"/>
        <v>-30.052064716889966</v>
      </c>
    </row>
    <row r="18" spans="1:8" x14ac:dyDescent="0.25">
      <c r="A18" s="3">
        <v>16</v>
      </c>
      <c r="B18" s="3" t="s">
        <v>22</v>
      </c>
      <c r="C18" s="3">
        <v>3441732</v>
      </c>
      <c r="D18" s="3">
        <v>37</v>
      </c>
      <c r="E18" s="4">
        <v>217.53228070175399</v>
      </c>
      <c r="F18" s="4">
        <v>174.03719298245599</v>
      </c>
      <c r="G18" s="5">
        <f t="shared" si="0"/>
        <v>195.78473684210499</v>
      </c>
      <c r="H18" s="11">
        <f t="shared" si="1"/>
        <v>-26.674888564159659</v>
      </c>
    </row>
    <row r="19" spans="1:8" x14ac:dyDescent="0.25">
      <c r="A19" s="3">
        <v>17</v>
      </c>
      <c r="B19" s="3" t="s">
        <v>23</v>
      </c>
      <c r="C19" s="3">
        <v>3441732</v>
      </c>
      <c r="D19" s="3">
        <v>37</v>
      </c>
      <c r="E19" s="4">
        <v>172.64947368420999</v>
      </c>
      <c r="F19" s="4">
        <v>173.59403508771899</v>
      </c>
      <c r="G19" s="5">
        <f t="shared" si="0"/>
        <v>173.12175438596449</v>
      </c>
      <c r="H19" s="11">
        <f t="shared" si="1"/>
        <v>-35.162606967893886</v>
      </c>
    </row>
    <row r="20" spans="1:8" x14ac:dyDescent="0.25">
      <c r="A20" s="3">
        <v>18</v>
      </c>
      <c r="B20" s="3" t="s">
        <v>24</v>
      </c>
      <c r="C20" s="3">
        <v>3441732</v>
      </c>
      <c r="D20" s="3">
        <v>37</v>
      </c>
      <c r="E20" s="4">
        <v>184.378596491227</v>
      </c>
      <c r="F20" s="4">
        <v>185.39754385964901</v>
      </c>
      <c r="G20" s="5">
        <f t="shared" si="0"/>
        <v>184.888070175438</v>
      </c>
      <c r="H20" s="11">
        <f t="shared" si="1"/>
        <v>-30.755897689283309</v>
      </c>
    </row>
    <row r="21" spans="1:8" x14ac:dyDescent="0.25">
      <c r="A21" s="3">
        <v>19</v>
      </c>
      <c r="B21" s="3" t="s">
        <v>25</v>
      </c>
      <c r="C21" s="3">
        <v>3441732</v>
      </c>
      <c r="D21" s="3">
        <v>37</v>
      </c>
      <c r="E21" s="4">
        <v>149.24070175438499</v>
      </c>
      <c r="F21" s="4">
        <v>151.44912280701701</v>
      </c>
      <c r="G21" s="5">
        <f t="shared" si="0"/>
        <v>150.34491228070101</v>
      </c>
      <c r="H21" s="11">
        <f t="shared" si="1"/>
        <v>-43.692967977965296</v>
      </c>
    </row>
    <row r="22" spans="1:8" x14ac:dyDescent="0.25">
      <c r="A22" s="3">
        <v>20</v>
      </c>
      <c r="B22" s="3" t="s">
        <v>26</v>
      </c>
      <c r="C22" s="3">
        <v>3441732</v>
      </c>
      <c r="D22" s="3">
        <v>37</v>
      </c>
      <c r="E22" s="4">
        <v>196.98035087719299</v>
      </c>
      <c r="F22" s="4">
        <v>204.25894736842</v>
      </c>
      <c r="G22" s="5">
        <f t="shared" si="0"/>
        <v>200.61964912280649</v>
      </c>
      <c r="H22" s="11">
        <f t="shared" si="1"/>
        <v>-24.864121864552928</v>
      </c>
    </row>
    <row r="24" spans="1:8" x14ac:dyDescent="0.25">
      <c r="F24" t="s">
        <v>31</v>
      </c>
      <c r="G24" s="10">
        <f>AVERAGE(G3:G7)</f>
        <v>267.00912280701698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DD9D8-51CF-44E3-94FC-8047FF5934CD}">
  <dimension ref="A1:K24"/>
  <sheetViews>
    <sheetView workbookViewId="0">
      <selection activeCell="H1" sqref="H1:H1048576"/>
    </sheetView>
  </sheetViews>
  <sheetFormatPr defaultRowHeight="15" x14ac:dyDescent="0.25"/>
  <cols>
    <col min="1" max="1" width="14.28515625" customWidth="1"/>
    <col min="2" max="2" width="14.42578125" customWidth="1"/>
    <col min="3" max="3" width="18.42578125" customWidth="1"/>
    <col min="4" max="4" width="20.7109375" customWidth="1"/>
    <col min="5" max="5" width="17.85546875" customWidth="1"/>
    <col min="6" max="6" width="16.140625" customWidth="1"/>
    <col min="7" max="7" width="19.42578125" customWidth="1"/>
    <col min="8" max="8" width="21.5703125" bestFit="1" customWidth="1"/>
  </cols>
  <sheetData>
    <row r="1" spans="1:11" ht="22.5" customHeight="1" x14ac:dyDescent="0.25">
      <c r="A1" t="s">
        <v>30</v>
      </c>
      <c r="B1" s="1"/>
      <c r="C1" t="s">
        <v>0</v>
      </c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27</v>
      </c>
      <c r="F2" s="2" t="s">
        <v>28</v>
      </c>
      <c r="G2" s="9" t="s">
        <v>29</v>
      </c>
      <c r="H2" s="12" t="s">
        <v>32</v>
      </c>
    </row>
    <row r="3" spans="1:11" x14ac:dyDescent="0.25">
      <c r="A3" s="3">
        <v>1</v>
      </c>
      <c r="B3" s="3" t="s">
        <v>5</v>
      </c>
      <c r="C3" s="3" t="s">
        <v>6</v>
      </c>
      <c r="D3" s="3" t="s">
        <v>7</v>
      </c>
      <c r="E3" s="4">
        <v>220.58</v>
      </c>
      <c r="F3" s="4">
        <v>235.39599999999999</v>
      </c>
      <c r="G3" s="5">
        <f>AVERAGE(E3:F3)</f>
        <v>227.988</v>
      </c>
      <c r="H3" s="11">
        <f>-100*($G$24-G3)/$G$24</f>
        <v>12.084087154880837</v>
      </c>
      <c r="J3" s="13"/>
      <c r="K3" s="13"/>
    </row>
    <row r="4" spans="1:11" x14ac:dyDescent="0.25">
      <c r="A4" s="3">
        <v>2</v>
      </c>
      <c r="B4" s="3" t="s">
        <v>8</v>
      </c>
      <c r="C4" s="3" t="s">
        <v>6</v>
      </c>
      <c r="D4" s="3" t="s">
        <v>7</v>
      </c>
      <c r="E4" s="4">
        <v>139.32400000000001</v>
      </c>
      <c r="F4" s="4">
        <v>149.25200000000001</v>
      </c>
      <c r="G4" s="5">
        <f t="shared" ref="G4:G22" si="0">AVERAGE(E4:F4)</f>
        <v>144.28800000000001</v>
      </c>
      <c r="H4" s="11">
        <f t="shared" ref="H4:H22" si="1">-100*($G$24-G4)/$G$24</f>
        <v>-29.064736883505063</v>
      </c>
    </row>
    <row r="5" spans="1:11" x14ac:dyDescent="0.25">
      <c r="A5" s="3">
        <v>3</v>
      </c>
      <c r="B5" s="3" t="s">
        <v>9</v>
      </c>
      <c r="C5" s="3" t="s">
        <v>6</v>
      </c>
      <c r="D5" s="3" t="s">
        <v>7</v>
      </c>
      <c r="E5" s="4">
        <v>221.36</v>
      </c>
      <c r="F5" s="4">
        <v>235.56</v>
      </c>
      <c r="G5" s="5">
        <f t="shared" si="0"/>
        <v>228.46</v>
      </c>
      <c r="H5" s="11">
        <f t="shared" si="1"/>
        <v>12.31613309211045</v>
      </c>
    </row>
    <row r="6" spans="1:11" x14ac:dyDescent="0.25">
      <c r="A6" s="3">
        <v>4</v>
      </c>
      <c r="B6" s="3" t="s">
        <v>10</v>
      </c>
      <c r="C6" s="3" t="s">
        <v>6</v>
      </c>
      <c r="D6" s="3" t="s">
        <v>7</v>
      </c>
      <c r="E6" s="4">
        <v>210.00800000000001</v>
      </c>
      <c r="F6" s="4">
        <v>214.48400000000001</v>
      </c>
      <c r="G6" s="5">
        <f t="shared" si="0"/>
        <v>212.24600000000001</v>
      </c>
      <c r="H6" s="11">
        <f t="shared" si="1"/>
        <v>4.3449618500747382</v>
      </c>
    </row>
    <row r="7" spans="1:11" x14ac:dyDescent="0.25">
      <c r="A7" s="3">
        <v>5</v>
      </c>
      <c r="B7" s="3" t="s">
        <v>11</v>
      </c>
      <c r="C7" s="3" t="s">
        <v>6</v>
      </c>
      <c r="D7" s="3" t="s">
        <v>7</v>
      </c>
      <c r="E7" s="4">
        <v>194.72800000000001</v>
      </c>
      <c r="F7" s="4">
        <v>213.38800000000001</v>
      </c>
      <c r="G7" s="5">
        <f t="shared" si="0"/>
        <v>204.05799999999999</v>
      </c>
      <c r="H7" s="11">
        <f t="shared" si="1"/>
        <v>0.31955478643908092</v>
      </c>
    </row>
    <row r="8" spans="1:11" x14ac:dyDescent="0.25">
      <c r="A8" s="3">
        <v>6</v>
      </c>
      <c r="B8" s="3" t="s">
        <v>12</v>
      </c>
      <c r="C8" s="3">
        <v>3441732</v>
      </c>
      <c r="D8" s="3">
        <v>3.7</v>
      </c>
      <c r="E8" s="4">
        <v>169.9</v>
      </c>
      <c r="F8" s="4">
        <v>185.66399999999999</v>
      </c>
      <c r="G8" s="5">
        <f t="shared" si="0"/>
        <v>177.78199999999998</v>
      </c>
      <c r="H8" s="11">
        <f t="shared" si="1"/>
        <v>-12.598324549673565</v>
      </c>
    </row>
    <row r="9" spans="1:11" x14ac:dyDescent="0.25">
      <c r="A9" s="3">
        <v>7</v>
      </c>
      <c r="B9" s="3" t="s">
        <v>13</v>
      </c>
      <c r="C9" s="3">
        <v>3441732</v>
      </c>
      <c r="D9" s="3">
        <v>3.7</v>
      </c>
      <c r="E9" s="4">
        <v>193.976</v>
      </c>
      <c r="F9" s="4">
        <v>205.5</v>
      </c>
      <c r="G9" s="5">
        <f t="shared" si="0"/>
        <v>199.738</v>
      </c>
      <c r="H9" s="11">
        <f t="shared" si="1"/>
        <v>-1.8042554865098657</v>
      </c>
    </row>
    <row r="10" spans="1:11" x14ac:dyDescent="0.25">
      <c r="A10" s="3">
        <v>8</v>
      </c>
      <c r="B10" s="3" t="s">
        <v>14</v>
      </c>
      <c r="C10" s="3">
        <v>3441732</v>
      </c>
      <c r="D10" s="3">
        <v>3.7</v>
      </c>
      <c r="E10" s="4">
        <v>187.30799999999999</v>
      </c>
      <c r="F10" s="4">
        <v>188.99199999999999</v>
      </c>
      <c r="G10" s="5">
        <f t="shared" si="0"/>
        <v>188.14999999999998</v>
      </c>
      <c r="H10" s="11">
        <f t="shared" si="1"/>
        <v>-7.5011798945960884</v>
      </c>
    </row>
    <row r="11" spans="1:11" x14ac:dyDescent="0.25">
      <c r="A11" s="3">
        <v>9</v>
      </c>
      <c r="B11" s="3" t="s">
        <v>15</v>
      </c>
      <c r="C11" s="3">
        <v>3441732</v>
      </c>
      <c r="D11" s="3">
        <v>3.7</v>
      </c>
      <c r="E11" s="4">
        <v>191.488</v>
      </c>
      <c r="F11" s="4">
        <v>197.77199999999999</v>
      </c>
      <c r="G11" s="5">
        <f t="shared" si="0"/>
        <v>194.63</v>
      </c>
      <c r="H11" s="11">
        <f t="shared" si="1"/>
        <v>-4.3154644851726545</v>
      </c>
    </row>
    <row r="12" spans="1:11" x14ac:dyDescent="0.25">
      <c r="A12" s="3">
        <v>10</v>
      </c>
      <c r="B12" s="3" t="s">
        <v>16</v>
      </c>
      <c r="C12" s="3">
        <v>3441732</v>
      </c>
      <c r="D12" s="3">
        <v>3.7</v>
      </c>
      <c r="E12" s="4">
        <v>158.9</v>
      </c>
      <c r="F12" s="4">
        <v>169.5</v>
      </c>
      <c r="G12" s="5">
        <f t="shared" si="0"/>
        <v>164.2</v>
      </c>
      <c r="H12" s="11">
        <f t="shared" si="1"/>
        <v>-19.275544718005193</v>
      </c>
    </row>
    <row r="13" spans="1:11" x14ac:dyDescent="0.25">
      <c r="A13" s="3">
        <v>11</v>
      </c>
      <c r="B13" s="3" t="s">
        <v>17</v>
      </c>
      <c r="C13" s="3">
        <v>3441732</v>
      </c>
      <c r="D13" s="3">
        <v>12.3</v>
      </c>
      <c r="E13" s="4">
        <v>187.14400000000001</v>
      </c>
      <c r="F13" s="4">
        <v>198.34399999999999</v>
      </c>
      <c r="G13" s="5">
        <f>AVERAGE(E13:F13)</f>
        <v>192.744</v>
      </c>
      <c r="H13" s="11">
        <f t="shared" si="1"/>
        <v>-5.2426649885943464</v>
      </c>
    </row>
    <row r="14" spans="1:11" x14ac:dyDescent="0.25">
      <c r="A14" s="3">
        <v>12</v>
      </c>
      <c r="B14" s="3" t="s">
        <v>18</v>
      </c>
      <c r="C14" s="3">
        <v>3441732</v>
      </c>
      <c r="D14" s="3">
        <v>12.3</v>
      </c>
      <c r="E14" s="4">
        <v>151.61199999999999</v>
      </c>
      <c r="F14" s="4">
        <v>164.49600000000001</v>
      </c>
      <c r="G14" s="5">
        <f t="shared" si="0"/>
        <v>158.054</v>
      </c>
      <c r="H14" s="11">
        <f t="shared" si="1"/>
        <v>-22.297058129473761</v>
      </c>
    </row>
    <row r="15" spans="1:11" x14ac:dyDescent="0.25">
      <c r="A15" s="3">
        <v>13</v>
      </c>
      <c r="B15" s="3" t="s">
        <v>19</v>
      </c>
      <c r="C15" s="3">
        <v>3441732</v>
      </c>
      <c r="D15" s="3">
        <v>12.3</v>
      </c>
      <c r="E15" s="4">
        <v>145.376</v>
      </c>
      <c r="F15" s="4">
        <v>157.928</v>
      </c>
      <c r="G15" s="5">
        <f t="shared" si="0"/>
        <v>151.65199999999999</v>
      </c>
      <c r="H15" s="11">
        <f t="shared" si="1"/>
        <v>-25.444426964524506</v>
      </c>
    </row>
    <row r="16" spans="1:11" x14ac:dyDescent="0.25">
      <c r="A16" s="3">
        <v>14</v>
      </c>
      <c r="B16" s="3" t="s">
        <v>20</v>
      </c>
      <c r="C16" s="3">
        <v>3441732</v>
      </c>
      <c r="D16" s="3">
        <v>12.3</v>
      </c>
      <c r="E16" s="4">
        <v>127.92</v>
      </c>
      <c r="F16" s="4">
        <v>141.24799999999999</v>
      </c>
      <c r="G16" s="5">
        <f t="shared" si="0"/>
        <v>134.584</v>
      </c>
      <c r="H16" s="11">
        <f t="shared" si="1"/>
        <v>-33.83544403366632</v>
      </c>
    </row>
    <row r="17" spans="1:8" x14ac:dyDescent="0.25">
      <c r="A17" s="3">
        <v>15</v>
      </c>
      <c r="B17" s="3" t="s">
        <v>21</v>
      </c>
      <c r="C17" s="3">
        <v>3441732</v>
      </c>
      <c r="D17" s="3">
        <v>12.3</v>
      </c>
      <c r="E17" s="4">
        <v>115.47199999999999</v>
      </c>
      <c r="F17" s="4">
        <v>123.08799999999999</v>
      </c>
      <c r="G17" s="5">
        <f t="shared" si="0"/>
        <v>119.28</v>
      </c>
      <c r="H17" s="11">
        <f t="shared" si="1"/>
        <v>-41.359238574687325</v>
      </c>
    </row>
    <row r="18" spans="1:8" x14ac:dyDescent="0.25">
      <c r="A18" s="3">
        <v>16</v>
      </c>
      <c r="B18" s="3" t="s">
        <v>22</v>
      </c>
      <c r="C18" s="3">
        <v>3441732</v>
      </c>
      <c r="D18" s="3">
        <v>37</v>
      </c>
      <c r="E18" s="4">
        <v>111.012</v>
      </c>
      <c r="F18" s="4">
        <v>116.416</v>
      </c>
      <c r="G18" s="5">
        <f t="shared" si="0"/>
        <v>113.714</v>
      </c>
      <c r="H18" s="11">
        <f t="shared" si="1"/>
        <v>-44.095610792102576</v>
      </c>
    </row>
    <row r="19" spans="1:8" x14ac:dyDescent="0.25">
      <c r="A19" s="3">
        <v>17</v>
      </c>
      <c r="B19" s="3" t="s">
        <v>23</v>
      </c>
      <c r="C19" s="3">
        <v>3441732</v>
      </c>
      <c r="D19" s="3">
        <v>37</v>
      </c>
      <c r="E19" s="4">
        <v>118.768</v>
      </c>
      <c r="F19" s="4">
        <v>130.70400000000001</v>
      </c>
      <c r="G19" s="5">
        <f t="shared" si="0"/>
        <v>124.736</v>
      </c>
      <c r="H19" s="11">
        <f t="shared" si="1"/>
        <v>-38.676944859592538</v>
      </c>
    </row>
    <row r="20" spans="1:8" x14ac:dyDescent="0.25">
      <c r="A20" s="3">
        <v>18</v>
      </c>
      <c r="B20" s="3" t="s">
        <v>24</v>
      </c>
      <c r="C20" s="3">
        <v>3441732</v>
      </c>
      <c r="D20" s="3">
        <v>37</v>
      </c>
      <c r="E20" s="4">
        <v>109.952</v>
      </c>
      <c r="F20" s="4">
        <v>123.756</v>
      </c>
      <c r="G20" s="5">
        <f t="shared" si="0"/>
        <v>116.854</v>
      </c>
      <c r="H20" s="11">
        <f t="shared" si="1"/>
        <v>-42.551915362227639</v>
      </c>
    </row>
    <row r="21" spans="1:8" x14ac:dyDescent="0.25">
      <c r="A21" s="3">
        <v>19</v>
      </c>
      <c r="B21" s="3" t="s">
        <v>25</v>
      </c>
      <c r="C21" s="3">
        <v>3441732</v>
      </c>
      <c r="D21" s="3">
        <v>37</v>
      </c>
      <c r="E21" s="4">
        <v>121.004</v>
      </c>
      <c r="F21" s="4">
        <v>129.13999999999999</v>
      </c>
      <c r="G21" s="5">
        <f t="shared" si="0"/>
        <v>125.072</v>
      </c>
      <c r="H21" s="11">
        <f t="shared" si="1"/>
        <v>-38.511759616140957</v>
      </c>
    </row>
    <row r="22" spans="1:8" x14ac:dyDescent="0.25">
      <c r="A22" s="3">
        <v>20</v>
      </c>
      <c r="B22" s="3" t="s">
        <v>26</v>
      </c>
      <c r="C22" s="3">
        <v>3441732</v>
      </c>
      <c r="D22" s="3">
        <v>37</v>
      </c>
      <c r="E22" s="4">
        <v>125.22799999999999</v>
      </c>
      <c r="F22" s="4">
        <v>130.43199999999999</v>
      </c>
      <c r="G22" s="5">
        <f t="shared" si="0"/>
        <v>127.82999999999998</v>
      </c>
      <c r="H22" s="11">
        <f t="shared" si="1"/>
        <v>-37.155864076142535</v>
      </c>
    </row>
    <row r="24" spans="1:8" x14ac:dyDescent="0.25">
      <c r="F24" t="s">
        <v>31</v>
      </c>
      <c r="G24" s="10">
        <f>AVERAGE(G3:G7)</f>
        <v>203.40799999999999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0611F-30A0-4D54-94D3-92ABE267C1E7}">
  <dimension ref="A1:H24"/>
  <sheetViews>
    <sheetView workbookViewId="0"/>
  </sheetViews>
  <sheetFormatPr defaultRowHeight="15" x14ac:dyDescent="0.25"/>
  <cols>
    <col min="1" max="1" width="13.7109375" customWidth="1"/>
    <col min="2" max="2" width="15.28515625" customWidth="1"/>
    <col min="3" max="3" width="15.140625" customWidth="1"/>
    <col min="4" max="4" width="12.85546875" customWidth="1"/>
    <col min="5" max="5" width="16.28515625" customWidth="1"/>
    <col min="6" max="6" width="15.5703125" customWidth="1"/>
    <col min="7" max="7" width="14.5703125" customWidth="1"/>
    <col min="8" max="8" width="21.5703125" bestFit="1" customWidth="1"/>
  </cols>
  <sheetData>
    <row r="1" spans="1:8" x14ac:dyDescent="0.25">
      <c r="A1" t="s">
        <v>33</v>
      </c>
      <c r="B1" s="1"/>
      <c r="C1" t="s">
        <v>34</v>
      </c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27</v>
      </c>
      <c r="F2" s="2" t="s">
        <v>28</v>
      </c>
      <c r="G2" s="9" t="s">
        <v>29</v>
      </c>
      <c r="H2" s="12" t="s">
        <v>32</v>
      </c>
    </row>
    <row r="3" spans="1:8" x14ac:dyDescent="0.25">
      <c r="A3" s="3">
        <v>1</v>
      </c>
      <c r="B3" s="3" t="s">
        <v>5</v>
      </c>
      <c r="C3" s="3" t="s">
        <v>6</v>
      </c>
      <c r="D3" s="3" t="s">
        <v>7</v>
      </c>
      <c r="E3" s="4">
        <v>407.46923076923002</v>
      </c>
      <c r="F3" s="4">
        <v>406.24825174825099</v>
      </c>
      <c r="G3" s="5">
        <f>AVERAGE(E3:F3)</f>
        <v>406.85874125874051</v>
      </c>
      <c r="H3" s="11">
        <f>-100*($G$24-G3)/$G$24</f>
        <v>-5.7641944172289472</v>
      </c>
    </row>
    <row r="4" spans="1:8" x14ac:dyDescent="0.25">
      <c r="A4" s="3">
        <v>2</v>
      </c>
      <c r="B4" s="3" t="s">
        <v>8</v>
      </c>
      <c r="C4" s="3" t="s">
        <v>6</v>
      </c>
      <c r="D4" s="3" t="s">
        <v>7</v>
      </c>
      <c r="E4" s="4">
        <v>429.58391608391503</v>
      </c>
      <c r="F4" s="4">
        <v>433.97692307692301</v>
      </c>
      <c r="G4" s="5">
        <f t="shared" ref="G4:G22" si="0">AVERAGE(E4:F4)</f>
        <v>431.78041958041899</v>
      </c>
      <c r="H4" s="11">
        <f t="shared" ref="H4:H22" si="1">-100*($G$24-G4)/$G$24</f>
        <v>8.1147283290771283E-3</v>
      </c>
    </row>
    <row r="5" spans="1:8" x14ac:dyDescent="0.25">
      <c r="A5" s="3">
        <v>3</v>
      </c>
      <c r="B5" s="3" t="s">
        <v>9</v>
      </c>
      <c r="C5" s="3" t="s">
        <v>6</v>
      </c>
      <c r="D5" s="3" t="s">
        <v>7</v>
      </c>
      <c r="E5" s="4">
        <v>450.68461538461497</v>
      </c>
      <c r="F5" s="4">
        <v>452.21888111888097</v>
      </c>
      <c r="G5" s="5">
        <f t="shared" si="0"/>
        <v>451.45174825174797</v>
      </c>
      <c r="H5" s="11">
        <f t="shared" si="1"/>
        <v>4.5643484188994989</v>
      </c>
    </row>
    <row r="6" spans="1:8" x14ac:dyDescent="0.25">
      <c r="A6" s="3">
        <v>4</v>
      </c>
      <c r="B6" s="3" t="s">
        <v>10</v>
      </c>
      <c r="C6" s="3" t="s">
        <v>6</v>
      </c>
      <c r="D6" s="3" t="s">
        <v>7</v>
      </c>
      <c r="E6" s="4">
        <v>426.06013986013897</v>
      </c>
      <c r="F6" s="4">
        <v>426.48461538461498</v>
      </c>
      <c r="G6" s="5">
        <f t="shared" si="0"/>
        <v>426.27237762237701</v>
      </c>
      <c r="H6" s="11">
        <f t="shared" si="1"/>
        <v>-1.2676469020931607</v>
      </c>
    </row>
    <row r="7" spans="1:8" x14ac:dyDescent="0.25">
      <c r="A7" s="3">
        <v>5</v>
      </c>
      <c r="B7" s="3" t="s">
        <v>11</v>
      </c>
      <c r="C7" s="3" t="s">
        <v>6</v>
      </c>
      <c r="D7" s="3" t="s">
        <v>7</v>
      </c>
      <c r="E7" s="4">
        <v>441.14335664335601</v>
      </c>
      <c r="F7" s="4">
        <v>443.58391608391599</v>
      </c>
      <c r="G7" s="5">
        <f t="shared" si="0"/>
        <v>442.36363636363603</v>
      </c>
      <c r="H7" s="11">
        <f t="shared" si="1"/>
        <v>2.4593781720935053</v>
      </c>
    </row>
    <row r="8" spans="1:8" x14ac:dyDescent="0.25">
      <c r="A8" s="3">
        <v>6</v>
      </c>
      <c r="B8" s="3" t="s">
        <v>12</v>
      </c>
      <c r="C8" s="3">
        <v>3473329</v>
      </c>
      <c r="D8" s="3">
        <v>3.2</v>
      </c>
      <c r="E8" s="4">
        <v>436.74545454545398</v>
      </c>
      <c r="F8" s="4">
        <v>437.37832167832102</v>
      </c>
      <c r="G8" s="5">
        <f t="shared" si="0"/>
        <v>437.06188811188747</v>
      </c>
      <c r="H8" s="11">
        <f t="shared" si="1"/>
        <v>1.2313978761439444</v>
      </c>
    </row>
    <row r="9" spans="1:8" x14ac:dyDescent="0.25">
      <c r="A9" s="3">
        <v>7</v>
      </c>
      <c r="B9" s="3" t="s">
        <v>13</v>
      </c>
      <c r="C9" s="3">
        <v>3473329</v>
      </c>
      <c r="D9" s="3">
        <v>3.2</v>
      </c>
      <c r="E9" s="4">
        <v>455.670629370629</v>
      </c>
      <c r="F9" s="4">
        <v>452.25244755244699</v>
      </c>
      <c r="G9" s="5">
        <f t="shared" si="0"/>
        <v>453.961538461538</v>
      </c>
      <c r="H9" s="11">
        <f t="shared" si="1"/>
        <v>5.145660993213605</v>
      </c>
    </row>
    <row r="10" spans="1:8" x14ac:dyDescent="0.25">
      <c r="A10" s="3">
        <v>8</v>
      </c>
      <c r="B10" s="3" t="s">
        <v>14</v>
      </c>
      <c r="C10" s="3">
        <v>3473329</v>
      </c>
      <c r="D10" s="3">
        <v>3.2</v>
      </c>
      <c r="E10" s="4">
        <v>447.41608391608298</v>
      </c>
      <c r="F10" s="4">
        <v>455.83496503496502</v>
      </c>
      <c r="G10" s="5">
        <f t="shared" si="0"/>
        <v>451.625524475524</v>
      </c>
      <c r="H10" s="11">
        <f t="shared" si="1"/>
        <v>4.6045981192942902</v>
      </c>
    </row>
    <row r="11" spans="1:8" x14ac:dyDescent="0.25">
      <c r="A11" s="3">
        <v>9</v>
      </c>
      <c r="B11" s="3" t="s">
        <v>15</v>
      </c>
      <c r="C11" s="3">
        <v>3473329</v>
      </c>
      <c r="D11" s="3">
        <v>3.2</v>
      </c>
      <c r="E11" s="4">
        <v>413.51468531468498</v>
      </c>
      <c r="F11" s="4">
        <v>415.50839160839098</v>
      </c>
      <c r="G11" s="5">
        <f t="shared" si="0"/>
        <v>414.51153846153795</v>
      </c>
      <c r="H11" s="11">
        <f t="shared" si="1"/>
        <v>-3.9916688789154664</v>
      </c>
    </row>
    <row r="12" spans="1:8" x14ac:dyDescent="0.25">
      <c r="A12" s="3">
        <v>10</v>
      </c>
      <c r="B12" s="3" t="s">
        <v>16</v>
      </c>
      <c r="C12" s="3">
        <v>3473329</v>
      </c>
      <c r="D12" s="3">
        <v>3.2</v>
      </c>
      <c r="E12" s="4">
        <v>443.63006993007002</v>
      </c>
      <c r="F12" s="4">
        <v>455.10979020978999</v>
      </c>
      <c r="G12" s="5">
        <f t="shared" si="0"/>
        <v>449.36993006992998</v>
      </c>
      <c r="H12" s="11">
        <f t="shared" si="1"/>
        <v>4.0821618672881694</v>
      </c>
    </row>
    <row r="13" spans="1:8" x14ac:dyDescent="0.25">
      <c r="A13" s="3">
        <v>11</v>
      </c>
      <c r="B13" s="3" t="s">
        <v>17</v>
      </c>
      <c r="C13" s="3">
        <v>3473329</v>
      </c>
      <c r="D13" s="3">
        <v>10.5</v>
      </c>
      <c r="E13" s="4">
        <v>431.40209790209798</v>
      </c>
      <c r="F13" s="4">
        <v>422.25804195804102</v>
      </c>
      <c r="G13" s="5">
        <f t="shared" si="0"/>
        <v>426.8300699300695</v>
      </c>
      <c r="H13" s="11">
        <f t="shared" si="1"/>
        <v>-1.1384753283913813</v>
      </c>
    </row>
    <row r="14" spans="1:8" x14ac:dyDescent="0.25">
      <c r="A14" s="3">
        <v>12</v>
      </c>
      <c r="B14" s="3" t="s">
        <v>18</v>
      </c>
      <c r="C14" s="3">
        <v>3473329</v>
      </c>
      <c r="D14" s="3">
        <v>10.5</v>
      </c>
      <c r="E14" s="4">
        <v>387.06503496503399</v>
      </c>
      <c r="F14" s="4">
        <v>394.28951048951001</v>
      </c>
      <c r="G14" s="5">
        <f t="shared" si="0"/>
        <v>390.677272727272</v>
      </c>
      <c r="H14" s="11">
        <f t="shared" si="1"/>
        <v>-9.5121137020832833</v>
      </c>
    </row>
    <row r="15" spans="1:8" x14ac:dyDescent="0.25">
      <c r="A15" s="3">
        <v>13</v>
      </c>
      <c r="B15" s="3" t="s">
        <v>19</v>
      </c>
      <c r="C15" s="3">
        <v>3473329</v>
      </c>
      <c r="D15" s="3">
        <v>10.5</v>
      </c>
      <c r="E15" s="4">
        <v>425.92167832167797</v>
      </c>
      <c r="F15" s="4">
        <v>433.13426573426602</v>
      </c>
      <c r="G15" s="5">
        <f t="shared" si="0"/>
        <v>429.527972027972</v>
      </c>
      <c r="H15" s="11">
        <f t="shared" si="1"/>
        <v>-0.51359265586301195</v>
      </c>
    </row>
    <row r="16" spans="1:8" x14ac:dyDescent="0.25">
      <c r="A16" s="3">
        <v>14</v>
      </c>
      <c r="B16" s="3" t="s">
        <v>20</v>
      </c>
      <c r="C16" s="3">
        <v>3473329</v>
      </c>
      <c r="D16" s="3">
        <v>10.5</v>
      </c>
      <c r="E16" s="4">
        <v>337.63286713286698</v>
      </c>
      <c r="F16" s="4">
        <v>342.49090909090899</v>
      </c>
      <c r="G16" s="5">
        <f t="shared" si="0"/>
        <v>340.06188811188798</v>
      </c>
      <c r="H16" s="11">
        <f t="shared" si="1"/>
        <v>-21.235547563564907</v>
      </c>
    </row>
    <row r="17" spans="1:8" x14ac:dyDescent="0.25">
      <c r="A17" s="3">
        <v>15</v>
      </c>
      <c r="B17" s="3" t="s">
        <v>21</v>
      </c>
      <c r="C17" s="3">
        <v>3473329</v>
      </c>
      <c r="D17" s="3">
        <v>10.5</v>
      </c>
      <c r="E17" s="4">
        <v>378.35524475524397</v>
      </c>
      <c r="F17" s="4">
        <v>389.046153846153</v>
      </c>
      <c r="G17" s="5">
        <f t="shared" si="0"/>
        <v>383.70069930069849</v>
      </c>
      <c r="H17" s="11">
        <f t="shared" si="1"/>
        <v>-11.12801364570133</v>
      </c>
    </row>
    <row r="18" spans="1:8" x14ac:dyDescent="0.25">
      <c r="A18" s="3">
        <v>16</v>
      </c>
      <c r="B18" s="3" t="s">
        <v>22</v>
      </c>
      <c r="C18" s="3">
        <v>3473329</v>
      </c>
      <c r="D18" s="3">
        <v>31.6</v>
      </c>
      <c r="E18" s="4">
        <v>356.86223776223699</v>
      </c>
      <c r="F18" s="4">
        <v>357.89790209790198</v>
      </c>
      <c r="G18" s="5">
        <f t="shared" si="0"/>
        <v>357.38006993006945</v>
      </c>
      <c r="H18" s="11">
        <f t="shared" si="1"/>
        <v>-17.224345027234566</v>
      </c>
    </row>
    <row r="19" spans="1:8" x14ac:dyDescent="0.25">
      <c r="A19" s="3">
        <v>17</v>
      </c>
      <c r="B19" s="3" t="s">
        <v>23</v>
      </c>
      <c r="C19" s="3">
        <v>3473329</v>
      </c>
      <c r="D19" s="3">
        <v>31.6</v>
      </c>
      <c r="E19" s="4">
        <v>337.03146853146802</v>
      </c>
      <c r="F19" s="4">
        <v>336.83076923076902</v>
      </c>
      <c r="G19" s="5">
        <f t="shared" si="0"/>
        <v>336.93111888111855</v>
      </c>
      <c r="H19" s="11">
        <f t="shared" si="1"/>
        <v>-21.960690053173323</v>
      </c>
    </row>
    <row r="20" spans="1:8" x14ac:dyDescent="0.25">
      <c r="A20" s="3">
        <v>18</v>
      </c>
      <c r="B20" s="3" t="s">
        <v>24</v>
      </c>
      <c r="C20" s="3">
        <v>3473329</v>
      </c>
      <c r="D20" s="3">
        <v>31.6</v>
      </c>
      <c r="E20" s="4">
        <v>314.99790209790098</v>
      </c>
      <c r="F20" s="4">
        <v>319.53076923076901</v>
      </c>
      <c r="G20" s="5">
        <f t="shared" si="0"/>
        <v>317.26433566433502</v>
      </c>
      <c r="H20" s="11">
        <f t="shared" si="1"/>
        <v>-26.515870934679093</v>
      </c>
    </row>
    <row r="21" spans="1:8" x14ac:dyDescent="0.25">
      <c r="A21" s="3">
        <v>19</v>
      </c>
      <c r="B21" s="3" t="s">
        <v>25</v>
      </c>
      <c r="C21" s="3">
        <v>3473329</v>
      </c>
      <c r="D21" s="3">
        <v>31.6</v>
      </c>
      <c r="E21" s="4">
        <v>380.16153846153799</v>
      </c>
      <c r="F21" s="4">
        <v>383.00979020979003</v>
      </c>
      <c r="G21" s="5">
        <f t="shared" si="0"/>
        <v>381.58566433566398</v>
      </c>
      <c r="H21" s="11">
        <f t="shared" si="1"/>
        <v>-11.617893802015837</v>
      </c>
    </row>
    <row r="22" spans="1:8" x14ac:dyDescent="0.25">
      <c r="A22" s="3">
        <v>20</v>
      </c>
      <c r="B22" s="3" t="s">
        <v>26</v>
      </c>
      <c r="C22" s="3">
        <v>3473329</v>
      </c>
      <c r="D22" s="3">
        <v>31.6</v>
      </c>
      <c r="E22" s="4">
        <v>336.487412587412</v>
      </c>
      <c r="F22" s="4">
        <v>329.925174825174</v>
      </c>
      <c r="G22" s="5">
        <f t="shared" si="0"/>
        <v>333.20629370629297</v>
      </c>
      <c r="H22" s="11">
        <f t="shared" si="1"/>
        <v>-22.823426589000753</v>
      </c>
    </row>
    <row r="24" spans="1:8" x14ac:dyDescent="0.25">
      <c r="F24" t="s">
        <v>31</v>
      </c>
      <c r="G24" s="10">
        <f>AVERAGE(G3:G7)</f>
        <v>431.74538461538413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19BA5-EC19-432A-8D46-2A8864B13A5E}">
  <dimension ref="A1:H24"/>
  <sheetViews>
    <sheetView tabSelected="1" workbookViewId="0">
      <selection activeCell="H3" sqref="H3"/>
    </sheetView>
  </sheetViews>
  <sheetFormatPr defaultRowHeight="15" x14ac:dyDescent="0.25"/>
  <cols>
    <col min="1" max="1" width="16" customWidth="1"/>
    <col min="2" max="2" width="15.28515625" customWidth="1"/>
    <col min="3" max="3" width="16.28515625" customWidth="1"/>
    <col min="4" max="4" width="14.85546875" customWidth="1"/>
    <col min="5" max="5" width="13.85546875" customWidth="1"/>
    <col min="6" max="6" width="17.5703125" customWidth="1"/>
    <col min="7" max="7" width="16" customWidth="1"/>
    <col min="8" max="8" width="21.5703125" bestFit="1" customWidth="1"/>
  </cols>
  <sheetData>
    <row r="1" spans="1:8" ht="24" customHeight="1" x14ac:dyDescent="0.25">
      <c r="A1" t="s">
        <v>30</v>
      </c>
      <c r="B1" s="1"/>
      <c r="C1" t="s">
        <v>34</v>
      </c>
    </row>
    <row r="2" spans="1:8" ht="21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27</v>
      </c>
      <c r="F2" s="2" t="s">
        <v>28</v>
      </c>
      <c r="G2" s="9" t="s">
        <v>29</v>
      </c>
      <c r="H2" s="12" t="s">
        <v>32</v>
      </c>
    </row>
    <row r="3" spans="1:8" x14ac:dyDescent="0.25">
      <c r="A3" s="3">
        <v>1</v>
      </c>
      <c r="B3" s="3" t="s">
        <v>5</v>
      </c>
      <c r="C3" s="3" t="s">
        <v>6</v>
      </c>
      <c r="D3" s="3" t="s">
        <v>7</v>
      </c>
      <c r="E3" s="4">
        <v>225.596</v>
      </c>
      <c r="F3" s="4">
        <v>228.03200000000001</v>
      </c>
      <c r="G3" s="5">
        <f>AVERAGE(E3:F3)</f>
        <v>226.81400000000002</v>
      </c>
      <c r="H3" s="11">
        <f>-100*($G$24-G3)/$G$24</f>
        <v>-13.873159854914855</v>
      </c>
    </row>
    <row r="4" spans="1:8" x14ac:dyDescent="0.25">
      <c r="A4" s="3">
        <v>2</v>
      </c>
      <c r="B4" s="3" t="s">
        <v>8</v>
      </c>
      <c r="C4" s="3" t="s">
        <v>6</v>
      </c>
      <c r="D4" s="3" t="s">
        <v>7</v>
      </c>
      <c r="E4" s="4">
        <v>281.86799999999999</v>
      </c>
      <c r="F4" s="4">
        <v>298.86799999999999</v>
      </c>
      <c r="G4" s="5">
        <f t="shared" ref="G4:G22" si="0">AVERAGE(E4:F4)</f>
        <v>290.36799999999999</v>
      </c>
      <c r="H4" s="11">
        <f t="shared" ref="H4:H22" si="1">-100*($G$24-G4)/$G$24</f>
        <v>10.259853092172795</v>
      </c>
    </row>
    <row r="5" spans="1:8" x14ac:dyDescent="0.25">
      <c r="A5" s="3">
        <v>3</v>
      </c>
      <c r="B5" s="3" t="s">
        <v>9</v>
      </c>
      <c r="C5" s="3" t="s">
        <v>6</v>
      </c>
      <c r="D5" s="3" t="s">
        <v>7</v>
      </c>
      <c r="E5" s="4">
        <v>260.27199999999999</v>
      </c>
      <c r="F5" s="4">
        <v>272.03199999999998</v>
      </c>
      <c r="G5" s="5">
        <f t="shared" si="0"/>
        <v>266.15199999999999</v>
      </c>
      <c r="H5" s="11">
        <f t="shared" si="1"/>
        <v>1.0644438098825386</v>
      </c>
    </row>
    <row r="6" spans="1:8" x14ac:dyDescent="0.25">
      <c r="A6" s="3">
        <v>4</v>
      </c>
      <c r="B6" s="3" t="s">
        <v>10</v>
      </c>
      <c r="C6" s="3" t="s">
        <v>6</v>
      </c>
      <c r="D6" s="3" t="s">
        <v>7</v>
      </c>
      <c r="E6" s="4">
        <v>270.47199999999998</v>
      </c>
      <c r="F6" s="4">
        <v>278.08800000000002</v>
      </c>
      <c r="G6" s="5">
        <f t="shared" si="0"/>
        <v>274.27999999999997</v>
      </c>
      <c r="H6" s="11">
        <f t="shared" si="1"/>
        <v>4.1508448111401801</v>
      </c>
    </row>
    <row r="7" spans="1:8" x14ac:dyDescent="0.25">
      <c r="A7" s="3">
        <v>5</v>
      </c>
      <c r="B7" s="3" t="s">
        <v>11</v>
      </c>
      <c r="C7" s="3" t="s">
        <v>6</v>
      </c>
      <c r="D7" s="3" t="s">
        <v>7</v>
      </c>
      <c r="E7" s="4">
        <v>259.34800000000001</v>
      </c>
      <c r="F7" s="4">
        <v>258.91199999999998</v>
      </c>
      <c r="G7" s="5">
        <f t="shared" si="0"/>
        <v>259.13</v>
      </c>
      <c r="H7" s="11">
        <f t="shared" si="1"/>
        <v>-1.6019818582807455</v>
      </c>
    </row>
    <row r="8" spans="1:8" x14ac:dyDescent="0.25">
      <c r="A8" s="3">
        <v>6</v>
      </c>
      <c r="B8" s="3" t="s">
        <v>12</v>
      </c>
      <c r="C8" s="3">
        <v>3473329</v>
      </c>
      <c r="D8" s="3">
        <v>3.2</v>
      </c>
      <c r="E8" s="4">
        <v>245.60400000000001</v>
      </c>
      <c r="F8" s="4">
        <v>248.16</v>
      </c>
      <c r="G8" s="5">
        <f t="shared" si="0"/>
        <v>246.88200000000001</v>
      </c>
      <c r="H8" s="11">
        <f>-100*($G$24-G8)/$G$24</f>
        <v>-6.2528479339947749</v>
      </c>
    </row>
    <row r="9" spans="1:8" x14ac:dyDescent="0.25">
      <c r="A9" s="3">
        <v>7</v>
      </c>
      <c r="B9" s="3" t="s">
        <v>13</v>
      </c>
      <c r="C9" s="3">
        <v>3473329</v>
      </c>
      <c r="D9" s="3">
        <v>3.2</v>
      </c>
      <c r="E9" s="4">
        <v>275.60000000000002</v>
      </c>
      <c r="F9" s="4">
        <v>287.82799999999997</v>
      </c>
      <c r="G9" s="5">
        <f t="shared" si="0"/>
        <v>281.714</v>
      </c>
      <c r="H9" s="11">
        <f t="shared" si="1"/>
        <v>6.9737169867491158</v>
      </c>
    </row>
    <row r="10" spans="1:8" x14ac:dyDescent="0.25">
      <c r="A10" s="3">
        <v>8</v>
      </c>
      <c r="B10" s="3" t="s">
        <v>14</v>
      </c>
      <c r="C10" s="3">
        <v>3473329</v>
      </c>
      <c r="D10" s="3">
        <v>3.2</v>
      </c>
      <c r="E10" s="4">
        <v>301.47199999999998</v>
      </c>
      <c r="F10" s="4">
        <v>301.93200000000002</v>
      </c>
      <c r="G10" s="5">
        <f t="shared" si="0"/>
        <v>301.702</v>
      </c>
      <c r="H10" s="11">
        <f t="shared" si="1"/>
        <v>14.5636509450584</v>
      </c>
    </row>
    <row r="11" spans="1:8" x14ac:dyDescent="0.25">
      <c r="A11" s="3">
        <v>9</v>
      </c>
      <c r="B11" s="3" t="s">
        <v>15</v>
      </c>
      <c r="C11" s="3">
        <v>3473329</v>
      </c>
      <c r="D11" s="3">
        <v>3.2</v>
      </c>
      <c r="E11" s="4">
        <v>251.1</v>
      </c>
      <c r="F11" s="4">
        <v>247.99199999999999</v>
      </c>
      <c r="G11" s="5">
        <f t="shared" si="0"/>
        <v>249.54599999999999</v>
      </c>
      <c r="H11" s="11">
        <f t="shared" si="1"/>
        <v>-5.2412617790550193</v>
      </c>
    </row>
    <row r="12" spans="1:8" x14ac:dyDescent="0.25">
      <c r="A12" s="3">
        <v>10</v>
      </c>
      <c r="B12" s="3" t="s">
        <v>16</v>
      </c>
      <c r="C12" s="3">
        <v>3473329</v>
      </c>
      <c r="D12" s="3">
        <v>3.2</v>
      </c>
      <c r="E12" s="4">
        <v>270.38400000000001</v>
      </c>
      <c r="F12" s="4">
        <v>277.82</v>
      </c>
      <c r="G12" s="5">
        <f t="shared" si="0"/>
        <v>274.10199999999998</v>
      </c>
      <c r="H12" s="11">
        <f t="shared" si="1"/>
        <v>4.0832538443311437</v>
      </c>
    </row>
    <row r="13" spans="1:8" x14ac:dyDescent="0.25">
      <c r="A13" s="3">
        <v>11</v>
      </c>
      <c r="B13" s="3" t="s">
        <v>17</v>
      </c>
      <c r="C13" s="3">
        <v>3473329</v>
      </c>
      <c r="D13" s="3">
        <v>10.5</v>
      </c>
      <c r="E13" s="4">
        <v>241.392</v>
      </c>
      <c r="F13" s="4">
        <v>238.43600000000001</v>
      </c>
      <c r="G13" s="5">
        <f t="shared" si="0"/>
        <v>239.91399999999999</v>
      </c>
      <c r="H13" s="11">
        <f t="shared" si="1"/>
        <v>-8.8987684773957749</v>
      </c>
    </row>
    <row r="14" spans="1:8" x14ac:dyDescent="0.25">
      <c r="A14" s="3">
        <v>12</v>
      </c>
      <c r="B14" s="3" t="s">
        <v>18</v>
      </c>
      <c r="C14" s="3">
        <v>3473329</v>
      </c>
      <c r="D14" s="3">
        <v>10.5</v>
      </c>
      <c r="E14" s="4">
        <v>228.55600000000001</v>
      </c>
      <c r="F14" s="4">
        <v>243.73599999999999</v>
      </c>
      <c r="G14" s="5">
        <f t="shared" si="0"/>
        <v>236.14600000000002</v>
      </c>
      <c r="H14" s="11">
        <f t="shared" si="1"/>
        <v>-10.329570516364615</v>
      </c>
    </row>
    <row r="15" spans="1:8" x14ac:dyDescent="0.25">
      <c r="A15" s="3">
        <v>13</v>
      </c>
      <c r="B15" s="3" t="s">
        <v>19</v>
      </c>
      <c r="C15" s="3">
        <v>3473329</v>
      </c>
      <c r="D15" s="3">
        <v>10.5</v>
      </c>
      <c r="E15" s="4">
        <v>235.352</v>
      </c>
      <c r="F15" s="4">
        <v>249.95599999999999</v>
      </c>
      <c r="G15" s="5">
        <f t="shared" si="0"/>
        <v>242.654</v>
      </c>
      <c r="H15" s="11">
        <f t="shared" si="1"/>
        <v>-7.8583232579757487</v>
      </c>
    </row>
    <row r="16" spans="1:8" x14ac:dyDescent="0.25">
      <c r="A16" s="3">
        <v>14</v>
      </c>
      <c r="B16" s="3" t="s">
        <v>20</v>
      </c>
      <c r="C16" s="3">
        <v>3473329</v>
      </c>
      <c r="D16" s="3">
        <v>10.5</v>
      </c>
      <c r="E16" s="4">
        <v>212.81200000000001</v>
      </c>
      <c r="F16" s="4">
        <v>238.24</v>
      </c>
      <c r="G16" s="5">
        <f t="shared" si="0"/>
        <v>225.52600000000001</v>
      </c>
      <c r="H16" s="11">
        <f t="shared" si="1"/>
        <v>-14.362245052948797</v>
      </c>
    </row>
    <row r="17" spans="1:8" x14ac:dyDescent="0.25">
      <c r="A17" s="3">
        <v>15</v>
      </c>
      <c r="B17" s="3" t="s">
        <v>21</v>
      </c>
      <c r="C17" s="3">
        <v>3473329</v>
      </c>
      <c r="D17" s="3">
        <v>10.5</v>
      </c>
      <c r="E17" s="4">
        <v>213.952</v>
      </c>
      <c r="F17" s="4">
        <v>233.56399999999999</v>
      </c>
      <c r="G17" s="5">
        <f t="shared" si="0"/>
        <v>223.75799999999998</v>
      </c>
      <c r="H17" s="11">
        <f t="shared" si="1"/>
        <v>-15.033598026647569</v>
      </c>
    </row>
    <row r="18" spans="1:8" x14ac:dyDescent="0.25">
      <c r="A18" s="3">
        <v>16</v>
      </c>
      <c r="B18" s="3" t="s">
        <v>22</v>
      </c>
      <c r="C18" s="3">
        <v>3473329</v>
      </c>
      <c r="D18" s="3">
        <v>31.6</v>
      </c>
      <c r="E18" s="4">
        <v>197.56</v>
      </c>
      <c r="F18" s="4">
        <v>200.84399999999999</v>
      </c>
      <c r="G18" s="5">
        <f t="shared" si="0"/>
        <v>199.202</v>
      </c>
      <c r="H18" s="11">
        <f t="shared" si="1"/>
        <v>-24.358113650033729</v>
      </c>
    </row>
    <row r="19" spans="1:8" x14ac:dyDescent="0.25">
      <c r="A19" s="3">
        <v>17</v>
      </c>
      <c r="B19" s="3" t="s">
        <v>23</v>
      </c>
      <c r="C19" s="3">
        <v>3473329</v>
      </c>
      <c r="D19" s="3">
        <v>31.6</v>
      </c>
      <c r="E19" s="4">
        <v>179.928</v>
      </c>
      <c r="F19" s="4">
        <v>195.38</v>
      </c>
      <c r="G19" s="5">
        <f t="shared" si="0"/>
        <v>187.654</v>
      </c>
      <c r="H19" s="11">
        <f t="shared" si="1"/>
        <v>-28.743172552903232</v>
      </c>
    </row>
    <row r="20" spans="1:8" x14ac:dyDescent="0.25">
      <c r="A20" s="3">
        <v>18</v>
      </c>
      <c r="B20" s="3" t="s">
        <v>24</v>
      </c>
      <c r="C20" s="3">
        <v>3473329</v>
      </c>
      <c r="D20" s="3">
        <v>31.6</v>
      </c>
      <c r="E20" s="4">
        <v>183.64</v>
      </c>
      <c r="F20" s="4">
        <v>191.11199999999999</v>
      </c>
      <c r="G20" s="5">
        <f t="shared" si="0"/>
        <v>187.37599999999998</v>
      </c>
      <c r="H20" s="11">
        <f t="shared" si="1"/>
        <v>-28.848735972975785</v>
      </c>
    </row>
    <row r="21" spans="1:8" x14ac:dyDescent="0.25">
      <c r="A21" s="3">
        <v>19</v>
      </c>
      <c r="B21" s="3" t="s">
        <v>25</v>
      </c>
      <c r="C21" s="3">
        <v>3473329</v>
      </c>
      <c r="D21" s="3">
        <v>31.6</v>
      </c>
      <c r="E21" s="4">
        <v>229.88800000000001</v>
      </c>
      <c r="F21" s="4">
        <v>229.02799999999999</v>
      </c>
      <c r="G21" s="5">
        <f t="shared" si="0"/>
        <v>229.458</v>
      </c>
      <c r="H21" s="11">
        <f t="shared" si="1"/>
        <v>-12.869168190627803</v>
      </c>
    </row>
    <row r="22" spans="1:8" x14ac:dyDescent="0.25">
      <c r="A22" s="3">
        <v>20</v>
      </c>
      <c r="B22" s="3" t="s">
        <v>26</v>
      </c>
      <c r="C22" s="3">
        <v>3473329</v>
      </c>
      <c r="D22" s="3">
        <v>31.6</v>
      </c>
      <c r="E22" s="4">
        <v>216.732</v>
      </c>
      <c r="F22" s="4">
        <v>233.256</v>
      </c>
      <c r="G22" s="5">
        <f t="shared" si="0"/>
        <v>224.994</v>
      </c>
      <c r="H22" s="11">
        <f t="shared" si="1"/>
        <v>-14.564258504310647</v>
      </c>
    </row>
    <row r="24" spans="1:8" x14ac:dyDescent="0.25">
      <c r="F24" t="s">
        <v>31</v>
      </c>
      <c r="G24" s="10">
        <f>AVERAGE(G3:G7)</f>
        <v>263.34880000000004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93D83CE566B4A9F1879DC12A3D20B" ma:contentTypeVersion="18" ma:contentTypeDescription="Create a new document." ma:contentTypeScope="" ma:versionID="9ce751facca7ba3d4a67e676c937557a">
  <xsd:schema xmlns:xsd="http://www.w3.org/2001/XMLSchema" xmlns:xs="http://www.w3.org/2001/XMLSchema" xmlns:p="http://schemas.microsoft.com/office/2006/metadata/properties" xmlns:ns2="048aa933-a7ac-4a2d-b57e-fa7d0e9e0572" xmlns:ns3="555ca13c-1689-4d8e-b131-8b591d97e6ed" targetNamespace="http://schemas.microsoft.com/office/2006/metadata/properties" ma:root="true" ma:fieldsID="dd5d82b5439275df74bf519bd2c50ad0" ns2:_="" ns3:_="">
    <xsd:import namespace="048aa933-a7ac-4a2d-b57e-fa7d0e9e0572"/>
    <xsd:import namespace="555ca13c-1689-4d8e-b131-8b591d97e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aa933-a7ac-4a2d-b57e-fa7d0e9e05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ca13c-1689-4d8e-b131-8b591d97e6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da7a456-6e1d-4ed7-8fb1-df8275c8c02d}" ma:internalName="TaxCatchAll" ma:showField="CatchAllData" ma:web="555ca13c-1689-4d8e-b131-8b591d97e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5ca13c-1689-4d8e-b131-8b591d97e6ed" xsi:nil="true"/>
    <lcf76f155ced4ddcb4097134ff3c332f xmlns="048aa933-a7ac-4a2d-b57e-fa7d0e9e0572">
      <Terms xmlns="http://schemas.microsoft.com/office/infopath/2007/PartnerControls"/>
    </lcf76f155ced4ddcb4097134ff3c332f>
    <SharedWithUsers xmlns="555ca13c-1689-4d8e-b131-8b591d97e6e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03AFECC-01AC-419F-9020-F0F4B80E82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DCB9B-3CFE-4762-A8B2-BD4C4698303C}"/>
</file>

<file path=customXml/itemProps3.xml><?xml version="1.0" encoding="utf-8"?>
<ds:datastoreItem xmlns:ds="http://schemas.openxmlformats.org/officeDocument/2006/customXml" ds:itemID="{BBF93AA2-9392-4271-958E-A051480BEFB0}">
  <ds:schemaRefs>
    <ds:schemaRef ds:uri="048aa933-a7ac-4a2d-b57e-fa7d0e9e0572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55ca13c-1689-4d8e-b131-8b591d97e6e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4a-Plasmin activity</vt:lpstr>
      <vt:lpstr>Fig 4a-PLG Conc</vt:lpstr>
      <vt:lpstr>Fig 4b-Plasmin Activity</vt:lpstr>
      <vt:lpstr>Fig 4b-PLG Conc</vt:lpstr>
    </vt:vector>
  </TitlesOfParts>
  <Manager/>
  <Company>Eli Lilly and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Nuria Diaz</dc:creator>
  <cp:keywords/>
  <dc:description/>
  <cp:lastModifiedBy>Laura F Michael</cp:lastModifiedBy>
  <cp:revision/>
  <dcterms:created xsi:type="dcterms:W3CDTF">2023-03-15T16:08:06Z</dcterms:created>
  <dcterms:modified xsi:type="dcterms:W3CDTF">2024-03-03T17:02:46Z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0x01010081493D83CE566B4A9F1879DC12A3D20B</vt:lpwstr>
  </property>
  <property fmtid="{D5CDD505-2E9C-101B-9397-08002B2CF9AE}" pid="3" name="Order">
    <vt:r8>32000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