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lilly.com/personal/michael_laura_lilly_com/Documents/Desktop/Kraken Manuscripts/Second Revision/Revised figures/"/>
    </mc:Choice>
  </mc:AlternateContent>
  <xr:revisionPtr revIDLastSave="1" documentId="8_{0035F010-E9EC-4E01-9E67-89B437A6B545}" xr6:coauthVersionLast="47" xr6:coauthVersionMax="47" xr10:uidLastSave="{FD3CAEE3-2E84-49EE-B33C-FA0B64F95D7D}"/>
  <bookViews>
    <workbookView xWindow="14430" yWindow="180" windowWidth="12855" windowHeight="13125" xr2:uid="{321568B1-BB31-4E53-8319-2C0E82303973}"/>
  </bookViews>
  <sheets>
    <sheet name="Rat PLG mR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H6" i="1"/>
  <c r="H5" i="1"/>
  <c r="H4" i="1"/>
  <c r="H3" i="1"/>
  <c r="G7" i="1"/>
  <c r="G6" i="1"/>
  <c r="G5" i="1"/>
  <c r="G4" i="1"/>
  <c r="G3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<sst xmlns="http://schemas.openxmlformats.org/spreadsheetml/2006/main" count="37" uniqueCount="12">
  <si>
    <t>Sample</t>
  </si>
  <si>
    <t>RQ</t>
  </si>
  <si>
    <t>Group</t>
  </si>
  <si>
    <t>Ave</t>
  </si>
  <si>
    <t>SD</t>
  </si>
  <si>
    <t>N</t>
  </si>
  <si>
    <t>Treatment</t>
  </si>
  <si>
    <t>4.5 mg/kg</t>
  </si>
  <si>
    <t>14 mg/kg</t>
  </si>
  <si>
    <t>42 mg/kg</t>
  </si>
  <si>
    <t>125 mg/kg</t>
  </si>
  <si>
    <t>Vehicle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</si>
</sst>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D435D-A037-4841-B04E-598AB8F9477A}">
  <dimension ref="A2:H27"/>
  <sheetViews>
    <sheetView tabSelected="1" workbookViewId="0">
      <selection activeCell="G13" sqref="G13"/>
    </sheetView>
  </sheetViews>
  <sheetFormatPr defaultRowHeight="15" x14ac:dyDescent="0.25"/>
  <cols>
    <col min="2" max="2" width="11.42578125" customWidth="1"/>
    <col min="5" max="5" width="15.140625" customWidth="1"/>
  </cols>
  <sheetData>
    <row r="2" spans="1:8" x14ac:dyDescent="0.25">
      <c r="A2" t="s">
        <v>0</v>
      </c>
      <c r="B2" t="s">
        <v>6</v>
      </c>
      <c r="C2" t="s">
        <v>1</v>
      </c>
      <c r="E2" t="s">
        <v>2</v>
      </c>
      <c r="F2" t="s">
        <v>3</v>
      </c>
      <c r="G2" t="s">
        <v>4</v>
      </c>
      <c r="H2" t="s">
        <v>5</v>
      </c>
    </row>
    <row r="3" spans="1:8" x14ac:dyDescent="0.25">
      <c r="A3">
        <v>1</v>
      </c>
      <c r="B3" t="s">
        <v>11</v>
      </c>
      <c r="C3">
        <v>1</v>
      </c>
      <c r="E3" t="s">
        <v>11</v>
      </c>
      <c r="F3" s="1">
        <f>AVERAGE(C3:C7)</f>
        <v>0.8989999999999998</v>
      </c>
      <c r="G3" s="1">
        <f>STDEV(C3:C7)</f>
        <v>0.18250753409106227</v>
      </c>
      <c r="H3">
        <f>COUNT(C3:C7)</f>
        <v>5</v>
      </c>
    </row>
    <row r="4" spans="1:8" x14ac:dyDescent="0.25">
      <c r="A4">
        <v>2</v>
      </c>
      <c r="B4" t="s">
        <v>11</v>
      </c>
      <c r="C4">
        <v>0.86799999999999999</v>
      </c>
      <c r="E4" t="s">
        <v>7</v>
      </c>
      <c r="F4" s="1">
        <f>AVERAGE(C8:C12)</f>
        <v>0.93859999999999988</v>
      </c>
      <c r="G4" s="1">
        <f>STDEV(C8:C12)</f>
        <v>0.19526853305128325</v>
      </c>
      <c r="H4">
        <f>COUNT(C8:C12)</f>
        <v>5</v>
      </c>
    </row>
    <row r="5" spans="1:8" x14ac:dyDescent="0.25">
      <c r="A5">
        <v>3</v>
      </c>
      <c r="B5" t="s">
        <v>11</v>
      </c>
      <c r="C5">
        <v>0.79600000000000004</v>
      </c>
      <c r="E5" t="s">
        <v>8</v>
      </c>
      <c r="F5" s="1">
        <f>AVERAGE(C13:C17)</f>
        <v>0.88659999999999994</v>
      </c>
      <c r="G5" s="1">
        <f>STDEV(C13:C17)</f>
        <v>0.12010745189204558</v>
      </c>
      <c r="H5">
        <f>COUNT(C13:C17)</f>
        <v>5</v>
      </c>
    </row>
    <row r="6" spans="1:8" x14ac:dyDescent="0.25">
      <c r="A6">
        <v>4</v>
      </c>
      <c r="B6" t="s">
        <v>11</v>
      </c>
      <c r="C6">
        <v>1.151</v>
      </c>
      <c r="E6" t="s">
        <v>9</v>
      </c>
      <c r="F6" s="1">
        <f>AVERAGE(C18:C22)</f>
        <v>0.93399999999999994</v>
      </c>
      <c r="G6" s="1">
        <f>STDEV(C18:C22)</f>
        <v>0.13975514301806663</v>
      </c>
      <c r="H6">
        <f>COUNT(C18:C22)</f>
        <v>5</v>
      </c>
    </row>
    <row r="7" spans="1:8" x14ac:dyDescent="0.25">
      <c r="A7">
        <v>5</v>
      </c>
      <c r="B7" t="s">
        <v>11</v>
      </c>
      <c r="C7">
        <v>0.68</v>
      </c>
      <c r="E7" t="s">
        <v>10</v>
      </c>
      <c r="F7" s="1">
        <f>AVERAGE(C23:C27)</f>
        <v>1.0004000000000002</v>
      </c>
      <c r="G7" s="1">
        <f>STDEV(C23:C27)</f>
        <v>0.26369167601575816</v>
      </c>
      <c r="H7">
        <f>COUNT(C23:C27)</f>
        <v>5</v>
      </c>
    </row>
    <row r="8" spans="1:8" x14ac:dyDescent="0.25">
      <c r="A8">
        <v>6</v>
      </c>
      <c r="B8" t="s">
        <v>7</v>
      </c>
      <c r="C8">
        <v>0.68400000000000005</v>
      </c>
    </row>
    <row r="9" spans="1:8" x14ac:dyDescent="0.25">
      <c r="A9">
        <v>7</v>
      </c>
      <c r="B9" t="s">
        <v>7</v>
      </c>
      <c r="C9">
        <v>0.81599999999999995</v>
      </c>
    </row>
    <row r="10" spans="1:8" x14ac:dyDescent="0.25">
      <c r="A10">
        <v>8</v>
      </c>
      <c r="B10" t="s">
        <v>7</v>
      </c>
      <c r="C10">
        <v>1.1020000000000001</v>
      </c>
    </row>
    <row r="11" spans="1:8" x14ac:dyDescent="0.25">
      <c r="A11">
        <v>9</v>
      </c>
      <c r="B11" t="s">
        <v>7</v>
      </c>
      <c r="C11">
        <v>0.93799999999999994</v>
      </c>
    </row>
    <row r="12" spans="1:8" x14ac:dyDescent="0.25">
      <c r="A12">
        <v>10</v>
      </c>
      <c r="B12" t="s">
        <v>7</v>
      </c>
      <c r="C12">
        <v>1.153</v>
      </c>
    </row>
    <row r="13" spans="1:8" x14ac:dyDescent="0.25">
      <c r="A13">
        <v>11</v>
      </c>
      <c r="B13" t="s">
        <v>8</v>
      </c>
      <c r="C13">
        <v>1.006</v>
      </c>
    </row>
    <row r="14" spans="1:8" x14ac:dyDescent="0.25">
      <c r="A14">
        <v>12</v>
      </c>
      <c r="B14" t="s">
        <v>8</v>
      </c>
      <c r="C14">
        <v>0.70599999999999996</v>
      </c>
    </row>
    <row r="15" spans="1:8" x14ac:dyDescent="0.25">
      <c r="A15">
        <v>13</v>
      </c>
      <c r="B15" t="s">
        <v>8</v>
      </c>
      <c r="C15">
        <v>0.95699999999999996</v>
      </c>
    </row>
    <row r="16" spans="1:8" x14ac:dyDescent="0.25">
      <c r="A16">
        <v>14</v>
      </c>
      <c r="B16" t="s">
        <v>8</v>
      </c>
      <c r="C16">
        <v>0.82799999999999996</v>
      </c>
    </row>
    <row r="17" spans="1:3" x14ac:dyDescent="0.25">
      <c r="A17">
        <v>15</v>
      </c>
      <c r="B17" t="s">
        <v>8</v>
      </c>
      <c r="C17">
        <v>0.93600000000000005</v>
      </c>
    </row>
    <row r="18" spans="1:3" x14ac:dyDescent="0.25">
      <c r="A18">
        <v>16</v>
      </c>
      <c r="B18" t="s">
        <v>9</v>
      </c>
      <c r="C18">
        <v>0.85899999999999999</v>
      </c>
    </row>
    <row r="19" spans="1:3" x14ac:dyDescent="0.25">
      <c r="A19">
        <v>17</v>
      </c>
      <c r="B19" t="s">
        <v>9</v>
      </c>
      <c r="C19">
        <v>0.93200000000000005</v>
      </c>
    </row>
    <row r="20" spans="1:3" x14ac:dyDescent="0.25">
      <c r="A20">
        <v>18</v>
      </c>
      <c r="B20" t="s">
        <v>9</v>
      </c>
      <c r="C20">
        <v>1.1240000000000001</v>
      </c>
    </row>
    <row r="21" spans="1:3" x14ac:dyDescent="0.25">
      <c r="A21">
        <v>19</v>
      </c>
      <c r="B21" t="s">
        <v>9</v>
      </c>
      <c r="C21">
        <v>0.755</v>
      </c>
    </row>
    <row r="22" spans="1:3" x14ac:dyDescent="0.25">
      <c r="A22">
        <v>20</v>
      </c>
      <c r="B22" t="s">
        <v>9</v>
      </c>
      <c r="C22">
        <v>1</v>
      </c>
    </row>
    <row r="23" spans="1:3" x14ac:dyDescent="0.25">
      <c r="A23">
        <v>21</v>
      </c>
      <c r="B23" t="s">
        <v>10</v>
      </c>
      <c r="C23">
        <v>0.93300000000000005</v>
      </c>
    </row>
    <row r="24" spans="1:3" x14ac:dyDescent="0.25">
      <c r="A24">
        <v>22</v>
      </c>
      <c r="B24" t="s">
        <v>10</v>
      </c>
      <c r="C24">
        <v>1.448</v>
      </c>
    </row>
    <row r="25" spans="1:3" x14ac:dyDescent="0.25">
      <c r="A25">
        <v>23</v>
      </c>
      <c r="B25" t="s">
        <v>10</v>
      </c>
      <c r="C25">
        <v>0.746</v>
      </c>
    </row>
    <row r="26" spans="1:3" x14ac:dyDescent="0.25">
      <c r="A26">
        <v>24</v>
      </c>
      <c r="B26" t="s">
        <v>10</v>
      </c>
      <c r="C26">
        <v>0.92</v>
      </c>
    </row>
    <row r="27" spans="1:3" x14ac:dyDescent="0.25">
      <c r="A27">
        <v>25</v>
      </c>
      <c r="B27" t="s">
        <v>10</v>
      </c>
      <c r="C27">
        <v>0.95499999999999996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493D83CE566B4A9F1879DC12A3D20B" ma:contentTypeVersion="18" ma:contentTypeDescription="Create a new document." ma:contentTypeScope="" ma:versionID="9ce751facca7ba3d4a67e676c937557a">
  <xsd:schema xmlns:xsd="http://www.w3.org/2001/XMLSchema" xmlns:xs="http://www.w3.org/2001/XMLSchema" xmlns:p="http://schemas.microsoft.com/office/2006/metadata/properties" xmlns:ns2="048aa933-a7ac-4a2d-b57e-fa7d0e9e0572" xmlns:ns3="555ca13c-1689-4d8e-b131-8b591d97e6ed" targetNamespace="http://schemas.microsoft.com/office/2006/metadata/properties" ma:root="true" ma:fieldsID="dd5d82b5439275df74bf519bd2c50ad0" ns2:_="" ns3:_="">
    <xsd:import namespace="048aa933-a7ac-4a2d-b57e-fa7d0e9e0572"/>
    <xsd:import namespace="555ca13c-1689-4d8e-b131-8b591d97e6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aa933-a7ac-4a2d-b57e-fa7d0e9e05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9adb9bf-65a7-4dcd-b9fe-2cabe70ed6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ca13c-1689-4d8e-b131-8b591d97e6e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da7a456-6e1d-4ed7-8fb1-df8275c8c02d}" ma:internalName="TaxCatchAll" ma:showField="CatchAllData" ma:web="555ca13c-1689-4d8e-b131-8b591d97e6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5ca13c-1689-4d8e-b131-8b591d97e6ed" xsi:nil="true"/>
    <lcf76f155ced4ddcb4097134ff3c332f xmlns="048aa933-a7ac-4a2d-b57e-fa7d0e9e057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C782D8-6E77-4AFD-8116-0F3A0BB81CBC}"/>
</file>

<file path=customXml/itemProps2.xml><?xml version="1.0" encoding="utf-8"?>
<ds:datastoreItem xmlns:ds="http://schemas.openxmlformats.org/officeDocument/2006/customXml" ds:itemID="{BD4792D2-7EF3-4C75-B03B-FBBB2B74FAA4}"/>
</file>

<file path=customXml/itemProps3.xml><?xml version="1.0" encoding="utf-8"?>
<ds:datastoreItem xmlns:ds="http://schemas.openxmlformats.org/officeDocument/2006/customXml" ds:itemID="{A99B0F26-5EBE-4660-AE65-77F9388B5F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 PLG mRNA</vt:lpstr>
    </vt:vector>
  </TitlesOfParts>
  <Company>Eli Lilly and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F Michael</dc:creator>
  <cp:lastModifiedBy>Laura F Michael</cp:lastModifiedBy>
  <dcterms:created xsi:type="dcterms:W3CDTF">2024-03-02T15:37:19Z</dcterms:created>
  <dcterms:modified xsi:type="dcterms:W3CDTF">2024-03-02T16:28:05Z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0x01010081493D83CE566B4A9F1879DC12A3D20B</vt:lpwstr>
  </property>
</Properties>
</file>