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260" yWindow="-300" windowWidth="12795" windowHeight="11760" tabRatio="754" firstSheet="7" activeTab="11"/>
  </bookViews>
  <sheets>
    <sheet name="Extended data Fig.4a" sheetId="1" r:id="rId1"/>
    <sheet name="Extended data Fig.4b" sheetId="2" r:id="rId2"/>
    <sheet name="Extended data Fig.4c" sheetId="3" r:id="rId3"/>
    <sheet name="Extended data Fig.4d" sheetId="4" r:id="rId4"/>
    <sheet name="Extended data Fig.4e" sheetId="5" r:id="rId5"/>
    <sheet name="Extended data Fig.4f" sheetId="6" r:id="rId6"/>
    <sheet name="Extended data Fig.4g" sheetId="7" r:id="rId7"/>
    <sheet name="Extended data Fig.4h" sheetId="8" r:id="rId8"/>
    <sheet name="Extended data Fig.4i" sheetId="9" r:id="rId9"/>
    <sheet name="Extended data Fig.4j" sheetId="10" r:id="rId10"/>
    <sheet name="Extended data Fig.4k" sheetId="11" r:id="rId11"/>
    <sheet name="Extended data Fig.4l" sheetId="12" r:id="rId12"/>
  </sheets>
  <calcPr calcId="145621"/>
</workbook>
</file>

<file path=xl/calcChain.xml><?xml version="1.0" encoding="utf-8"?>
<calcChain xmlns="http://schemas.openxmlformats.org/spreadsheetml/2006/main">
  <c r="E16" i="4" l="1"/>
  <c r="G16" i="4"/>
  <c r="I16" i="4"/>
  <c r="K16" i="4"/>
  <c r="C16" i="4"/>
  <c r="C15" i="4"/>
  <c r="D15" i="4"/>
  <c r="E15" i="4"/>
  <c r="F15" i="4"/>
  <c r="G15" i="4"/>
  <c r="H15" i="4"/>
  <c r="I15" i="4"/>
  <c r="J15" i="4"/>
  <c r="K15" i="4"/>
  <c r="B15" i="4"/>
  <c r="C14" i="4"/>
  <c r="D14" i="4"/>
  <c r="E14" i="4"/>
  <c r="F14" i="4"/>
  <c r="G14" i="4"/>
  <c r="H14" i="4"/>
  <c r="I14" i="4"/>
  <c r="J14" i="4"/>
  <c r="K14" i="4"/>
  <c r="B14" i="4"/>
  <c r="E23" i="12" l="1"/>
  <c r="G23" i="12"/>
  <c r="I23" i="12"/>
  <c r="K23" i="12"/>
  <c r="C23" i="12"/>
  <c r="C22" i="12"/>
  <c r="D22" i="12"/>
  <c r="E22" i="12"/>
  <c r="F22" i="12"/>
  <c r="G22" i="12"/>
  <c r="H22" i="12"/>
  <c r="I22" i="12"/>
  <c r="J22" i="12"/>
  <c r="K22" i="12"/>
  <c r="B22" i="12"/>
  <c r="C21" i="12"/>
  <c r="D21" i="12"/>
  <c r="E21" i="12"/>
  <c r="F21" i="12"/>
  <c r="G21" i="12"/>
  <c r="H21" i="12"/>
  <c r="I21" i="12"/>
  <c r="J21" i="12"/>
  <c r="K21" i="12"/>
  <c r="B21" i="12"/>
  <c r="E23" i="11"/>
  <c r="G23" i="11"/>
  <c r="I23" i="11"/>
  <c r="K23" i="11"/>
  <c r="C23" i="11"/>
  <c r="C22" i="11"/>
  <c r="D22" i="11"/>
  <c r="E22" i="11"/>
  <c r="F22" i="11"/>
  <c r="G22" i="11"/>
  <c r="H22" i="11"/>
  <c r="I22" i="11"/>
  <c r="J22" i="11"/>
  <c r="K22" i="11"/>
  <c r="B22" i="11"/>
  <c r="C21" i="11"/>
  <c r="D21" i="11"/>
  <c r="E21" i="11"/>
  <c r="F21" i="11"/>
  <c r="G21" i="11"/>
  <c r="H21" i="11"/>
  <c r="I21" i="11"/>
  <c r="J21" i="11"/>
  <c r="K21" i="11"/>
  <c r="B21" i="11"/>
  <c r="E22" i="10"/>
  <c r="G22" i="10"/>
  <c r="I22" i="10"/>
  <c r="K22" i="10"/>
  <c r="C22" i="10"/>
  <c r="C21" i="10"/>
  <c r="D21" i="10"/>
  <c r="E21" i="10"/>
  <c r="F21" i="10"/>
  <c r="G21" i="10"/>
  <c r="H21" i="10"/>
  <c r="I21" i="10"/>
  <c r="J21" i="10"/>
  <c r="K21" i="10"/>
  <c r="B21" i="10"/>
  <c r="C20" i="10" l="1"/>
  <c r="D20" i="10"/>
  <c r="E20" i="10"/>
  <c r="F20" i="10"/>
  <c r="G20" i="10"/>
  <c r="H20" i="10"/>
  <c r="I20" i="10"/>
  <c r="J20" i="10"/>
  <c r="K20" i="10"/>
  <c r="B20" i="10"/>
  <c r="E29" i="9" l="1"/>
  <c r="G29" i="9"/>
  <c r="I29" i="9"/>
  <c r="K29" i="9"/>
  <c r="C29" i="9"/>
  <c r="C28" i="9"/>
  <c r="D28" i="9"/>
  <c r="E28" i="9"/>
  <c r="F28" i="9"/>
  <c r="G28" i="9"/>
  <c r="H28" i="9"/>
  <c r="I28" i="9"/>
  <c r="J28" i="9"/>
  <c r="K28" i="9"/>
  <c r="B28" i="9"/>
  <c r="C27" i="9"/>
  <c r="D27" i="9"/>
  <c r="E27" i="9"/>
  <c r="F27" i="9"/>
  <c r="G27" i="9"/>
  <c r="H27" i="9"/>
  <c r="I27" i="9"/>
  <c r="J27" i="9"/>
  <c r="K27" i="9"/>
  <c r="B27" i="9"/>
  <c r="E28" i="8"/>
  <c r="G28" i="8"/>
  <c r="I28" i="8"/>
  <c r="K28" i="8"/>
  <c r="C28" i="8"/>
  <c r="C27" i="8"/>
  <c r="D27" i="8"/>
  <c r="E27" i="8"/>
  <c r="F27" i="8"/>
  <c r="G27" i="8"/>
  <c r="H27" i="8"/>
  <c r="I27" i="8"/>
  <c r="J27" i="8"/>
  <c r="K27" i="8"/>
  <c r="B27" i="8"/>
  <c r="C26" i="8"/>
  <c r="D26" i="8"/>
  <c r="E26" i="8"/>
  <c r="F26" i="8"/>
  <c r="G26" i="8"/>
  <c r="H26" i="8"/>
  <c r="I26" i="8"/>
  <c r="J26" i="8"/>
  <c r="K26" i="8"/>
  <c r="B26" i="8"/>
  <c r="E32" i="7" l="1"/>
  <c r="G32" i="7"/>
  <c r="I32" i="7"/>
  <c r="K32" i="7"/>
  <c r="C32" i="7"/>
  <c r="C31" i="7"/>
  <c r="D31" i="7"/>
  <c r="E31" i="7"/>
  <c r="F31" i="7"/>
  <c r="G31" i="7"/>
  <c r="H31" i="7"/>
  <c r="I31" i="7"/>
  <c r="J31" i="7"/>
  <c r="K31" i="7"/>
  <c r="B31" i="7"/>
  <c r="C30" i="7"/>
  <c r="D30" i="7"/>
  <c r="E30" i="7"/>
  <c r="F30" i="7"/>
  <c r="G30" i="7"/>
  <c r="H30" i="7"/>
  <c r="I30" i="7"/>
  <c r="J30" i="7"/>
  <c r="K30" i="7"/>
  <c r="B30" i="7"/>
  <c r="H4" i="6" l="1"/>
  <c r="H5" i="6"/>
  <c r="H6" i="6"/>
  <c r="H7" i="6"/>
  <c r="H8" i="6"/>
  <c r="H9" i="6"/>
  <c r="H10" i="6"/>
  <c r="H11" i="6"/>
  <c r="H12" i="6"/>
  <c r="H3" i="6"/>
  <c r="F9" i="6"/>
  <c r="G9" i="6"/>
  <c r="G12" i="6" l="1"/>
  <c r="F12" i="6"/>
  <c r="G11" i="6"/>
  <c r="F11" i="6"/>
  <c r="G10" i="6"/>
  <c r="F10" i="6"/>
  <c r="G8" i="6"/>
  <c r="F8" i="6"/>
  <c r="G7" i="6"/>
  <c r="F7" i="6"/>
  <c r="G6" i="6"/>
  <c r="F6" i="6"/>
  <c r="G5" i="6"/>
  <c r="F5" i="6"/>
  <c r="G4" i="6"/>
  <c r="F4" i="6"/>
  <c r="G3" i="6"/>
  <c r="F3" i="6"/>
  <c r="I4" i="5"/>
  <c r="I5" i="5"/>
  <c r="I6" i="5"/>
  <c r="I7" i="5"/>
  <c r="I3" i="5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H7" i="5" l="1"/>
  <c r="G7" i="5"/>
  <c r="H6" i="5"/>
  <c r="G6" i="5"/>
  <c r="H5" i="5"/>
  <c r="G5" i="5"/>
  <c r="H4" i="5"/>
  <c r="G4" i="5"/>
  <c r="H3" i="5"/>
  <c r="G3" i="5"/>
  <c r="H14" i="5"/>
  <c r="G14" i="5"/>
  <c r="H13" i="5"/>
  <c r="G13" i="5"/>
  <c r="H12" i="5"/>
  <c r="G12" i="5"/>
  <c r="H11" i="5"/>
  <c r="G11" i="5"/>
  <c r="H10" i="5"/>
  <c r="G10" i="5"/>
  <c r="E17" i="3" l="1"/>
  <c r="G17" i="3"/>
  <c r="I17" i="3"/>
  <c r="K17" i="3"/>
  <c r="C17" i="3"/>
  <c r="C16" i="3"/>
  <c r="D16" i="3"/>
  <c r="E16" i="3"/>
  <c r="F16" i="3"/>
  <c r="G16" i="3"/>
  <c r="H16" i="3"/>
  <c r="I16" i="3"/>
  <c r="J16" i="3"/>
  <c r="K16" i="3"/>
  <c r="B16" i="3"/>
  <c r="C15" i="3"/>
  <c r="D15" i="3"/>
  <c r="E15" i="3"/>
  <c r="F15" i="3"/>
  <c r="G15" i="3"/>
  <c r="H15" i="3"/>
  <c r="I15" i="3"/>
  <c r="J15" i="3"/>
  <c r="K15" i="3"/>
  <c r="B15" i="3"/>
  <c r="E23" i="2" l="1"/>
  <c r="G23" i="2"/>
  <c r="I23" i="2"/>
  <c r="K23" i="2"/>
  <c r="C23" i="2"/>
  <c r="C22" i="2"/>
  <c r="D22" i="2"/>
  <c r="E22" i="2"/>
  <c r="F22" i="2"/>
  <c r="G22" i="2"/>
  <c r="H22" i="2"/>
  <c r="I22" i="2"/>
  <c r="J22" i="2"/>
  <c r="K22" i="2"/>
  <c r="B22" i="2"/>
  <c r="C21" i="2"/>
  <c r="D21" i="2"/>
  <c r="E21" i="2"/>
  <c r="F21" i="2"/>
  <c r="G21" i="2"/>
  <c r="H21" i="2"/>
  <c r="I21" i="2"/>
  <c r="J21" i="2"/>
  <c r="K21" i="2"/>
  <c r="B21" i="2"/>
  <c r="E23" i="1" l="1"/>
  <c r="G23" i="1"/>
  <c r="I23" i="1"/>
  <c r="K23" i="1"/>
  <c r="C23" i="1"/>
  <c r="C22" i="1"/>
  <c r="D22" i="1"/>
  <c r="E22" i="1"/>
  <c r="F22" i="1"/>
  <c r="G22" i="1"/>
  <c r="H22" i="1"/>
  <c r="I22" i="1"/>
  <c r="J22" i="1"/>
  <c r="K22" i="1"/>
  <c r="B22" i="1"/>
  <c r="C21" i="1"/>
  <c r="D21" i="1"/>
  <c r="E21" i="1"/>
  <c r="F21" i="1"/>
  <c r="G21" i="1"/>
  <c r="H21" i="1"/>
  <c r="I21" i="1"/>
  <c r="J21" i="1"/>
  <c r="K21" i="1"/>
  <c r="B21" i="1"/>
</calcChain>
</file>

<file path=xl/sharedStrings.xml><?xml version="1.0" encoding="utf-8"?>
<sst xmlns="http://schemas.openxmlformats.org/spreadsheetml/2006/main" count="251" uniqueCount="78">
  <si>
    <t>Plant density</t>
    <phoneticPr fontId="2" type="noConversion"/>
  </si>
  <si>
    <t>Genotype</t>
    <phoneticPr fontId="2" type="noConversion"/>
  </si>
  <si>
    <t>Mean</t>
    <phoneticPr fontId="2" type="noConversion"/>
  </si>
  <si>
    <t>SD</t>
    <phoneticPr fontId="2" type="noConversion"/>
  </si>
  <si>
    <t>T.TEST</t>
    <phoneticPr fontId="2" type="noConversion"/>
  </si>
  <si>
    <r>
      <t>60000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</si>
  <si>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82500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</si>
  <si>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105000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</si>
  <si>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127500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</si>
  <si>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150000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</si>
  <si>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t>The layer of the ear leaf</t>
  </si>
  <si>
    <t>The layer at 10 cm above the soil surface</t>
  </si>
  <si>
    <t>Mean</t>
    <phoneticPr fontId="2" type="noConversion"/>
  </si>
  <si>
    <t>T.TEST</t>
    <phoneticPr fontId="2" type="noConversion"/>
  </si>
  <si>
    <t>LH244</t>
    <phoneticPr fontId="2" type="noConversion"/>
  </si>
  <si>
    <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2" type="noConversion"/>
  </si>
  <si>
    <t>Mean</t>
    <phoneticPr fontId="2" type="noConversion"/>
  </si>
  <si>
    <t>SD</t>
    <phoneticPr fontId="2" type="noConversion"/>
  </si>
  <si>
    <t>T.TEST</t>
    <phoneticPr fontId="2" type="noConversion"/>
  </si>
  <si>
    <r>
      <t>60000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</si>
  <si>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82500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</si>
  <si>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105000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</si>
  <si>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127500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</si>
  <si>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150000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</si>
  <si>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2" type="noConversion"/>
  </si>
  <si>
    <t>Time</t>
    <phoneticPr fontId="2" type="noConversion"/>
  </si>
  <si>
    <t>Genotype</t>
    <phoneticPr fontId="2" type="noConversion"/>
  </si>
  <si>
    <t>Mean</t>
    <phoneticPr fontId="2" type="noConversion"/>
  </si>
  <si>
    <t>SD</t>
    <phoneticPr fontId="2" type="noConversion"/>
  </si>
  <si>
    <t>T.TEST</t>
    <phoneticPr fontId="2" type="noConversion"/>
  </si>
  <si>
    <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2" type="noConversion"/>
  </si>
  <si>
    <t>Plant2</t>
  </si>
  <si>
    <t>Plant3</t>
  </si>
  <si>
    <t>Plant4</t>
  </si>
  <si>
    <t>Genotype</t>
    <phoneticPr fontId="2" type="noConversion"/>
  </si>
  <si>
    <t>PPFD</t>
    <phoneticPr fontId="2" type="noConversion"/>
  </si>
  <si>
    <t>Plant1</t>
    <phoneticPr fontId="2" type="noConversion"/>
  </si>
  <si>
    <t>Mean</t>
    <phoneticPr fontId="2" type="noConversion"/>
  </si>
  <si>
    <t>SD</t>
    <phoneticPr fontId="2" type="noConversion"/>
  </si>
  <si>
    <t>Genotype</t>
    <phoneticPr fontId="2" type="noConversion"/>
  </si>
  <si>
    <t>PPFD</t>
    <phoneticPr fontId="2" type="noConversion"/>
  </si>
  <si>
    <t>Plant1</t>
    <phoneticPr fontId="2" type="noConversion"/>
  </si>
  <si>
    <t>Mean</t>
    <phoneticPr fontId="2" type="noConversion"/>
  </si>
  <si>
    <t>SD</t>
    <phoneticPr fontId="2" type="noConversion"/>
  </si>
  <si>
    <t>Simulated value</t>
  </si>
  <si>
    <t>LH244</t>
  </si>
  <si>
    <t>Photo</t>
  </si>
  <si>
    <t>Genotype</t>
    <phoneticPr fontId="2" type="noConversion"/>
  </si>
  <si>
    <t>CO2 concentration</t>
    <phoneticPr fontId="2" type="noConversion"/>
  </si>
  <si>
    <t>Photo-mean</t>
    <phoneticPr fontId="2" type="noConversion"/>
  </si>
  <si>
    <t>Photo-sd</t>
    <phoneticPr fontId="2" type="noConversion"/>
  </si>
  <si>
    <t>T.TEST</t>
    <phoneticPr fontId="2" type="noConversion"/>
  </si>
  <si>
    <t>LH244</t>
    <phoneticPr fontId="2" type="noConversion"/>
  </si>
  <si>
    <t>LH244</t>
    <phoneticPr fontId="2" type="noConversion"/>
  </si>
  <si>
    <t>T.TEST</t>
    <phoneticPr fontId="2" type="noConversion"/>
  </si>
  <si>
    <t>Mean</t>
    <phoneticPr fontId="2" type="noConversion"/>
  </si>
  <si>
    <t>T.TEST</t>
    <phoneticPr fontId="2" type="noConversion"/>
  </si>
  <si>
    <r>
      <t>60000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</si>
  <si>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82500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</si>
  <si>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105000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</si>
  <si>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127500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</si>
  <si>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r>
      <t>150000 plants ha</t>
    </r>
    <r>
      <rPr>
        <vertAlign val="superscript"/>
        <sz val="10"/>
        <color theme="1"/>
        <rFont val="Arial"/>
        <family val="2"/>
      </rPr>
      <t>-1</t>
    </r>
    <phoneticPr fontId="2" type="noConversion"/>
  </si>
  <si>
    <t>Stem diameter</t>
    <phoneticPr fontId="2" type="noConversion"/>
  </si>
  <si>
    <t>Plant height</t>
    <phoneticPr fontId="2" type="noConversion"/>
  </si>
  <si>
    <t>Mean</t>
    <phoneticPr fontId="2" type="noConversion"/>
  </si>
  <si>
    <t>T.TEST</t>
    <phoneticPr fontId="2" type="noConversion"/>
  </si>
  <si>
    <t>Ear height</t>
    <phoneticPr fontId="2" type="noConversion"/>
  </si>
  <si>
    <t>Mean</t>
    <phoneticPr fontId="2" type="noConversion"/>
  </si>
  <si>
    <t>SD</t>
    <phoneticPr fontId="2" type="noConversion"/>
  </si>
  <si>
    <t>T.TEST</t>
    <phoneticPr fontId="2" type="noConversion"/>
  </si>
  <si>
    <t>Upper leaf angle</t>
    <phoneticPr fontId="2" type="noConversion"/>
  </si>
  <si>
    <t>Middle leaf angle</t>
    <phoneticPr fontId="2" type="noConversion"/>
  </si>
  <si>
    <t>Lower leaf angle</t>
    <phoneticPr fontId="2" type="noConversion"/>
  </si>
  <si>
    <t>Mean</t>
    <phoneticPr fontId="2" type="noConversion"/>
  </si>
  <si>
    <t>T.TEST</t>
    <phoneticPr fontId="2" type="noConversion"/>
  </si>
  <si>
    <t>Mean</t>
    <phoneticPr fontId="2" type="noConversion"/>
  </si>
  <si>
    <t>T.TEST</t>
    <phoneticPr fontId="2" type="noConversion"/>
  </si>
  <si>
    <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</si>
</sst>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0"/>
      <color theme="1"/>
      <name val="Arial"/>
      <family val="2"/>
    </font>
    <font>
      <sz val="9"/>
      <name val="宋体"/>
      <family val="3"/>
      <charset val="134"/>
      <scheme val="minor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20" fontId="0" fillId="0" borderId="0" xfId="0" applyNumberFormat="1"/>
    <xf numFmtId="0" fontId="1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K31" sqref="K31"/>
    </sheetView>
  </sheetViews>
  <sheetFormatPr defaultRowHeight="13.5" x14ac:dyDescent="0.15"/>
  <cols>
    <col min="1" max="1" width="11.5" customWidth="1"/>
  </cols>
  <sheetData>
    <row r="1" spans="1:11" ht="14.25" x14ac:dyDescent="0.2">
      <c r="A1" s="1" t="s">
        <v>10</v>
      </c>
    </row>
    <row r="3" spans="1:11" ht="14.25" x14ac:dyDescent="0.2">
      <c r="A3" s="1" t="s">
        <v>0</v>
      </c>
      <c r="B3" s="6" t="s">
        <v>5</v>
      </c>
      <c r="C3" s="6"/>
      <c r="D3" s="6" t="s">
        <v>6</v>
      </c>
      <c r="E3" s="6"/>
      <c r="F3" s="6" t="s">
        <v>7</v>
      </c>
      <c r="G3" s="6"/>
      <c r="H3" s="6" t="s">
        <v>8</v>
      </c>
      <c r="I3" s="6"/>
      <c r="J3" s="6" t="s">
        <v>9</v>
      </c>
      <c r="K3" s="6"/>
    </row>
    <row r="4" spans="1:11" ht="14.25" x14ac:dyDescent="0.2">
      <c r="A4" s="1" t="s">
        <v>1</v>
      </c>
      <c r="B4" s="1" t="s">
        <v>14</v>
      </c>
      <c r="C4" s="2" t="s">
        <v>15</v>
      </c>
      <c r="D4" s="1" t="s">
        <v>14</v>
      </c>
      <c r="E4" s="2" t="s">
        <v>15</v>
      </c>
      <c r="F4" s="1" t="s">
        <v>14</v>
      </c>
      <c r="G4" s="2" t="s">
        <v>15</v>
      </c>
      <c r="H4" s="1" t="s">
        <v>14</v>
      </c>
      <c r="I4" s="2" t="s">
        <v>15</v>
      </c>
      <c r="J4" s="1" t="s">
        <v>14</v>
      </c>
      <c r="K4" s="2" t="s">
        <v>15</v>
      </c>
    </row>
    <row r="5" spans="1:11" ht="14.25" x14ac:dyDescent="0.2">
      <c r="A5" s="1"/>
      <c r="B5" s="1">
        <v>0.39820143884892084</v>
      </c>
      <c r="C5" s="1">
        <v>0.39820143884892084</v>
      </c>
      <c r="D5" s="1">
        <v>0.2690951821386604</v>
      </c>
      <c r="E5" s="1">
        <v>0.30489731437598738</v>
      </c>
      <c r="F5" s="1">
        <v>0.26846915460776849</v>
      </c>
      <c r="G5" s="1">
        <v>0.19880546075085323</v>
      </c>
      <c r="H5" s="1">
        <v>0.19499178981937604</v>
      </c>
      <c r="I5" s="1">
        <v>0.13716814159292035</v>
      </c>
      <c r="J5" s="1">
        <v>7.7994428969359333E-2</v>
      </c>
      <c r="K5" s="1">
        <v>0.19554455445544555</v>
      </c>
    </row>
    <row r="6" spans="1:11" ht="14.25" x14ac:dyDescent="0.2">
      <c r="A6" s="1"/>
      <c r="B6" s="1">
        <v>0.45875912408759123</v>
      </c>
      <c r="C6" s="1">
        <v>0.45875912408759123</v>
      </c>
      <c r="D6" s="1">
        <v>0.28833967046894804</v>
      </c>
      <c r="E6" s="1">
        <v>0.31786941580756012</v>
      </c>
      <c r="F6" s="1">
        <v>0.16268311488049345</v>
      </c>
      <c r="G6" s="1">
        <v>0.24871575342465754</v>
      </c>
      <c r="H6" s="1">
        <v>0.20436316971446905</v>
      </c>
      <c r="I6" s="1">
        <v>4.3503480278422275E-2</v>
      </c>
      <c r="J6" s="1">
        <v>5.4781801299907153E-2</v>
      </c>
      <c r="K6" s="1">
        <v>4.6898079763663218E-2</v>
      </c>
    </row>
    <row r="7" spans="1:11" ht="14.25" x14ac:dyDescent="0.2">
      <c r="A7" s="1"/>
      <c r="B7" s="1">
        <v>0.44370078740157481</v>
      </c>
      <c r="C7" s="1">
        <v>0.44370078740157481</v>
      </c>
      <c r="D7" s="1">
        <v>0.32361111111111113</v>
      </c>
      <c r="E7" s="1">
        <v>0.31329690346083788</v>
      </c>
      <c r="F7" s="1">
        <v>0.31485671191553544</v>
      </c>
      <c r="G7" s="1">
        <v>0.19620253164556961</v>
      </c>
      <c r="H7" s="1">
        <v>0.109107303877367</v>
      </c>
      <c r="I7" s="1">
        <v>0.14886731391585761</v>
      </c>
      <c r="J7" s="1">
        <v>3.8095238095238099E-2</v>
      </c>
      <c r="K7" s="1">
        <v>4.8994038748137111E-2</v>
      </c>
    </row>
    <row r="8" spans="1:11" ht="14.25" x14ac:dyDescent="0.2">
      <c r="A8" s="1"/>
      <c r="B8" s="1">
        <v>0.44</v>
      </c>
      <c r="C8" s="1">
        <v>0.51818885448916407</v>
      </c>
      <c r="D8" s="1">
        <v>0.37494745691467002</v>
      </c>
      <c r="E8" s="1">
        <v>0.38415672913117549</v>
      </c>
      <c r="F8" s="1">
        <v>0.24753787878787878</v>
      </c>
      <c r="G8" s="1">
        <v>0.29475437135720234</v>
      </c>
      <c r="H8" s="1">
        <v>9.4413665743305633E-2</v>
      </c>
      <c r="I8" s="1">
        <v>0.23731501057082452</v>
      </c>
      <c r="J8" s="1">
        <v>8.3561175666438822E-2</v>
      </c>
      <c r="K8" s="1">
        <v>0.1495134730538922</v>
      </c>
    </row>
    <row r="9" spans="1:11" ht="14.25" x14ac:dyDescent="0.2">
      <c r="A9" s="1"/>
      <c r="B9" s="1">
        <v>0.4921875</v>
      </c>
      <c r="C9" s="1">
        <v>0.4921875</v>
      </c>
      <c r="D9" s="1">
        <v>0.39330725771403741</v>
      </c>
      <c r="E9" s="1">
        <v>0.30989583333333331</v>
      </c>
      <c r="F9" s="1">
        <v>0.23967551622418878</v>
      </c>
      <c r="G9" s="1">
        <v>0.28182917002417407</v>
      </c>
      <c r="H9" s="1">
        <v>8.3678541839270926E-2</v>
      </c>
      <c r="I9" s="1">
        <v>8.0773042616451934E-2</v>
      </c>
      <c r="J9" s="1">
        <v>7.0725915875169604E-2</v>
      </c>
      <c r="K9" s="1">
        <v>0.12872915198496593</v>
      </c>
    </row>
    <row r="10" spans="1:11" ht="14.25" x14ac:dyDescent="0.2">
      <c r="A10" s="1"/>
      <c r="B10" s="1">
        <v>0.34</v>
      </c>
      <c r="C10" s="1">
        <v>0.5477759472817133</v>
      </c>
      <c r="D10" s="1">
        <v>0.29980079681274902</v>
      </c>
      <c r="E10" s="1">
        <v>0.32427277062470194</v>
      </c>
      <c r="F10" s="1">
        <v>0.31204512372634641</v>
      </c>
      <c r="G10" s="1">
        <v>0.31392794376098421</v>
      </c>
      <c r="H10" s="1">
        <v>5.7583852775304249E-2</v>
      </c>
      <c r="I10" s="1">
        <v>5.9040590405904057E-2</v>
      </c>
      <c r="J10" s="1">
        <v>0.12179487179487181</v>
      </c>
      <c r="K10" s="1">
        <v>5.9362279511533243E-2</v>
      </c>
    </row>
    <row r="11" spans="1:11" ht="14.25" x14ac:dyDescent="0.2">
      <c r="A11" s="1"/>
      <c r="B11" s="1">
        <v>0.40089722675367045</v>
      </c>
      <c r="C11" s="1">
        <v>0.40089722675367045</v>
      </c>
      <c r="D11" s="1">
        <v>0.28513513513513511</v>
      </c>
      <c r="E11" s="1">
        <v>0.53846153846153844</v>
      </c>
      <c r="F11" s="1">
        <v>0.16504679625629951</v>
      </c>
      <c r="G11" s="1">
        <v>0.35392953929539295</v>
      </c>
      <c r="H11" s="1">
        <v>0.13311148086522462</v>
      </c>
      <c r="I11" s="1">
        <v>0.19377058999700508</v>
      </c>
      <c r="J11" s="1">
        <v>0.11851315471880279</v>
      </c>
      <c r="K11" s="1">
        <v>0.10677618069815195</v>
      </c>
    </row>
    <row r="12" spans="1:11" ht="14.25" x14ac:dyDescent="0.2">
      <c r="A12" s="1"/>
      <c r="B12" s="1">
        <v>0.38639876352395675</v>
      </c>
      <c r="C12" s="1">
        <v>0.38639876352395675</v>
      </c>
      <c r="D12" s="1">
        <v>0.29346522781774581</v>
      </c>
      <c r="E12" s="1">
        <v>0.49452804377564979</v>
      </c>
      <c r="F12" s="1">
        <v>0.12640000000000001</v>
      </c>
      <c r="G12" s="1">
        <v>0.34661654135338343</v>
      </c>
      <c r="H12" s="1">
        <v>7.1498530852105779E-2</v>
      </c>
      <c r="I12" s="1">
        <v>6.9494584837545129E-2</v>
      </c>
      <c r="J12" s="1">
        <v>0.12031802120141342</v>
      </c>
      <c r="K12" s="1">
        <v>6.3844552394170709E-2</v>
      </c>
    </row>
    <row r="13" spans="1:11" ht="14.25" x14ac:dyDescent="0.2">
      <c r="A13" s="1"/>
      <c r="B13" s="1">
        <v>0.43768115942028984</v>
      </c>
      <c r="C13" s="1">
        <v>0.43768115942028984</v>
      </c>
      <c r="D13" s="1">
        <v>0.25643176733780759</v>
      </c>
      <c r="E13" s="1">
        <v>0.4694189602446483</v>
      </c>
      <c r="F13" s="1">
        <v>0.19811320754716982</v>
      </c>
      <c r="G13" s="1">
        <v>0.34199700822737472</v>
      </c>
      <c r="H13" s="1">
        <v>6.2670920692798546E-2</v>
      </c>
      <c r="I13" s="1">
        <v>0.1162425384857053</v>
      </c>
      <c r="J13" s="1">
        <v>8.1105780214758963E-2</v>
      </c>
      <c r="K13" s="1">
        <v>0.11365211365211365</v>
      </c>
    </row>
    <row r="14" spans="1:11" ht="14.25" x14ac:dyDescent="0.2">
      <c r="A14" s="1"/>
      <c r="B14" s="1">
        <v>0.39</v>
      </c>
      <c r="C14" s="1">
        <v>0.50284495021337128</v>
      </c>
      <c r="D14" s="1">
        <v>0.3470608940513904</v>
      </c>
      <c r="E14" s="1">
        <v>0.40592203898050977</v>
      </c>
      <c r="F14" s="1">
        <v>0.17370810055865921</v>
      </c>
      <c r="G14" s="1">
        <v>0.33299512987012986</v>
      </c>
      <c r="H14" s="1">
        <v>0.13089005235602094</v>
      </c>
      <c r="I14" s="1">
        <v>0.2730700976042591</v>
      </c>
      <c r="J14" s="1">
        <v>3.4937376400791038E-2</v>
      </c>
      <c r="K14" s="1">
        <v>0.18462037637897469</v>
      </c>
    </row>
    <row r="15" spans="1:11" ht="14.25" x14ac:dyDescent="0.2">
      <c r="A15" s="1"/>
      <c r="B15" s="1">
        <v>0.44424715909090912</v>
      </c>
      <c r="C15" s="1">
        <v>0.44424715909090912</v>
      </c>
      <c r="D15" s="1">
        <v>0.35264116575591986</v>
      </c>
      <c r="E15" s="1">
        <v>0.34606656580937972</v>
      </c>
      <c r="F15" s="1">
        <v>0.25829127613554437</v>
      </c>
      <c r="G15" s="1">
        <v>0.27769230769230768</v>
      </c>
      <c r="H15" s="1">
        <v>9.3300110741971198E-2</v>
      </c>
      <c r="I15" s="1">
        <v>0.23894862604540026</v>
      </c>
      <c r="J15" s="1">
        <v>5.1758460517584606E-2</v>
      </c>
      <c r="K15" s="1">
        <v>4.6039268788083954E-2</v>
      </c>
    </row>
    <row r="16" spans="1:11" ht="14.25" x14ac:dyDescent="0.2">
      <c r="A16" s="1"/>
      <c r="B16" s="1">
        <v>0.57999999999999996</v>
      </c>
      <c r="C16" s="1">
        <v>0.60259103641456579</v>
      </c>
      <c r="D16" s="1">
        <v>0.35837070254110615</v>
      </c>
      <c r="E16" s="1">
        <v>0.48751642575558474</v>
      </c>
      <c r="F16" s="1">
        <v>0.24650265315967199</v>
      </c>
      <c r="G16" s="1">
        <v>0.26148969889064977</v>
      </c>
      <c r="H16" s="1">
        <v>7.0507308684436804E-2</v>
      </c>
      <c r="I16" s="1">
        <v>0.13870868087735558</v>
      </c>
      <c r="J16" s="1">
        <v>0.10405219780219781</v>
      </c>
      <c r="K16" s="1">
        <v>0.12041637094866335</v>
      </c>
    </row>
    <row r="17" spans="1:11" ht="14.25" x14ac:dyDescent="0.2">
      <c r="A17" s="1"/>
      <c r="B17" s="1"/>
      <c r="C17" s="1"/>
      <c r="D17" s="1"/>
      <c r="E17" s="1">
        <v>0.34041666666666665</v>
      </c>
      <c r="F17" s="1"/>
      <c r="G17" s="1"/>
      <c r="H17" s="1">
        <v>5.0458715596330278E-2</v>
      </c>
      <c r="I17" s="1">
        <v>0.23758357211079273</v>
      </c>
      <c r="J17" s="1">
        <v>0.14455084359325127</v>
      </c>
      <c r="K17" s="1">
        <v>9.926958831341301E-2</v>
      </c>
    </row>
    <row r="18" spans="1:11" ht="14.25" x14ac:dyDescent="0.2">
      <c r="A18" s="1"/>
      <c r="B18" s="1"/>
      <c r="C18" s="1"/>
      <c r="D18" s="1"/>
      <c r="E18" s="1">
        <v>0.26097105508870216</v>
      </c>
      <c r="F18" s="1"/>
      <c r="G18" s="1"/>
      <c r="H18" s="1">
        <v>0.13994685562444642</v>
      </c>
      <c r="I18" s="1">
        <v>0.28336604514229635</v>
      </c>
      <c r="J18" s="1">
        <v>9.1846758349705307E-2</v>
      </c>
      <c r="K18" s="1">
        <v>0.10993657505285412</v>
      </c>
    </row>
    <row r="19" spans="1:11" ht="14.25" x14ac:dyDescent="0.2">
      <c r="A19" s="1"/>
      <c r="B19" s="1"/>
      <c r="C19" s="1"/>
      <c r="D19" s="1"/>
      <c r="E19" s="1"/>
      <c r="F19" s="1"/>
      <c r="G19" s="1"/>
      <c r="H19" s="1"/>
      <c r="I19" s="1">
        <v>0.27813953488372095</v>
      </c>
      <c r="J19" s="1">
        <v>4.2621293800539084E-2</v>
      </c>
      <c r="K19" s="1">
        <v>5.5169216504404262E-2</v>
      </c>
    </row>
    <row r="20" spans="1:11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">
      <c r="A21" s="1" t="s">
        <v>2</v>
      </c>
      <c r="B21" s="1">
        <f>AVERAGE(B5:B19)</f>
        <v>0.43433942992724273</v>
      </c>
      <c r="C21" s="1">
        <f t="shared" ref="C21:K21" si="0">AVERAGE(C5:C19)</f>
        <v>0.46945616229381065</v>
      </c>
      <c r="D21" s="1">
        <f t="shared" si="0"/>
        <v>0.32018386398327336</v>
      </c>
      <c r="E21" s="1">
        <f t="shared" si="0"/>
        <v>0.37840644725116263</v>
      </c>
      <c r="F21" s="1">
        <f t="shared" si="0"/>
        <v>0.22611079448329638</v>
      </c>
      <c r="G21" s="1">
        <f t="shared" si="0"/>
        <v>0.2874129546910566</v>
      </c>
      <c r="H21" s="1">
        <f t="shared" si="0"/>
        <v>0.10689444994160195</v>
      </c>
      <c r="I21" s="1">
        <f t="shared" si="0"/>
        <v>0.16906612329096404</v>
      </c>
      <c r="J21" s="1">
        <f t="shared" si="0"/>
        <v>8.2443821220001948E-2</v>
      </c>
      <c r="K21" s="1">
        <f t="shared" si="0"/>
        <v>0.10191772134989781</v>
      </c>
    </row>
    <row r="22" spans="1:11" ht="14.25" x14ac:dyDescent="0.2">
      <c r="A22" s="1" t="s">
        <v>3</v>
      </c>
      <c r="B22" s="1">
        <f>STDEV(B5:B19)</f>
        <v>6.1034480270793869E-2</v>
      </c>
      <c r="C22" s="1">
        <f t="shared" ref="C22:K22" si="1">STDEV(C5:C19)</f>
        <v>6.5341264246957576E-2</v>
      </c>
      <c r="D22" s="1">
        <f t="shared" si="1"/>
        <v>4.4352019433992404E-2</v>
      </c>
      <c r="E22" s="1">
        <f t="shared" si="1"/>
        <v>8.6510201801388173E-2</v>
      </c>
      <c r="F22" s="1">
        <f t="shared" si="1"/>
        <v>6.058303284350286E-2</v>
      </c>
      <c r="G22" s="1">
        <f t="shared" si="1"/>
        <v>5.4112175407448344E-2</v>
      </c>
      <c r="H22" s="1">
        <f t="shared" si="1"/>
        <v>4.8556445915360985E-2</v>
      </c>
      <c r="I22" s="1">
        <f t="shared" si="1"/>
        <v>8.5081417867535453E-2</v>
      </c>
      <c r="J22" s="1">
        <f t="shared" si="1"/>
        <v>3.4197946024105794E-2</v>
      </c>
      <c r="K22" s="1">
        <f t="shared" si="1"/>
        <v>4.8961478881870961E-2</v>
      </c>
    </row>
    <row r="23" spans="1:11" ht="14.25" x14ac:dyDescent="0.2">
      <c r="A23" s="1" t="s">
        <v>4</v>
      </c>
      <c r="B23" s="1"/>
      <c r="C23" s="1">
        <f>_xlfn.T.TEST(B5:B20,C5:C20,2,2)</f>
        <v>0.18744375363216437</v>
      </c>
      <c r="D23" s="1"/>
      <c r="E23" s="1">
        <f t="shared" ref="E23" si="2">_xlfn.T.TEST(D5:D20,E5:E20,2,2)</f>
        <v>4.6190347335473635E-2</v>
      </c>
      <c r="F23" s="1"/>
      <c r="G23" s="1">
        <f t="shared" ref="G23" si="3">_xlfn.T.TEST(F5:F20,G5:G20,2,2)</f>
        <v>1.5837387012008198E-2</v>
      </c>
      <c r="H23" s="1"/>
      <c r="I23" s="1">
        <f t="shared" ref="I23" si="4">_xlfn.T.TEST(H5:H20,I5:I20,2,2)</f>
        <v>2.3941287714649238E-2</v>
      </c>
      <c r="J23" s="1"/>
      <c r="K23" s="1">
        <f t="shared" ref="K23" si="5">_xlfn.T.TEST(J5:J20,K5:K20,2,2)</f>
        <v>0.21704669723510198</v>
      </c>
    </row>
  </sheetData>
  <mergeCells count="5">
    <mergeCell ref="B3:C3"/>
    <mergeCell ref="D3:E3"/>
    <mergeCell ref="F3:G3"/>
    <mergeCell ref="H3:I3"/>
    <mergeCell ref="J3:K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J30" sqref="J30"/>
    </sheetView>
  </sheetViews>
  <sheetFormatPr defaultRowHeight="13.5" x14ac:dyDescent="0.15"/>
  <sheetData>
    <row r="1" spans="1:12" ht="14.25" x14ac:dyDescent="0.2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4.25" x14ac:dyDescent="0.2">
      <c r="A3" s="1" t="s">
        <v>0</v>
      </c>
      <c r="B3" s="6" t="s">
        <v>5</v>
      </c>
      <c r="C3" s="6"/>
      <c r="D3" s="6" t="s">
        <v>6</v>
      </c>
      <c r="E3" s="6"/>
      <c r="F3" s="6" t="s">
        <v>7</v>
      </c>
      <c r="G3" s="6"/>
      <c r="H3" s="6" t="s">
        <v>8</v>
      </c>
      <c r="I3" s="6"/>
      <c r="J3" s="6" t="s">
        <v>9</v>
      </c>
      <c r="K3" s="6"/>
      <c r="L3" s="1"/>
    </row>
    <row r="4" spans="1:12" ht="14.25" x14ac:dyDescent="0.2">
      <c r="A4" s="1" t="s">
        <v>1</v>
      </c>
      <c r="B4" s="1" t="s">
        <v>14</v>
      </c>
      <c r="C4" s="2" t="s">
        <v>15</v>
      </c>
      <c r="D4" s="1" t="s">
        <v>14</v>
      </c>
      <c r="E4" s="2" t="s">
        <v>15</v>
      </c>
      <c r="F4" s="1" t="s">
        <v>14</v>
      </c>
      <c r="G4" s="2" t="s">
        <v>15</v>
      </c>
      <c r="H4" s="1" t="s">
        <v>14</v>
      </c>
      <c r="I4" s="2" t="s">
        <v>15</v>
      </c>
      <c r="J4" s="1" t="s">
        <v>14</v>
      </c>
      <c r="K4" s="2" t="s">
        <v>15</v>
      </c>
      <c r="L4" s="1"/>
    </row>
    <row r="5" spans="1:12" ht="14.25" x14ac:dyDescent="0.2">
      <c r="A5" s="1"/>
      <c r="B5" s="1">
        <v>0.16</v>
      </c>
      <c r="C5" s="1">
        <v>0.19784172661870503</v>
      </c>
      <c r="D5" s="1">
        <v>9.2538190364277323E-2</v>
      </c>
      <c r="E5" s="1">
        <v>6.0821484992101105E-2</v>
      </c>
      <c r="F5" s="1">
        <v>3.2860343539955192E-2</v>
      </c>
      <c r="G5" s="1">
        <v>0.11215334420880914</v>
      </c>
      <c r="H5" s="1">
        <v>0.13574165298303231</v>
      </c>
      <c r="I5" s="1">
        <v>3.9823008849557522E-2</v>
      </c>
      <c r="J5" s="1">
        <v>2.3676880222841225E-2</v>
      </c>
      <c r="K5" s="1">
        <v>3.5034272658035034E-2</v>
      </c>
      <c r="L5" s="1"/>
    </row>
    <row r="6" spans="1:12" ht="14.25" x14ac:dyDescent="0.2">
      <c r="A6" s="1"/>
      <c r="B6" s="1">
        <v>0.17591240875912409</v>
      </c>
      <c r="C6" s="1">
        <v>0.17591240875912409</v>
      </c>
      <c r="D6" s="1">
        <v>0.18</v>
      </c>
      <c r="E6" s="1">
        <v>0.15</v>
      </c>
      <c r="F6" s="1">
        <v>0.11100533130236101</v>
      </c>
      <c r="G6" s="1">
        <v>8.0773606370875994E-2</v>
      </c>
      <c r="H6" s="1">
        <v>6.1116458132820017E-2</v>
      </c>
      <c r="I6" s="1">
        <v>0.13863109048723898</v>
      </c>
      <c r="J6" s="1">
        <v>2.1065459610027856E-2</v>
      </c>
      <c r="K6" s="1">
        <v>3.1573116691285083E-2</v>
      </c>
      <c r="L6" s="1"/>
    </row>
    <row r="7" spans="1:12" ht="14.25" x14ac:dyDescent="0.2">
      <c r="A7" s="1"/>
      <c r="B7" s="1">
        <v>0.16023622047244093</v>
      </c>
      <c r="C7" s="1">
        <v>0.16850393700787403</v>
      </c>
      <c r="D7" s="1">
        <v>0.09</v>
      </c>
      <c r="E7" s="1">
        <v>7.9234972677595633E-2</v>
      </c>
      <c r="F7" s="1">
        <v>4.1398713826366562E-2</v>
      </c>
      <c r="G7" s="1">
        <v>9.8173515981735168E-2</v>
      </c>
      <c r="H7" s="1">
        <v>7.0559062218214605E-2</v>
      </c>
      <c r="I7" s="1">
        <v>0.1366504854368932</v>
      </c>
      <c r="J7" s="1">
        <v>2.3299319727891156E-2</v>
      </c>
      <c r="K7" s="1">
        <v>6.4269746646795828E-2</v>
      </c>
      <c r="L7" s="1"/>
    </row>
    <row r="8" spans="1:12" ht="14.25" x14ac:dyDescent="0.2">
      <c r="A8" s="1"/>
      <c r="B8" s="1">
        <v>0.146671826625387</v>
      </c>
      <c r="C8" s="1">
        <v>0.15015479876160992</v>
      </c>
      <c r="D8" s="1">
        <v>0.21</v>
      </c>
      <c r="E8" s="1">
        <v>0.2</v>
      </c>
      <c r="F8" s="1">
        <v>3.2767925983037779E-2</v>
      </c>
      <c r="G8" s="1">
        <v>0.11207805907172995</v>
      </c>
      <c r="H8" s="1">
        <v>8.1871345029239775E-2</v>
      </c>
      <c r="I8" s="1">
        <v>0.11522198731501057</v>
      </c>
      <c r="J8" s="1">
        <v>2.3752563226247438E-2</v>
      </c>
      <c r="K8" s="1">
        <v>0.10254491017964072</v>
      </c>
      <c r="L8" s="1"/>
    </row>
    <row r="9" spans="1:12" ht="14.25" x14ac:dyDescent="0.2">
      <c r="A9" s="1"/>
      <c r="B9" s="1">
        <v>0.18379934210526316</v>
      </c>
      <c r="C9" s="1">
        <v>0.19024122807017543</v>
      </c>
      <c r="D9" s="1">
        <v>7.9204693611473267E-2</v>
      </c>
      <c r="E9" s="1">
        <v>5.1649305555555552E-2</v>
      </c>
      <c r="F9" s="1">
        <v>0.20908748114630468</v>
      </c>
      <c r="G9" s="1">
        <v>8.6594504579517076E-2</v>
      </c>
      <c r="H9" s="1">
        <v>7.8947368421052627E-2</v>
      </c>
      <c r="I9" s="1">
        <v>0.10951437066402378</v>
      </c>
      <c r="J9" s="1">
        <v>2.69674355495251E-2</v>
      </c>
      <c r="K9" s="1">
        <v>3.8994597134132017E-2</v>
      </c>
      <c r="L9" s="1"/>
    </row>
    <row r="10" spans="1:12" ht="14.25" x14ac:dyDescent="0.2">
      <c r="A10" s="1"/>
      <c r="B10" s="1">
        <v>0.1799835255354201</v>
      </c>
      <c r="C10" s="1">
        <v>0.18561230093355299</v>
      </c>
      <c r="D10" s="1">
        <v>0.11122177954847277</v>
      </c>
      <c r="E10" s="1">
        <v>0.19</v>
      </c>
      <c r="F10" s="1">
        <v>3.5416666666666666E-2</v>
      </c>
      <c r="G10" s="1">
        <v>7.010475423045931E-2</v>
      </c>
      <c r="H10" s="1">
        <v>3.4797017398508698E-2</v>
      </c>
      <c r="I10" s="1">
        <v>4.0590405904059039E-2</v>
      </c>
      <c r="J10" s="1">
        <v>2.7472527472527472E-2</v>
      </c>
      <c r="K10" s="1">
        <v>3.4430122116689284E-2</v>
      </c>
      <c r="L10" s="1"/>
    </row>
    <row r="11" spans="1:12" ht="14.25" x14ac:dyDescent="0.2">
      <c r="A11" s="1"/>
      <c r="B11" s="1">
        <v>0.2</v>
      </c>
      <c r="C11" s="1">
        <v>0.2169657422512235</v>
      </c>
      <c r="D11" s="1">
        <v>7.0270270270270274E-2</v>
      </c>
      <c r="E11" s="1">
        <v>0.13860667634252541</v>
      </c>
      <c r="F11" s="1">
        <v>3.5582595870206492E-2</v>
      </c>
      <c r="G11" s="1">
        <v>8.7873462214411252E-2</v>
      </c>
      <c r="H11" s="1">
        <v>3.3170080142475515E-2</v>
      </c>
      <c r="I11" s="1">
        <v>3.324348607367475E-2</v>
      </c>
      <c r="J11" s="1">
        <v>3.3852280955829109E-2</v>
      </c>
      <c r="K11" s="1">
        <v>3.0458590006844626E-2</v>
      </c>
      <c r="L11" s="1"/>
    </row>
    <row r="12" spans="1:12" ht="14.25" x14ac:dyDescent="0.2">
      <c r="A12" s="1"/>
      <c r="B12" s="1">
        <v>0.16035548686244205</v>
      </c>
      <c r="C12" s="1">
        <v>0.1648634724368882</v>
      </c>
      <c r="D12" s="1">
        <v>0.08</v>
      </c>
      <c r="E12" s="1">
        <v>0.16655266757865936</v>
      </c>
      <c r="F12" s="1">
        <v>4.0756914119359534E-2</v>
      </c>
      <c r="G12" s="1">
        <v>0.18045112781954886</v>
      </c>
      <c r="H12" s="1">
        <v>3.5773710482529121E-2</v>
      </c>
      <c r="I12" s="1">
        <v>9.4314079422382666E-2</v>
      </c>
      <c r="J12" s="1">
        <v>2.8091872791519434E-2</v>
      </c>
      <c r="K12" s="1">
        <v>4.1117279666897988E-2</v>
      </c>
      <c r="L12" s="1"/>
    </row>
    <row r="13" spans="1:12" ht="14.25" x14ac:dyDescent="0.2">
      <c r="A13" s="1"/>
      <c r="B13" s="1">
        <v>0.15978260869565217</v>
      </c>
      <c r="C13" s="1">
        <v>0.15978260869565217</v>
      </c>
      <c r="D13" s="1">
        <v>0.14828897338403041</v>
      </c>
      <c r="E13" s="1">
        <v>0.25</v>
      </c>
      <c r="F13" s="1">
        <v>4.4636429085673147E-2</v>
      </c>
      <c r="G13" s="1">
        <v>0.10695587135377711</v>
      </c>
      <c r="H13" s="1">
        <v>4.0809663728370874E-2</v>
      </c>
      <c r="I13" s="1">
        <v>3.5344015080113103E-2</v>
      </c>
      <c r="J13" s="1">
        <v>2.4845784784098698E-2</v>
      </c>
      <c r="K13" s="1">
        <v>3.6209286209286207E-2</v>
      </c>
      <c r="L13" s="1"/>
    </row>
    <row r="14" spans="1:12" ht="14.25" x14ac:dyDescent="0.2">
      <c r="A14" s="1"/>
      <c r="B14" s="1">
        <v>0.18421052631578946</v>
      </c>
      <c r="C14" s="1">
        <v>0.18421052631578946</v>
      </c>
      <c r="D14" s="1">
        <v>0.13926174496644295</v>
      </c>
      <c r="E14" s="1">
        <v>0.23</v>
      </c>
      <c r="F14" s="1">
        <v>4.0399999999999998E-2</v>
      </c>
      <c r="G14" s="1">
        <v>0.12378246753246754</v>
      </c>
      <c r="H14" s="1">
        <v>2.8714676390154969E-2</v>
      </c>
      <c r="I14" s="1">
        <v>4.2886719905353449E-2</v>
      </c>
      <c r="J14" s="1">
        <v>9.1793012524719844E-2</v>
      </c>
      <c r="K14" s="1">
        <v>0.11859182349123945</v>
      </c>
      <c r="L14" s="1"/>
    </row>
    <row r="15" spans="1:12" ht="14.25" x14ac:dyDescent="0.2">
      <c r="A15" s="1"/>
      <c r="B15" s="1">
        <v>0.16</v>
      </c>
      <c r="C15" s="1">
        <v>0.19602272727272727</v>
      </c>
      <c r="D15" s="1">
        <v>0.11536430834213306</v>
      </c>
      <c r="E15" s="1">
        <v>0.09</v>
      </c>
      <c r="F15" s="1">
        <v>9.8588863463005341E-2</v>
      </c>
      <c r="G15" s="1">
        <v>0.1076923076923077</v>
      </c>
      <c r="H15" s="1">
        <v>2.8359511343804537E-2</v>
      </c>
      <c r="I15" s="1">
        <v>7.2879330943847062E-2</v>
      </c>
      <c r="J15" s="1">
        <v>2.6045122760451227E-2</v>
      </c>
      <c r="K15" s="1">
        <v>5.0440081245768452E-2</v>
      </c>
      <c r="L15" s="1"/>
    </row>
    <row r="16" spans="1:12" ht="14.25" x14ac:dyDescent="0.2">
      <c r="A16" s="1"/>
      <c r="B16" s="1">
        <v>0.13</v>
      </c>
      <c r="C16" s="1">
        <v>0.24789915966386555</v>
      </c>
      <c r="D16" s="1">
        <v>0.18</v>
      </c>
      <c r="E16" s="1">
        <v>0.14126149802890933</v>
      </c>
      <c r="F16" s="1">
        <v>0.15471698113207547</v>
      </c>
      <c r="G16" s="1">
        <v>0.11806656101426308</v>
      </c>
      <c r="H16" s="1">
        <v>2.5332225913621262E-2</v>
      </c>
      <c r="I16" s="1">
        <v>3.151862464183381E-2</v>
      </c>
      <c r="J16" s="1">
        <v>3.1121751025991792E-2</v>
      </c>
      <c r="K16" s="1">
        <v>2.9276082327892122E-2</v>
      </c>
      <c r="L16" s="1"/>
    </row>
    <row r="17" spans="1:12" ht="14.25" x14ac:dyDescent="0.2">
      <c r="A17" s="1"/>
      <c r="B17" s="1"/>
      <c r="C17" s="1"/>
      <c r="D17" s="1">
        <v>0.19096844396082699</v>
      </c>
      <c r="E17" s="1">
        <v>0.23</v>
      </c>
      <c r="F17" s="1">
        <v>2.7409217877094973E-2</v>
      </c>
      <c r="G17" s="1"/>
      <c r="H17" s="1">
        <v>3.8406420177701343E-2</v>
      </c>
      <c r="I17" s="1">
        <v>3.3366045142296366E-2</v>
      </c>
      <c r="J17" s="1">
        <v>2.635887360838245E-2</v>
      </c>
      <c r="K17" s="1">
        <v>7.3041168658698544E-2</v>
      </c>
      <c r="L17" s="1"/>
    </row>
    <row r="18" spans="1:12" ht="14.25" x14ac:dyDescent="0.2">
      <c r="A18" s="1"/>
      <c r="B18" s="1"/>
      <c r="C18" s="1"/>
      <c r="D18" s="1">
        <v>0.11350896860986547</v>
      </c>
      <c r="E18" s="1">
        <v>0.14285714285714285</v>
      </c>
      <c r="F18" s="1">
        <v>7.7685652487382836E-2</v>
      </c>
      <c r="G18" s="1"/>
      <c r="H18" s="1">
        <v>2.879714576962283E-2</v>
      </c>
      <c r="I18" s="1">
        <v>3.9767441860465116E-2</v>
      </c>
      <c r="J18" s="1">
        <v>2.4595687331536387E-2</v>
      </c>
      <c r="K18" s="1">
        <v>3.3650458069062722E-2</v>
      </c>
      <c r="L18" s="1"/>
    </row>
    <row r="19" spans="1:12" ht="14.25" x14ac:dyDescent="0.2">
      <c r="A19" s="1"/>
      <c r="B19" s="1"/>
      <c r="C19" s="1"/>
      <c r="D19" s="1">
        <v>9.7785108388312919E-2</v>
      </c>
      <c r="E19" s="1">
        <v>0.20586340206185566</v>
      </c>
      <c r="F19" s="1">
        <v>4.5767004341534009E-2</v>
      </c>
      <c r="G19" s="1"/>
      <c r="H19" s="1">
        <v>3.8972542072630643E-2</v>
      </c>
      <c r="I19" s="1"/>
      <c r="J19" s="1"/>
      <c r="K19" s="1">
        <v>3.6509040333796941E-2</v>
      </c>
      <c r="L19" s="1"/>
    </row>
    <row r="20" spans="1:12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4.25" x14ac:dyDescent="0.2">
      <c r="A21" s="1" t="s">
        <v>12</v>
      </c>
      <c r="B21" s="1">
        <f>AVERAGE(B5:B20)</f>
        <v>0.16674599544762655</v>
      </c>
      <c r="C21" s="1">
        <f t="shared" ref="C21:K21" si="0">AVERAGE(C5:C20)</f>
        <v>0.18650088639893228</v>
      </c>
      <c r="D21" s="1">
        <f t="shared" si="0"/>
        <v>0.12656083209640701</v>
      </c>
      <c r="E21" s="1">
        <f t="shared" si="0"/>
        <v>0.15512314333962302</v>
      </c>
      <c r="F21" s="1">
        <f t="shared" si="0"/>
        <v>6.8538674722734907E-2</v>
      </c>
      <c r="G21" s="1">
        <f t="shared" si="0"/>
        <v>0.1070582985058252</v>
      </c>
      <c r="H21" s="1">
        <f t="shared" si="0"/>
        <v>5.0757925346918614E-2</v>
      </c>
      <c r="I21" s="1">
        <f t="shared" si="0"/>
        <v>6.8839363694767813E-2</v>
      </c>
      <c r="J21" s="1">
        <f t="shared" si="0"/>
        <v>3.0924183685113515E-2</v>
      </c>
      <c r="K21" s="1">
        <f t="shared" si="0"/>
        <v>5.0409371695737677E-2</v>
      </c>
      <c r="L21" s="1"/>
    </row>
    <row r="22" spans="1:12" ht="14.25" x14ac:dyDescent="0.2">
      <c r="A22" s="1" t="s">
        <v>3</v>
      </c>
      <c r="B22" s="1">
        <f>STDEV(B5:B20)</f>
        <v>1.8918179075896335E-2</v>
      </c>
      <c r="C22" s="1">
        <f t="shared" ref="C22:K22" si="1">STDEV(C5:C20)</f>
        <v>2.6758599604676629E-2</v>
      </c>
      <c r="D22" s="1">
        <f t="shared" si="1"/>
        <v>4.5424795640393159E-2</v>
      </c>
      <c r="E22" s="1">
        <f t="shared" si="1"/>
        <v>6.3466277269453641E-2</v>
      </c>
      <c r="F22" s="1">
        <f t="shared" si="1"/>
        <v>5.3310487466858715E-2</v>
      </c>
      <c r="G22" s="1">
        <f t="shared" si="1"/>
        <v>2.8221801138661812E-2</v>
      </c>
      <c r="H22" s="1">
        <f t="shared" si="1"/>
        <v>3.0213142837150389E-2</v>
      </c>
      <c r="I22" s="1">
        <f t="shared" si="1"/>
        <v>4.1267595223410822E-2</v>
      </c>
      <c r="J22" s="1">
        <f t="shared" si="1"/>
        <v>1.7824252085588889E-2</v>
      </c>
      <c r="K22" s="1">
        <f t="shared" si="1"/>
        <v>2.7587286609201598E-2</v>
      </c>
      <c r="L22" s="1"/>
    </row>
    <row r="23" spans="1:12" ht="14.25" x14ac:dyDescent="0.2">
      <c r="A23" s="1" t="s">
        <v>13</v>
      </c>
      <c r="B23" s="1"/>
      <c r="C23" s="1">
        <f>_xlfn.T.TEST(B5:B20,C5:C20,2,2)</f>
        <v>4.8565365886143581E-2</v>
      </c>
      <c r="D23" s="1"/>
      <c r="E23" s="1">
        <f t="shared" ref="E23" si="2">_xlfn.T.TEST(D5:D20,E5:E20,2,2)</f>
        <v>0.16740912188470289</v>
      </c>
      <c r="F23" s="1"/>
      <c r="G23" s="1">
        <f t="shared" ref="G23" si="3">_xlfn.T.TEST(F5:F20,G5:G20,2,2)</f>
        <v>3.3002983611241488E-2</v>
      </c>
      <c r="H23" s="1"/>
      <c r="I23" s="1">
        <f t="shared" ref="I23" si="4">_xlfn.T.TEST(H5:H20,I5:I20,2,2)</f>
        <v>0.18727945670109694</v>
      </c>
      <c r="J23" s="1"/>
      <c r="K23" s="1">
        <f t="shared" ref="K23" si="5">_xlfn.T.TEST(J5:J20,K5:K20,2,2)</f>
        <v>3.3470161934942233E-2</v>
      </c>
      <c r="L23" s="1"/>
    </row>
    <row r="24" spans="1:12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5">
    <mergeCell ref="B3:C3"/>
    <mergeCell ref="D3:E3"/>
    <mergeCell ref="F3:G3"/>
    <mergeCell ref="H3:I3"/>
    <mergeCell ref="J3:K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J25" sqref="J25"/>
    </sheetView>
  </sheetViews>
  <sheetFormatPr defaultRowHeight="13.5" x14ac:dyDescent="0.15"/>
  <cols>
    <col min="1" max="1" width="10.375" customWidth="1"/>
  </cols>
  <sheetData>
    <row r="1" spans="1:11" ht="14.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25" x14ac:dyDescent="0.2">
      <c r="A3" s="1" t="s">
        <v>0</v>
      </c>
      <c r="B3" s="6" t="s">
        <v>19</v>
      </c>
      <c r="C3" s="6"/>
      <c r="D3" s="6" t="s">
        <v>20</v>
      </c>
      <c r="E3" s="6"/>
      <c r="F3" s="6" t="s">
        <v>21</v>
      </c>
      <c r="G3" s="6"/>
      <c r="H3" s="6" t="s">
        <v>22</v>
      </c>
      <c r="I3" s="6"/>
      <c r="J3" s="6" t="s">
        <v>23</v>
      </c>
      <c r="K3" s="6"/>
    </row>
    <row r="4" spans="1:11" ht="14.25" x14ac:dyDescent="0.2">
      <c r="A4" s="1" t="s">
        <v>1</v>
      </c>
      <c r="B4" s="1" t="s">
        <v>14</v>
      </c>
      <c r="C4" s="2" t="s">
        <v>24</v>
      </c>
      <c r="D4" s="1" t="s">
        <v>14</v>
      </c>
      <c r="E4" s="2" t="s">
        <v>24</v>
      </c>
      <c r="F4" s="1" t="s">
        <v>14</v>
      </c>
      <c r="G4" s="2" t="s">
        <v>24</v>
      </c>
      <c r="H4" s="1" t="s">
        <v>14</v>
      </c>
      <c r="I4" s="2" t="s">
        <v>24</v>
      </c>
      <c r="J4" s="1" t="s">
        <v>14</v>
      </c>
      <c r="K4" s="2" t="s">
        <v>24</v>
      </c>
    </row>
    <row r="5" spans="1:11" ht="14.25" x14ac:dyDescent="0.2">
      <c r="A5" s="1"/>
      <c r="B5" s="1">
        <v>31.056136275773984</v>
      </c>
      <c r="C5" s="1">
        <v>29.89516678685963</v>
      </c>
      <c r="D5" s="1">
        <v>40.317909855350024</v>
      </c>
      <c r="E5" s="1">
        <v>41.030351807446515</v>
      </c>
      <c r="F5" s="1">
        <v>27.366485006538049</v>
      </c>
      <c r="G5" s="1">
        <v>35.89634126030063</v>
      </c>
      <c r="H5" s="1">
        <v>24.662647126111896</v>
      </c>
      <c r="I5" s="1">
        <v>28.285493052391168</v>
      </c>
      <c r="J5" s="1">
        <v>19.088880171867238</v>
      </c>
      <c r="K5" s="1">
        <v>30.301426872271904</v>
      </c>
    </row>
    <row r="6" spans="1:11" ht="14.25" x14ac:dyDescent="0.2">
      <c r="A6" s="1"/>
      <c r="B6" s="3">
        <v>33.210390558287607</v>
      </c>
      <c r="C6" s="1">
        <v>32.30328903020397</v>
      </c>
      <c r="D6" s="1">
        <v>35.676639735111571</v>
      </c>
      <c r="E6" s="1">
        <v>42.69947705376682</v>
      </c>
      <c r="F6" s="1">
        <v>27.513254009238231</v>
      </c>
      <c r="G6" s="1">
        <v>33.950662101767357</v>
      </c>
      <c r="H6" s="1">
        <v>26.655532553181807</v>
      </c>
      <c r="I6" s="1">
        <v>29.96864821415468</v>
      </c>
      <c r="J6" s="1">
        <v>22.37256618453279</v>
      </c>
      <c r="K6" s="1">
        <v>26.2989545790936</v>
      </c>
    </row>
    <row r="7" spans="1:11" ht="14.25" x14ac:dyDescent="0.2">
      <c r="A7" s="1"/>
      <c r="B7" s="1">
        <v>34.826515998046723</v>
      </c>
      <c r="C7" s="1">
        <v>33.810293682502781</v>
      </c>
      <c r="D7" s="1">
        <v>38.101297543379864</v>
      </c>
      <c r="E7" s="1">
        <v>39.005097347617571</v>
      </c>
      <c r="F7" s="1">
        <v>27.164866335620712</v>
      </c>
      <c r="G7" s="1">
        <v>30.954087413383686</v>
      </c>
      <c r="H7" s="1">
        <v>25.924415748658806</v>
      </c>
      <c r="I7" s="1">
        <v>31.394724701050219</v>
      </c>
      <c r="J7" s="1">
        <v>25.877792790468828</v>
      </c>
      <c r="K7" s="1">
        <v>28.615628520239067</v>
      </c>
    </row>
    <row r="8" spans="1:11" ht="14.25" x14ac:dyDescent="0.2">
      <c r="A8" s="1"/>
      <c r="B8" s="1">
        <v>38.846636939348983</v>
      </c>
      <c r="C8" s="1">
        <v>40.377549621814566</v>
      </c>
      <c r="D8" s="1">
        <v>34.730965006909848</v>
      </c>
      <c r="E8" s="1">
        <v>36.939343141518485</v>
      </c>
      <c r="F8" s="1">
        <v>26.710035279029697</v>
      </c>
      <c r="G8" s="1">
        <v>29.488620770791918</v>
      </c>
      <c r="H8" s="1">
        <v>26.977643387132161</v>
      </c>
      <c r="I8" s="1">
        <v>33.643831683236698</v>
      </c>
      <c r="J8" s="1">
        <v>26.178380257479482</v>
      </c>
      <c r="K8" s="1">
        <v>29.626677004049988</v>
      </c>
    </row>
    <row r="9" spans="1:11" ht="14.25" x14ac:dyDescent="0.2">
      <c r="A9" s="1"/>
      <c r="B9" s="1">
        <v>32.529724315130835</v>
      </c>
      <c r="C9" s="1">
        <v>39.929878488662894</v>
      </c>
      <c r="D9" s="1">
        <v>29.52688630036387</v>
      </c>
      <c r="E9" s="1">
        <v>33.568169686746415</v>
      </c>
      <c r="F9" s="1">
        <v>30.403768865721862</v>
      </c>
      <c r="G9" s="1">
        <v>30.988204263769958</v>
      </c>
      <c r="H9" s="1">
        <v>28.320028385765873</v>
      </c>
      <c r="I9" s="1">
        <v>34.726041558929197</v>
      </c>
      <c r="J9" s="1">
        <v>22.48694783445028</v>
      </c>
      <c r="K9" s="1">
        <v>30.802238946283452</v>
      </c>
    </row>
    <row r="10" spans="1:11" ht="14.25" x14ac:dyDescent="0.2">
      <c r="A10" s="1"/>
      <c r="B10" s="1">
        <v>39.92240413253036</v>
      </c>
      <c r="C10" s="1">
        <v>40.877091282257936</v>
      </c>
      <c r="D10" s="1">
        <v>27.345192775184248</v>
      </c>
      <c r="E10" s="1">
        <v>35.601828324914031</v>
      </c>
      <c r="F10" s="1">
        <v>30.846520530068961</v>
      </c>
      <c r="G10" s="1">
        <v>31.471657048676409</v>
      </c>
      <c r="H10" s="1">
        <v>25.6953152847605</v>
      </c>
      <c r="I10" s="1">
        <v>34.150821939488402</v>
      </c>
      <c r="J10" s="1">
        <v>26.241737319564184</v>
      </c>
      <c r="K10" s="1">
        <v>31.056299411362659</v>
      </c>
    </row>
    <row r="11" spans="1:11" ht="14.25" x14ac:dyDescent="0.2">
      <c r="A11" s="1"/>
      <c r="B11" s="1">
        <v>37.27452068713778</v>
      </c>
      <c r="C11" s="1">
        <v>41.925589525642664</v>
      </c>
      <c r="D11" s="1">
        <v>26.497728186551587</v>
      </c>
      <c r="E11" s="1">
        <v>28.713273932270223</v>
      </c>
      <c r="F11" s="1">
        <v>28.368866959269756</v>
      </c>
      <c r="G11" s="1">
        <v>32.541319954689925</v>
      </c>
      <c r="H11" s="1">
        <v>29.170761924622351</v>
      </c>
      <c r="I11" s="1">
        <v>30.980279090366903</v>
      </c>
      <c r="J11" s="1">
        <v>27.43869211194075</v>
      </c>
      <c r="K11" s="1">
        <v>29.69313236566737</v>
      </c>
    </row>
    <row r="12" spans="1:11" ht="14.25" x14ac:dyDescent="0.2">
      <c r="A12" s="1"/>
      <c r="B12" s="1">
        <v>42.126255777278082</v>
      </c>
      <c r="C12" s="1">
        <v>43.305839614925212</v>
      </c>
      <c r="D12" s="1">
        <v>27.249839262672122</v>
      </c>
      <c r="E12" s="3">
        <v>27.710657776004901</v>
      </c>
      <c r="F12" s="1">
        <v>26.109810458299481</v>
      </c>
      <c r="G12" s="1">
        <v>28.47936547153865</v>
      </c>
      <c r="H12" s="1">
        <v>29.288174501077961</v>
      </c>
      <c r="I12" s="1">
        <v>30.450909713849047</v>
      </c>
      <c r="J12" s="1">
        <v>27.043544633489883</v>
      </c>
      <c r="K12" s="1">
        <v>29.246648747453651</v>
      </c>
    </row>
    <row r="13" spans="1:11" ht="14.25" x14ac:dyDescent="0.2">
      <c r="A13" s="1"/>
      <c r="B13" s="1"/>
      <c r="C13" s="1"/>
      <c r="D13" s="1"/>
      <c r="E13" s="1"/>
      <c r="F13" s="1"/>
      <c r="G13" s="1"/>
      <c r="H13" s="1">
        <v>29.334519365033302</v>
      </c>
      <c r="I13" s="1">
        <v>27.683849591120801</v>
      </c>
      <c r="J13" s="1">
        <v>24.136764619275308</v>
      </c>
      <c r="K13" s="1">
        <v>27.475090659193508</v>
      </c>
    </row>
    <row r="14" spans="1:11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4.25" x14ac:dyDescent="0.2">
      <c r="A15" s="1" t="s">
        <v>16</v>
      </c>
      <c r="B15" s="1">
        <f>AVERAGE(B5:B13)</f>
        <v>36.224073085441795</v>
      </c>
      <c r="C15" s="1">
        <f t="shared" ref="C15:K15" si="0">AVERAGE(C5:C13)</f>
        <v>37.803087254108711</v>
      </c>
      <c r="D15" s="1">
        <f t="shared" si="0"/>
        <v>32.430807333190394</v>
      </c>
      <c r="E15" s="1">
        <f t="shared" si="0"/>
        <v>35.658524883785617</v>
      </c>
      <c r="F15" s="1">
        <f t="shared" si="0"/>
        <v>28.060450930473344</v>
      </c>
      <c r="G15" s="1">
        <f t="shared" si="0"/>
        <v>31.721282285614816</v>
      </c>
      <c r="H15" s="1">
        <f t="shared" si="0"/>
        <v>27.336559808482743</v>
      </c>
      <c r="I15" s="1">
        <f t="shared" si="0"/>
        <v>31.253844393843014</v>
      </c>
      <c r="J15" s="1">
        <f t="shared" si="0"/>
        <v>24.540589547007642</v>
      </c>
      <c r="K15" s="1">
        <f t="shared" si="0"/>
        <v>29.235121900623913</v>
      </c>
    </row>
    <row r="16" spans="1:11" ht="14.25" x14ac:dyDescent="0.2">
      <c r="A16" s="1" t="s">
        <v>17</v>
      </c>
      <c r="B16" s="1">
        <f>STDEV(B5:B13)</f>
        <v>3.9258470657539166</v>
      </c>
      <c r="C16" s="1">
        <f t="shared" ref="C16:K16" si="1">STDEV(C5:C13)</f>
        <v>5.0228235350806392</v>
      </c>
      <c r="D16" s="1">
        <f t="shared" si="1"/>
        <v>5.4317464940549733</v>
      </c>
      <c r="E16" s="1">
        <f t="shared" si="1"/>
        <v>5.4386116441974162</v>
      </c>
      <c r="F16" s="1">
        <f t="shared" si="1"/>
        <v>1.7138156606299519</v>
      </c>
      <c r="G16" s="1">
        <f t="shared" si="1"/>
        <v>2.3831797417868406</v>
      </c>
      <c r="H16" s="1">
        <f t="shared" si="1"/>
        <v>1.7522276082384862</v>
      </c>
      <c r="I16" s="1">
        <f t="shared" si="1"/>
        <v>2.5026926107514518</v>
      </c>
      <c r="J16" s="1">
        <f t="shared" si="1"/>
        <v>2.7574928961505814</v>
      </c>
      <c r="K16" s="1">
        <f t="shared" si="1"/>
        <v>1.5562507857612005</v>
      </c>
    </row>
    <row r="17" spans="1:11" ht="14.25" x14ac:dyDescent="0.2">
      <c r="A17" s="1" t="s">
        <v>18</v>
      </c>
      <c r="B17" s="1"/>
      <c r="C17" s="1">
        <f>_xlfn.T.TEST(B5:B13,C5:C13,2,2)</f>
        <v>0.49505340479283977</v>
      </c>
      <c r="D17" s="1"/>
      <c r="E17" s="1">
        <f t="shared" ref="E17" si="2">_xlfn.T.TEST(D5:D13,E5:E13,2,2)</f>
        <v>0.25470692682398149</v>
      </c>
      <c r="F17" s="1"/>
      <c r="G17" s="1">
        <f t="shared" ref="G17" si="3">_xlfn.T.TEST(F5:F13,G5:G13,2,2)</f>
        <v>3.3479270277300237E-3</v>
      </c>
      <c r="H17" s="1"/>
      <c r="I17" s="1">
        <f t="shared" ref="I17" si="4">_xlfn.T.TEST(H5:H13,I5:I13,2,2)</f>
        <v>1.4254866981744292E-3</v>
      </c>
      <c r="J17" s="1"/>
      <c r="K17" s="1">
        <f t="shared" ref="K17" si="5">_xlfn.T.TEST(J5:J13,K5:K13,2,2)</f>
        <v>4.0492691273274957E-4</v>
      </c>
    </row>
  </sheetData>
  <mergeCells count="5">
    <mergeCell ref="B3:C3"/>
    <mergeCell ref="D3:E3"/>
    <mergeCell ref="F3:G3"/>
    <mergeCell ref="H3:I3"/>
    <mergeCell ref="J3:K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J27" sqref="J27"/>
    </sheetView>
  </sheetViews>
  <sheetFormatPr defaultRowHeight="13.5" x14ac:dyDescent="0.15"/>
  <sheetData>
    <row r="1" spans="1:11" ht="14.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x14ac:dyDescent="0.2">
      <c r="A2" s="1" t="s">
        <v>25</v>
      </c>
      <c r="B2" s="7">
        <v>0.33333333333333331</v>
      </c>
      <c r="C2" s="6"/>
      <c r="D2" s="7">
        <v>0.41666666666666669</v>
      </c>
      <c r="E2" s="6"/>
      <c r="F2" s="7">
        <v>0.5</v>
      </c>
      <c r="G2" s="6"/>
      <c r="H2" s="7">
        <v>0.58333333333333337</v>
      </c>
      <c r="I2" s="7"/>
      <c r="J2" s="7">
        <v>0.66666666666666663</v>
      </c>
      <c r="K2" s="6"/>
    </row>
    <row r="3" spans="1:11" ht="14.25" x14ac:dyDescent="0.2">
      <c r="A3" s="1" t="s">
        <v>26</v>
      </c>
      <c r="B3" s="1" t="s">
        <v>14</v>
      </c>
      <c r="C3" s="2" t="s">
        <v>77</v>
      </c>
      <c r="D3" s="1" t="s">
        <v>14</v>
      </c>
      <c r="E3" s="2" t="s">
        <v>77</v>
      </c>
      <c r="F3" s="1" t="s">
        <v>14</v>
      </c>
      <c r="G3" s="2" t="s">
        <v>77</v>
      </c>
      <c r="H3" s="1" t="s">
        <v>14</v>
      </c>
      <c r="I3" s="2" t="s">
        <v>77</v>
      </c>
      <c r="J3" s="1" t="s">
        <v>14</v>
      </c>
      <c r="K3" s="2" t="s">
        <v>77</v>
      </c>
    </row>
    <row r="4" spans="1:11" ht="14.25" x14ac:dyDescent="0.2">
      <c r="A4" s="1"/>
      <c r="B4" s="1">
        <v>14.839840346273734</v>
      </c>
      <c r="C4" s="1">
        <v>17.207319999999999</v>
      </c>
      <c r="D4" s="1">
        <v>17.699729999999999</v>
      </c>
      <c r="E4" s="1">
        <v>21.21668</v>
      </c>
      <c r="F4" s="1">
        <v>21.875489999999999</v>
      </c>
      <c r="G4" s="1">
        <v>22.728649999999998</v>
      </c>
      <c r="H4" s="1">
        <v>18.271380109419482</v>
      </c>
      <c r="I4" s="1">
        <v>22.045176793519158</v>
      </c>
      <c r="J4" s="1">
        <v>8.0979679999999998</v>
      </c>
      <c r="K4" s="1">
        <v>18.39949</v>
      </c>
    </row>
    <row r="5" spans="1:11" ht="14.25" x14ac:dyDescent="0.2">
      <c r="A5" s="1"/>
      <c r="B5" s="1">
        <v>16.599968307170162</v>
      </c>
      <c r="C5" s="1">
        <v>19.1723308459236</v>
      </c>
      <c r="D5" s="1">
        <v>18.278860000000002</v>
      </c>
      <c r="E5" s="1">
        <v>20.441299999999998</v>
      </c>
      <c r="F5" s="1">
        <v>19.498529999999999</v>
      </c>
      <c r="G5" s="1">
        <v>26.818819999999999</v>
      </c>
      <c r="H5" s="1">
        <v>13.749198927253886</v>
      </c>
      <c r="I5" s="1">
        <v>22.776154450733515</v>
      </c>
      <c r="J5" s="1">
        <v>11.26304</v>
      </c>
      <c r="K5" s="1">
        <v>17.930019999999999</v>
      </c>
    </row>
    <row r="6" spans="1:11" ht="14.25" x14ac:dyDescent="0.2">
      <c r="A6" s="1"/>
      <c r="B6" s="1">
        <v>15.089290146116454</v>
      </c>
      <c r="C6" s="1">
        <v>16.200627259999624</v>
      </c>
      <c r="D6" s="1">
        <v>20.70335</v>
      </c>
      <c r="E6" s="1">
        <v>20.820589999999999</v>
      </c>
      <c r="F6" s="1">
        <v>23.587330000000001</v>
      </c>
      <c r="G6" s="1">
        <v>25.5657</v>
      </c>
      <c r="H6" s="1">
        <v>19.28628264691028</v>
      </c>
      <c r="I6" s="1">
        <v>15.616003670250784</v>
      </c>
      <c r="J6" s="1">
        <v>9.6864419999999996</v>
      </c>
      <c r="K6" s="1">
        <v>12.98455</v>
      </c>
    </row>
    <row r="7" spans="1:11" ht="14.25" x14ac:dyDescent="0.2">
      <c r="A7" s="1"/>
      <c r="B7" s="1">
        <v>16.911485673261133</v>
      </c>
      <c r="C7" s="1">
        <v>15.171898082244327</v>
      </c>
      <c r="D7" s="1">
        <v>20.552379999999999</v>
      </c>
      <c r="E7" s="1">
        <v>19.900559999999999</v>
      </c>
      <c r="F7" s="1">
        <v>22.334309999999999</v>
      </c>
      <c r="G7" s="1">
        <v>26.365069999999999</v>
      </c>
      <c r="H7" s="1">
        <v>16.237545350162108</v>
      </c>
      <c r="I7" s="1">
        <v>18.717024939286453</v>
      </c>
      <c r="J7" s="1">
        <v>13.570069999999999</v>
      </c>
      <c r="K7" s="1">
        <v>15.1319</v>
      </c>
    </row>
    <row r="8" spans="1:11" ht="14.25" x14ac:dyDescent="0.2">
      <c r="A8" s="1"/>
      <c r="B8" s="1">
        <v>15.7258980886188</v>
      </c>
      <c r="C8" s="1">
        <v>16.812815917471799</v>
      </c>
      <c r="D8" s="1">
        <v>20.024329999999999</v>
      </c>
      <c r="E8" s="1">
        <v>20.82103</v>
      </c>
      <c r="F8" s="1">
        <v>22.602517644511273</v>
      </c>
      <c r="G8" s="1">
        <v>25.95063</v>
      </c>
      <c r="H8" s="1">
        <v>13.412493525888511</v>
      </c>
      <c r="I8" s="1">
        <v>15.159893415401676</v>
      </c>
      <c r="J8" s="1">
        <v>6.9745340000000002</v>
      </c>
      <c r="K8" s="1">
        <v>15.07122</v>
      </c>
    </row>
    <row r="9" spans="1:11" ht="14.25" x14ac:dyDescent="0.2">
      <c r="A9" s="1"/>
      <c r="B9" s="1">
        <v>16.091039842306564</v>
      </c>
      <c r="C9" s="1">
        <v>15.259619762382666</v>
      </c>
      <c r="D9" s="1">
        <v>16.206499999999998</v>
      </c>
      <c r="E9" s="1">
        <v>22.890619999999998</v>
      </c>
      <c r="F9" s="1">
        <v>25.37595</v>
      </c>
      <c r="G9" s="1">
        <v>25.702960000000001</v>
      </c>
      <c r="H9" s="1">
        <v>12.737189694220987</v>
      </c>
      <c r="I9" s="1">
        <v>18.798597899174741</v>
      </c>
      <c r="J9" s="1">
        <v>9.0766729999999995</v>
      </c>
      <c r="K9" s="1">
        <v>15.530189999999999</v>
      </c>
    </row>
    <row r="10" spans="1:11" ht="14.25" x14ac:dyDescent="0.2">
      <c r="A10" s="1"/>
      <c r="B10" s="1">
        <v>15.423376784885919</v>
      </c>
      <c r="C10" s="1">
        <v>17.935098792681828</v>
      </c>
      <c r="D10" s="1">
        <v>19.369588953681752</v>
      </c>
      <c r="E10" s="1">
        <v>21.671690000000002</v>
      </c>
      <c r="F10" s="1">
        <v>18.372555149848843</v>
      </c>
      <c r="G10" s="1">
        <v>24.260145522648077</v>
      </c>
      <c r="H10" s="1">
        <v>12.351698717306803</v>
      </c>
      <c r="I10" s="1">
        <v>23.503975929812334</v>
      </c>
      <c r="J10" s="1">
        <v>9.6244440000000004</v>
      </c>
      <c r="K10" s="1">
        <v>16.672170000000001</v>
      </c>
    </row>
    <row r="11" spans="1:11" ht="14.25" x14ac:dyDescent="0.2">
      <c r="A11" s="1"/>
      <c r="B11" s="1">
        <v>16.786006039837346</v>
      </c>
      <c r="C11" s="1">
        <v>18.620617335957508</v>
      </c>
      <c r="D11" s="1">
        <v>18.476245314367379</v>
      </c>
      <c r="E11" s="1">
        <v>22.360140000000001</v>
      </c>
      <c r="F11" s="1"/>
      <c r="G11" s="1">
        <v>24.080032667208549</v>
      </c>
      <c r="H11" s="1">
        <v>15.895612983521257</v>
      </c>
      <c r="I11" s="1">
        <v>19.96905444678</v>
      </c>
      <c r="J11" s="1">
        <v>7.2992429999999997</v>
      </c>
      <c r="K11" s="1">
        <v>17.60294</v>
      </c>
    </row>
    <row r="12" spans="1:11" ht="14.25" x14ac:dyDescent="0.2">
      <c r="A12" s="1"/>
      <c r="B12" s="1"/>
      <c r="C12" s="1"/>
      <c r="D12" s="1"/>
      <c r="E12" s="1"/>
      <c r="F12" s="1"/>
      <c r="G12" s="1"/>
      <c r="H12" s="1">
        <v>16.39771467243439</v>
      </c>
      <c r="I12" s="1">
        <v>17.285380855309334</v>
      </c>
      <c r="J12" s="1"/>
      <c r="K12" s="1">
        <v>10.59831</v>
      </c>
    </row>
    <row r="13" spans="1:11" ht="14.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4.25" x14ac:dyDescent="0.2">
      <c r="A14" s="1" t="s">
        <v>27</v>
      </c>
      <c r="B14" s="1">
        <f>AVERAGE(B4:B12)</f>
        <v>15.933363153558766</v>
      </c>
      <c r="C14" s="1">
        <f t="shared" ref="C14:K14" si="0">AVERAGE(C4:C12)</f>
        <v>17.047540999582669</v>
      </c>
      <c r="D14" s="1">
        <f t="shared" si="0"/>
        <v>18.913873033506142</v>
      </c>
      <c r="E14" s="1">
        <f t="shared" si="0"/>
        <v>21.265326249999998</v>
      </c>
      <c r="F14" s="1">
        <f t="shared" si="0"/>
        <v>21.949526113480015</v>
      </c>
      <c r="G14" s="1">
        <f t="shared" si="0"/>
        <v>25.18400102373208</v>
      </c>
      <c r="H14" s="1">
        <f t="shared" si="0"/>
        <v>15.371012958568635</v>
      </c>
      <c r="I14" s="1">
        <f t="shared" si="0"/>
        <v>19.319029155585337</v>
      </c>
      <c r="J14" s="1">
        <f t="shared" si="0"/>
        <v>9.4490517500000006</v>
      </c>
      <c r="K14" s="1">
        <f t="shared" si="0"/>
        <v>15.546754444444442</v>
      </c>
    </row>
    <row r="15" spans="1:11" ht="14.25" x14ac:dyDescent="0.2">
      <c r="A15" s="1" t="s">
        <v>28</v>
      </c>
      <c r="B15" s="1">
        <f>STDEV(B4:B12)</f>
        <v>0.78960452537185855</v>
      </c>
      <c r="C15" s="1">
        <f t="shared" ref="C15:K15" si="1">STDEV(C4:C12)</f>
        <v>1.4779158426891073</v>
      </c>
      <c r="D15" s="1">
        <f t="shared" si="1"/>
        <v>1.5458005872522695</v>
      </c>
      <c r="E15" s="1">
        <f t="shared" si="1"/>
        <v>0.99602714704738737</v>
      </c>
      <c r="F15" s="1">
        <f t="shared" si="1"/>
        <v>2.3736337603202586</v>
      </c>
      <c r="G15" s="1">
        <f t="shared" si="1"/>
        <v>1.3717191140778413</v>
      </c>
      <c r="H15" s="1">
        <f t="shared" si="1"/>
        <v>2.4581758714277804</v>
      </c>
      <c r="I15" s="1">
        <f t="shared" si="1"/>
        <v>3.0228235902275005</v>
      </c>
      <c r="J15" s="1">
        <f t="shared" si="1"/>
        <v>2.1735247985615231</v>
      </c>
      <c r="K15" s="1">
        <f t="shared" si="1"/>
        <v>2.5190032677485439</v>
      </c>
    </row>
    <row r="16" spans="1:11" ht="14.25" x14ac:dyDescent="0.2">
      <c r="A16" s="1" t="s">
        <v>29</v>
      </c>
      <c r="B16" s="1"/>
      <c r="C16" s="1">
        <f>_xlfn.T.TEST(B4:B12,C4:C12,2,2)</f>
        <v>8.0975675501659281E-2</v>
      </c>
      <c r="D16" s="1"/>
      <c r="E16" s="1">
        <f t="shared" ref="E16" si="2">_xlfn.T.TEST(D4:D12,E4:E12,2,2)</f>
        <v>2.8035782007756441E-3</v>
      </c>
      <c r="F16" s="1"/>
      <c r="G16" s="1">
        <f t="shared" ref="G16" si="3">_xlfn.T.TEST(F4:F12,G4:G12,2,2)</f>
        <v>5.8859572347053643E-3</v>
      </c>
      <c r="H16" s="1"/>
      <c r="I16" s="1">
        <f t="shared" ref="I16" si="4">_xlfn.T.TEST(H4:H12,I4:I12,2,2)</f>
        <v>7.8013036163293321E-3</v>
      </c>
      <c r="J16" s="1"/>
      <c r="K16" s="1">
        <f t="shared" ref="K16" si="5">_xlfn.T.TEST(J4:J12,K4:K12,2,2)</f>
        <v>8.7672355846615544E-5</v>
      </c>
    </row>
    <row r="17" spans="1:11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9" spans="1:11" x14ac:dyDescent="0.15">
      <c r="C19" s="5"/>
      <c r="D19" s="5"/>
      <c r="E19" s="5"/>
      <c r="F19" s="5"/>
      <c r="G19" s="5"/>
    </row>
  </sheetData>
  <mergeCells count="5">
    <mergeCell ref="B2:C2"/>
    <mergeCell ref="D2:E2"/>
    <mergeCell ref="F2:G2"/>
    <mergeCell ref="H2:I2"/>
    <mergeCell ref="J2:K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5" workbookViewId="0">
      <selection activeCell="J20" sqref="J20"/>
    </sheetView>
  </sheetViews>
  <sheetFormatPr defaultRowHeight="14.25" x14ac:dyDescent="0.2"/>
  <cols>
    <col min="1" max="1" width="12.875" customWidth="1"/>
    <col min="2" max="2" width="10.625" customWidth="1"/>
    <col min="9" max="9" width="9" style="1"/>
  </cols>
  <sheetData>
    <row r="1" spans="1:9" x14ac:dyDescent="0.2">
      <c r="A1" s="1"/>
      <c r="B1" s="1"/>
      <c r="C1" s="1"/>
      <c r="D1" s="1"/>
      <c r="E1" s="1"/>
      <c r="F1" s="1"/>
      <c r="G1" s="1"/>
      <c r="H1" s="1"/>
    </row>
    <row r="2" spans="1:9" x14ac:dyDescent="0.2">
      <c r="A2" s="1" t="s">
        <v>39</v>
      </c>
      <c r="B2" s="1" t="s">
        <v>40</v>
      </c>
      <c r="C2" s="1" t="s">
        <v>41</v>
      </c>
      <c r="D2" s="1" t="s">
        <v>31</v>
      </c>
      <c r="E2" s="1" t="s">
        <v>32</v>
      </c>
      <c r="F2" s="1" t="s">
        <v>33</v>
      </c>
      <c r="G2" s="1" t="s">
        <v>42</v>
      </c>
      <c r="H2" s="1" t="s">
        <v>43</v>
      </c>
      <c r="I2" s="1" t="s">
        <v>51</v>
      </c>
    </row>
    <row r="3" spans="1:9" x14ac:dyDescent="0.2">
      <c r="A3" s="1" t="s">
        <v>45</v>
      </c>
      <c r="B3" s="1">
        <v>2000</v>
      </c>
      <c r="C3" s="1">
        <v>24.219162159430567</v>
      </c>
      <c r="D3" s="1">
        <v>24.692210159885065</v>
      </c>
      <c r="E3" s="3">
        <v>21.698970562849372</v>
      </c>
      <c r="F3" s="1">
        <v>22.894275256560356</v>
      </c>
      <c r="G3" s="1">
        <f t="shared" ref="G3:G6" si="0">AVERAGE(C3:F3)</f>
        <v>23.376154534681341</v>
      </c>
      <c r="H3" s="1">
        <f t="shared" ref="H3:H7" si="1">STDEV(C3:F3)</f>
        <v>1.3525060662917756</v>
      </c>
      <c r="I3" s="1">
        <f>_xlfn.T.TEST(C3:F3,C10:F10,2,2)</f>
        <v>1.5658665162885154E-3</v>
      </c>
    </row>
    <row r="4" spans="1:9" x14ac:dyDescent="0.2">
      <c r="A4" s="1"/>
      <c r="B4" s="1">
        <v>1500</v>
      </c>
      <c r="C4" s="1">
        <v>22.532007392011021</v>
      </c>
      <c r="D4" s="1">
        <v>23.953407057405123</v>
      </c>
      <c r="E4" s="3">
        <v>20.753540804157492</v>
      </c>
      <c r="F4" s="1">
        <v>23.055092964465949</v>
      </c>
      <c r="G4" s="1">
        <f t="shared" si="0"/>
        <v>22.573512054509898</v>
      </c>
      <c r="H4" s="1">
        <f t="shared" si="1"/>
        <v>1.3478437571380144</v>
      </c>
      <c r="I4" s="1">
        <f t="shared" ref="I4:I7" si="2">_xlfn.T.TEST(C4:F4,C11:F11,2,2)</f>
        <v>8.709485850595148E-4</v>
      </c>
    </row>
    <row r="5" spans="1:9" x14ac:dyDescent="0.2">
      <c r="A5" s="1"/>
      <c r="B5" s="1">
        <v>1000</v>
      </c>
      <c r="C5" s="1">
        <v>21.511734926565712</v>
      </c>
      <c r="D5" s="1">
        <v>21.086177646368636</v>
      </c>
      <c r="E5" s="3">
        <v>18.545621513015707</v>
      </c>
      <c r="F5" s="1">
        <v>22.154532403932059</v>
      </c>
      <c r="G5" s="1">
        <f t="shared" si="0"/>
        <v>20.824516622470526</v>
      </c>
      <c r="H5" s="1">
        <f t="shared" si="1"/>
        <v>1.5814592826189249</v>
      </c>
      <c r="I5" s="1">
        <f t="shared" si="2"/>
        <v>1.2387111421790574E-2</v>
      </c>
    </row>
    <row r="6" spans="1:9" x14ac:dyDescent="0.2">
      <c r="A6" s="1"/>
      <c r="B6" s="1">
        <v>500</v>
      </c>
      <c r="C6" s="1">
        <v>13.127054661792856</v>
      </c>
      <c r="D6" s="1">
        <v>14.540077195071698</v>
      </c>
      <c r="E6" s="3">
        <v>12.949799888957779</v>
      </c>
      <c r="F6" s="1">
        <v>15.307211820021477</v>
      </c>
      <c r="G6" s="1">
        <f t="shared" si="0"/>
        <v>13.981035891460953</v>
      </c>
      <c r="H6" s="1">
        <f t="shared" si="1"/>
        <v>1.1349010832256601</v>
      </c>
      <c r="I6" s="1">
        <f t="shared" si="2"/>
        <v>0.18868990784315395</v>
      </c>
    </row>
    <row r="7" spans="1:9" x14ac:dyDescent="0.2">
      <c r="A7" s="1"/>
      <c r="B7" s="1">
        <v>0</v>
      </c>
      <c r="C7" s="1">
        <v>-3.9050373838758734</v>
      </c>
      <c r="D7" s="1">
        <v>-2.4409569992796678</v>
      </c>
      <c r="E7" s="3">
        <v>-4.119902195185615</v>
      </c>
      <c r="F7" s="1">
        <v>-1.8752434506686175</v>
      </c>
      <c r="G7" s="1">
        <f>AVERAGE(C7:F7)</f>
        <v>-3.0852850072524434</v>
      </c>
      <c r="H7" s="1">
        <f t="shared" si="1"/>
        <v>1.0987547246867668</v>
      </c>
      <c r="I7" s="1">
        <f t="shared" si="2"/>
        <v>0.88283653116787075</v>
      </c>
    </row>
    <row r="8" spans="1:9" x14ac:dyDescent="0.2">
      <c r="A8" s="1"/>
      <c r="B8" s="1"/>
      <c r="C8" s="1"/>
      <c r="D8" s="1"/>
      <c r="E8" s="3"/>
      <c r="F8" s="1"/>
      <c r="G8" s="1"/>
      <c r="H8" s="1"/>
    </row>
    <row r="9" spans="1:9" x14ac:dyDescent="0.2">
      <c r="A9" s="1" t="s">
        <v>34</v>
      </c>
      <c r="B9" s="1" t="s">
        <v>35</v>
      </c>
      <c r="C9" s="1" t="s">
        <v>36</v>
      </c>
      <c r="D9" s="1" t="s">
        <v>31</v>
      </c>
      <c r="E9" s="1" t="s">
        <v>32</v>
      </c>
      <c r="F9" s="1" t="s">
        <v>33</v>
      </c>
      <c r="G9" s="1" t="s">
        <v>37</v>
      </c>
      <c r="H9" s="1" t="s">
        <v>38</v>
      </c>
    </row>
    <row r="10" spans="1:9" x14ac:dyDescent="0.2">
      <c r="A10" s="2" t="s">
        <v>30</v>
      </c>
      <c r="B10" s="1">
        <v>2000</v>
      </c>
      <c r="C10" s="1">
        <v>31.84778332136954</v>
      </c>
      <c r="D10" s="1">
        <v>30.965421908600295</v>
      </c>
      <c r="E10" s="1">
        <v>27.232173522543221</v>
      </c>
      <c r="F10" s="1">
        <v>29.864195111558399</v>
      </c>
      <c r="G10" s="1">
        <f>AVERAGE(C10:F10)</f>
        <v>29.977393466017865</v>
      </c>
      <c r="H10" s="1">
        <f>STDEV(C10:F10)</f>
        <v>2.001966101932263</v>
      </c>
    </row>
    <row r="11" spans="1:9" x14ac:dyDescent="0.2">
      <c r="A11" s="1"/>
      <c r="B11" s="1">
        <v>1500</v>
      </c>
      <c r="C11" s="1">
        <v>29.44712091396649</v>
      </c>
      <c r="D11" s="1">
        <v>29.401016289903986</v>
      </c>
      <c r="E11" s="1">
        <v>26.543249431051365</v>
      </c>
      <c r="F11" s="1">
        <v>28.328581826251074</v>
      </c>
      <c r="G11" s="1">
        <f t="shared" ref="G11:G14" si="3">AVERAGE(C11:F11)</f>
        <v>28.429992115293231</v>
      </c>
      <c r="H11" s="1">
        <f t="shared" ref="H11:H14" si="4">STDEV(C11:F11)</f>
        <v>1.3598432439112018</v>
      </c>
    </row>
    <row r="12" spans="1:9" x14ac:dyDescent="0.2">
      <c r="A12" s="1"/>
      <c r="B12" s="1">
        <v>1000</v>
      </c>
      <c r="C12" s="1">
        <v>23.680285068296801</v>
      </c>
      <c r="D12" s="1">
        <v>23.260910193543033</v>
      </c>
      <c r="E12" s="1">
        <v>23.926233595448771</v>
      </c>
      <c r="F12" s="1">
        <v>25.428721998569202</v>
      </c>
      <c r="G12" s="1">
        <f t="shared" si="3"/>
        <v>24.074037713964454</v>
      </c>
      <c r="H12" s="1">
        <f t="shared" si="4"/>
        <v>0.94396911652204674</v>
      </c>
    </row>
    <row r="13" spans="1:9" x14ac:dyDescent="0.2">
      <c r="A13" s="1"/>
      <c r="B13" s="1">
        <v>500</v>
      </c>
      <c r="C13" s="1">
        <v>14.136645527318016</v>
      </c>
      <c r="D13" s="1">
        <v>14.758412178753385</v>
      </c>
      <c r="E13" s="1">
        <v>15.070356296958016</v>
      </c>
      <c r="F13" s="1">
        <v>17.663752239344756</v>
      </c>
      <c r="G13" s="1">
        <f t="shared" si="3"/>
        <v>15.407291560593542</v>
      </c>
      <c r="H13" s="1">
        <f t="shared" si="4"/>
        <v>1.5535685759660589</v>
      </c>
    </row>
    <row r="14" spans="1:9" x14ac:dyDescent="0.2">
      <c r="A14" s="1"/>
      <c r="B14" s="1">
        <v>0</v>
      </c>
      <c r="C14" s="1">
        <v>-3.1811602710722164</v>
      </c>
      <c r="D14" s="1">
        <v>-3.4853150423120547</v>
      </c>
      <c r="E14" s="1">
        <v>-3.6872684852687554</v>
      </c>
      <c r="F14" s="1">
        <v>-1.5344772583808155</v>
      </c>
      <c r="G14" s="1">
        <f t="shared" si="3"/>
        <v>-2.972055264258461</v>
      </c>
      <c r="H14" s="1">
        <f t="shared" si="4"/>
        <v>0.98070059619526728</v>
      </c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>
        <v>0</v>
      </c>
      <c r="D16" s="1">
        <v>500</v>
      </c>
      <c r="E16" s="1">
        <v>1000</v>
      </c>
      <c r="F16" s="1">
        <v>1500</v>
      </c>
      <c r="G16" s="1">
        <v>2000</v>
      </c>
      <c r="H16" s="1"/>
    </row>
    <row r="17" spans="1:8" x14ac:dyDescent="0.2">
      <c r="A17" s="1"/>
      <c r="B17" s="1" t="s">
        <v>45</v>
      </c>
      <c r="C17" s="1">
        <v>-3.0852850072524434</v>
      </c>
      <c r="D17" s="1">
        <v>13.981035891460953</v>
      </c>
      <c r="E17" s="1">
        <v>20.824516622470526</v>
      </c>
      <c r="F17" s="1">
        <v>22.573512054509898</v>
      </c>
      <c r="G17" s="1">
        <v>23.376154534681341</v>
      </c>
      <c r="H17" s="1"/>
    </row>
    <row r="18" spans="1:8" x14ac:dyDescent="0.2">
      <c r="A18" s="1" t="s">
        <v>44</v>
      </c>
      <c r="B18" s="1" t="s">
        <v>14</v>
      </c>
      <c r="C18" s="1">
        <v>-3.1318700000000002</v>
      </c>
      <c r="D18" s="1">
        <v>14.55092</v>
      </c>
      <c r="E18" s="1">
        <v>19.871169999999999</v>
      </c>
      <c r="F18" s="1">
        <v>22.435310000000001</v>
      </c>
      <c r="G18" s="1">
        <v>23.944410000000001</v>
      </c>
      <c r="H18" s="1"/>
    </row>
    <row r="19" spans="1:8" x14ac:dyDescent="0.2">
      <c r="A19" s="1"/>
      <c r="B19" s="2" t="s">
        <v>30</v>
      </c>
      <c r="C19" s="1">
        <v>-2.972055264258461</v>
      </c>
      <c r="D19" s="1">
        <v>15.407291560593542</v>
      </c>
      <c r="E19" s="1">
        <v>24.074037713964454</v>
      </c>
      <c r="F19" s="1">
        <v>28.429992115293231</v>
      </c>
      <c r="G19" s="1">
        <v>29.977393466017865</v>
      </c>
      <c r="H19" s="1"/>
    </row>
    <row r="20" spans="1:8" x14ac:dyDescent="0.2">
      <c r="A20" s="1" t="s">
        <v>44</v>
      </c>
      <c r="B20" s="2" t="s">
        <v>30</v>
      </c>
      <c r="C20" s="1">
        <v>-3.05124</v>
      </c>
      <c r="D20" s="1">
        <v>15.85558</v>
      </c>
      <c r="E20" s="1">
        <v>23.641490000000001</v>
      </c>
      <c r="F20" s="1">
        <v>27.890059999999998</v>
      </c>
      <c r="G20" s="1">
        <v>30.565709999999999</v>
      </c>
      <c r="H20" s="1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2"/>
  <sheetViews>
    <sheetView topLeftCell="A5" workbookViewId="0">
      <selection activeCell="L15" sqref="L15"/>
    </sheetView>
  </sheetViews>
  <sheetFormatPr defaultRowHeight="14.25" x14ac:dyDescent="0.2"/>
  <cols>
    <col min="1" max="1" width="12.625" customWidth="1"/>
    <col min="2" max="2" width="12.125" customWidth="1"/>
    <col min="13" max="13" width="9" style="1"/>
  </cols>
  <sheetData>
    <row r="2" spans="1:13" x14ac:dyDescent="0.2">
      <c r="A2" s="1" t="s">
        <v>47</v>
      </c>
      <c r="B2" s="1" t="s">
        <v>48</v>
      </c>
      <c r="C2" s="1" t="s">
        <v>46</v>
      </c>
      <c r="D2" s="1" t="s">
        <v>46</v>
      </c>
      <c r="E2" s="1" t="s">
        <v>46</v>
      </c>
      <c r="F2" s="1" t="s">
        <v>49</v>
      </c>
      <c r="G2" s="1" t="s">
        <v>50</v>
      </c>
      <c r="H2" s="1" t="s">
        <v>54</v>
      </c>
      <c r="M2"/>
    </row>
    <row r="3" spans="1:13" x14ac:dyDescent="0.2">
      <c r="A3" s="1" t="s">
        <v>52</v>
      </c>
      <c r="B3" s="1">
        <v>400</v>
      </c>
      <c r="C3" s="3">
        <v>19.873484215280882</v>
      </c>
      <c r="D3" s="3">
        <v>16.879829377994959</v>
      </c>
      <c r="E3" s="3">
        <v>17.759441676175726</v>
      </c>
      <c r="F3" s="1">
        <f t="shared" ref="F3:F12" si="0">AVERAGE(C3:E3)</f>
        <v>18.170918423150521</v>
      </c>
      <c r="G3" s="1">
        <f t="shared" ref="G3:G12" si="1">STDEV(C3:E3)</f>
        <v>1.5386608320799853</v>
      </c>
      <c r="H3" s="1">
        <f>_xlfn.T.TEST(C3:E3,C15:E15,2,2)</f>
        <v>1.0476813245329493E-2</v>
      </c>
      <c r="M3"/>
    </row>
    <row r="4" spans="1:13" x14ac:dyDescent="0.2">
      <c r="A4" s="1"/>
      <c r="B4" s="1">
        <v>300</v>
      </c>
      <c r="C4" s="3">
        <v>16.85180208845021</v>
      </c>
      <c r="D4" s="3">
        <v>13.40634722371672</v>
      </c>
      <c r="E4" s="3">
        <v>14.008754076778382</v>
      </c>
      <c r="F4" s="1">
        <f t="shared" si="0"/>
        <v>14.755634462981769</v>
      </c>
      <c r="G4" s="1">
        <f t="shared" si="1"/>
        <v>1.8401528576997288</v>
      </c>
      <c r="H4" s="1">
        <f t="shared" ref="H4:H12" si="2">_xlfn.T.TEST(C4:E4,C16:E16,2,2)</f>
        <v>1.448255923799484E-2</v>
      </c>
      <c r="M4"/>
    </row>
    <row r="5" spans="1:13" x14ac:dyDescent="0.2">
      <c r="A5" s="1"/>
      <c r="B5" s="1">
        <v>200</v>
      </c>
      <c r="C5" s="3">
        <v>11.112421585315822</v>
      </c>
      <c r="D5" s="3">
        <v>10.119985954514018</v>
      </c>
      <c r="E5" s="3">
        <v>10.319722075791544</v>
      </c>
      <c r="F5" s="1">
        <f t="shared" si="0"/>
        <v>10.517376538540461</v>
      </c>
      <c r="G5" s="1">
        <f t="shared" si="1"/>
        <v>0.52491197862562244</v>
      </c>
      <c r="H5" s="1">
        <f t="shared" si="2"/>
        <v>1.0306079610034082E-2</v>
      </c>
      <c r="M5"/>
    </row>
    <row r="6" spans="1:13" x14ac:dyDescent="0.2">
      <c r="A6" s="1"/>
      <c r="B6" s="1">
        <v>100</v>
      </c>
      <c r="C6" s="3">
        <v>6.3286982169346118</v>
      </c>
      <c r="D6" s="3">
        <v>5.4797535009171883</v>
      </c>
      <c r="E6" s="3">
        <v>5.7597334678437262</v>
      </c>
      <c r="F6" s="1">
        <f t="shared" si="0"/>
        <v>5.8560617285651757</v>
      </c>
      <c r="G6" s="1">
        <f t="shared" si="1"/>
        <v>0.43259234051667</v>
      </c>
      <c r="H6" s="1">
        <f t="shared" si="2"/>
        <v>3.0455002825238273E-3</v>
      </c>
      <c r="M6"/>
    </row>
    <row r="7" spans="1:13" x14ac:dyDescent="0.2">
      <c r="A7" s="1"/>
      <c r="B7" s="1">
        <v>0</v>
      </c>
      <c r="C7" s="3">
        <v>-0.40090110375617083</v>
      </c>
      <c r="D7" s="3">
        <v>-0.53147880339666842</v>
      </c>
      <c r="E7" s="3">
        <v>-0.51604057634730416</v>
      </c>
      <c r="F7" s="1">
        <f t="shared" si="0"/>
        <v>-0.48280682783338119</v>
      </c>
      <c r="G7" s="1">
        <f t="shared" si="1"/>
        <v>7.135121191028225E-2</v>
      </c>
      <c r="H7" s="1">
        <f t="shared" si="2"/>
        <v>0.9720224763817481</v>
      </c>
      <c r="M7"/>
    </row>
    <row r="8" spans="1:13" x14ac:dyDescent="0.2">
      <c r="A8" s="1"/>
      <c r="B8" s="1">
        <v>200</v>
      </c>
      <c r="C8" s="3">
        <v>14.627760723005181</v>
      </c>
      <c r="D8" s="3">
        <v>13.863449385732597</v>
      </c>
      <c r="E8" s="3">
        <v>13.512839030528518</v>
      </c>
      <c r="F8" s="1">
        <f>AVERAGE(C8:E8)</f>
        <v>14.001349713088766</v>
      </c>
      <c r="G8" s="1">
        <f>STDEV(C8:E8)</f>
        <v>0.57010961253294146</v>
      </c>
      <c r="H8" s="1">
        <f t="shared" si="2"/>
        <v>5.9177903470781059E-4</v>
      </c>
      <c r="M8"/>
    </row>
    <row r="9" spans="1:13" x14ac:dyDescent="0.2">
      <c r="A9" s="1"/>
      <c r="B9" s="1">
        <v>200</v>
      </c>
      <c r="C9" s="1">
        <v>14.117556550901</v>
      </c>
      <c r="D9" s="3">
        <v>13.574072969172624</v>
      </c>
      <c r="E9" s="3">
        <v>13.167141658958208</v>
      </c>
      <c r="F9" s="1">
        <f t="shared" si="0"/>
        <v>13.619590393010611</v>
      </c>
      <c r="G9" s="1">
        <f t="shared" si="1"/>
        <v>0.47683958897232137</v>
      </c>
      <c r="H9" s="1">
        <f t="shared" si="2"/>
        <v>2.4777902031938499E-3</v>
      </c>
      <c r="M9"/>
    </row>
    <row r="10" spans="1:13" x14ac:dyDescent="0.2">
      <c r="A10" s="1"/>
      <c r="B10" s="1">
        <v>400</v>
      </c>
      <c r="C10" s="3">
        <v>19.701723039663747</v>
      </c>
      <c r="D10" s="3">
        <v>18.827822118895973</v>
      </c>
      <c r="E10" s="3">
        <v>18.829210653303051</v>
      </c>
      <c r="F10" s="1">
        <f t="shared" si="0"/>
        <v>19.119585270620924</v>
      </c>
      <c r="G10" s="1">
        <f t="shared" si="1"/>
        <v>0.50414657453618261</v>
      </c>
      <c r="H10" s="1">
        <f t="shared" si="2"/>
        <v>1.2222441776960596E-3</v>
      </c>
      <c r="M10"/>
    </row>
    <row r="11" spans="1:13" x14ac:dyDescent="0.2">
      <c r="A11" s="1"/>
      <c r="B11" s="1">
        <v>600</v>
      </c>
      <c r="C11" s="3">
        <v>17.403381319836214</v>
      </c>
      <c r="D11" s="3">
        <v>18.377418914221067</v>
      </c>
      <c r="E11" s="3">
        <v>18.110051517683612</v>
      </c>
      <c r="F11" s="1">
        <f t="shared" si="0"/>
        <v>17.963617250580299</v>
      </c>
      <c r="G11" s="1">
        <f t="shared" si="1"/>
        <v>0.50325893410382849</v>
      </c>
      <c r="H11" s="1">
        <f t="shared" si="2"/>
        <v>5.2478124682913958E-4</v>
      </c>
      <c r="M11"/>
    </row>
    <row r="12" spans="1:13" x14ac:dyDescent="0.2">
      <c r="A12" s="1"/>
      <c r="B12" s="1">
        <v>800</v>
      </c>
      <c r="C12" s="3">
        <v>16.254578240765206</v>
      </c>
      <c r="D12" s="3">
        <v>16.441461439414422</v>
      </c>
      <c r="E12" s="3">
        <v>17.296379581436618</v>
      </c>
      <c r="F12" s="1">
        <f t="shared" si="0"/>
        <v>16.664139753872082</v>
      </c>
      <c r="G12" s="1">
        <f t="shared" si="1"/>
        <v>0.55545182703225171</v>
      </c>
      <c r="H12" s="1">
        <f t="shared" si="2"/>
        <v>6.7195859165704178E-4</v>
      </c>
      <c r="M12"/>
    </row>
    <row r="13" spans="1:13" x14ac:dyDescent="0.2">
      <c r="A13" s="1"/>
      <c r="B13" s="1"/>
      <c r="C13" s="1"/>
      <c r="D13" s="1"/>
      <c r="E13" s="1"/>
      <c r="F13" s="1"/>
      <c r="G13" s="1"/>
      <c r="H13" s="1"/>
      <c r="M13"/>
    </row>
    <row r="14" spans="1:13" x14ac:dyDescent="0.2">
      <c r="A14" s="1" t="s">
        <v>47</v>
      </c>
      <c r="B14" s="1" t="s">
        <v>48</v>
      </c>
      <c r="C14" s="1" t="s">
        <v>46</v>
      </c>
      <c r="D14" s="1" t="s">
        <v>46</v>
      </c>
      <c r="E14" s="1" t="s">
        <v>46</v>
      </c>
      <c r="F14" s="1" t="s">
        <v>49</v>
      </c>
      <c r="G14" s="1" t="s">
        <v>50</v>
      </c>
      <c r="H14" s="1"/>
      <c r="M14"/>
    </row>
    <row r="15" spans="1:13" x14ac:dyDescent="0.2">
      <c r="A15" s="2" t="s">
        <v>30</v>
      </c>
      <c r="B15" s="1">
        <v>400</v>
      </c>
      <c r="C15" s="3">
        <v>24.054358007997649</v>
      </c>
      <c r="D15" s="3">
        <v>21.921700065742584</v>
      </c>
      <c r="E15" s="1">
        <v>23.364922969888674</v>
      </c>
      <c r="F15" s="1">
        <f>AVERAGE(C15:E15)</f>
        <v>23.113660347876305</v>
      </c>
      <c r="G15" s="1">
        <f>STDEV(C15:E15)</f>
        <v>1.0883047154089249</v>
      </c>
      <c r="H15" s="1"/>
      <c r="M15"/>
    </row>
    <row r="16" spans="1:13" x14ac:dyDescent="0.2">
      <c r="A16" s="1"/>
      <c r="B16" s="1">
        <v>300</v>
      </c>
      <c r="C16" s="3">
        <v>20.804307465887973</v>
      </c>
      <c r="D16" s="3">
        <v>18.694434370090949</v>
      </c>
      <c r="E16" s="1">
        <v>21.391127953655698</v>
      </c>
      <c r="F16" s="1">
        <f t="shared" ref="F16:F24" si="3">AVERAGE(C16:E16)</f>
        <v>20.29662326321154</v>
      </c>
      <c r="G16" s="1">
        <f t="shared" ref="G16:G24" si="4">STDEV(C16:E16)</f>
        <v>1.4182194851803529</v>
      </c>
      <c r="H16" s="1"/>
      <c r="M16"/>
    </row>
    <row r="17" spans="1:14" x14ac:dyDescent="0.2">
      <c r="A17" s="1"/>
      <c r="B17" s="1">
        <v>200</v>
      </c>
      <c r="C17" s="3">
        <v>13.97011281982603</v>
      </c>
      <c r="D17" s="3">
        <v>12.486204339448362</v>
      </c>
      <c r="E17" s="1">
        <v>14.586861591737646</v>
      </c>
      <c r="F17" s="1">
        <f t="shared" si="3"/>
        <v>13.681059583670679</v>
      </c>
      <c r="G17" s="1">
        <f t="shared" si="4"/>
        <v>1.0797472171289919</v>
      </c>
      <c r="H17" s="1"/>
      <c r="M17"/>
    </row>
    <row r="18" spans="1:14" x14ac:dyDescent="0.2">
      <c r="A18" s="1"/>
      <c r="B18" s="1">
        <v>100</v>
      </c>
      <c r="C18" s="3">
        <v>7.9380825906576931</v>
      </c>
      <c r="D18" s="3">
        <v>7.5056550230389414</v>
      </c>
      <c r="E18" s="1">
        <v>8.1482877919907946</v>
      </c>
      <c r="F18" s="1">
        <f t="shared" si="3"/>
        <v>7.8640084685624769</v>
      </c>
      <c r="G18" s="1">
        <f t="shared" si="4"/>
        <v>0.32765752029491751</v>
      </c>
      <c r="H18" s="1"/>
      <c r="M18"/>
    </row>
    <row r="19" spans="1:14" x14ac:dyDescent="0.2">
      <c r="A19" s="1"/>
      <c r="B19" s="1">
        <v>0</v>
      </c>
      <c r="C19" s="3">
        <v>-0.46351110183157351</v>
      </c>
      <c r="D19" s="3">
        <v>-0.46351923025334296</v>
      </c>
      <c r="E19" s="1">
        <v>-0.52656708690596798</v>
      </c>
      <c r="F19" s="1">
        <f t="shared" si="3"/>
        <v>-0.48453247299696151</v>
      </c>
      <c r="G19" s="1">
        <f t="shared" si="4"/>
        <v>3.6403043710344363E-2</v>
      </c>
      <c r="H19" s="1"/>
      <c r="M19"/>
    </row>
    <row r="20" spans="1:14" x14ac:dyDescent="0.2">
      <c r="A20" s="1"/>
      <c r="B20" s="1">
        <v>200</v>
      </c>
      <c r="C20" s="3">
        <v>17.381860705981595</v>
      </c>
      <c r="D20" s="3">
        <v>17.201983891698152</v>
      </c>
      <c r="E20" s="1">
        <v>17.284698620189396</v>
      </c>
      <c r="F20" s="1">
        <f t="shared" si="3"/>
        <v>17.289514405956378</v>
      </c>
      <c r="G20" s="1">
        <f t="shared" si="4"/>
        <v>9.003505386017796E-2</v>
      </c>
      <c r="H20" s="1"/>
      <c r="M20"/>
    </row>
    <row r="21" spans="1:14" x14ac:dyDescent="0.2">
      <c r="A21" s="1"/>
      <c r="B21" s="1">
        <v>200</v>
      </c>
      <c r="C21" s="3">
        <v>16.350483826133576</v>
      </c>
      <c r="D21" s="3">
        <v>15.860889671111501</v>
      </c>
      <c r="E21" s="1">
        <v>16.892771660316644</v>
      </c>
      <c r="F21" s="1">
        <f t="shared" si="3"/>
        <v>16.368048385853907</v>
      </c>
      <c r="G21" s="1">
        <f t="shared" si="4"/>
        <v>0.51616518211723417</v>
      </c>
      <c r="H21" s="1"/>
      <c r="M21"/>
    </row>
    <row r="22" spans="1:14" x14ac:dyDescent="0.2">
      <c r="A22" s="1"/>
      <c r="B22" s="1">
        <v>400</v>
      </c>
      <c r="C22" s="3">
        <v>22.03860116265885</v>
      </c>
      <c r="D22" s="3">
        <v>21.960867048279336</v>
      </c>
      <c r="E22" s="1">
        <v>22.742859939032872</v>
      </c>
      <c r="F22" s="1">
        <f t="shared" si="3"/>
        <v>22.247442716657019</v>
      </c>
      <c r="G22" s="1">
        <f t="shared" si="4"/>
        <v>0.43080078493956525</v>
      </c>
      <c r="H22" s="1"/>
      <c r="M22"/>
    </row>
    <row r="23" spans="1:14" x14ac:dyDescent="0.2">
      <c r="A23" s="1"/>
      <c r="B23" s="1">
        <v>600</v>
      </c>
      <c r="C23" s="3">
        <v>21.490866148704274</v>
      </c>
      <c r="D23" s="3">
        <v>21.252829452377902</v>
      </c>
      <c r="E23" s="1">
        <v>21.939202902197685</v>
      </c>
      <c r="F23" s="1">
        <f t="shared" si="3"/>
        <v>21.560966167759954</v>
      </c>
      <c r="G23" s="1">
        <f t="shared" si="4"/>
        <v>0.34851490306453536</v>
      </c>
      <c r="H23" s="1"/>
      <c r="M23"/>
      <c r="N23" s="1"/>
    </row>
    <row r="24" spans="1:14" x14ac:dyDescent="0.2">
      <c r="A24" s="1"/>
      <c r="B24" s="1">
        <v>800</v>
      </c>
      <c r="C24" s="3">
        <v>20.10203522962038</v>
      </c>
      <c r="D24" s="3">
        <v>19.773996124811472</v>
      </c>
      <c r="E24" s="1">
        <v>20.300369626770653</v>
      </c>
      <c r="F24" s="1">
        <f t="shared" si="3"/>
        <v>20.058800327067502</v>
      </c>
      <c r="G24" s="1">
        <f t="shared" si="4"/>
        <v>0.26583680800495019</v>
      </c>
      <c r="H24" s="1"/>
      <c r="M24"/>
      <c r="N24" s="1"/>
    </row>
    <row r="25" spans="1:14" x14ac:dyDescent="0.2">
      <c r="M25"/>
      <c r="N25" s="1"/>
    </row>
    <row r="26" spans="1:14" x14ac:dyDescent="0.2">
      <c r="A26" s="4"/>
      <c r="B26" s="4"/>
      <c r="C26" s="4"/>
      <c r="D26" s="4"/>
      <c r="E26" s="4"/>
      <c r="F26" s="4"/>
      <c r="G26" s="4"/>
      <c r="M26"/>
      <c r="N26" s="1"/>
    </row>
    <row r="27" spans="1:14" x14ac:dyDescent="0.2">
      <c r="A27" s="1"/>
      <c r="B27" s="1"/>
      <c r="C27" s="1">
        <v>0</v>
      </c>
      <c r="D27" s="1">
        <v>200</v>
      </c>
      <c r="E27" s="1">
        <v>400</v>
      </c>
      <c r="F27" s="1">
        <v>600</v>
      </c>
      <c r="G27" s="1">
        <v>800</v>
      </c>
      <c r="M27"/>
      <c r="N27" s="1"/>
    </row>
    <row r="28" spans="1:14" x14ac:dyDescent="0.2">
      <c r="A28" s="1"/>
      <c r="B28" s="1" t="s">
        <v>53</v>
      </c>
      <c r="C28" s="1">
        <v>-0.48281000000000002</v>
      </c>
      <c r="D28" s="1">
        <v>14.00135</v>
      </c>
      <c r="E28" s="1">
        <v>19.119589999999999</v>
      </c>
      <c r="F28" s="1">
        <v>17.963619999999999</v>
      </c>
      <c r="G28" s="1">
        <v>16.66414</v>
      </c>
      <c r="M28"/>
      <c r="N28" s="1"/>
    </row>
    <row r="29" spans="1:14" x14ac:dyDescent="0.2">
      <c r="A29" s="1" t="s">
        <v>44</v>
      </c>
      <c r="B29" s="1" t="s">
        <v>45</v>
      </c>
      <c r="C29" s="1">
        <v>-0.50144999999999995</v>
      </c>
      <c r="D29" s="1">
        <v>14.88031</v>
      </c>
      <c r="E29" s="1">
        <v>16.98714</v>
      </c>
      <c r="F29" s="1">
        <v>17.768830000000001</v>
      </c>
      <c r="G29" s="1">
        <v>18.131060000000002</v>
      </c>
    </row>
    <row r="30" spans="1:14" x14ac:dyDescent="0.2">
      <c r="A30" s="1"/>
      <c r="B30" s="2" t="s">
        <v>30</v>
      </c>
      <c r="C30" s="1">
        <v>-0.48453000000000002</v>
      </c>
      <c r="D30" s="1">
        <v>16.36805</v>
      </c>
      <c r="E30" s="1">
        <v>22.247440000000001</v>
      </c>
      <c r="F30" s="1">
        <v>21.560970000000001</v>
      </c>
      <c r="G30" s="1">
        <v>20.058800000000002</v>
      </c>
    </row>
    <row r="31" spans="1:14" x14ac:dyDescent="0.2">
      <c r="A31" s="1" t="s">
        <v>44</v>
      </c>
      <c r="B31" s="2" t="s">
        <v>30</v>
      </c>
      <c r="C31" s="1">
        <v>-0.51024000000000003</v>
      </c>
      <c r="D31" s="1">
        <v>17.32687</v>
      </c>
      <c r="E31" s="1">
        <v>20.095179999999999</v>
      </c>
      <c r="F31" s="1">
        <v>21.165649999999999</v>
      </c>
      <c r="G31" s="1">
        <v>21.673259999999999</v>
      </c>
    </row>
    <row r="32" spans="1:14" x14ac:dyDescent="0.2">
      <c r="A32" s="4"/>
      <c r="B32" s="4"/>
      <c r="C32" s="4"/>
      <c r="D32" s="4"/>
      <c r="E32" s="4"/>
      <c r="F32" s="4"/>
      <c r="G32" s="4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opLeftCell="A20" workbookViewId="0">
      <selection activeCell="M35" sqref="M35"/>
    </sheetView>
  </sheetViews>
  <sheetFormatPr defaultRowHeight="13.5" x14ac:dyDescent="0.15"/>
  <sheetData>
    <row r="1" spans="1:12" ht="14.25" x14ac:dyDescent="0.2">
      <c r="A1" s="1" t="s">
        <v>62</v>
      </c>
    </row>
    <row r="3" spans="1:12" ht="14.25" x14ac:dyDescent="0.2">
      <c r="A3" s="1" t="s">
        <v>0</v>
      </c>
      <c r="B3" s="6" t="s">
        <v>57</v>
      </c>
      <c r="C3" s="6"/>
      <c r="D3" s="6" t="s">
        <v>58</v>
      </c>
      <c r="E3" s="6"/>
      <c r="F3" s="6" t="s">
        <v>59</v>
      </c>
      <c r="G3" s="6"/>
      <c r="H3" s="6" t="s">
        <v>60</v>
      </c>
      <c r="I3" s="6"/>
      <c r="J3" s="6" t="s">
        <v>61</v>
      </c>
      <c r="K3" s="6"/>
      <c r="L3" s="1"/>
    </row>
    <row r="4" spans="1:12" ht="14.25" x14ac:dyDescent="0.2">
      <c r="A4" s="1" t="s">
        <v>1</v>
      </c>
      <c r="B4" s="1" t="s">
        <v>14</v>
      </c>
      <c r="C4" s="2" t="s">
        <v>30</v>
      </c>
      <c r="D4" s="1" t="s">
        <v>14</v>
      </c>
      <c r="E4" s="2" t="s">
        <v>30</v>
      </c>
      <c r="F4" s="1" t="s">
        <v>14</v>
      </c>
      <c r="G4" s="2" t="s">
        <v>30</v>
      </c>
      <c r="H4" s="1" t="s">
        <v>14</v>
      </c>
      <c r="I4" s="2" t="s">
        <v>30</v>
      </c>
      <c r="J4" s="1" t="s">
        <v>14</v>
      </c>
      <c r="K4" s="2" t="s">
        <v>30</v>
      </c>
      <c r="L4" s="1"/>
    </row>
    <row r="5" spans="1:12" ht="14.25" x14ac:dyDescent="0.2">
      <c r="A5" s="1"/>
      <c r="B5" s="1">
        <v>19.079999999999998</v>
      </c>
      <c r="C5" s="1">
        <v>19.22</v>
      </c>
      <c r="D5" s="1">
        <v>16.62</v>
      </c>
      <c r="E5" s="1">
        <v>14.51</v>
      </c>
      <c r="F5" s="1">
        <v>16.88</v>
      </c>
      <c r="G5" s="1">
        <v>16.79</v>
      </c>
      <c r="H5" s="1">
        <v>17.22</v>
      </c>
      <c r="I5" s="1">
        <v>15.88</v>
      </c>
      <c r="J5" s="1">
        <v>15.59</v>
      </c>
      <c r="K5" s="1">
        <v>14.38</v>
      </c>
      <c r="L5" s="1"/>
    </row>
    <row r="6" spans="1:12" ht="14.25" x14ac:dyDescent="0.2">
      <c r="A6" s="1"/>
      <c r="B6" s="1">
        <v>18.78</v>
      </c>
      <c r="C6" s="1">
        <v>17.350000000000001</v>
      </c>
      <c r="D6" s="1">
        <v>17.190000000000001</v>
      </c>
      <c r="E6" s="1">
        <v>15.81</v>
      </c>
      <c r="F6" s="1">
        <v>16.260000000000002</v>
      </c>
      <c r="G6" s="1">
        <v>16.46</v>
      </c>
      <c r="H6" s="1">
        <v>13.48</v>
      </c>
      <c r="I6" s="1">
        <v>13.22</v>
      </c>
      <c r="J6" s="1">
        <v>16.399999999999999</v>
      </c>
      <c r="K6" s="1">
        <v>14.34</v>
      </c>
      <c r="L6" s="1"/>
    </row>
    <row r="7" spans="1:12" ht="14.25" x14ac:dyDescent="0.2">
      <c r="A7" s="1"/>
      <c r="B7" s="1">
        <v>18.32</v>
      </c>
      <c r="C7" s="1">
        <v>18.43</v>
      </c>
      <c r="D7" s="1">
        <v>18.010000000000002</v>
      </c>
      <c r="E7" s="1">
        <v>17</v>
      </c>
      <c r="F7" s="1">
        <v>13.94</v>
      </c>
      <c r="G7" s="1">
        <v>14.82</v>
      </c>
      <c r="H7" s="1">
        <v>14.16</v>
      </c>
      <c r="I7" s="1">
        <v>13.73</v>
      </c>
      <c r="J7" s="1">
        <v>14.11</v>
      </c>
      <c r="K7" s="1">
        <v>14.48</v>
      </c>
      <c r="L7" s="1"/>
    </row>
    <row r="8" spans="1:12" ht="14.25" x14ac:dyDescent="0.2">
      <c r="A8" s="1"/>
      <c r="B8" s="1">
        <v>18.28</v>
      </c>
      <c r="C8" s="1">
        <v>17.03</v>
      </c>
      <c r="D8" s="1">
        <v>17.100000000000001</v>
      </c>
      <c r="E8" s="1">
        <v>17</v>
      </c>
      <c r="F8" s="1">
        <v>18.3</v>
      </c>
      <c r="G8" s="1">
        <v>17.36</v>
      </c>
      <c r="H8" s="1">
        <v>16.61</v>
      </c>
      <c r="I8" s="1">
        <v>16.66</v>
      </c>
      <c r="J8" s="1">
        <v>14.24</v>
      </c>
      <c r="K8" s="1">
        <v>14.35</v>
      </c>
      <c r="L8" s="1"/>
    </row>
    <row r="9" spans="1:12" ht="14.25" x14ac:dyDescent="0.2">
      <c r="A9" s="1"/>
      <c r="B9" s="1">
        <v>17.86</v>
      </c>
      <c r="C9" s="1">
        <v>19.309999999999999</v>
      </c>
      <c r="D9" s="1">
        <v>17.04</v>
      </c>
      <c r="E9" s="1">
        <v>15.73</v>
      </c>
      <c r="F9" s="1">
        <v>14.68</v>
      </c>
      <c r="G9" s="1">
        <v>15.51</v>
      </c>
      <c r="H9" s="1">
        <v>14.33</v>
      </c>
      <c r="I9" s="1">
        <v>15.37</v>
      </c>
      <c r="J9" s="1">
        <v>14.53</v>
      </c>
      <c r="K9" s="1">
        <v>13.84</v>
      </c>
      <c r="L9" s="1"/>
    </row>
    <row r="10" spans="1:12" ht="14.25" x14ac:dyDescent="0.2">
      <c r="A10" s="1"/>
      <c r="B10" s="1">
        <v>17.11</v>
      </c>
      <c r="C10" s="1">
        <v>17.53</v>
      </c>
      <c r="D10" s="1">
        <v>16.559999999999999</v>
      </c>
      <c r="E10" s="1">
        <v>18.16</v>
      </c>
      <c r="F10" s="1">
        <v>14.33</v>
      </c>
      <c r="G10" s="1">
        <v>14.39</v>
      </c>
      <c r="H10" s="1">
        <v>13.84</v>
      </c>
      <c r="I10" s="1">
        <v>17.79</v>
      </c>
      <c r="J10" s="1">
        <v>15.78</v>
      </c>
      <c r="K10" s="1">
        <v>16.03</v>
      </c>
      <c r="L10" s="1"/>
    </row>
    <row r="11" spans="1:12" ht="14.25" x14ac:dyDescent="0.2">
      <c r="A11" s="1"/>
      <c r="B11" s="1">
        <v>17.829999999999998</v>
      </c>
      <c r="C11" s="1">
        <v>17.55</v>
      </c>
      <c r="D11" s="1">
        <v>15.35</v>
      </c>
      <c r="E11" s="1">
        <v>16.440000000000001</v>
      </c>
      <c r="F11" s="1">
        <v>15.94</v>
      </c>
      <c r="G11" s="1">
        <v>15.34</v>
      </c>
      <c r="H11" s="1">
        <v>14.34</v>
      </c>
      <c r="I11" s="1">
        <v>16.21</v>
      </c>
      <c r="J11" s="1">
        <v>13.25</v>
      </c>
      <c r="K11" s="1">
        <v>14.11</v>
      </c>
      <c r="L11" s="1"/>
    </row>
    <row r="12" spans="1:12" ht="14.25" x14ac:dyDescent="0.2">
      <c r="A12" s="1"/>
      <c r="B12" s="1">
        <v>17.75</v>
      </c>
      <c r="C12" s="1">
        <v>18.55</v>
      </c>
      <c r="D12" s="1">
        <v>18.03</v>
      </c>
      <c r="E12" s="1">
        <v>16.16</v>
      </c>
      <c r="F12" s="1">
        <v>14.75</v>
      </c>
      <c r="G12" s="1">
        <v>16.399999999999999</v>
      </c>
      <c r="H12" s="1">
        <v>14.68</v>
      </c>
      <c r="I12" s="1">
        <v>16.86</v>
      </c>
      <c r="J12" s="1">
        <v>14.56</v>
      </c>
      <c r="K12" s="1">
        <v>13.52</v>
      </c>
      <c r="L12" s="1"/>
    </row>
    <row r="13" spans="1:12" ht="14.25" x14ac:dyDescent="0.2">
      <c r="A13" s="1"/>
      <c r="B13" s="1">
        <v>16.91</v>
      </c>
      <c r="C13" s="1">
        <v>18.63</v>
      </c>
      <c r="D13" s="1">
        <v>16.98</v>
      </c>
      <c r="E13" s="1">
        <v>15.88</v>
      </c>
      <c r="F13" s="1">
        <v>15.6</v>
      </c>
      <c r="G13" s="1">
        <v>14.45</v>
      </c>
      <c r="H13" s="1">
        <v>14.11</v>
      </c>
      <c r="I13" s="1">
        <v>16.61</v>
      </c>
      <c r="J13" s="1">
        <v>14.82</v>
      </c>
      <c r="K13" s="1">
        <v>13.34</v>
      </c>
      <c r="L13" s="1"/>
    </row>
    <row r="14" spans="1:12" ht="14.25" x14ac:dyDescent="0.2">
      <c r="A14" s="1"/>
      <c r="B14" s="1">
        <v>17.059999999999999</v>
      </c>
      <c r="C14" s="1">
        <v>17.91</v>
      </c>
      <c r="D14" s="1">
        <v>16.93</v>
      </c>
      <c r="E14" s="1">
        <v>17.47</v>
      </c>
      <c r="F14" s="1">
        <v>15.14</v>
      </c>
      <c r="G14" s="1">
        <v>15.52</v>
      </c>
      <c r="H14" s="1">
        <v>16.649999999999999</v>
      </c>
      <c r="I14" s="1">
        <v>14.18</v>
      </c>
      <c r="J14" s="1">
        <v>15.9</v>
      </c>
      <c r="K14" s="1">
        <v>14.61</v>
      </c>
      <c r="L14" s="1"/>
    </row>
    <row r="15" spans="1:12" ht="14.25" x14ac:dyDescent="0.2">
      <c r="A15" s="1"/>
      <c r="B15" s="1">
        <v>16.48</v>
      </c>
      <c r="C15" s="1">
        <v>16.32</v>
      </c>
      <c r="D15" s="1">
        <v>15.89</v>
      </c>
      <c r="E15" s="1">
        <v>17.28</v>
      </c>
      <c r="F15" s="1">
        <v>14.79</v>
      </c>
      <c r="G15" s="1">
        <v>16.73</v>
      </c>
      <c r="H15" s="1">
        <v>14.61</v>
      </c>
      <c r="I15" s="1">
        <v>14.66</v>
      </c>
      <c r="J15" s="1">
        <v>15.86</v>
      </c>
      <c r="K15" s="1">
        <v>12.39</v>
      </c>
      <c r="L15" s="1"/>
    </row>
    <row r="16" spans="1:12" ht="14.25" x14ac:dyDescent="0.2">
      <c r="A16" s="1"/>
      <c r="B16" s="1">
        <v>18.7</v>
      </c>
      <c r="C16" s="1">
        <v>20.88</v>
      </c>
      <c r="D16" s="1">
        <v>17.100000000000001</v>
      </c>
      <c r="E16" s="1">
        <v>15.69</v>
      </c>
      <c r="F16" s="1">
        <v>16.29</v>
      </c>
      <c r="G16" s="1">
        <v>14.81</v>
      </c>
      <c r="H16" s="1">
        <v>10.64</v>
      </c>
      <c r="I16" s="1">
        <v>16.3</v>
      </c>
      <c r="J16" s="1">
        <v>14.35</v>
      </c>
      <c r="K16" s="1">
        <v>16.91</v>
      </c>
      <c r="L16" s="1"/>
    </row>
    <row r="17" spans="1:12" ht="14.25" x14ac:dyDescent="0.2">
      <c r="A17" s="1"/>
      <c r="B17" s="1">
        <v>14.91</v>
      </c>
      <c r="C17" s="1">
        <v>16.55</v>
      </c>
      <c r="D17" s="1">
        <v>16.670000000000002</v>
      </c>
      <c r="E17" s="1">
        <v>14.62</v>
      </c>
      <c r="F17" s="1">
        <v>17.77</v>
      </c>
      <c r="G17" s="1">
        <v>15.88</v>
      </c>
      <c r="H17" s="1">
        <v>16.510000000000002</v>
      </c>
      <c r="I17" s="1">
        <v>12.48</v>
      </c>
      <c r="J17" s="1">
        <v>13.46</v>
      </c>
      <c r="K17" s="1">
        <v>15.9</v>
      </c>
      <c r="L17" s="1"/>
    </row>
    <row r="18" spans="1:12" ht="14.25" x14ac:dyDescent="0.2">
      <c r="A18" s="1"/>
      <c r="B18" s="1">
        <v>17.11</v>
      </c>
      <c r="C18" s="1">
        <v>16.059999999999999</v>
      </c>
      <c r="D18" s="1">
        <v>16.75</v>
      </c>
      <c r="E18" s="1">
        <v>15.56</v>
      </c>
      <c r="F18" s="1">
        <v>15.76</v>
      </c>
      <c r="G18" s="1">
        <v>13.47</v>
      </c>
      <c r="H18" s="1">
        <v>14.24</v>
      </c>
      <c r="I18" s="1">
        <v>15.87</v>
      </c>
      <c r="J18" s="1">
        <v>13.34</v>
      </c>
      <c r="K18" s="1">
        <v>16.21</v>
      </c>
      <c r="L18" s="1"/>
    </row>
    <row r="19" spans="1:12" ht="14.25" x14ac:dyDescent="0.2">
      <c r="A19" s="1"/>
      <c r="B19" s="1">
        <v>17.21</v>
      </c>
      <c r="C19" s="1">
        <v>16.77</v>
      </c>
      <c r="D19" s="1">
        <v>15.7</v>
      </c>
      <c r="E19" s="1">
        <v>16.149999999999999</v>
      </c>
      <c r="F19" s="1">
        <v>14.85</v>
      </c>
      <c r="G19" s="1">
        <v>12.29</v>
      </c>
      <c r="H19" s="1">
        <v>13.96</v>
      </c>
      <c r="I19" s="1">
        <v>17.510000000000002</v>
      </c>
      <c r="J19" s="1">
        <v>14.66</v>
      </c>
      <c r="K19" s="1">
        <v>13.55</v>
      </c>
      <c r="L19" s="1"/>
    </row>
    <row r="20" spans="1:12" ht="14.25" x14ac:dyDescent="0.2">
      <c r="A20" s="1"/>
      <c r="B20" s="1">
        <v>18.28</v>
      </c>
      <c r="C20" s="1">
        <v>17.61</v>
      </c>
      <c r="D20" s="1">
        <v>16.18</v>
      </c>
      <c r="E20" s="1">
        <v>16.25</v>
      </c>
      <c r="F20" s="1">
        <v>15.54</v>
      </c>
      <c r="G20" s="1">
        <v>13.5</v>
      </c>
      <c r="H20" s="1">
        <v>15.39</v>
      </c>
      <c r="I20" s="1">
        <v>15.34</v>
      </c>
      <c r="J20" s="1">
        <v>16.32</v>
      </c>
      <c r="K20" s="1">
        <v>14.22</v>
      </c>
      <c r="L20" s="1"/>
    </row>
    <row r="21" spans="1:12" ht="14.25" x14ac:dyDescent="0.2">
      <c r="A21" s="1"/>
      <c r="B21" s="1">
        <v>17.7</v>
      </c>
      <c r="C21" s="1">
        <v>17.23</v>
      </c>
      <c r="D21" s="1">
        <v>17.579999999999998</v>
      </c>
      <c r="E21" s="1">
        <v>15.54</v>
      </c>
      <c r="F21" s="1">
        <v>13.82</v>
      </c>
      <c r="G21" s="1">
        <v>14.2</v>
      </c>
      <c r="H21" s="1">
        <v>15.51</v>
      </c>
      <c r="I21" s="1">
        <v>15.67</v>
      </c>
      <c r="J21" s="1">
        <v>13.5</v>
      </c>
      <c r="K21" s="1">
        <v>15.11</v>
      </c>
      <c r="L21" s="1"/>
    </row>
    <row r="22" spans="1:12" ht="14.25" x14ac:dyDescent="0.2">
      <c r="A22" s="1"/>
      <c r="B22" s="1">
        <v>16.829999999999998</v>
      </c>
      <c r="C22" s="1">
        <v>17.12</v>
      </c>
      <c r="D22" s="1">
        <v>15.01</v>
      </c>
      <c r="E22" s="1">
        <v>16.989999999999998</v>
      </c>
      <c r="F22" s="1">
        <v>14.25</v>
      </c>
      <c r="G22" s="1">
        <v>16.14</v>
      </c>
      <c r="H22" s="1">
        <v>15.72</v>
      </c>
      <c r="I22" s="1">
        <v>14.41</v>
      </c>
      <c r="J22" s="1">
        <v>15.6</v>
      </c>
      <c r="K22" s="1">
        <v>14.83</v>
      </c>
      <c r="L22" s="1"/>
    </row>
    <row r="23" spans="1:12" ht="14.25" x14ac:dyDescent="0.2">
      <c r="A23" s="1"/>
      <c r="B23" s="1">
        <v>19.350000000000001</v>
      </c>
      <c r="C23" s="1">
        <v>17.21</v>
      </c>
      <c r="D23" s="1">
        <v>15.48</v>
      </c>
      <c r="E23" s="1">
        <v>17.04</v>
      </c>
      <c r="F23" s="1">
        <v>17.309999999999999</v>
      </c>
      <c r="G23" s="1">
        <v>15.34</v>
      </c>
      <c r="H23" s="1">
        <v>12.56</v>
      </c>
      <c r="I23" s="1">
        <v>14.49</v>
      </c>
      <c r="J23" s="1">
        <v>15.81</v>
      </c>
      <c r="K23" s="1">
        <v>15.27</v>
      </c>
      <c r="L23" s="1"/>
    </row>
    <row r="24" spans="1:12" ht="14.25" x14ac:dyDescent="0.2">
      <c r="A24" s="1"/>
      <c r="B24" s="1">
        <v>19.25</v>
      </c>
      <c r="C24" s="1">
        <v>17.64</v>
      </c>
      <c r="D24" s="1">
        <v>15.04</v>
      </c>
      <c r="E24" s="1">
        <v>15.16</v>
      </c>
      <c r="F24" s="1">
        <v>15.64</v>
      </c>
      <c r="G24" s="1">
        <v>15.9</v>
      </c>
      <c r="H24" s="1">
        <v>14.65</v>
      </c>
      <c r="I24" s="1">
        <v>14.83</v>
      </c>
      <c r="J24" s="1">
        <v>18.7</v>
      </c>
      <c r="K24" s="1">
        <v>14.62</v>
      </c>
      <c r="L24" s="1"/>
    </row>
    <row r="25" spans="1:12" ht="14.25" x14ac:dyDescent="0.2">
      <c r="A25" s="1"/>
      <c r="B25" s="1">
        <v>18.21</v>
      </c>
      <c r="C25" s="1">
        <v>18.32</v>
      </c>
      <c r="D25" s="1"/>
      <c r="E25" s="1"/>
      <c r="F25" s="1">
        <v>13.45</v>
      </c>
      <c r="G25" s="1">
        <v>17.2</v>
      </c>
      <c r="H25" s="1">
        <v>14.23</v>
      </c>
      <c r="I25" s="1"/>
      <c r="J25" s="1">
        <v>17.670000000000002</v>
      </c>
      <c r="K25" s="1">
        <v>14.45</v>
      </c>
      <c r="L25" s="1"/>
    </row>
    <row r="26" spans="1:12" ht="14.25" x14ac:dyDescent="0.2">
      <c r="A26" s="1"/>
      <c r="B26" s="1"/>
      <c r="C26" s="1"/>
      <c r="D26" s="1"/>
      <c r="E26" s="1"/>
      <c r="F26" s="1"/>
      <c r="G26" s="1">
        <v>15.91</v>
      </c>
      <c r="H26" s="1"/>
      <c r="I26" s="1"/>
      <c r="J26" s="1"/>
      <c r="K26" s="1"/>
      <c r="L26" s="1"/>
    </row>
    <row r="27" spans="1:12" ht="14.25" x14ac:dyDescent="0.2">
      <c r="A27" s="1"/>
      <c r="B27" s="1"/>
      <c r="C27" s="1"/>
      <c r="D27" s="1"/>
      <c r="E27" s="1"/>
      <c r="F27" s="1"/>
      <c r="G27" s="1">
        <v>13.95</v>
      </c>
      <c r="H27" s="1"/>
      <c r="I27" s="1"/>
      <c r="J27" s="1"/>
      <c r="K27" s="1"/>
      <c r="L27" s="1"/>
    </row>
    <row r="28" spans="1:12" ht="14.25" x14ac:dyDescent="0.2">
      <c r="A28" s="1"/>
      <c r="B28" s="1"/>
      <c r="C28" s="1"/>
      <c r="D28" s="1"/>
      <c r="E28" s="1"/>
      <c r="F28" s="1"/>
      <c r="G28" s="1">
        <v>15.03</v>
      </c>
      <c r="H28" s="1"/>
      <c r="I28" s="1"/>
      <c r="J28" s="1"/>
      <c r="K28" s="1"/>
      <c r="L28" s="1"/>
    </row>
    <row r="29" spans="1:12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4.25" x14ac:dyDescent="0.2">
      <c r="A30" s="1" t="s">
        <v>55</v>
      </c>
      <c r="B30" s="1">
        <f>AVERAGE(B5:B28)</f>
        <v>17.762380952380948</v>
      </c>
      <c r="C30" s="1">
        <f t="shared" ref="C30:K30" si="0">AVERAGE(C5:C28)</f>
        <v>17.772380952380949</v>
      </c>
      <c r="D30" s="1">
        <f t="shared" si="0"/>
        <v>16.560499999999998</v>
      </c>
      <c r="E30" s="1">
        <f t="shared" si="0"/>
        <v>16.222000000000005</v>
      </c>
      <c r="F30" s="1">
        <f t="shared" si="0"/>
        <v>15.489999999999998</v>
      </c>
      <c r="G30" s="1">
        <f t="shared" si="0"/>
        <v>15.307916666666664</v>
      </c>
      <c r="H30" s="1">
        <f t="shared" si="0"/>
        <v>14.64</v>
      </c>
      <c r="I30" s="1">
        <f t="shared" si="0"/>
        <v>15.403500000000003</v>
      </c>
      <c r="J30" s="1">
        <f t="shared" si="0"/>
        <v>15.164285714285716</v>
      </c>
      <c r="K30" s="1">
        <f t="shared" si="0"/>
        <v>14.593333333333332</v>
      </c>
      <c r="L30" s="1"/>
    </row>
    <row r="31" spans="1:12" ht="14.25" x14ac:dyDescent="0.2">
      <c r="A31" s="1" t="s">
        <v>28</v>
      </c>
      <c r="B31" s="1">
        <f>STDEV(B5:B28)</f>
        <v>1.0600891696546324</v>
      </c>
      <c r="C31" s="1">
        <f t="shared" ref="C31:K31" si="1">STDEV(C5:C28)</f>
        <v>1.1328499669501899</v>
      </c>
      <c r="D31" s="1">
        <f t="shared" si="1"/>
        <v>0.90483191227635473</v>
      </c>
      <c r="E31" s="1">
        <f t="shared" si="1"/>
        <v>0.95421281969126681</v>
      </c>
      <c r="F31" s="1">
        <f t="shared" si="1"/>
        <v>1.3104655661252607</v>
      </c>
      <c r="G31" s="1">
        <f t="shared" si="1"/>
        <v>1.2737823825014283</v>
      </c>
      <c r="H31" s="1">
        <f t="shared" si="1"/>
        <v>1.4893387794588577</v>
      </c>
      <c r="I31" s="1">
        <f t="shared" si="1"/>
        <v>1.4063550311653918</v>
      </c>
      <c r="J31" s="1">
        <f t="shared" si="1"/>
        <v>1.418998137520171</v>
      </c>
      <c r="K31" s="1">
        <f t="shared" si="1"/>
        <v>1.0569452839827298</v>
      </c>
      <c r="L31" s="1"/>
    </row>
    <row r="32" spans="1:12" ht="14.25" x14ac:dyDescent="0.2">
      <c r="A32" s="1" t="s">
        <v>56</v>
      </c>
      <c r="B32" s="1"/>
      <c r="C32" s="1">
        <f>_xlfn.T.TEST(B5:B28,C5:C28,2,2)</f>
        <v>0.97658358390381517</v>
      </c>
      <c r="D32" s="1"/>
      <c r="E32" s="1">
        <f t="shared" ref="E32" si="2">_xlfn.T.TEST(D5:D28,E5:E28,2,2)</f>
        <v>0.25684771324844713</v>
      </c>
      <c r="F32" s="1"/>
      <c r="G32" s="1">
        <f t="shared" ref="G32" si="3">_xlfn.T.TEST(F5:F28,G5:G28,2,2)</f>
        <v>0.6392981626510279</v>
      </c>
      <c r="H32" s="1"/>
      <c r="I32" s="1">
        <f t="shared" ref="I32" si="4">_xlfn.T.TEST(H5:H28,I5:I28,2,2)</f>
        <v>9.9808075404635488E-2</v>
      </c>
      <c r="J32" s="1"/>
      <c r="K32" s="1">
        <f t="shared" ref="K32" si="5">_xlfn.T.TEST(J5:J28,K5:K28,2,2)</f>
        <v>0.14704427129909745</v>
      </c>
      <c r="L32" s="1"/>
    </row>
    <row r="33" spans="1:12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mergeCells count="5">
    <mergeCell ref="B3:C3"/>
    <mergeCell ref="D3:E3"/>
    <mergeCell ref="F3:G3"/>
    <mergeCell ref="H3:I3"/>
    <mergeCell ref="J3:K3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opLeftCell="A9" workbookViewId="0">
      <selection activeCell="N36" sqref="N36"/>
    </sheetView>
  </sheetViews>
  <sheetFormatPr defaultRowHeight="13.5" x14ac:dyDescent="0.15"/>
  <sheetData>
    <row r="1" spans="1:11" ht="14.25" x14ac:dyDescent="0.2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25" x14ac:dyDescent="0.2">
      <c r="A3" s="1" t="s">
        <v>0</v>
      </c>
      <c r="B3" s="6" t="s">
        <v>57</v>
      </c>
      <c r="C3" s="6"/>
      <c r="D3" s="6" t="s">
        <v>58</v>
      </c>
      <c r="E3" s="6"/>
      <c r="F3" s="6" t="s">
        <v>59</v>
      </c>
      <c r="G3" s="6"/>
      <c r="H3" s="6" t="s">
        <v>60</v>
      </c>
      <c r="I3" s="6"/>
      <c r="J3" s="6" t="s">
        <v>61</v>
      </c>
      <c r="K3" s="6"/>
    </row>
    <row r="4" spans="1:11" ht="14.25" x14ac:dyDescent="0.2">
      <c r="A4" s="1" t="s">
        <v>1</v>
      </c>
      <c r="B4" s="1" t="s">
        <v>14</v>
      </c>
      <c r="C4" s="2" t="s">
        <v>30</v>
      </c>
      <c r="D4" s="1" t="s">
        <v>14</v>
      </c>
      <c r="E4" s="2" t="s">
        <v>30</v>
      </c>
      <c r="F4" s="1" t="s">
        <v>14</v>
      </c>
      <c r="G4" s="2" t="s">
        <v>30</v>
      </c>
      <c r="H4" s="1" t="s">
        <v>14</v>
      </c>
      <c r="I4" s="2" t="s">
        <v>30</v>
      </c>
      <c r="J4" s="1" t="s">
        <v>14</v>
      </c>
      <c r="K4" s="2" t="s">
        <v>30</v>
      </c>
    </row>
    <row r="5" spans="1:11" ht="14.25" x14ac:dyDescent="0.2">
      <c r="A5" s="1"/>
      <c r="B5" s="1">
        <v>196</v>
      </c>
      <c r="C5" s="1">
        <v>202</v>
      </c>
      <c r="D5" s="1">
        <v>213</v>
      </c>
      <c r="E5" s="1">
        <v>226</v>
      </c>
      <c r="F5" s="1">
        <v>210</v>
      </c>
      <c r="G5" s="1">
        <v>213</v>
      </c>
      <c r="H5" s="1">
        <v>214</v>
      </c>
      <c r="I5" s="1">
        <v>223</v>
      </c>
      <c r="J5" s="1">
        <v>226</v>
      </c>
      <c r="K5" s="1">
        <v>230</v>
      </c>
    </row>
    <row r="6" spans="1:11" ht="14.25" x14ac:dyDescent="0.2">
      <c r="A6" s="1"/>
      <c r="B6" s="1">
        <v>206</v>
      </c>
      <c r="C6" s="1">
        <v>203</v>
      </c>
      <c r="D6" s="1">
        <v>223</v>
      </c>
      <c r="E6" s="1">
        <v>207</v>
      </c>
      <c r="F6" s="1">
        <v>220</v>
      </c>
      <c r="G6" s="1">
        <v>222</v>
      </c>
      <c r="H6" s="1">
        <v>231</v>
      </c>
      <c r="I6" s="1">
        <v>231</v>
      </c>
      <c r="J6" s="1">
        <v>225</v>
      </c>
      <c r="K6" s="1">
        <v>221</v>
      </c>
    </row>
    <row r="7" spans="1:11" ht="14.25" x14ac:dyDescent="0.2">
      <c r="A7" s="1"/>
      <c r="B7" s="1">
        <v>211</v>
      </c>
      <c r="C7" s="1">
        <v>206</v>
      </c>
      <c r="D7" s="1">
        <v>206</v>
      </c>
      <c r="E7" s="1">
        <v>219</v>
      </c>
      <c r="F7" s="1">
        <v>218</v>
      </c>
      <c r="G7" s="1">
        <v>230</v>
      </c>
      <c r="H7" s="1">
        <v>230</v>
      </c>
      <c r="I7" s="1">
        <v>240</v>
      </c>
      <c r="J7" s="1">
        <v>222</v>
      </c>
      <c r="K7" s="1">
        <v>223</v>
      </c>
    </row>
    <row r="8" spans="1:11" ht="14.25" x14ac:dyDescent="0.2">
      <c r="A8" s="1"/>
      <c r="B8" s="1">
        <v>211</v>
      </c>
      <c r="C8" s="1">
        <v>211</v>
      </c>
      <c r="D8" s="1">
        <v>209</v>
      </c>
      <c r="E8" s="1">
        <v>207</v>
      </c>
      <c r="F8" s="1">
        <v>224</v>
      </c>
      <c r="G8" s="1">
        <v>221</v>
      </c>
      <c r="H8" s="1">
        <v>221</v>
      </c>
      <c r="I8" s="1">
        <v>234</v>
      </c>
      <c r="J8" s="1">
        <v>223</v>
      </c>
      <c r="K8" s="1">
        <v>222</v>
      </c>
    </row>
    <row r="9" spans="1:11" ht="14.25" x14ac:dyDescent="0.2">
      <c r="A9" s="1"/>
      <c r="B9" s="1">
        <v>203</v>
      </c>
      <c r="C9" s="1">
        <v>203</v>
      </c>
      <c r="D9" s="1">
        <v>210</v>
      </c>
      <c r="E9" s="1">
        <v>210</v>
      </c>
      <c r="F9" s="1">
        <v>218</v>
      </c>
      <c r="G9" s="1">
        <v>222</v>
      </c>
      <c r="H9" s="1">
        <v>234</v>
      </c>
      <c r="I9" s="1">
        <v>240</v>
      </c>
      <c r="J9" s="1">
        <v>228</v>
      </c>
      <c r="K9" s="1">
        <v>233</v>
      </c>
    </row>
    <row r="10" spans="1:11" ht="14.25" x14ac:dyDescent="0.2">
      <c r="A10" s="1"/>
      <c r="B10" s="1">
        <v>198</v>
      </c>
      <c r="C10" s="1">
        <v>208</v>
      </c>
      <c r="D10" s="1">
        <v>225</v>
      </c>
      <c r="E10" s="1">
        <v>214</v>
      </c>
      <c r="F10" s="1">
        <v>216</v>
      </c>
      <c r="G10" s="1">
        <v>224</v>
      </c>
      <c r="H10" s="1">
        <v>232</v>
      </c>
      <c r="I10" s="1">
        <v>244</v>
      </c>
      <c r="J10" s="1">
        <v>230</v>
      </c>
      <c r="K10" s="1">
        <v>232</v>
      </c>
    </row>
    <row r="11" spans="1:11" ht="14.25" x14ac:dyDescent="0.2">
      <c r="A11" s="1"/>
      <c r="B11" s="1">
        <v>207</v>
      </c>
      <c r="C11" s="1">
        <v>204</v>
      </c>
      <c r="D11" s="1">
        <v>221</v>
      </c>
      <c r="E11" s="1">
        <v>215</v>
      </c>
      <c r="F11" s="1">
        <v>221</v>
      </c>
      <c r="G11" s="1">
        <v>222</v>
      </c>
      <c r="H11" s="1">
        <v>236</v>
      </c>
      <c r="I11" s="1">
        <v>238</v>
      </c>
      <c r="J11" s="1">
        <v>230</v>
      </c>
      <c r="K11" s="1">
        <v>230</v>
      </c>
    </row>
    <row r="12" spans="1:11" ht="14.25" x14ac:dyDescent="0.2">
      <c r="A12" s="1"/>
      <c r="B12" s="1">
        <v>214</v>
      </c>
      <c r="C12" s="1">
        <v>185</v>
      </c>
      <c r="D12" s="1">
        <v>224</v>
      </c>
      <c r="E12" s="1">
        <v>209</v>
      </c>
      <c r="F12" s="1">
        <v>227</v>
      </c>
      <c r="G12" s="1">
        <v>225</v>
      </c>
      <c r="H12" s="1">
        <v>242</v>
      </c>
      <c r="I12" s="1">
        <v>240</v>
      </c>
      <c r="J12" s="1">
        <v>225</v>
      </c>
      <c r="K12" s="1">
        <v>227</v>
      </c>
    </row>
    <row r="13" spans="1:11" ht="14.25" x14ac:dyDescent="0.2">
      <c r="A13" s="1"/>
      <c r="B13" s="1">
        <v>205</v>
      </c>
      <c r="C13" s="1">
        <v>210</v>
      </c>
      <c r="D13" s="1">
        <v>211</v>
      </c>
      <c r="E13" s="1">
        <v>215</v>
      </c>
      <c r="F13" s="1">
        <v>212</v>
      </c>
      <c r="G13" s="1">
        <v>233</v>
      </c>
      <c r="H13" s="1">
        <v>230</v>
      </c>
      <c r="I13" s="1">
        <v>240</v>
      </c>
      <c r="J13" s="1">
        <v>236</v>
      </c>
      <c r="K13" s="1">
        <v>222</v>
      </c>
    </row>
    <row r="14" spans="1:11" ht="14.25" x14ac:dyDescent="0.2">
      <c r="A14" s="1"/>
      <c r="B14" s="1">
        <v>216</v>
      </c>
      <c r="C14" s="1">
        <v>220</v>
      </c>
      <c r="D14" s="1">
        <v>214</v>
      </c>
      <c r="E14" s="1">
        <v>227</v>
      </c>
      <c r="F14" s="1">
        <v>222</v>
      </c>
      <c r="G14" s="1">
        <v>230</v>
      </c>
      <c r="H14" s="1">
        <v>230</v>
      </c>
      <c r="I14" s="1">
        <v>223</v>
      </c>
      <c r="J14" s="1">
        <v>225</v>
      </c>
      <c r="K14" s="1">
        <v>240</v>
      </c>
    </row>
    <row r="15" spans="1:11" ht="14.25" x14ac:dyDescent="0.2">
      <c r="A15" s="1"/>
      <c r="B15" s="1">
        <v>207</v>
      </c>
      <c r="C15" s="1">
        <v>205</v>
      </c>
      <c r="D15" s="1">
        <v>207</v>
      </c>
      <c r="E15" s="1">
        <v>215</v>
      </c>
      <c r="F15" s="1">
        <v>225</v>
      </c>
      <c r="G15" s="1">
        <v>215</v>
      </c>
      <c r="H15" s="1">
        <v>240</v>
      </c>
      <c r="I15" s="1">
        <v>228</v>
      </c>
      <c r="J15" s="1">
        <v>221</v>
      </c>
      <c r="K15" s="1">
        <v>226</v>
      </c>
    </row>
    <row r="16" spans="1:11" ht="14.25" x14ac:dyDescent="0.2">
      <c r="A16" s="1"/>
      <c r="B16" s="1">
        <v>205</v>
      </c>
      <c r="C16" s="1">
        <v>216</v>
      </c>
      <c r="D16" s="1">
        <v>218</v>
      </c>
      <c r="E16" s="1">
        <v>221</v>
      </c>
      <c r="F16" s="1">
        <v>236</v>
      </c>
      <c r="G16" s="1">
        <v>230</v>
      </c>
      <c r="H16" s="1">
        <v>230</v>
      </c>
      <c r="I16" s="1">
        <v>223</v>
      </c>
      <c r="J16" s="1">
        <v>230</v>
      </c>
      <c r="K16" s="1">
        <v>245</v>
      </c>
    </row>
    <row r="17" spans="1:11" ht="14.25" x14ac:dyDescent="0.2">
      <c r="A17" s="1"/>
      <c r="B17" s="1">
        <v>210</v>
      </c>
      <c r="C17" s="1">
        <v>228</v>
      </c>
      <c r="D17" s="1">
        <v>211</v>
      </c>
      <c r="E17" s="1">
        <v>211</v>
      </c>
      <c r="F17" s="1">
        <v>225</v>
      </c>
      <c r="G17" s="1">
        <v>208</v>
      </c>
      <c r="H17" s="1">
        <v>230</v>
      </c>
      <c r="I17" s="1">
        <v>226</v>
      </c>
      <c r="J17" s="1">
        <v>241</v>
      </c>
      <c r="K17" s="1">
        <v>240</v>
      </c>
    </row>
    <row r="18" spans="1:11" ht="14.25" x14ac:dyDescent="0.2">
      <c r="A18" s="1"/>
      <c r="B18" s="1">
        <v>213</v>
      </c>
      <c r="C18" s="1">
        <v>222</v>
      </c>
      <c r="D18" s="1">
        <v>207</v>
      </c>
      <c r="E18" s="1">
        <v>224</v>
      </c>
      <c r="F18" s="1">
        <v>215</v>
      </c>
      <c r="G18" s="1">
        <v>220</v>
      </c>
      <c r="H18" s="1">
        <v>225</v>
      </c>
      <c r="I18" s="1">
        <v>211</v>
      </c>
      <c r="J18" s="1">
        <v>242</v>
      </c>
      <c r="K18" s="1">
        <v>223</v>
      </c>
    </row>
    <row r="19" spans="1:11" ht="14.25" x14ac:dyDescent="0.2">
      <c r="A19" s="1"/>
      <c r="B19" s="1">
        <v>205</v>
      </c>
      <c r="C19" s="1">
        <v>205</v>
      </c>
      <c r="D19" s="1">
        <v>226</v>
      </c>
      <c r="E19" s="1">
        <v>218</v>
      </c>
      <c r="F19" s="1">
        <v>232</v>
      </c>
      <c r="G19" s="1">
        <v>226</v>
      </c>
      <c r="H19" s="1">
        <v>221</v>
      </c>
      <c r="I19" s="1">
        <v>233</v>
      </c>
      <c r="J19" s="1">
        <v>231</v>
      </c>
      <c r="K19" s="1">
        <v>235</v>
      </c>
    </row>
    <row r="20" spans="1:11" ht="14.25" x14ac:dyDescent="0.2">
      <c r="A20" s="1"/>
      <c r="B20" s="1">
        <v>213</v>
      </c>
      <c r="C20" s="1">
        <v>216</v>
      </c>
      <c r="D20" s="1">
        <v>211</v>
      </c>
      <c r="E20" s="1">
        <v>215</v>
      </c>
      <c r="F20" s="1">
        <v>218</v>
      </c>
      <c r="G20" s="1">
        <v>230</v>
      </c>
      <c r="H20" s="1">
        <v>230</v>
      </c>
      <c r="I20" s="1">
        <v>230</v>
      </c>
      <c r="J20" s="1">
        <v>221</v>
      </c>
      <c r="K20" s="1">
        <v>211</v>
      </c>
    </row>
    <row r="21" spans="1:11" ht="14.25" x14ac:dyDescent="0.2">
      <c r="A21" s="1"/>
      <c r="B21" s="1">
        <v>215</v>
      </c>
      <c r="C21" s="1">
        <v>211</v>
      </c>
      <c r="D21" s="1">
        <v>215</v>
      </c>
      <c r="E21" s="1"/>
      <c r="F21" s="1">
        <v>210</v>
      </c>
      <c r="G21" s="1">
        <v>220</v>
      </c>
      <c r="H21" s="1">
        <v>235</v>
      </c>
      <c r="I21" s="1">
        <v>230</v>
      </c>
      <c r="J21" s="1">
        <v>225</v>
      </c>
      <c r="K21" s="1">
        <v>220</v>
      </c>
    </row>
    <row r="22" spans="1:11" ht="14.25" x14ac:dyDescent="0.2">
      <c r="A22" s="1"/>
      <c r="B22" s="1">
        <v>208</v>
      </c>
      <c r="C22" s="1">
        <v>195</v>
      </c>
      <c r="D22" s="1">
        <v>214</v>
      </c>
      <c r="E22" s="1"/>
      <c r="F22" s="1"/>
      <c r="G22" s="1">
        <v>221</v>
      </c>
      <c r="H22" s="1">
        <v>237</v>
      </c>
      <c r="I22" s="1"/>
      <c r="J22" s="1">
        <v>236</v>
      </c>
      <c r="K22" s="1">
        <v>214</v>
      </c>
    </row>
    <row r="23" spans="1:11" ht="14.25" x14ac:dyDescent="0.2">
      <c r="A23" s="1"/>
      <c r="B23" s="1">
        <v>216</v>
      </c>
      <c r="C23" s="1">
        <v>200</v>
      </c>
      <c r="D23" s="1"/>
      <c r="E23" s="1"/>
      <c r="F23" s="1"/>
      <c r="G23" s="1"/>
      <c r="H23" s="1"/>
      <c r="I23" s="1"/>
      <c r="J23" s="1">
        <v>225</v>
      </c>
      <c r="K23" s="1">
        <v>237</v>
      </c>
    </row>
    <row r="24" spans="1:11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>
        <v>235</v>
      </c>
      <c r="K24" s="1"/>
    </row>
    <row r="25" spans="1:11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4.25" x14ac:dyDescent="0.2">
      <c r="A26" s="1" t="s">
        <v>64</v>
      </c>
      <c r="B26" s="1">
        <f>AVERAGE(B5:B24)</f>
        <v>208.36842105263159</v>
      </c>
      <c r="C26" s="1">
        <f t="shared" ref="C26:K26" si="0">AVERAGE(C5:C24)</f>
        <v>207.89473684210526</v>
      </c>
      <c r="D26" s="1">
        <f t="shared" si="0"/>
        <v>214.72222222222223</v>
      </c>
      <c r="E26" s="1">
        <f t="shared" si="0"/>
        <v>215.8125</v>
      </c>
      <c r="F26" s="1">
        <f t="shared" si="0"/>
        <v>220.52941176470588</v>
      </c>
      <c r="G26" s="1">
        <f t="shared" si="0"/>
        <v>222.88888888888889</v>
      </c>
      <c r="H26" s="1">
        <f t="shared" si="0"/>
        <v>230.44444444444446</v>
      </c>
      <c r="I26" s="1">
        <f t="shared" si="0"/>
        <v>231.41176470588235</v>
      </c>
      <c r="J26" s="1">
        <f t="shared" si="0"/>
        <v>228.85</v>
      </c>
      <c r="K26" s="1">
        <f t="shared" si="0"/>
        <v>227.94736842105263</v>
      </c>
    </row>
    <row r="27" spans="1:11" ht="14.25" x14ac:dyDescent="0.2">
      <c r="A27" s="1" t="s">
        <v>28</v>
      </c>
      <c r="B27" s="1">
        <f>STDEV(B5:B24)</f>
        <v>5.6980554803643262</v>
      </c>
      <c r="C27" s="1">
        <f t="shared" ref="C27:K27" si="1">STDEV(C5:C24)</f>
        <v>9.9325208663377058</v>
      </c>
      <c r="D27" s="1">
        <f t="shared" si="1"/>
        <v>6.5691395761729563</v>
      </c>
      <c r="E27" s="1">
        <f t="shared" si="1"/>
        <v>6.3373890522832825</v>
      </c>
      <c r="F27" s="1">
        <f t="shared" si="1"/>
        <v>7.2121221483245099</v>
      </c>
      <c r="G27" s="1">
        <f t="shared" si="1"/>
        <v>6.5429700837112081</v>
      </c>
      <c r="H27" s="1">
        <f t="shared" si="1"/>
        <v>6.9215964005441801</v>
      </c>
      <c r="I27" s="1">
        <f t="shared" si="1"/>
        <v>8.5882101127753323</v>
      </c>
      <c r="J27" s="1">
        <f t="shared" si="1"/>
        <v>6.310183915911769</v>
      </c>
      <c r="K27" s="1">
        <f t="shared" si="1"/>
        <v>9.0705487045255193</v>
      </c>
    </row>
    <row r="28" spans="1:11" ht="14.25" x14ac:dyDescent="0.2">
      <c r="A28" s="1" t="s">
        <v>65</v>
      </c>
      <c r="B28" s="1"/>
      <c r="C28" s="1">
        <f>_xlfn.T.TEST(B5:B24,C5:C24,2,2)</f>
        <v>0.85791821020554038</v>
      </c>
      <c r="D28" s="1"/>
      <c r="E28" s="1">
        <f t="shared" ref="E28" si="2">_xlfn.T.TEST(D5:D24,E5:E24,2,2)</f>
        <v>0.6267166795381347</v>
      </c>
      <c r="F28" s="1"/>
      <c r="G28" s="1">
        <f t="shared" ref="G28" si="3">_xlfn.T.TEST(F5:F24,G5:G24,2,2)</f>
        <v>0.31763369043985024</v>
      </c>
      <c r="H28" s="1"/>
      <c r="I28" s="1">
        <f t="shared" ref="I28" si="4">_xlfn.T.TEST(H5:H24,I5:I24,2,2)</f>
        <v>0.71529687937113162</v>
      </c>
      <c r="J28" s="1"/>
      <c r="K28" s="1">
        <f t="shared" ref="K28" si="5">_xlfn.T.TEST(J5:J24,K5:K24,2,2)</f>
        <v>0.71917594788215244</v>
      </c>
    </row>
    <row r="29" spans="1:11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</sheetData>
  <mergeCells count="5">
    <mergeCell ref="B3:C3"/>
    <mergeCell ref="D3:E3"/>
    <mergeCell ref="F3:G3"/>
    <mergeCell ref="H3:I3"/>
    <mergeCell ref="J3:K3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N32" sqref="N32"/>
    </sheetView>
  </sheetViews>
  <sheetFormatPr defaultRowHeight="13.5" x14ac:dyDescent="0.15"/>
  <sheetData>
    <row r="1" spans="1:12" ht="14.25" x14ac:dyDescent="0.2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4.25" x14ac:dyDescent="0.2">
      <c r="A3" s="1" t="s">
        <v>0</v>
      </c>
      <c r="B3" s="6" t="s">
        <v>57</v>
      </c>
      <c r="C3" s="6"/>
      <c r="D3" s="6" t="s">
        <v>58</v>
      </c>
      <c r="E3" s="6"/>
      <c r="F3" s="6" t="s">
        <v>59</v>
      </c>
      <c r="G3" s="6"/>
      <c r="H3" s="6" t="s">
        <v>60</v>
      </c>
      <c r="I3" s="6"/>
      <c r="J3" s="6" t="s">
        <v>61</v>
      </c>
      <c r="K3" s="6"/>
      <c r="L3" s="1"/>
    </row>
    <row r="4" spans="1:12" ht="14.25" x14ac:dyDescent="0.2">
      <c r="A4" s="1" t="s">
        <v>1</v>
      </c>
      <c r="B4" s="1" t="s">
        <v>14</v>
      </c>
      <c r="C4" s="2" t="s">
        <v>30</v>
      </c>
      <c r="D4" s="1" t="s">
        <v>14</v>
      </c>
      <c r="E4" s="2" t="s">
        <v>30</v>
      </c>
      <c r="F4" s="1" t="s">
        <v>14</v>
      </c>
      <c r="G4" s="2" t="s">
        <v>30</v>
      </c>
      <c r="H4" s="1" t="s">
        <v>14</v>
      </c>
      <c r="I4" s="2" t="s">
        <v>30</v>
      </c>
      <c r="J4" s="1" t="s">
        <v>14</v>
      </c>
      <c r="K4" s="2" t="s">
        <v>30</v>
      </c>
      <c r="L4" s="1"/>
    </row>
    <row r="5" spans="1:12" ht="14.25" x14ac:dyDescent="0.2">
      <c r="A5" s="1"/>
      <c r="B5" s="1">
        <v>92</v>
      </c>
      <c r="C5" s="1">
        <v>87</v>
      </c>
      <c r="D5" s="1">
        <v>106</v>
      </c>
      <c r="E5" s="1">
        <v>87</v>
      </c>
      <c r="F5" s="1">
        <v>105</v>
      </c>
      <c r="G5" s="1">
        <v>95</v>
      </c>
      <c r="H5" s="1">
        <v>101</v>
      </c>
      <c r="I5" s="1">
        <v>105</v>
      </c>
      <c r="J5" s="1">
        <v>109</v>
      </c>
      <c r="K5" s="1">
        <v>107</v>
      </c>
      <c r="L5" s="1"/>
    </row>
    <row r="6" spans="1:12" ht="14.25" x14ac:dyDescent="0.2">
      <c r="A6" s="1"/>
      <c r="B6" s="1">
        <v>94</v>
      </c>
      <c r="C6" s="1">
        <v>86</v>
      </c>
      <c r="D6" s="1">
        <v>99</v>
      </c>
      <c r="E6" s="1">
        <v>94</v>
      </c>
      <c r="F6" s="1">
        <v>108</v>
      </c>
      <c r="G6" s="1">
        <v>100</v>
      </c>
      <c r="H6" s="1">
        <v>115</v>
      </c>
      <c r="I6" s="1">
        <v>113</v>
      </c>
      <c r="J6" s="1">
        <v>116</v>
      </c>
      <c r="K6" s="1">
        <v>111</v>
      </c>
      <c r="L6" s="1"/>
    </row>
    <row r="7" spans="1:12" ht="14.25" x14ac:dyDescent="0.2">
      <c r="A7" s="1"/>
      <c r="B7" s="1">
        <v>97</v>
      </c>
      <c r="C7" s="1">
        <v>90</v>
      </c>
      <c r="D7" s="1">
        <v>95</v>
      </c>
      <c r="E7" s="1">
        <v>95</v>
      </c>
      <c r="F7" s="1">
        <v>102</v>
      </c>
      <c r="G7" s="1">
        <v>105</v>
      </c>
      <c r="H7" s="1">
        <v>104</v>
      </c>
      <c r="I7" s="1">
        <v>104</v>
      </c>
      <c r="J7" s="1">
        <v>105</v>
      </c>
      <c r="K7" s="1">
        <v>97</v>
      </c>
      <c r="L7" s="1"/>
    </row>
    <row r="8" spans="1:12" ht="14.25" x14ac:dyDescent="0.2">
      <c r="A8" s="1"/>
      <c r="B8" s="1">
        <v>86</v>
      </c>
      <c r="C8" s="1">
        <v>85</v>
      </c>
      <c r="D8" s="1">
        <v>103</v>
      </c>
      <c r="E8" s="1">
        <v>94</v>
      </c>
      <c r="F8" s="1">
        <v>106</v>
      </c>
      <c r="G8" s="1">
        <v>99</v>
      </c>
      <c r="H8" s="1">
        <v>112</v>
      </c>
      <c r="I8" s="1">
        <v>111</v>
      </c>
      <c r="J8" s="1">
        <v>114</v>
      </c>
      <c r="K8" s="1">
        <v>110</v>
      </c>
      <c r="L8" s="1"/>
    </row>
    <row r="9" spans="1:12" ht="14.25" x14ac:dyDescent="0.2">
      <c r="A9" s="1"/>
      <c r="B9" s="1">
        <v>86</v>
      </c>
      <c r="C9" s="1">
        <v>96</v>
      </c>
      <c r="D9" s="1">
        <v>92</v>
      </c>
      <c r="E9" s="1">
        <v>92</v>
      </c>
      <c r="F9" s="1">
        <v>103</v>
      </c>
      <c r="G9" s="1">
        <v>100</v>
      </c>
      <c r="H9" s="1">
        <v>118</v>
      </c>
      <c r="I9" s="1">
        <v>115</v>
      </c>
      <c r="J9" s="1">
        <v>109</v>
      </c>
      <c r="K9" s="1">
        <v>111</v>
      </c>
      <c r="L9" s="1"/>
    </row>
    <row r="10" spans="1:12" ht="14.25" x14ac:dyDescent="0.2">
      <c r="A10" s="1"/>
      <c r="B10" s="1">
        <v>92</v>
      </c>
      <c r="C10" s="1">
        <v>83</v>
      </c>
      <c r="D10" s="1">
        <v>108</v>
      </c>
      <c r="E10" s="1">
        <v>91</v>
      </c>
      <c r="F10" s="1">
        <v>101</v>
      </c>
      <c r="G10" s="1">
        <v>99</v>
      </c>
      <c r="H10" s="1">
        <v>117</v>
      </c>
      <c r="I10" s="1">
        <v>98</v>
      </c>
      <c r="J10" s="1">
        <v>112</v>
      </c>
      <c r="K10" s="1">
        <v>99</v>
      </c>
      <c r="L10" s="1"/>
    </row>
    <row r="11" spans="1:12" ht="14.25" x14ac:dyDescent="0.2">
      <c r="A11" s="1"/>
      <c r="B11" s="1">
        <v>97</v>
      </c>
      <c r="C11" s="1">
        <v>89</v>
      </c>
      <c r="D11" s="1">
        <v>99</v>
      </c>
      <c r="E11" s="1">
        <v>90</v>
      </c>
      <c r="F11" s="1">
        <v>107</v>
      </c>
      <c r="G11" s="1">
        <v>108</v>
      </c>
      <c r="H11" s="1">
        <v>116</v>
      </c>
      <c r="I11" s="1">
        <v>95</v>
      </c>
      <c r="J11" s="1">
        <v>121</v>
      </c>
      <c r="K11" s="1">
        <v>98</v>
      </c>
      <c r="L11" s="1"/>
    </row>
    <row r="12" spans="1:12" ht="14.25" x14ac:dyDescent="0.2">
      <c r="A12" s="1"/>
      <c r="B12" s="1">
        <v>94</v>
      </c>
      <c r="C12" s="1">
        <v>101</v>
      </c>
      <c r="D12" s="1">
        <v>90</v>
      </c>
      <c r="E12" s="1">
        <v>94</v>
      </c>
      <c r="F12" s="1">
        <v>104</v>
      </c>
      <c r="G12" s="1">
        <v>109</v>
      </c>
      <c r="H12" s="1">
        <v>126</v>
      </c>
      <c r="I12" s="1">
        <v>104</v>
      </c>
      <c r="J12" s="1">
        <v>113</v>
      </c>
      <c r="K12" s="1">
        <v>96</v>
      </c>
      <c r="L12" s="1"/>
    </row>
    <row r="13" spans="1:12" ht="14.25" x14ac:dyDescent="0.2">
      <c r="A13" s="1"/>
      <c r="B13" s="1">
        <v>87</v>
      </c>
      <c r="C13" s="1">
        <v>89</v>
      </c>
      <c r="D13" s="1">
        <v>91</v>
      </c>
      <c r="E13" s="1">
        <v>99</v>
      </c>
      <c r="F13" s="1">
        <v>107</v>
      </c>
      <c r="G13" s="1">
        <v>108</v>
      </c>
      <c r="H13" s="1">
        <v>113</v>
      </c>
      <c r="I13" s="1">
        <v>113</v>
      </c>
      <c r="J13" s="1">
        <v>102</v>
      </c>
      <c r="K13" s="1">
        <v>98</v>
      </c>
      <c r="L13" s="1"/>
    </row>
    <row r="14" spans="1:12" ht="14.25" x14ac:dyDescent="0.2">
      <c r="A14" s="1"/>
      <c r="B14" s="1">
        <v>95</v>
      </c>
      <c r="C14" s="1">
        <v>101</v>
      </c>
      <c r="D14" s="1">
        <v>97</v>
      </c>
      <c r="E14" s="1">
        <v>104</v>
      </c>
      <c r="F14" s="1">
        <v>106</v>
      </c>
      <c r="G14" s="1">
        <v>105</v>
      </c>
      <c r="H14" s="1">
        <v>114</v>
      </c>
      <c r="I14" s="1">
        <v>95</v>
      </c>
      <c r="J14" s="1">
        <v>113</v>
      </c>
      <c r="K14" s="1">
        <v>97</v>
      </c>
      <c r="L14" s="1"/>
    </row>
    <row r="15" spans="1:12" ht="14.25" x14ac:dyDescent="0.2">
      <c r="A15" s="1"/>
      <c r="B15" s="1">
        <v>99</v>
      </c>
      <c r="C15" s="1">
        <v>91</v>
      </c>
      <c r="D15" s="1">
        <v>99</v>
      </c>
      <c r="E15" s="1">
        <v>102</v>
      </c>
      <c r="F15" s="1">
        <v>109</v>
      </c>
      <c r="G15" s="1">
        <v>95</v>
      </c>
      <c r="H15" s="1">
        <v>124</v>
      </c>
      <c r="I15" s="1">
        <v>100</v>
      </c>
      <c r="J15" s="1">
        <v>122</v>
      </c>
      <c r="K15" s="1">
        <v>120</v>
      </c>
      <c r="L15" s="1"/>
    </row>
    <row r="16" spans="1:12" ht="14.25" x14ac:dyDescent="0.2">
      <c r="A16" s="1"/>
      <c r="B16" s="1">
        <v>80</v>
      </c>
      <c r="C16" s="1">
        <v>96</v>
      </c>
      <c r="D16" s="1">
        <v>90</v>
      </c>
      <c r="E16" s="1">
        <v>95</v>
      </c>
      <c r="F16" s="1">
        <v>118</v>
      </c>
      <c r="G16" s="1">
        <v>108</v>
      </c>
      <c r="H16" s="1">
        <v>112</v>
      </c>
      <c r="I16" s="1">
        <v>93</v>
      </c>
      <c r="J16" s="1">
        <v>113</v>
      </c>
      <c r="K16" s="1">
        <v>118</v>
      </c>
      <c r="L16" s="1"/>
    </row>
    <row r="17" spans="1:12" ht="14.25" x14ac:dyDescent="0.2">
      <c r="A17" s="1"/>
      <c r="B17" s="1">
        <v>94</v>
      </c>
      <c r="C17" s="1">
        <v>85</v>
      </c>
      <c r="D17" s="1">
        <v>93</v>
      </c>
      <c r="E17" s="1">
        <v>86</v>
      </c>
      <c r="F17" s="1">
        <v>104</v>
      </c>
      <c r="G17" s="1">
        <v>92</v>
      </c>
      <c r="H17" s="1">
        <v>113</v>
      </c>
      <c r="I17" s="1">
        <v>110</v>
      </c>
      <c r="J17" s="1">
        <v>115</v>
      </c>
      <c r="K17" s="1">
        <v>118</v>
      </c>
      <c r="L17" s="1"/>
    </row>
    <row r="18" spans="1:12" ht="14.25" x14ac:dyDescent="0.2">
      <c r="A18" s="1"/>
      <c r="B18" s="1">
        <v>92</v>
      </c>
      <c r="C18" s="1">
        <v>92</v>
      </c>
      <c r="D18" s="1">
        <v>90</v>
      </c>
      <c r="E18" s="1">
        <v>100</v>
      </c>
      <c r="F18" s="1">
        <v>109</v>
      </c>
      <c r="G18" s="1">
        <v>108</v>
      </c>
      <c r="H18" s="1">
        <v>106</v>
      </c>
      <c r="I18" s="1">
        <v>109</v>
      </c>
      <c r="J18" s="1">
        <v>107</v>
      </c>
      <c r="K18" s="1">
        <v>109</v>
      </c>
      <c r="L18" s="1"/>
    </row>
    <row r="19" spans="1:12" ht="14.25" x14ac:dyDescent="0.2">
      <c r="A19" s="1"/>
      <c r="B19" s="1">
        <v>98</v>
      </c>
      <c r="C19" s="1">
        <v>82</v>
      </c>
      <c r="D19" s="1">
        <v>101</v>
      </c>
      <c r="E19" s="1">
        <v>99</v>
      </c>
      <c r="F19" s="1">
        <v>103</v>
      </c>
      <c r="G19" s="1">
        <v>86</v>
      </c>
      <c r="H19" s="1">
        <v>109</v>
      </c>
      <c r="I19" s="1">
        <v>101</v>
      </c>
      <c r="J19" s="1">
        <v>114</v>
      </c>
      <c r="K19" s="1">
        <v>98</v>
      </c>
      <c r="L19" s="1"/>
    </row>
    <row r="20" spans="1:12" ht="14.25" x14ac:dyDescent="0.2">
      <c r="A20" s="1"/>
      <c r="B20" s="1">
        <v>101</v>
      </c>
      <c r="C20" s="1"/>
      <c r="D20" s="1">
        <v>102</v>
      </c>
      <c r="E20" s="1">
        <v>91</v>
      </c>
      <c r="F20" s="1">
        <v>104</v>
      </c>
      <c r="G20" s="1">
        <v>101</v>
      </c>
      <c r="H20" s="1">
        <v>117</v>
      </c>
      <c r="I20" s="1"/>
      <c r="J20" s="1">
        <v>113</v>
      </c>
      <c r="K20" s="1">
        <v>94</v>
      </c>
      <c r="L20" s="1"/>
    </row>
    <row r="21" spans="1:12" ht="14.25" x14ac:dyDescent="0.2">
      <c r="A21" s="1"/>
      <c r="B21" s="1"/>
      <c r="C21" s="1"/>
      <c r="D21" s="1">
        <v>96</v>
      </c>
      <c r="E21" s="1"/>
      <c r="F21" s="1">
        <v>101</v>
      </c>
      <c r="G21" s="1">
        <v>106</v>
      </c>
      <c r="H21" s="1">
        <v>116</v>
      </c>
      <c r="I21" s="1"/>
      <c r="J21" s="1">
        <v>114</v>
      </c>
      <c r="K21" s="1">
        <v>106</v>
      </c>
      <c r="L21" s="1"/>
    </row>
    <row r="22" spans="1:12" ht="14.25" x14ac:dyDescent="0.2">
      <c r="A22" s="1"/>
      <c r="B22" s="1"/>
      <c r="C22" s="1"/>
      <c r="D22" s="1">
        <v>96</v>
      </c>
      <c r="E22" s="1"/>
      <c r="F22" s="1"/>
      <c r="G22" s="1">
        <v>101</v>
      </c>
      <c r="H22" s="1">
        <v>121</v>
      </c>
      <c r="I22" s="1"/>
      <c r="J22" s="1"/>
      <c r="K22" s="1">
        <v>113</v>
      </c>
      <c r="L22" s="1"/>
    </row>
    <row r="23" spans="1:12" ht="14.25" x14ac:dyDescent="0.2">
      <c r="A23" s="1"/>
      <c r="B23" s="1"/>
      <c r="C23" s="1"/>
      <c r="D23" s="1"/>
      <c r="E23" s="1"/>
      <c r="F23" s="1"/>
      <c r="G23" s="1">
        <v>107</v>
      </c>
      <c r="H23" s="1"/>
      <c r="I23" s="1"/>
      <c r="J23" s="1"/>
      <c r="K23" s="1"/>
      <c r="L23" s="1"/>
    </row>
    <row r="24" spans="1:12" ht="14.25" x14ac:dyDescent="0.2">
      <c r="A24" s="1"/>
      <c r="B24" s="1"/>
      <c r="C24" s="1"/>
      <c r="D24" s="1"/>
      <c r="E24" s="1"/>
      <c r="F24" s="1"/>
      <c r="G24" s="1">
        <v>102</v>
      </c>
      <c r="H24" s="1"/>
      <c r="I24" s="1"/>
      <c r="J24" s="1"/>
      <c r="K24" s="1"/>
      <c r="L24" s="1"/>
    </row>
    <row r="25" spans="1:12" ht="14.25" x14ac:dyDescent="0.2">
      <c r="A25" s="1"/>
      <c r="B25" s="1"/>
      <c r="C25" s="1"/>
      <c r="D25" s="1"/>
      <c r="E25" s="1"/>
      <c r="F25" s="1"/>
      <c r="G25" s="1">
        <v>98</v>
      </c>
      <c r="H25" s="1"/>
      <c r="I25" s="1"/>
      <c r="J25" s="1"/>
      <c r="K25" s="1"/>
      <c r="L25" s="1"/>
    </row>
    <row r="26" spans="1:12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4.25" x14ac:dyDescent="0.2">
      <c r="A27" s="1" t="s">
        <v>67</v>
      </c>
      <c r="B27" s="1">
        <f>AVERAGE(B5:B25)</f>
        <v>92.75</v>
      </c>
      <c r="C27" s="1">
        <f t="shared" ref="C27:K27" si="0">AVERAGE(C5:C25)</f>
        <v>90.2</v>
      </c>
      <c r="D27" s="1">
        <f t="shared" si="0"/>
        <v>97.055555555555557</v>
      </c>
      <c r="E27" s="1">
        <f t="shared" si="0"/>
        <v>94.5625</v>
      </c>
      <c r="F27" s="1">
        <f t="shared" si="0"/>
        <v>105.70588235294117</v>
      </c>
      <c r="G27" s="1">
        <f t="shared" si="0"/>
        <v>101.52380952380952</v>
      </c>
      <c r="H27" s="1">
        <f t="shared" si="0"/>
        <v>114.11111111111111</v>
      </c>
      <c r="I27" s="1">
        <f t="shared" si="0"/>
        <v>104.4</v>
      </c>
      <c r="J27" s="1">
        <f t="shared" si="0"/>
        <v>112.47058823529412</v>
      </c>
      <c r="K27" s="1">
        <f t="shared" si="0"/>
        <v>105.55555555555556</v>
      </c>
      <c r="L27" s="1"/>
    </row>
    <row r="28" spans="1:12" ht="14.25" x14ac:dyDescent="0.2">
      <c r="A28" s="1" t="s">
        <v>68</v>
      </c>
      <c r="B28" s="1">
        <f>STDEV(B5:B25)</f>
        <v>5.5916604570258617</v>
      </c>
      <c r="C28" s="1">
        <f t="shared" ref="C28:K28" si="1">STDEV(C5:C25)</f>
        <v>6.0261335625992984</v>
      </c>
      <c r="D28" s="1">
        <f t="shared" si="1"/>
        <v>5.5356834130641177</v>
      </c>
      <c r="E28" s="1">
        <f t="shared" si="1"/>
        <v>5.150647208523087</v>
      </c>
      <c r="F28" s="1">
        <f t="shared" si="1"/>
        <v>4.0583972495671388</v>
      </c>
      <c r="G28" s="1">
        <f t="shared" si="1"/>
        <v>6.104253006052808</v>
      </c>
      <c r="H28" s="1">
        <f t="shared" si="1"/>
        <v>6.4341815960118431</v>
      </c>
      <c r="I28" s="1">
        <f t="shared" si="1"/>
        <v>7.2486451936108134</v>
      </c>
      <c r="J28" s="1">
        <f t="shared" si="1"/>
        <v>5.063566518014051</v>
      </c>
      <c r="K28" s="1">
        <f t="shared" si="1"/>
        <v>8.5833095373742108</v>
      </c>
      <c r="L28" s="1"/>
    </row>
    <row r="29" spans="1:12" ht="14.25" x14ac:dyDescent="0.2">
      <c r="A29" s="1" t="s">
        <v>69</v>
      </c>
      <c r="B29" s="1"/>
      <c r="C29" s="1">
        <f>_xlfn.T.TEST(B5:B25,C5:C25,2,2)</f>
        <v>0.23148851966376149</v>
      </c>
      <c r="D29" s="1"/>
      <c r="E29" s="1">
        <f t="shared" ref="E29" si="2">_xlfn.T.TEST(D5:D25,E5:E25,2,2)</f>
        <v>0.18520710756513747</v>
      </c>
      <c r="F29" s="1"/>
      <c r="G29" s="1">
        <f t="shared" ref="G29" si="3">_xlfn.T.TEST(F5:F25,G5:G25,2,2)</f>
        <v>2.0621259618325904E-2</v>
      </c>
      <c r="H29" s="1"/>
      <c r="I29" s="1">
        <f t="shared" ref="I29" si="4">_xlfn.T.TEST(H5:H25,I5:I25,2,2)</f>
        <v>2.9519631411093503E-4</v>
      </c>
      <c r="J29" s="1"/>
      <c r="K29" s="1">
        <f t="shared" ref="K29" si="5">_xlfn.T.TEST(J5:J25,K5:K25,2,2)</f>
        <v>6.924217287748476E-3</v>
      </c>
      <c r="L29" s="1"/>
    </row>
    <row r="30" spans="1:12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mergeCells count="5">
    <mergeCell ref="B3:C3"/>
    <mergeCell ref="D3:E3"/>
    <mergeCell ref="F3:G3"/>
    <mergeCell ref="H3:I3"/>
    <mergeCell ref="J3:K3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13" workbookViewId="0">
      <selection activeCell="H30" sqref="H30"/>
    </sheetView>
  </sheetViews>
  <sheetFormatPr defaultRowHeight="13.5" x14ac:dyDescent="0.15"/>
  <cols>
    <col min="3" max="3" width="12.75" bestFit="1" customWidth="1"/>
  </cols>
  <sheetData>
    <row r="1" spans="1:11" ht="14.25" x14ac:dyDescent="0.2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25" x14ac:dyDescent="0.2">
      <c r="A3" s="1" t="s">
        <v>0</v>
      </c>
      <c r="B3" s="6" t="s">
        <v>57</v>
      </c>
      <c r="C3" s="6"/>
      <c r="D3" s="6" t="s">
        <v>58</v>
      </c>
      <c r="E3" s="6"/>
      <c r="F3" s="6" t="s">
        <v>59</v>
      </c>
      <c r="G3" s="6"/>
      <c r="H3" s="6" t="s">
        <v>60</v>
      </c>
      <c r="I3" s="6"/>
      <c r="J3" s="6" t="s">
        <v>61</v>
      </c>
      <c r="K3" s="6"/>
    </row>
    <row r="4" spans="1:11" ht="14.25" x14ac:dyDescent="0.2">
      <c r="A4" s="1" t="s">
        <v>1</v>
      </c>
      <c r="B4" s="1" t="s">
        <v>14</v>
      </c>
      <c r="C4" s="2" t="s">
        <v>30</v>
      </c>
      <c r="D4" s="1" t="s">
        <v>14</v>
      </c>
      <c r="E4" s="2" t="s">
        <v>30</v>
      </c>
      <c r="F4" s="1" t="s">
        <v>14</v>
      </c>
      <c r="G4" s="2" t="s">
        <v>30</v>
      </c>
      <c r="H4" s="1" t="s">
        <v>14</v>
      </c>
      <c r="I4" s="2" t="s">
        <v>30</v>
      </c>
      <c r="J4" s="1" t="s">
        <v>14</v>
      </c>
      <c r="K4" s="2" t="s">
        <v>30</v>
      </c>
    </row>
    <row r="5" spans="1:11" ht="14.25" x14ac:dyDescent="0.2">
      <c r="A5" s="1"/>
      <c r="B5" s="1">
        <v>16</v>
      </c>
      <c r="C5" s="1">
        <v>12</v>
      </c>
      <c r="D5" s="1">
        <v>16</v>
      </c>
      <c r="E5" s="1">
        <v>11</v>
      </c>
      <c r="F5" s="1">
        <v>12</v>
      </c>
      <c r="G5" s="1">
        <v>9</v>
      </c>
      <c r="H5" s="1">
        <v>15</v>
      </c>
      <c r="I5" s="1">
        <v>12</v>
      </c>
      <c r="J5" s="1">
        <v>18</v>
      </c>
      <c r="K5" s="1">
        <v>11</v>
      </c>
    </row>
    <row r="6" spans="1:11" ht="14.25" x14ac:dyDescent="0.2">
      <c r="A6" s="1"/>
      <c r="B6" s="1">
        <v>18</v>
      </c>
      <c r="C6" s="1">
        <v>12</v>
      </c>
      <c r="D6" s="1">
        <v>14</v>
      </c>
      <c r="E6" s="1">
        <v>10</v>
      </c>
      <c r="F6" s="1">
        <v>18</v>
      </c>
      <c r="G6" s="1">
        <v>12</v>
      </c>
      <c r="H6" s="1">
        <v>16</v>
      </c>
      <c r="I6" s="1">
        <v>12</v>
      </c>
      <c r="J6" s="1">
        <v>20</v>
      </c>
      <c r="K6" s="1">
        <v>12</v>
      </c>
    </row>
    <row r="7" spans="1:11" ht="14.25" x14ac:dyDescent="0.2">
      <c r="A7" s="1"/>
      <c r="B7" s="1">
        <v>18</v>
      </c>
      <c r="C7" s="1">
        <v>12</v>
      </c>
      <c r="D7" s="1">
        <v>13</v>
      </c>
      <c r="E7" s="1">
        <v>14</v>
      </c>
      <c r="F7" s="1">
        <v>15</v>
      </c>
      <c r="G7" s="1">
        <v>11</v>
      </c>
      <c r="H7" s="1">
        <v>15</v>
      </c>
      <c r="I7" s="1">
        <v>14</v>
      </c>
      <c r="J7" s="1">
        <v>15</v>
      </c>
      <c r="K7" s="1">
        <v>14</v>
      </c>
    </row>
    <row r="8" spans="1:11" ht="14.25" x14ac:dyDescent="0.2">
      <c r="A8" s="1"/>
      <c r="B8" s="1">
        <v>14</v>
      </c>
      <c r="C8" s="1">
        <v>13</v>
      </c>
      <c r="D8" s="1">
        <v>13</v>
      </c>
      <c r="E8" s="1">
        <v>12</v>
      </c>
      <c r="F8" s="1">
        <v>14</v>
      </c>
      <c r="G8" s="1">
        <v>16</v>
      </c>
      <c r="H8" s="1">
        <v>17</v>
      </c>
      <c r="I8" s="1">
        <v>11</v>
      </c>
      <c r="J8" s="1">
        <v>16</v>
      </c>
      <c r="K8" s="1">
        <v>14</v>
      </c>
    </row>
    <row r="9" spans="1:11" ht="14.25" x14ac:dyDescent="0.2">
      <c r="A9" s="1"/>
      <c r="B9" s="1">
        <v>13</v>
      </c>
      <c r="C9" s="1">
        <v>13</v>
      </c>
      <c r="D9" s="1">
        <v>15</v>
      </c>
      <c r="E9" s="1">
        <v>14</v>
      </c>
      <c r="F9" s="1">
        <v>16</v>
      </c>
      <c r="G9" s="1">
        <v>12</v>
      </c>
      <c r="H9" s="1">
        <v>16</v>
      </c>
      <c r="I9" s="1">
        <v>13</v>
      </c>
      <c r="J9" s="1">
        <v>15</v>
      </c>
      <c r="K9" s="1">
        <v>15</v>
      </c>
    </row>
    <row r="10" spans="1:11" ht="14.25" x14ac:dyDescent="0.2">
      <c r="A10" s="1"/>
      <c r="B10" s="1">
        <v>16</v>
      </c>
      <c r="C10" s="1">
        <v>11</v>
      </c>
      <c r="D10" s="1">
        <v>17</v>
      </c>
      <c r="E10" s="1">
        <v>12</v>
      </c>
      <c r="F10" s="1">
        <v>18</v>
      </c>
      <c r="G10" s="1">
        <v>14</v>
      </c>
      <c r="H10" s="1">
        <v>17</v>
      </c>
      <c r="I10" s="1">
        <v>10</v>
      </c>
      <c r="J10" s="1">
        <v>12</v>
      </c>
      <c r="K10" s="1">
        <v>12</v>
      </c>
    </row>
    <row r="11" spans="1:11" ht="14.25" x14ac:dyDescent="0.2">
      <c r="A11" s="1"/>
      <c r="B11" s="1">
        <v>14</v>
      </c>
      <c r="C11" s="1">
        <v>12</v>
      </c>
      <c r="D11" s="1">
        <v>18</v>
      </c>
      <c r="E11" s="1">
        <v>14</v>
      </c>
      <c r="F11" s="1">
        <v>16</v>
      </c>
      <c r="G11" s="1">
        <v>14</v>
      </c>
      <c r="H11" s="1">
        <v>14</v>
      </c>
      <c r="I11" s="1">
        <v>14</v>
      </c>
      <c r="J11" s="1">
        <v>10</v>
      </c>
      <c r="K11" s="1">
        <v>14</v>
      </c>
    </row>
    <row r="12" spans="1:11" ht="14.25" x14ac:dyDescent="0.2">
      <c r="A12" s="1"/>
      <c r="B12" s="1">
        <v>16</v>
      </c>
      <c r="C12" s="1">
        <v>13</v>
      </c>
      <c r="D12" s="1">
        <v>16</v>
      </c>
      <c r="E12" s="1">
        <v>14</v>
      </c>
      <c r="F12" s="1">
        <v>13</v>
      </c>
      <c r="G12" s="1">
        <v>11</v>
      </c>
      <c r="H12" s="1">
        <v>16</v>
      </c>
      <c r="I12" s="1">
        <v>13</v>
      </c>
      <c r="J12" s="1">
        <v>16</v>
      </c>
      <c r="K12" s="1">
        <v>13</v>
      </c>
    </row>
    <row r="13" spans="1:11" ht="14.25" x14ac:dyDescent="0.2">
      <c r="A13" s="1"/>
      <c r="B13" s="1">
        <v>15</v>
      </c>
      <c r="C13" s="1">
        <v>12</v>
      </c>
      <c r="D13" s="1">
        <v>15</v>
      </c>
      <c r="E13" s="1">
        <v>10</v>
      </c>
      <c r="F13" s="1">
        <v>16</v>
      </c>
      <c r="G13" s="1">
        <v>15</v>
      </c>
      <c r="H13" s="1">
        <v>16</v>
      </c>
      <c r="I13" s="1">
        <v>13</v>
      </c>
      <c r="J13" s="1">
        <v>15</v>
      </c>
      <c r="K13" s="1">
        <v>12</v>
      </c>
    </row>
    <row r="14" spans="1:11" ht="14.25" x14ac:dyDescent="0.2">
      <c r="A14" s="1"/>
      <c r="B14" s="1">
        <v>15</v>
      </c>
      <c r="C14" s="1">
        <v>12</v>
      </c>
      <c r="D14" s="1"/>
      <c r="E14" s="1">
        <v>9</v>
      </c>
      <c r="F14" s="1">
        <v>12</v>
      </c>
      <c r="G14" s="1">
        <v>9</v>
      </c>
      <c r="H14" s="1">
        <v>17</v>
      </c>
      <c r="I14" s="1">
        <v>14</v>
      </c>
      <c r="J14" s="1">
        <v>17</v>
      </c>
      <c r="K14" s="1">
        <v>13</v>
      </c>
    </row>
    <row r="15" spans="1:11" ht="14.25" x14ac:dyDescent="0.2">
      <c r="A15" s="1"/>
      <c r="B15" s="1">
        <v>14</v>
      </c>
      <c r="C15" s="1"/>
      <c r="D15" s="1"/>
      <c r="E15" s="1">
        <v>13</v>
      </c>
      <c r="F15" s="1">
        <v>16</v>
      </c>
      <c r="G15" s="1">
        <v>14</v>
      </c>
      <c r="H15" s="1">
        <v>12</v>
      </c>
      <c r="I15" s="1">
        <v>12</v>
      </c>
      <c r="J15" s="1">
        <v>15</v>
      </c>
      <c r="K15" s="1">
        <v>11</v>
      </c>
    </row>
    <row r="16" spans="1:11" ht="14.25" x14ac:dyDescent="0.2">
      <c r="A16" s="1"/>
      <c r="B16" s="1">
        <v>14</v>
      </c>
      <c r="C16" s="1"/>
      <c r="D16" s="1"/>
      <c r="E16" s="1"/>
      <c r="F16" s="1"/>
      <c r="G16" s="1">
        <v>8</v>
      </c>
      <c r="H16" s="1">
        <v>13</v>
      </c>
      <c r="I16" s="1">
        <v>14</v>
      </c>
      <c r="J16" s="1">
        <v>17</v>
      </c>
      <c r="K16" s="1">
        <v>12</v>
      </c>
    </row>
    <row r="17" spans="1:11" ht="14.25" x14ac:dyDescent="0.2">
      <c r="A17" s="1"/>
      <c r="B17" s="1">
        <v>18</v>
      </c>
      <c r="C17" s="1"/>
      <c r="D17" s="1"/>
      <c r="E17" s="1"/>
      <c r="F17" s="1"/>
      <c r="G17" s="1"/>
      <c r="H17" s="1"/>
      <c r="I17" s="1"/>
      <c r="J17" s="1">
        <v>12</v>
      </c>
      <c r="K17" s="1">
        <v>8</v>
      </c>
    </row>
    <row r="18" spans="1:11" ht="14.25" x14ac:dyDescent="0.2">
      <c r="A18" s="1"/>
      <c r="B18" s="1">
        <v>17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">
      <c r="A20" s="1" t="s">
        <v>73</v>
      </c>
      <c r="B20" s="1">
        <f>AVERAGE(B5:B19)</f>
        <v>15.571428571428571</v>
      </c>
      <c r="C20" s="1">
        <f t="shared" ref="C20:K20" si="0">AVERAGE(C5:C19)</f>
        <v>12.2</v>
      </c>
      <c r="D20" s="1">
        <f t="shared" si="0"/>
        <v>15.222222222222221</v>
      </c>
      <c r="E20" s="1">
        <f t="shared" si="0"/>
        <v>12.090909090909092</v>
      </c>
      <c r="F20" s="1">
        <f t="shared" si="0"/>
        <v>15.090909090909092</v>
      </c>
      <c r="G20" s="1">
        <f t="shared" si="0"/>
        <v>12.083333333333334</v>
      </c>
      <c r="H20" s="1">
        <f t="shared" si="0"/>
        <v>15.333333333333334</v>
      </c>
      <c r="I20" s="1">
        <f t="shared" si="0"/>
        <v>12.666666666666666</v>
      </c>
      <c r="J20" s="1">
        <f t="shared" si="0"/>
        <v>15.23076923076923</v>
      </c>
      <c r="K20" s="1">
        <f t="shared" si="0"/>
        <v>12.384615384615385</v>
      </c>
    </row>
    <row r="21" spans="1:11" ht="14.25" x14ac:dyDescent="0.2">
      <c r="A21" s="1" t="s">
        <v>68</v>
      </c>
      <c r="B21" s="1">
        <f>STDEV(B5:B18)</f>
        <v>1.6967972416057522</v>
      </c>
      <c r="C21" s="1">
        <f t="shared" ref="C21:K21" si="1">STDEV(C5:C18)</f>
        <v>0.63245553203367588</v>
      </c>
      <c r="D21" s="1">
        <f t="shared" si="1"/>
        <v>1.7159383568311704</v>
      </c>
      <c r="E21" s="1">
        <f t="shared" si="1"/>
        <v>1.8683974659876574</v>
      </c>
      <c r="F21" s="1">
        <f t="shared" si="1"/>
        <v>2.1191765124474884</v>
      </c>
      <c r="G21" s="1">
        <f t="shared" si="1"/>
        <v>2.5746432527221876</v>
      </c>
      <c r="H21" s="1">
        <f t="shared" si="1"/>
        <v>1.614329769923293</v>
      </c>
      <c r="I21" s="1">
        <f t="shared" si="1"/>
        <v>1.3026778945578592</v>
      </c>
      <c r="J21" s="1">
        <f t="shared" si="1"/>
        <v>2.6818478130400498</v>
      </c>
      <c r="K21" s="1">
        <f t="shared" si="1"/>
        <v>1.8045526471705551</v>
      </c>
    </row>
    <row r="22" spans="1:11" ht="14.25" x14ac:dyDescent="0.2">
      <c r="A22" s="1" t="s">
        <v>74</v>
      </c>
      <c r="B22" s="1"/>
      <c r="C22" s="1">
        <f>_xlfn.T.TEST(B5:B18,C5:C18,2,2)</f>
        <v>5.3168702055044226E-6</v>
      </c>
      <c r="D22" s="1"/>
      <c r="E22" s="1">
        <f t="shared" ref="E22" si="2">_xlfn.T.TEST(D5:D18,E5:E18,2,2)</f>
        <v>1.132989692334627E-3</v>
      </c>
      <c r="F22" s="1"/>
      <c r="G22" s="1">
        <f t="shared" ref="G22" si="3">_xlfn.T.TEST(F5:F18,G5:G18,2,2)</f>
        <v>6.199424900084914E-3</v>
      </c>
      <c r="H22" s="1"/>
      <c r="I22" s="1">
        <f t="shared" ref="I22" si="4">_xlfn.T.TEST(H5:H18,I5:I18,2,2)</f>
        <v>1.9941127340301638E-4</v>
      </c>
      <c r="J22" s="1"/>
      <c r="K22" s="1">
        <f t="shared" ref="K22" si="5">_xlfn.T.TEST(J5:J18,K5:K18,2,2)</f>
        <v>4.0833068372996082E-3</v>
      </c>
    </row>
  </sheetData>
  <mergeCells count="5">
    <mergeCell ref="B3:C3"/>
    <mergeCell ref="D3:E3"/>
    <mergeCell ref="F3:G3"/>
    <mergeCell ref="H3:I3"/>
    <mergeCell ref="J3:K3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13" workbookViewId="0">
      <selection activeCell="K30" sqref="K30"/>
    </sheetView>
  </sheetViews>
  <sheetFormatPr defaultRowHeight="13.5" x14ac:dyDescent="0.15"/>
  <cols>
    <col min="3" max="3" width="12.75" bestFit="1" customWidth="1"/>
  </cols>
  <sheetData>
    <row r="1" spans="1:11" ht="14.25" x14ac:dyDescent="0.2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25" x14ac:dyDescent="0.2">
      <c r="A3" s="1" t="s">
        <v>0</v>
      </c>
      <c r="B3" s="6" t="s">
        <v>57</v>
      </c>
      <c r="C3" s="6"/>
      <c r="D3" s="6" t="s">
        <v>58</v>
      </c>
      <c r="E3" s="6"/>
      <c r="F3" s="6" t="s">
        <v>59</v>
      </c>
      <c r="G3" s="6"/>
      <c r="H3" s="6" t="s">
        <v>60</v>
      </c>
      <c r="I3" s="6"/>
      <c r="J3" s="6" t="s">
        <v>61</v>
      </c>
      <c r="K3" s="6"/>
    </row>
    <row r="4" spans="1:11" ht="14.25" x14ac:dyDescent="0.2">
      <c r="A4" s="1" t="s">
        <v>1</v>
      </c>
      <c r="B4" s="1" t="s">
        <v>14</v>
      </c>
      <c r="C4" s="2" t="s">
        <v>30</v>
      </c>
      <c r="D4" s="1" t="s">
        <v>14</v>
      </c>
      <c r="E4" s="2" t="s">
        <v>30</v>
      </c>
      <c r="F4" s="1" t="s">
        <v>14</v>
      </c>
      <c r="G4" s="2" t="s">
        <v>30</v>
      </c>
      <c r="H4" s="1" t="s">
        <v>14</v>
      </c>
      <c r="I4" s="2" t="s">
        <v>30</v>
      </c>
      <c r="J4" s="1" t="s">
        <v>14</v>
      </c>
      <c r="K4" s="2" t="s">
        <v>30</v>
      </c>
    </row>
    <row r="5" spans="1:11" ht="14.25" x14ac:dyDescent="0.2">
      <c r="A5" s="1"/>
      <c r="B5" s="1">
        <v>32</v>
      </c>
      <c r="C5" s="1">
        <v>25</v>
      </c>
      <c r="D5" s="1">
        <v>25</v>
      </c>
      <c r="E5" s="1">
        <v>26</v>
      </c>
      <c r="F5" s="1">
        <v>20</v>
      </c>
      <c r="G5" s="1">
        <v>25</v>
      </c>
      <c r="H5" s="1">
        <v>17</v>
      </c>
      <c r="I5" s="1">
        <v>21</v>
      </c>
      <c r="J5" s="1">
        <v>22</v>
      </c>
      <c r="K5" s="1">
        <v>21</v>
      </c>
    </row>
    <row r="6" spans="1:11" ht="14.25" x14ac:dyDescent="0.2">
      <c r="A6" s="1"/>
      <c r="B6" s="1">
        <v>25</v>
      </c>
      <c r="C6" s="1">
        <v>20</v>
      </c>
      <c r="D6" s="1">
        <v>28</v>
      </c>
      <c r="E6" s="1">
        <v>25</v>
      </c>
      <c r="F6" s="1">
        <v>26</v>
      </c>
      <c r="G6" s="1">
        <v>18</v>
      </c>
      <c r="H6" s="1">
        <v>26</v>
      </c>
      <c r="I6" s="1">
        <v>21</v>
      </c>
      <c r="J6" s="1">
        <v>25</v>
      </c>
      <c r="K6" s="1">
        <v>22</v>
      </c>
    </row>
    <row r="7" spans="1:11" ht="14.25" x14ac:dyDescent="0.2">
      <c r="A7" s="1"/>
      <c r="B7" s="1">
        <v>30</v>
      </c>
      <c r="C7" s="1">
        <v>19</v>
      </c>
      <c r="D7" s="1">
        <v>27</v>
      </c>
      <c r="E7" s="1">
        <v>22</v>
      </c>
      <c r="F7" s="1">
        <v>26</v>
      </c>
      <c r="G7" s="1">
        <v>18</v>
      </c>
      <c r="H7" s="1">
        <v>21</v>
      </c>
      <c r="I7" s="1">
        <v>20</v>
      </c>
      <c r="J7" s="1">
        <v>22</v>
      </c>
      <c r="K7" s="1">
        <v>18</v>
      </c>
    </row>
    <row r="8" spans="1:11" ht="14.25" x14ac:dyDescent="0.2">
      <c r="A8" s="1"/>
      <c r="B8" s="1">
        <v>30</v>
      </c>
      <c r="C8" s="1">
        <v>27</v>
      </c>
      <c r="D8" s="1">
        <v>25</v>
      </c>
      <c r="E8" s="1">
        <v>25</v>
      </c>
      <c r="F8" s="1">
        <v>28</v>
      </c>
      <c r="G8" s="1">
        <v>22</v>
      </c>
      <c r="H8" s="1">
        <v>28</v>
      </c>
      <c r="I8" s="1">
        <v>21</v>
      </c>
      <c r="J8" s="1">
        <v>16</v>
      </c>
      <c r="K8" s="1">
        <v>20</v>
      </c>
    </row>
    <row r="9" spans="1:11" ht="14.25" x14ac:dyDescent="0.2">
      <c r="A9" s="1"/>
      <c r="B9" s="1">
        <v>24</v>
      </c>
      <c r="C9" s="1">
        <v>21</v>
      </c>
      <c r="D9" s="1">
        <v>26</v>
      </c>
      <c r="E9" s="1">
        <v>22</v>
      </c>
      <c r="F9" s="1">
        <v>28</v>
      </c>
      <c r="G9" s="1">
        <v>20</v>
      </c>
      <c r="H9" s="1">
        <v>27</v>
      </c>
      <c r="I9" s="1">
        <v>17</v>
      </c>
      <c r="J9" s="1">
        <v>25</v>
      </c>
      <c r="K9" s="1">
        <v>22</v>
      </c>
    </row>
    <row r="10" spans="1:11" ht="14.25" x14ac:dyDescent="0.2">
      <c r="A10" s="1"/>
      <c r="B10" s="1">
        <v>27</v>
      </c>
      <c r="C10" s="1">
        <v>21</v>
      </c>
      <c r="D10" s="1">
        <v>27</v>
      </c>
      <c r="E10" s="1">
        <v>22</v>
      </c>
      <c r="F10" s="1">
        <v>28</v>
      </c>
      <c r="G10" s="1">
        <v>17</v>
      </c>
      <c r="H10" s="1">
        <v>27</v>
      </c>
      <c r="I10" s="1">
        <v>22</v>
      </c>
      <c r="J10" s="1">
        <v>21</v>
      </c>
      <c r="K10" s="1">
        <v>16</v>
      </c>
    </row>
    <row r="11" spans="1:11" ht="14.25" x14ac:dyDescent="0.2">
      <c r="A11" s="1"/>
      <c r="B11" s="1">
        <v>28</v>
      </c>
      <c r="C11" s="1">
        <v>25</v>
      </c>
      <c r="D11" s="1">
        <v>29</v>
      </c>
      <c r="E11" s="1">
        <v>20</v>
      </c>
      <c r="F11" s="1">
        <v>24</v>
      </c>
      <c r="G11" s="1">
        <v>21</v>
      </c>
      <c r="H11" s="1">
        <v>24</v>
      </c>
      <c r="I11" s="1">
        <v>21</v>
      </c>
      <c r="J11" s="1">
        <v>29</v>
      </c>
      <c r="K11" s="1">
        <v>22</v>
      </c>
    </row>
    <row r="12" spans="1:11" ht="14.25" x14ac:dyDescent="0.2">
      <c r="A12" s="1"/>
      <c r="B12" s="1">
        <v>27</v>
      </c>
      <c r="C12" s="1">
        <v>25</v>
      </c>
      <c r="D12" s="1">
        <v>26</v>
      </c>
      <c r="E12" s="1">
        <v>21</v>
      </c>
      <c r="F12" s="1">
        <v>28</v>
      </c>
      <c r="G12" s="1">
        <v>21</v>
      </c>
      <c r="H12" s="1">
        <v>25</v>
      </c>
      <c r="I12" s="1">
        <v>22</v>
      </c>
      <c r="J12" s="1">
        <v>20</v>
      </c>
      <c r="K12" s="1">
        <v>18</v>
      </c>
    </row>
    <row r="13" spans="1:11" ht="14.25" x14ac:dyDescent="0.2">
      <c r="A13" s="1"/>
      <c r="B13" s="1">
        <v>30</v>
      </c>
      <c r="C13" s="1">
        <v>25</v>
      </c>
      <c r="D13" s="1">
        <v>24</v>
      </c>
      <c r="E13" s="1">
        <v>19</v>
      </c>
      <c r="F13" s="1">
        <v>21</v>
      </c>
      <c r="G13" s="1">
        <v>25</v>
      </c>
      <c r="H13" s="1">
        <v>20</v>
      </c>
      <c r="I13" s="1">
        <v>22</v>
      </c>
      <c r="J13" s="1">
        <v>25</v>
      </c>
      <c r="K13" s="1">
        <v>18</v>
      </c>
    </row>
    <row r="14" spans="1:11" ht="14.25" x14ac:dyDescent="0.2">
      <c r="A14" s="1"/>
      <c r="B14" s="1">
        <v>30</v>
      </c>
      <c r="C14" s="1">
        <v>21</v>
      </c>
      <c r="D14" s="1">
        <v>24</v>
      </c>
      <c r="E14" s="1">
        <v>21</v>
      </c>
      <c r="F14" s="1">
        <v>25</v>
      </c>
      <c r="G14" s="1">
        <v>18</v>
      </c>
      <c r="H14" s="1">
        <v>23</v>
      </c>
      <c r="I14" s="1">
        <v>21</v>
      </c>
      <c r="J14" s="1">
        <v>24</v>
      </c>
      <c r="K14" s="1">
        <v>18</v>
      </c>
    </row>
    <row r="15" spans="1:11" ht="14.25" x14ac:dyDescent="0.2">
      <c r="A15" s="1"/>
      <c r="B15" s="1">
        <v>30</v>
      </c>
      <c r="C15" s="1">
        <v>25</v>
      </c>
      <c r="D15" s="1">
        <v>25</v>
      </c>
      <c r="E15" s="1">
        <v>33</v>
      </c>
      <c r="F15" s="1">
        <v>25</v>
      </c>
      <c r="G15" s="1">
        <v>24</v>
      </c>
      <c r="H15" s="1">
        <v>27</v>
      </c>
      <c r="I15" s="1"/>
      <c r="J15" s="1">
        <v>18</v>
      </c>
      <c r="K15" s="1">
        <v>16</v>
      </c>
    </row>
    <row r="16" spans="1:11" ht="14.25" x14ac:dyDescent="0.2">
      <c r="A16" s="1"/>
      <c r="B16" s="1">
        <v>31</v>
      </c>
      <c r="C16" s="1">
        <v>25</v>
      </c>
      <c r="D16" s="1">
        <v>28</v>
      </c>
      <c r="E16" s="1">
        <v>18</v>
      </c>
      <c r="F16" s="1">
        <v>23</v>
      </c>
      <c r="G16" s="1">
        <v>27</v>
      </c>
      <c r="H16" s="1">
        <v>24</v>
      </c>
      <c r="I16" s="1"/>
      <c r="J16" s="1">
        <v>24</v>
      </c>
      <c r="K16" s="1">
        <v>25</v>
      </c>
    </row>
    <row r="17" spans="1:11" ht="14.25" x14ac:dyDescent="0.2">
      <c r="A17" s="1"/>
      <c r="B17" s="1">
        <v>24</v>
      </c>
      <c r="C17" s="1">
        <v>25</v>
      </c>
      <c r="D17" s="1"/>
      <c r="E17" s="1">
        <v>20</v>
      </c>
      <c r="F17" s="1"/>
      <c r="G17" s="1">
        <v>16</v>
      </c>
      <c r="H17" s="1">
        <v>22</v>
      </c>
      <c r="I17" s="1"/>
      <c r="J17" s="1">
        <v>25</v>
      </c>
      <c r="K17" s="1">
        <v>17</v>
      </c>
    </row>
    <row r="18" spans="1:11" ht="14.25" x14ac:dyDescent="0.2">
      <c r="A18" s="1"/>
      <c r="B18" s="1"/>
      <c r="C18" s="1"/>
      <c r="D18" s="1"/>
      <c r="E18" s="1">
        <v>23</v>
      </c>
      <c r="F18" s="1"/>
      <c r="G18" s="1"/>
      <c r="H18" s="1">
        <v>27</v>
      </c>
      <c r="I18" s="1"/>
      <c r="J18" s="1"/>
      <c r="K18" s="1">
        <v>16</v>
      </c>
    </row>
    <row r="19" spans="1:11" ht="14.25" x14ac:dyDescent="0.2">
      <c r="A19" s="1"/>
      <c r="B19" s="1"/>
      <c r="C19" s="1"/>
      <c r="D19" s="1"/>
      <c r="E19" s="1">
        <v>26</v>
      </c>
      <c r="F19" s="1"/>
      <c r="G19" s="1"/>
      <c r="H19" s="1">
        <v>24</v>
      </c>
      <c r="I19" s="1"/>
      <c r="J19" s="1"/>
      <c r="K19" s="1"/>
    </row>
    <row r="20" spans="1:11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">
      <c r="A21" s="1" t="s">
        <v>75</v>
      </c>
      <c r="B21" s="1">
        <f>AVERAGE(B5:B19)</f>
        <v>28.307692307692307</v>
      </c>
      <c r="C21" s="1">
        <f t="shared" ref="C21:K21" si="0">AVERAGE(C5:C19)</f>
        <v>23.384615384615383</v>
      </c>
      <c r="D21" s="1">
        <f t="shared" si="0"/>
        <v>26.166666666666668</v>
      </c>
      <c r="E21" s="1">
        <f t="shared" si="0"/>
        <v>22.866666666666667</v>
      </c>
      <c r="F21" s="1">
        <f t="shared" si="0"/>
        <v>25.166666666666668</v>
      </c>
      <c r="G21" s="1">
        <f t="shared" si="0"/>
        <v>20.923076923076923</v>
      </c>
      <c r="H21" s="1">
        <f t="shared" si="0"/>
        <v>24.133333333333333</v>
      </c>
      <c r="I21" s="1">
        <f t="shared" si="0"/>
        <v>20.8</v>
      </c>
      <c r="J21" s="1">
        <f t="shared" si="0"/>
        <v>22.76923076923077</v>
      </c>
      <c r="K21" s="1">
        <f t="shared" si="0"/>
        <v>19.214285714285715</v>
      </c>
    </row>
    <row r="22" spans="1:11" ht="14.25" x14ac:dyDescent="0.2">
      <c r="A22" s="1" t="s">
        <v>68</v>
      </c>
      <c r="B22" s="1">
        <f>STDEV(B5:B19)</f>
        <v>2.6890089681459282</v>
      </c>
      <c r="C22" s="1">
        <f t="shared" ref="C22:K22" si="1">STDEV(C5:C19)</f>
        <v>2.5670495884854994</v>
      </c>
      <c r="D22" s="1">
        <f t="shared" si="1"/>
        <v>1.6422453217986943</v>
      </c>
      <c r="E22" s="1">
        <f t="shared" si="1"/>
        <v>3.7391111752597568</v>
      </c>
      <c r="F22" s="1">
        <f t="shared" si="1"/>
        <v>2.757908737804903</v>
      </c>
      <c r="G22" s="1">
        <f t="shared" si="1"/>
        <v>3.4990841292529336</v>
      </c>
      <c r="H22" s="1">
        <f t="shared" si="1"/>
        <v>3.113717728895494</v>
      </c>
      <c r="I22" s="1">
        <f t="shared" si="1"/>
        <v>1.4757295747452437</v>
      </c>
      <c r="J22" s="1">
        <f t="shared" si="1"/>
        <v>3.4436861586059733</v>
      </c>
      <c r="K22" s="1">
        <f t="shared" si="1"/>
        <v>2.8059982846798737</v>
      </c>
    </row>
    <row r="23" spans="1:11" ht="14.25" x14ac:dyDescent="0.2">
      <c r="A23" s="1" t="s">
        <v>76</v>
      </c>
      <c r="B23" s="1"/>
      <c r="C23" s="1">
        <f>_xlfn.T.TEST(B5:B19,C5:C19,2,2)</f>
        <v>7.3642245912284497E-5</v>
      </c>
      <c r="D23" s="1"/>
      <c r="E23" s="1">
        <f t="shared" ref="E23" si="2">_xlfn.T.TEST(D5:D19,E5:E19,2,2)</f>
        <v>8.8865882152160316E-3</v>
      </c>
      <c r="F23" s="1"/>
      <c r="G23" s="1">
        <f t="shared" ref="G23" si="3">_xlfn.T.TEST(F5:F19,G5:G19,2,2)</f>
        <v>2.7889249470245416E-3</v>
      </c>
      <c r="H23" s="1"/>
      <c r="I23" s="1">
        <f t="shared" ref="I23" si="4">_xlfn.T.TEST(H5:H19,I5:I19,2,2)</f>
        <v>4.5701995531795435E-3</v>
      </c>
      <c r="J23" s="1"/>
      <c r="K23" s="1">
        <f t="shared" ref="K23" si="5">_xlfn.T.TEST(J5:J19,K5:K19,2,2)</f>
        <v>6.8012724265389705E-3</v>
      </c>
    </row>
  </sheetData>
  <mergeCells count="5">
    <mergeCell ref="B3:C3"/>
    <mergeCell ref="D3:E3"/>
    <mergeCell ref="F3:G3"/>
    <mergeCell ref="H3:I3"/>
    <mergeCell ref="J3:K3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N25" sqref="N25"/>
    </sheetView>
  </sheetViews>
  <sheetFormatPr defaultRowHeight="13.5" x14ac:dyDescent="0.15"/>
  <sheetData>
    <row r="1" spans="1:11" ht="14.25" x14ac:dyDescent="0.2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25" x14ac:dyDescent="0.2">
      <c r="A3" s="1" t="s">
        <v>0</v>
      </c>
      <c r="B3" s="6" t="s">
        <v>57</v>
      </c>
      <c r="C3" s="6"/>
      <c r="D3" s="6" t="s">
        <v>58</v>
      </c>
      <c r="E3" s="6"/>
      <c r="F3" s="6" t="s">
        <v>59</v>
      </c>
      <c r="G3" s="6"/>
      <c r="H3" s="6" t="s">
        <v>60</v>
      </c>
      <c r="I3" s="6"/>
      <c r="J3" s="6" t="s">
        <v>61</v>
      </c>
      <c r="K3" s="6"/>
    </row>
    <row r="4" spans="1:11" ht="14.25" x14ac:dyDescent="0.2">
      <c r="A4" s="1" t="s">
        <v>1</v>
      </c>
      <c r="B4" s="1" t="s">
        <v>14</v>
      </c>
      <c r="C4" s="2" t="s">
        <v>30</v>
      </c>
      <c r="D4" s="1" t="s">
        <v>14</v>
      </c>
      <c r="E4" s="2" t="s">
        <v>30</v>
      </c>
      <c r="F4" s="1" t="s">
        <v>14</v>
      </c>
      <c r="G4" s="2" t="s">
        <v>30</v>
      </c>
      <c r="H4" s="1" t="s">
        <v>14</v>
      </c>
      <c r="I4" s="2" t="s">
        <v>30</v>
      </c>
      <c r="J4" s="1" t="s">
        <v>14</v>
      </c>
      <c r="K4" s="2" t="s">
        <v>30</v>
      </c>
    </row>
    <row r="5" spans="1:11" ht="14.25" x14ac:dyDescent="0.2">
      <c r="A5" s="1"/>
      <c r="B5" s="1">
        <v>32</v>
      </c>
      <c r="C5" s="1">
        <v>29</v>
      </c>
      <c r="D5" s="1">
        <v>33</v>
      </c>
      <c r="E5" s="1">
        <v>31</v>
      </c>
      <c r="F5" s="1">
        <v>40</v>
      </c>
      <c r="G5" s="1">
        <v>34</v>
      </c>
      <c r="H5" s="1">
        <v>31</v>
      </c>
      <c r="I5" s="1">
        <v>33</v>
      </c>
      <c r="J5" s="1">
        <v>33</v>
      </c>
      <c r="K5" s="1">
        <v>21</v>
      </c>
    </row>
    <row r="6" spans="1:11" ht="14.25" x14ac:dyDescent="0.2">
      <c r="A6" s="1"/>
      <c r="B6" s="1">
        <v>36</v>
      </c>
      <c r="C6" s="1">
        <v>34</v>
      </c>
      <c r="D6" s="1">
        <v>44</v>
      </c>
      <c r="E6" s="1">
        <v>23</v>
      </c>
      <c r="F6" s="1">
        <v>32</v>
      </c>
      <c r="G6" s="1">
        <v>27</v>
      </c>
      <c r="H6" s="1">
        <v>34</v>
      </c>
      <c r="I6" s="1">
        <v>28</v>
      </c>
      <c r="J6" s="1">
        <v>27</v>
      </c>
      <c r="K6" s="1">
        <v>30</v>
      </c>
    </row>
    <row r="7" spans="1:11" ht="14.25" x14ac:dyDescent="0.2">
      <c r="A7" s="1"/>
      <c r="B7" s="1">
        <v>38</v>
      </c>
      <c r="C7" s="1">
        <v>36</v>
      </c>
      <c r="D7" s="1">
        <v>34</v>
      </c>
      <c r="E7" s="1">
        <v>31</v>
      </c>
      <c r="F7" s="1">
        <v>30</v>
      </c>
      <c r="G7" s="1">
        <v>32</v>
      </c>
      <c r="H7" s="1">
        <v>30</v>
      </c>
      <c r="I7" s="1">
        <v>23</v>
      </c>
      <c r="J7" s="1">
        <v>29</v>
      </c>
      <c r="K7" s="1">
        <v>28</v>
      </c>
    </row>
    <row r="8" spans="1:11" ht="14.25" x14ac:dyDescent="0.2">
      <c r="A8" s="1"/>
      <c r="B8" s="1">
        <v>35</v>
      </c>
      <c r="C8" s="1">
        <v>33</v>
      </c>
      <c r="D8" s="1">
        <v>33</v>
      </c>
      <c r="E8" s="1">
        <v>26</v>
      </c>
      <c r="F8" s="1">
        <v>33</v>
      </c>
      <c r="G8" s="1">
        <v>37</v>
      </c>
      <c r="H8" s="1">
        <v>30</v>
      </c>
      <c r="I8" s="1">
        <v>31</v>
      </c>
      <c r="J8" s="1">
        <v>29</v>
      </c>
      <c r="K8" s="1">
        <v>27</v>
      </c>
    </row>
    <row r="9" spans="1:11" ht="14.25" x14ac:dyDescent="0.2">
      <c r="A9" s="1"/>
      <c r="B9" s="1">
        <v>39</v>
      </c>
      <c r="C9" s="1">
        <v>33</v>
      </c>
      <c r="D9" s="1">
        <v>38</v>
      </c>
      <c r="E9" s="1">
        <v>35</v>
      </c>
      <c r="F9" s="1">
        <v>35</v>
      </c>
      <c r="G9" s="1">
        <v>31</v>
      </c>
      <c r="H9" s="1">
        <v>32</v>
      </c>
      <c r="I9" s="1">
        <v>33</v>
      </c>
      <c r="J9" s="1">
        <v>27</v>
      </c>
      <c r="K9" s="1">
        <v>24</v>
      </c>
    </row>
    <row r="10" spans="1:11" ht="14.25" x14ac:dyDescent="0.2">
      <c r="A10" s="1"/>
      <c r="B10" s="1">
        <v>34</v>
      </c>
      <c r="C10" s="1">
        <v>28</v>
      </c>
      <c r="D10" s="1">
        <v>35</v>
      </c>
      <c r="E10" s="1">
        <v>37</v>
      </c>
      <c r="F10" s="1">
        <v>36</v>
      </c>
      <c r="G10" s="1">
        <v>35</v>
      </c>
      <c r="H10" s="1">
        <v>33</v>
      </c>
      <c r="I10" s="1">
        <v>29</v>
      </c>
      <c r="J10" s="1">
        <v>28</v>
      </c>
      <c r="K10" s="1">
        <v>25</v>
      </c>
    </row>
    <row r="11" spans="1:11" ht="14.25" x14ac:dyDescent="0.2">
      <c r="A11" s="1"/>
      <c r="B11" s="1">
        <v>45</v>
      </c>
      <c r="C11" s="1">
        <v>32</v>
      </c>
      <c r="D11" s="1">
        <v>35</v>
      </c>
      <c r="E11" s="1">
        <v>32</v>
      </c>
      <c r="F11" s="1">
        <v>34</v>
      </c>
      <c r="G11" s="1">
        <v>34</v>
      </c>
      <c r="H11" s="1">
        <v>23</v>
      </c>
      <c r="I11" s="1">
        <v>29</v>
      </c>
      <c r="J11" s="1">
        <v>29</v>
      </c>
      <c r="K11" s="1">
        <v>25</v>
      </c>
    </row>
    <row r="12" spans="1:11" ht="14.25" x14ac:dyDescent="0.2">
      <c r="A12" s="1"/>
      <c r="B12" s="1">
        <v>44</v>
      </c>
      <c r="C12" s="1">
        <v>31</v>
      </c>
      <c r="D12" s="1">
        <v>40</v>
      </c>
      <c r="E12" s="1">
        <v>32</v>
      </c>
      <c r="F12" s="1">
        <v>35</v>
      </c>
      <c r="G12" s="1">
        <v>28</v>
      </c>
      <c r="H12" s="1">
        <v>29</v>
      </c>
      <c r="I12" s="1">
        <v>24</v>
      </c>
      <c r="J12" s="1">
        <v>30</v>
      </c>
      <c r="K12" s="1">
        <v>27</v>
      </c>
    </row>
    <row r="13" spans="1:11" ht="14.25" x14ac:dyDescent="0.2">
      <c r="A13" s="1"/>
      <c r="B13" s="1">
        <v>36</v>
      </c>
      <c r="C13" s="1">
        <v>33</v>
      </c>
      <c r="D13" s="1">
        <v>40</v>
      </c>
      <c r="E13" s="1">
        <v>26</v>
      </c>
      <c r="F13" s="1">
        <v>36</v>
      </c>
      <c r="G13" s="1">
        <v>27</v>
      </c>
      <c r="H13" s="1">
        <v>30</v>
      </c>
      <c r="I13" s="1">
        <v>31</v>
      </c>
      <c r="J13" s="1">
        <v>29</v>
      </c>
      <c r="K13" s="1">
        <v>34</v>
      </c>
    </row>
    <row r="14" spans="1:11" ht="14.25" x14ac:dyDescent="0.2">
      <c r="A14" s="1"/>
      <c r="B14" s="1">
        <v>34</v>
      </c>
      <c r="C14" s="1">
        <v>33</v>
      </c>
      <c r="D14" s="1"/>
      <c r="E14" s="1">
        <v>39</v>
      </c>
      <c r="F14" s="1">
        <v>35</v>
      </c>
      <c r="G14" s="1">
        <v>27</v>
      </c>
      <c r="H14" s="1">
        <v>36</v>
      </c>
      <c r="I14" s="1">
        <v>25</v>
      </c>
      <c r="J14" s="1">
        <v>24</v>
      </c>
      <c r="K14" s="1">
        <v>27</v>
      </c>
    </row>
    <row r="15" spans="1:11" ht="14.25" x14ac:dyDescent="0.2">
      <c r="A15" s="1"/>
      <c r="B15" s="1">
        <v>40</v>
      </c>
      <c r="C15" s="1">
        <v>26</v>
      </c>
      <c r="D15" s="1"/>
      <c r="E15" s="1">
        <v>38</v>
      </c>
      <c r="F15" s="1"/>
      <c r="G15" s="1">
        <v>30</v>
      </c>
      <c r="H15" s="1">
        <v>34</v>
      </c>
      <c r="I15" s="1">
        <v>31</v>
      </c>
      <c r="J15" s="1">
        <v>33</v>
      </c>
      <c r="K15" s="1">
        <v>32</v>
      </c>
    </row>
    <row r="16" spans="1:11" ht="14.25" x14ac:dyDescent="0.2">
      <c r="A16" s="1"/>
      <c r="B16" s="1">
        <v>46</v>
      </c>
      <c r="C16" s="1">
        <v>38</v>
      </c>
      <c r="D16" s="1"/>
      <c r="E16" s="1">
        <v>37</v>
      </c>
      <c r="F16" s="1"/>
      <c r="G16" s="1">
        <v>28</v>
      </c>
      <c r="H16" s="1">
        <v>33</v>
      </c>
      <c r="I16" s="1">
        <v>28</v>
      </c>
      <c r="J16" s="1">
        <v>35</v>
      </c>
      <c r="K16" s="1"/>
    </row>
    <row r="17" spans="1:11" ht="14.25" x14ac:dyDescent="0.2">
      <c r="A17" s="1"/>
      <c r="B17" s="1">
        <v>38</v>
      </c>
      <c r="C17" s="1">
        <v>38</v>
      </c>
      <c r="D17" s="1"/>
      <c r="E17" s="1"/>
      <c r="F17" s="1"/>
      <c r="G17" s="1">
        <v>26</v>
      </c>
      <c r="H17" s="1">
        <v>28</v>
      </c>
      <c r="I17" s="1"/>
      <c r="J17" s="1"/>
      <c r="K17" s="1"/>
    </row>
    <row r="18" spans="1:11" ht="14.25" x14ac:dyDescent="0.2">
      <c r="A18" s="1"/>
      <c r="B18" s="1">
        <v>40</v>
      </c>
      <c r="C18" s="1"/>
      <c r="D18" s="1"/>
      <c r="E18" s="1"/>
      <c r="F18" s="1"/>
      <c r="G18" s="1"/>
      <c r="H18" s="1">
        <v>35</v>
      </c>
      <c r="I18" s="1"/>
      <c r="J18" s="1"/>
      <c r="K18" s="1"/>
    </row>
    <row r="19" spans="1:11" ht="14.25" x14ac:dyDescent="0.2">
      <c r="A19" s="1"/>
      <c r="B19" s="1">
        <v>47</v>
      </c>
      <c r="C19" s="1"/>
      <c r="D19" s="1"/>
      <c r="E19" s="1"/>
      <c r="F19" s="1"/>
      <c r="G19" s="1"/>
      <c r="H19" s="1">
        <v>31</v>
      </c>
      <c r="I19" s="1"/>
      <c r="J19" s="1"/>
      <c r="K19" s="1"/>
    </row>
    <row r="20" spans="1:11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">
      <c r="A21" s="1" t="s">
        <v>75</v>
      </c>
      <c r="B21" s="1">
        <f>AVERAGE(B5:B19)</f>
        <v>38.93333333333333</v>
      </c>
      <c r="C21" s="1">
        <f t="shared" ref="C21:K21" si="0">AVERAGE(C5:C19)</f>
        <v>32.615384615384613</v>
      </c>
      <c r="D21" s="1">
        <f t="shared" si="0"/>
        <v>36.888888888888886</v>
      </c>
      <c r="E21" s="1">
        <f t="shared" si="0"/>
        <v>32.25</v>
      </c>
      <c r="F21" s="1">
        <f t="shared" si="0"/>
        <v>34.6</v>
      </c>
      <c r="G21" s="1">
        <f t="shared" si="0"/>
        <v>30.46153846153846</v>
      </c>
      <c r="H21" s="1">
        <f t="shared" si="0"/>
        <v>31.266666666666666</v>
      </c>
      <c r="I21" s="1">
        <f t="shared" si="0"/>
        <v>28.75</v>
      </c>
      <c r="J21" s="1">
        <f t="shared" si="0"/>
        <v>29.416666666666668</v>
      </c>
      <c r="K21" s="1">
        <f t="shared" si="0"/>
        <v>27.272727272727273</v>
      </c>
    </row>
    <row r="22" spans="1:11" ht="14.25" x14ac:dyDescent="0.2">
      <c r="A22" s="1" t="s">
        <v>68</v>
      </c>
      <c r="B22" s="1">
        <f>STDEV(B5:B19)</f>
        <v>4.7126981453859189</v>
      </c>
      <c r="C22" s="1">
        <f t="shared" ref="C22:K22" si="1">STDEV(C5:C19)</f>
        <v>3.5716117169158119</v>
      </c>
      <c r="D22" s="1">
        <f t="shared" si="1"/>
        <v>3.822448313726571</v>
      </c>
      <c r="E22" s="1">
        <f t="shared" si="1"/>
        <v>5.2070756057153966</v>
      </c>
      <c r="F22" s="1">
        <f t="shared" si="1"/>
        <v>2.6749870196985173</v>
      </c>
      <c r="G22" s="1">
        <f t="shared" si="1"/>
        <v>3.6426955361697186</v>
      </c>
      <c r="H22" s="1">
        <f t="shared" si="1"/>
        <v>3.2396354880199247</v>
      </c>
      <c r="I22" s="1">
        <f t="shared" si="1"/>
        <v>3.3337120996925278</v>
      </c>
      <c r="J22" s="1">
        <f t="shared" si="1"/>
        <v>3.028901190901153</v>
      </c>
      <c r="K22" s="1">
        <f t="shared" si="1"/>
        <v>3.6902820784029235</v>
      </c>
    </row>
    <row r="23" spans="1:11" ht="14.25" x14ac:dyDescent="0.2">
      <c r="A23" s="1" t="s">
        <v>69</v>
      </c>
      <c r="B23" s="1"/>
      <c r="C23" s="1">
        <f>_xlfn.T.TEST(B5:B19,C5:C19,2,2)</f>
        <v>5.3710130943256898E-4</v>
      </c>
      <c r="D23" s="1"/>
      <c r="E23" s="1">
        <f t="shared" ref="E23" si="2">_xlfn.T.TEST(D5:D19,E5:E19,2,2)</f>
        <v>3.6449625200689513E-2</v>
      </c>
      <c r="F23" s="1"/>
      <c r="G23" s="1">
        <f t="shared" ref="G23" si="3">_xlfn.T.TEST(F5:F19,G5:G19,2,2)</f>
        <v>6.5914539446972273E-3</v>
      </c>
      <c r="H23" s="1"/>
      <c r="I23" s="1">
        <f t="shared" ref="I23" si="4">_xlfn.T.TEST(H5:H19,I5:I19,2,2)</f>
        <v>5.877899366720174E-2</v>
      </c>
      <c r="J23" s="1"/>
      <c r="K23" s="1">
        <f t="shared" ref="K23" si="5">_xlfn.T.TEST(J5:J19,K5:K19,2,2)</f>
        <v>0.14129871881502032</v>
      </c>
    </row>
  </sheetData>
  <mergeCells count="5">
    <mergeCell ref="B3:C3"/>
    <mergeCell ref="D3:E3"/>
    <mergeCell ref="F3:G3"/>
    <mergeCell ref="H3:I3"/>
    <mergeCell ref="J3:K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Extended data Fig.4a</vt:lpstr>
      <vt:lpstr>Extended data Fig.4b</vt:lpstr>
      <vt:lpstr>Extended data Fig.4c</vt:lpstr>
      <vt:lpstr>Extended data Fig.4d</vt:lpstr>
      <vt:lpstr>Extended data Fig.4e</vt:lpstr>
      <vt:lpstr>Extended data Fig.4f</vt:lpstr>
      <vt:lpstr>Extended data Fig.4g</vt:lpstr>
      <vt:lpstr>Extended data Fig.4h</vt:lpstr>
      <vt:lpstr>Extended data Fig.4i</vt:lpstr>
      <vt:lpstr>Extended data Fig.4j</vt:lpstr>
      <vt:lpstr>Extended data Fig.4k</vt:lpstr>
      <vt:lpstr>Extended data Fig.4l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2024-05-24T10:21:13Z</dcterms:modified>
</cp:coreProperties>
</file>