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11715" yWindow="2535" windowWidth="13605" windowHeight="10185" tabRatio="815" firstSheet="6" activeTab="11"/>
  </bookViews>
  <sheets>
    <sheet name="Extended data Fig.8a" sheetId="1" r:id="rId1"/>
    <sheet name="Extended data Fig.8b" sheetId="2" r:id="rId2"/>
    <sheet name="Extended data Fig.8c" sheetId="3" r:id="rId3"/>
    <sheet name="Extended data Fig.8d" sheetId="4" r:id="rId4"/>
    <sheet name="Extended data Fig.8e" sheetId="5" r:id="rId5"/>
    <sheet name="Extended data Fig.8f" sheetId="6" r:id="rId6"/>
    <sheet name="Extended data Fig.8g" sheetId="7" r:id="rId7"/>
    <sheet name="Extended data Fig.8h" sheetId="8" r:id="rId8"/>
    <sheet name="Extended data Fig.8i" sheetId="9" r:id="rId9"/>
    <sheet name="Extended data Fig.8j" sheetId="10" r:id="rId10"/>
    <sheet name="Extended data Fig.8k" sheetId="11" r:id="rId11"/>
    <sheet name="Extended data Fig.8l" sheetId="12" r:id="rId12"/>
  </sheets>
  <calcPr calcId="145621"/>
</workbook>
</file>

<file path=xl/calcChain.xml><?xml version="1.0" encoding="utf-8"?>
<calcChain xmlns="http://schemas.openxmlformats.org/spreadsheetml/2006/main">
  <c r="F23" i="6" l="1"/>
  <c r="G23" i="6"/>
  <c r="E28" i="12" l="1"/>
  <c r="G28" i="12"/>
  <c r="C28" i="12"/>
  <c r="C27" i="12"/>
  <c r="D27" i="12"/>
  <c r="E27" i="12"/>
  <c r="F27" i="12"/>
  <c r="G27" i="12"/>
  <c r="B27" i="12"/>
  <c r="C26" i="12"/>
  <c r="D26" i="12"/>
  <c r="E26" i="12"/>
  <c r="F26" i="12"/>
  <c r="G26" i="12"/>
  <c r="B26" i="12"/>
  <c r="E29" i="11" l="1"/>
  <c r="G29" i="11"/>
  <c r="C29" i="11"/>
  <c r="C28" i="11"/>
  <c r="D28" i="11"/>
  <c r="E28" i="11"/>
  <c r="F28" i="11"/>
  <c r="G28" i="11"/>
  <c r="B28" i="11"/>
  <c r="C27" i="11"/>
  <c r="D27" i="11"/>
  <c r="E27" i="11"/>
  <c r="F27" i="11"/>
  <c r="G27" i="11"/>
  <c r="B27" i="11"/>
  <c r="B27" i="10"/>
  <c r="C27" i="10"/>
  <c r="D27" i="10"/>
  <c r="E27" i="10"/>
  <c r="F27" i="10"/>
  <c r="G27" i="10"/>
  <c r="B28" i="10"/>
  <c r="C28" i="10"/>
  <c r="D28" i="10"/>
  <c r="E28" i="10"/>
  <c r="F28" i="10"/>
  <c r="G28" i="10"/>
  <c r="C29" i="10"/>
  <c r="E29" i="10"/>
  <c r="G29" i="10"/>
  <c r="E26" i="9" l="1"/>
  <c r="G26" i="9"/>
  <c r="C26" i="9"/>
  <c r="C25" i="9"/>
  <c r="D25" i="9"/>
  <c r="E25" i="9"/>
  <c r="F25" i="9"/>
  <c r="G25" i="9"/>
  <c r="B25" i="9"/>
  <c r="C24" i="9"/>
  <c r="D24" i="9"/>
  <c r="E24" i="9"/>
  <c r="F24" i="9"/>
  <c r="G24" i="9"/>
  <c r="B24" i="9"/>
  <c r="E28" i="8"/>
  <c r="G28" i="8"/>
  <c r="C28" i="8"/>
  <c r="C27" i="8"/>
  <c r="D27" i="8"/>
  <c r="E27" i="8"/>
  <c r="F27" i="8"/>
  <c r="G27" i="8"/>
  <c r="B27" i="8"/>
  <c r="C26" i="8"/>
  <c r="D26" i="8"/>
  <c r="E26" i="8"/>
  <c r="F26" i="8"/>
  <c r="G26" i="8"/>
  <c r="B26" i="8"/>
  <c r="E29" i="7" l="1"/>
  <c r="G29" i="7"/>
  <c r="C29" i="7"/>
  <c r="C28" i="7"/>
  <c r="D28" i="7"/>
  <c r="E28" i="7"/>
  <c r="F28" i="7"/>
  <c r="G28" i="7"/>
  <c r="B28" i="7"/>
  <c r="C27" i="7"/>
  <c r="D27" i="7"/>
  <c r="E27" i="7"/>
  <c r="F27" i="7"/>
  <c r="G27" i="7"/>
  <c r="B27" i="7"/>
  <c r="H5" i="6" l="1"/>
  <c r="H6" i="6"/>
  <c r="H7" i="6"/>
  <c r="H8" i="6"/>
  <c r="H9" i="6"/>
  <c r="H10" i="6"/>
  <c r="H11" i="6"/>
  <c r="H12" i="6"/>
  <c r="H13" i="6"/>
  <c r="H4" i="6"/>
  <c r="G26" i="6"/>
  <c r="F26" i="6"/>
  <c r="G25" i="6"/>
  <c r="F25" i="6"/>
  <c r="G24" i="6"/>
  <c r="F24" i="6"/>
  <c r="G22" i="6"/>
  <c r="F22" i="6"/>
  <c r="G21" i="6"/>
  <c r="F21" i="6"/>
  <c r="G20" i="6"/>
  <c r="F20" i="6"/>
  <c r="G19" i="6"/>
  <c r="F19" i="6"/>
  <c r="G18" i="6"/>
  <c r="F18" i="6"/>
  <c r="G17" i="6"/>
  <c r="F17" i="6"/>
  <c r="G13" i="6"/>
  <c r="F13" i="6"/>
  <c r="G12" i="6"/>
  <c r="F12" i="6"/>
  <c r="G11" i="6"/>
  <c r="F11" i="6"/>
  <c r="G10" i="6"/>
  <c r="F10" i="6"/>
  <c r="G9" i="6"/>
  <c r="F9" i="6"/>
  <c r="G8" i="6"/>
  <c r="F8" i="6"/>
  <c r="G7" i="6"/>
  <c r="F7" i="6"/>
  <c r="G6" i="6"/>
  <c r="F6" i="6"/>
  <c r="G5" i="6"/>
  <c r="F5" i="6"/>
  <c r="G4" i="6"/>
  <c r="F4" i="6"/>
  <c r="K4" i="5" l="1"/>
  <c r="K5" i="5"/>
  <c r="K6" i="5"/>
  <c r="K7" i="5"/>
  <c r="K3" i="5"/>
  <c r="J7" i="5"/>
  <c r="I7" i="5"/>
  <c r="J6" i="5"/>
  <c r="I6" i="5"/>
  <c r="J5" i="5"/>
  <c r="I5" i="5"/>
  <c r="J4" i="5"/>
  <c r="I4" i="5"/>
  <c r="J3" i="5"/>
  <c r="I3" i="5"/>
  <c r="J14" i="5"/>
  <c r="I14" i="5"/>
  <c r="J13" i="5"/>
  <c r="I13" i="5"/>
  <c r="J12" i="5"/>
  <c r="I12" i="5"/>
  <c r="J11" i="5"/>
  <c r="I11" i="5"/>
  <c r="J10" i="5"/>
  <c r="I10" i="5"/>
  <c r="E19" i="4" l="1"/>
  <c r="G19" i="4"/>
  <c r="I19" i="4"/>
  <c r="K19" i="4"/>
  <c r="C19" i="4"/>
  <c r="K18" i="4"/>
  <c r="J18" i="4"/>
  <c r="I18" i="4"/>
  <c r="H18" i="4"/>
  <c r="G18" i="4"/>
  <c r="F18" i="4"/>
  <c r="E18" i="4"/>
  <c r="D18" i="4"/>
  <c r="C18" i="4"/>
  <c r="B18" i="4"/>
  <c r="K17" i="4"/>
  <c r="J17" i="4"/>
  <c r="I17" i="4"/>
  <c r="H17" i="4"/>
  <c r="G17" i="4"/>
  <c r="F17" i="4"/>
  <c r="E17" i="4"/>
  <c r="D17" i="4"/>
  <c r="C17" i="4"/>
  <c r="B17" i="4"/>
  <c r="E16" i="3" l="1"/>
  <c r="G16" i="3"/>
  <c r="C16" i="3"/>
  <c r="C15" i="3"/>
  <c r="D15" i="3"/>
  <c r="E15" i="3"/>
  <c r="F15" i="3"/>
  <c r="G15" i="3"/>
  <c r="B15" i="3"/>
  <c r="C14" i="3"/>
  <c r="D14" i="3"/>
  <c r="E14" i="3"/>
  <c r="F14" i="3"/>
  <c r="G14" i="3"/>
  <c r="B14" i="3"/>
  <c r="E28" i="2" l="1"/>
  <c r="G28" i="2"/>
  <c r="C28" i="2"/>
  <c r="C27" i="2"/>
  <c r="D27" i="2"/>
  <c r="E27" i="2"/>
  <c r="F27" i="2"/>
  <c r="G27" i="2"/>
  <c r="B27" i="2"/>
  <c r="C26" i="2"/>
  <c r="D26" i="2"/>
  <c r="E26" i="2"/>
  <c r="F26" i="2"/>
  <c r="G26" i="2"/>
  <c r="B26" i="2"/>
  <c r="E27" i="1"/>
  <c r="G27" i="1"/>
  <c r="C27" i="1"/>
  <c r="C26" i="1"/>
  <c r="D26" i="1"/>
  <c r="E26" i="1"/>
  <c r="F26" i="1"/>
  <c r="G26" i="1"/>
  <c r="B26" i="1"/>
  <c r="C25" i="1"/>
  <c r="D25" i="1"/>
  <c r="E25" i="1"/>
  <c r="F25" i="1"/>
  <c r="G25" i="1"/>
  <c r="B25" i="1"/>
</calcChain>
</file>

<file path=xl/sharedStrings.xml><?xml version="1.0" encoding="utf-8"?>
<sst xmlns="http://schemas.openxmlformats.org/spreadsheetml/2006/main" count="202" uniqueCount="65">
  <si>
    <t>W22×LH244</t>
    <phoneticPr fontId="1" type="noConversion"/>
  </si>
  <si>
    <t>Mean</t>
    <phoneticPr fontId="1" type="noConversion"/>
  </si>
  <si>
    <t>SD</t>
    <phoneticPr fontId="1" type="noConversion"/>
  </si>
  <si>
    <t>T.TEST</t>
    <phoneticPr fontId="1" type="noConversion"/>
  </si>
  <si>
    <t>The layer of the ear leaf</t>
  </si>
  <si>
    <r>
      <t>45000 plants ha</t>
    </r>
    <r>
      <rPr>
        <vertAlign val="superscript"/>
        <sz val="10"/>
        <color theme="1"/>
        <rFont val="Arial"/>
        <family val="2"/>
      </rPr>
      <t>-1</t>
    </r>
    <phoneticPr fontId="1" type="noConversion"/>
  </si>
  <si>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×</t>
    </r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-KO2</t>
    </r>
    <r>
      <rPr>
        <vertAlign val="superscript"/>
        <sz val="10"/>
        <color theme="1"/>
        <rFont val="Arial"/>
        <family val="2"/>
      </rPr>
      <t>LH244</t>
    </r>
    <phoneticPr fontId="1" type="noConversion"/>
  </si>
  <si>
    <r>
      <t>75000 plants ha</t>
    </r>
    <r>
      <rPr>
        <vertAlign val="superscript"/>
        <sz val="10"/>
        <color theme="1"/>
        <rFont val="Arial"/>
        <family val="2"/>
      </rPr>
      <t>-1</t>
    </r>
    <phoneticPr fontId="1" type="noConversion"/>
  </si>
  <si>
    <r>
      <t>105000 plants ha</t>
    </r>
    <r>
      <rPr>
        <vertAlign val="superscript"/>
        <sz val="10"/>
        <color theme="1"/>
        <rFont val="Arial"/>
        <family val="2"/>
      </rPr>
      <t>-1</t>
    </r>
    <phoneticPr fontId="1" type="noConversion"/>
  </si>
  <si>
    <t>Plant density</t>
    <phoneticPr fontId="1" type="noConversion"/>
  </si>
  <si>
    <t>Genotype</t>
    <phoneticPr fontId="1" type="noConversion"/>
  </si>
  <si>
    <t>The layer at 10 cm above the soil surface</t>
  </si>
  <si>
    <t>Mean</t>
    <phoneticPr fontId="1" type="noConversion"/>
  </si>
  <si>
    <t>SD</t>
    <phoneticPr fontId="1" type="noConversion"/>
  </si>
  <si>
    <t>T.TEST</t>
    <phoneticPr fontId="1" type="noConversion"/>
  </si>
  <si>
    <t>Time</t>
    <phoneticPr fontId="1" type="noConversion"/>
  </si>
  <si>
    <t>Genotype</t>
  </si>
  <si>
    <t>Genotype</t>
    <phoneticPr fontId="1" type="noConversion"/>
  </si>
  <si>
    <t>Mean</t>
    <phoneticPr fontId="1" type="noConversion"/>
  </si>
  <si>
    <t>T.TEST</t>
    <phoneticPr fontId="1" type="noConversion"/>
  </si>
  <si>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×</t>
    </r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-KO2</t>
    </r>
    <r>
      <rPr>
        <vertAlign val="superscript"/>
        <sz val="10"/>
        <color theme="1"/>
        <rFont val="Arial"/>
        <family val="2"/>
      </rPr>
      <t>LH244</t>
    </r>
    <phoneticPr fontId="1" type="noConversion"/>
  </si>
  <si>
    <t>Plant2</t>
  </si>
  <si>
    <t>Plant3</t>
  </si>
  <si>
    <t>Plant4</t>
  </si>
  <si>
    <t>Genotype</t>
    <phoneticPr fontId="1" type="noConversion"/>
  </si>
  <si>
    <t>PPFD</t>
    <phoneticPr fontId="1" type="noConversion"/>
  </si>
  <si>
    <t>Plant1</t>
    <phoneticPr fontId="1" type="noConversion"/>
  </si>
  <si>
    <t>Mean</t>
    <phoneticPr fontId="1" type="noConversion"/>
  </si>
  <si>
    <t>SD</t>
    <phoneticPr fontId="1" type="noConversion"/>
  </si>
  <si>
    <t>T.TEST</t>
    <phoneticPr fontId="1" type="noConversion"/>
  </si>
  <si>
    <t>Plant5</t>
  </si>
  <si>
    <t>Plant6</t>
  </si>
  <si>
    <t>W22×LH244</t>
  </si>
  <si>
    <t>Simulated value</t>
  </si>
  <si>
    <t>Photo</t>
  </si>
  <si>
    <t>CO2 concentration</t>
  </si>
  <si>
    <t>Photo-mean</t>
  </si>
  <si>
    <t>Photo-sd</t>
  </si>
  <si>
    <t>T.TEST</t>
    <phoneticPr fontId="1" type="noConversion"/>
  </si>
  <si>
    <t>Mean</t>
    <phoneticPr fontId="1" type="noConversion"/>
  </si>
  <si>
    <t>SD</t>
    <phoneticPr fontId="1" type="noConversion"/>
  </si>
  <si>
    <t>T.TEST</t>
    <phoneticPr fontId="1" type="noConversion"/>
  </si>
  <si>
    <r>
      <t>45000 plants ha</t>
    </r>
    <r>
      <rPr>
        <vertAlign val="superscript"/>
        <sz val="10"/>
        <color theme="1"/>
        <rFont val="Arial"/>
        <family val="2"/>
      </rPr>
      <t>-1</t>
    </r>
    <phoneticPr fontId="1" type="noConversion"/>
  </si>
  <si>
    <r>
      <t>75000 plants ha</t>
    </r>
    <r>
      <rPr>
        <vertAlign val="superscript"/>
        <sz val="10"/>
        <color theme="1"/>
        <rFont val="Arial"/>
        <family val="2"/>
      </rPr>
      <t>-1</t>
    </r>
    <phoneticPr fontId="1" type="noConversion"/>
  </si>
  <si>
    <r>
      <t>105000 plants ha</t>
    </r>
    <r>
      <rPr>
        <vertAlign val="superscript"/>
        <sz val="10"/>
        <color theme="1"/>
        <rFont val="Arial"/>
        <family val="2"/>
      </rPr>
      <t>-1</t>
    </r>
    <phoneticPr fontId="1" type="noConversion"/>
  </si>
  <si>
    <t>Stem diameter</t>
    <phoneticPr fontId="1" type="noConversion"/>
  </si>
  <si>
    <t>Plant height</t>
    <phoneticPr fontId="1" type="noConversion"/>
  </si>
  <si>
    <t>Mean</t>
    <phoneticPr fontId="1" type="noConversion"/>
  </si>
  <si>
    <t>sd</t>
    <phoneticPr fontId="1" type="noConversion"/>
  </si>
  <si>
    <t>T.TEST</t>
    <phoneticPr fontId="1" type="noConversion"/>
  </si>
  <si>
    <t>Ear height</t>
    <phoneticPr fontId="1" type="noConversion"/>
  </si>
  <si>
    <t>Mean</t>
    <phoneticPr fontId="1" type="noConversion"/>
  </si>
  <si>
    <t>Upper leaf angle</t>
    <phoneticPr fontId="1" type="noConversion"/>
  </si>
  <si>
    <t>Middle leaf angle</t>
    <phoneticPr fontId="1" type="noConversion"/>
  </si>
  <si>
    <t>Lower leaf angle</t>
    <phoneticPr fontId="1" type="noConversion"/>
  </si>
  <si>
    <t>Mean</t>
    <phoneticPr fontId="1" type="noConversion"/>
  </si>
  <si>
    <t>SD</t>
    <phoneticPr fontId="1" type="noConversion"/>
  </si>
  <si>
    <t>T.TEST</t>
    <phoneticPr fontId="1" type="noConversion"/>
  </si>
  <si>
    <r>
      <t>45000 plants ha</t>
    </r>
    <r>
      <rPr>
        <vertAlign val="superscript"/>
        <sz val="10"/>
        <color theme="1"/>
        <rFont val="Arial"/>
        <family val="2"/>
      </rPr>
      <t>-1</t>
    </r>
    <phoneticPr fontId="1" type="noConversion"/>
  </si>
  <si>
    <r>
      <t>75000 plants ha</t>
    </r>
    <r>
      <rPr>
        <vertAlign val="superscript"/>
        <sz val="10"/>
        <color theme="1"/>
        <rFont val="Arial"/>
        <family val="2"/>
      </rPr>
      <t>-1</t>
    </r>
    <phoneticPr fontId="1" type="noConversion"/>
  </si>
  <si>
    <r>
      <t>105000 plants ha</t>
    </r>
    <r>
      <rPr>
        <vertAlign val="superscript"/>
        <sz val="10"/>
        <color theme="1"/>
        <rFont val="Arial"/>
        <family val="2"/>
      </rPr>
      <t>-1</t>
    </r>
    <phoneticPr fontId="1" type="noConversion"/>
  </si>
  <si>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×</t>
    </r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-KO2</t>
    </r>
    <r>
      <rPr>
        <vertAlign val="superscript"/>
        <sz val="10"/>
        <color theme="1"/>
        <rFont val="Arial"/>
        <family val="2"/>
      </rPr>
      <t>LH244</t>
    </r>
    <phoneticPr fontId="1" type="noConversion"/>
  </si>
  <si>
    <t>Mean</t>
    <phoneticPr fontId="1" type="noConversion"/>
  </si>
  <si>
    <t>SD</t>
    <phoneticPr fontId="1" type="noConversion"/>
  </si>
  <si>
    <t>T.TEST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</si>
</sst>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29"/>
  <sheetViews>
    <sheetView topLeftCell="A5" workbookViewId="0">
      <selection activeCell="E23" sqref="E23"/>
    </sheetView>
  </sheetViews>
  <sheetFormatPr defaultRowHeight="13.5" x14ac:dyDescent="0.15"/>
  <cols>
    <col min="1" max="1" width="10.375" customWidth="1"/>
    <col min="2" max="2" width="9.625" customWidth="1"/>
    <col min="3" max="3" width="14" customWidth="1"/>
    <col min="4" max="4" width="10.875" customWidth="1"/>
    <col min="5" max="5" width="13.75" customWidth="1"/>
    <col min="6" max="6" width="10.25" customWidth="1"/>
    <col min="7" max="7" width="15.5" customWidth="1"/>
  </cols>
  <sheetData>
    <row r="1" spans="1:8" ht="14.25" x14ac:dyDescent="0.2">
      <c r="A1" s="2" t="s">
        <v>4</v>
      </c>
      <c r="B1" s="2"/>
      <c r="C1" s="2"/>
      <c r="D1" s="2"/>
      <c r="E1" s="2"/>
      <c r="F1" s="2"/>
      <c r="G1" s="2"/>
      <c r="H1" s="2"/>
    </row>
    <row r="2" spans="1:8" ht="14.25" x14ac:dyDescent="0.2">
      <c r="A2" s="2"/>
      <c r="B2" s="2"/>
      <c r="C2" s="2"/>
      <c r="D2" s="2"/>
      <c r="E2" s="2"/>
      <c r="F2" s="2"/>
      <c r="G2" s="2"/>
      <c r="H2" s="2"/>
    </row>
    <row r="3" spans="1:8" ht="14.25" x14ac:dyDescent="0.2">
      <c r="A3" s="2" t="s">
        <v>9</v>
      </c>
      <c r="B3" s="4" t="s">
        <v>5</v>
      </c>
      <c r="C3" s="4"/>
      <c r="D3" s="3" t="s">
        <v>7</v>
      </c>
      <c r="E3" s="3"/>
      <c r="F3" s="3" t="s">
        <v>8</v>
      </c>
      <c r="G3" s="3"/>
      <c r="H3" s="2"/>
    </row>
    <row r="4" spans="1:8" ht="14.25" x14ac:dyDescent="0.2">
      <c r="A4" s="2" t="s">
        <v>10</v>
      </c>
      <c r="B4" s="1" t="s">
        <v>0</v>
      </c>
      <c r="C4" s="1" t="s">
        <v>6</v>
      </c>
      <c r="D4" s="1" t="s">
        <v>0</v>
      </c>
      <c r="E4" s="1" t="s">
        <v>6</v>
      </c>
      <c r="F4" s="1" t="s">
        <v>0</v>
      </c>
      <c r="G4" s="1" t="s">
        <v>6</v>
      </c>
      <c r="H4" s="2"/>
    </row>
    <row r="5" spans="1:8" ht="14.25" x14ac:dyDescent="0.2">
      <c r="A5" s="2"/>
      <c r="B5" s="2">
        <v>0.40297121634168986</v>
      </c>
      <c r="C5" s="2">
        <v>0.34562211981566815</v>
      </c>
      <c r="D5" s="2">
        <v>0.2036395147313691</v>
      </c>
      <c r="E5" s="2">
        <v>0.20519262981574538</v>
      </c>
      <c r="F5" s="2">
        <v>7.7315827862873832E-2</v>
      </c>
      <c r="G5" s="2">
        <v>0.13679890560875518</v>
      </c>
      <c r="H5" s="2"/>
    </row>
    <row r="6" spans="1:8" ht="14.25" x14ac:dyDescent="0.2">
      <c r="A6" s="2"/>
      <c r="B6" s="2">
        <v>0.53793774319066145</v>
      </c>
      <c r="C6" s="2">
        <v>0.60328185328185335</v>
      </c>
      <c r="D6" s="2">
        <v>0.13188798554652215</v>
      </c>
      <c r="E6" s="2">
        <v>0.37226890756302522</v>
      </c>
      <c r="F6" s="2">
        <v>8.2335329341317376E-2</v>
      </c>
      <c r="G6" s="2">
        <v>0.20298083747338536</v>
      </c>
      <c r="H6" s="2"/>
    </row>
    <row r="7" spans="1:8" ht="14.25" x14ac:dyDescent="0.2">
      <c r="A7" s="2"/>
      <c r="B7" s="2">
        <v>0.36363636363636365</v>
      </c>
      <c r="C7" s="2">
        <v>0.41263940520446096</v>
      </c>
      <c r="D7" s="2">
        <v>0.14611005692599621</v>
      </c>
      <c r="E7" s="2">
        <v>0.29216152019002373</v>
      </c>
      <c r="F7" s="2">
        <v>5.8779201205727216E-2</v>
      </c>
      <c r="G7" s="2">
        <v>0.145610278372591</v>
      </c>
      <c r="H7" s="2"/>
    </row>
    <row r="8" spans="1:8" ht="14.25" x14ac:dyDescent="0.2">
      <c r="A8" s="2"/>
      <c r="B8" s="2">
        <v>0.46033300685602352</v>
      </c>
      <c r="C8" s="2">
        <v>0.61886792452830186</v>
      </c>
      <c r="D8" s="2">
        <v>0.23197781885397417</v>
      </c>
      <c r="E8" s="2">
        <v>0.12402496099843996</v>
      </c>
      <c r="F8" s="2">
        <v>0.1350507416081187</v>
      </c>
      <c r="G8" s="2">
        <v>0.20134680134680139</v>
      </c>
      <c r="H8" s="2"/>
    </row>
    <row r="9" spans="1:8" ht="14.25" x14ac:dyDescent="0.2">
      <c r="A9" s="2"/>
      <c r="B9" s="2">
        <v>0.36720321931589539</v>
      </c>
      <c r="C9" s="2">
        <v>0.55868089233753637</v>
      </c>
      <c r="D9" s="2">
        <v>0.19200695047784533</v>
      </c>
      <c r="E9" s="2">
        <v>0.14466403162055341</v>
      </c>
      <c r="F9" s="2">
        <v>0.10711610486891388</v>
      </c>
      <c r="G9" s="2">
        <v>0.22334004024144871</v>
      </c>
      <c r="H9" s="2"/>
    </row>
    <row r="10" spans="1:8" ht="14.25" x14ac:dyDescent="0.2">
      <c r="A10" s="2"/>
      <c r="B10" s="2">
        <v>0.3433852140077821</v>
      </c>
      <c r="C10" s="2">
        <v>0.47769516728624539</v>
      </c>
      <c r="D10" s="2">
        <v>0.11524822695035464</v>
      </c>
      <c r="E10" s="2">
        <v>0.23340790454884419</v>
      </c>
      <c r="F10" s="2">
        <v>0.13416536661466461</v>
      </c>
      <c r="G10" s="2">
        <v>0.17385620915032685</v>
      </c>
      <c r="H10" s="2"/>
    </row>
    <row r="11" spans="1:8" ht="14.25" x14ac:dyDescent="0.2">
      <c r="A11" s="2"/>
      <c r="B11" s="2">
        <v>0.4610837438423645</v>
      </c>
      <c r="C11" s="2">
        <v>0.35617760617760619</v>
      </c>
      <c r="D11" s="2">
        <v>0.21801346801346799</v>
      </c>
      <c r="E11" s="2">
        <v>0.28106060606060601</v>
      </c>
      <c r="F11" s="2">
        <v>7.9778830963665115E-2</v>
      </c>
      <c r="G11" s="2">
        <v>0.20868992758393679</v>
      </c>
      <c r="H11" s="2"/>
    </row>
    <row r="12" spans="1:8" ht="14.25" x14ac:dyDescent="0.2">
      <c r="A12" s="2"/>
      <c r="B12" s="2">
        <v>0.36389961389961389</v>
      </c>
      <c r="C12" s="2">
        <v>0.46341463414634143</v>
      </c>
      <c r="D12" s="2">
        <v>0.20352422907488987</v>
      </c>
      <c r="E12" s="2">
        <v>0.31128404669260701</v>
      </c>
      <c r="F12" s="2">
        <v>9.3076923076923057E-2</v>
      </c>
      <c r="G12" s="2">
        <v>0.21310344827586203</v>
      </c>
      <c r="H12" s="2"/>
    </row>
    <row r="13" spans="1:8" ht="14.25" x14ac:dyDescent="0.2">
      <c r="A13" s="2"/>
      <c r="B13" s="2">
        <v>0.51029252437703143</v>
      </c>
      <c r="C13" s="2">
        <v>0.41539578794480758</v>
      </c>
      <c r="D13" s="2">
        <v>0.17918088737201365</v>
      </c>
      <c r="E13" s="2">
        <v>0.22641509433962259</v>
      </c>
      <c r="F13" s="2">
        <v>0.11257763975155277</v>
      </c>
      <c r="G13" s="2">
        <v>0.23223140495867767</v>
      </c>
      <c r="H13" s="2"/>
    </row>
    <row r="14" spans="1:8" ht="14.25" x14ac:dyDescent="0.2">
      <c r="A14" s="2"/>
      <c r="B14" s="2">
        <v>0.17550274223034734</v>
      </c>
      <c r="C14" s="2">
        <v>0.65244536940686793</v>
      </c>
      <c r="D14" s="2">
        <v>0.15423728813559323</v>
      </c>
      <c r="E14" s="2">
        <v>0.12950191570881231</v>
      </c>
      <c r="F14" s="2">
        <v>7.9569892473118298E-2</v>
      </c>
      <c r="G14" s="2">
        <v>0.13227953410981697</v>
      </c>
      <c r="H14" s="2"/>
    </row>
    <row r="15" spans="1:8" ht="14.25" x14ac:dyDescent="0.2">
      <c r="A15" s="2"/>
      <c r="B15" s="2">
        <v>0.30511811023622049</v>
      </c>
      <c r="C15" s="2">
        <v>0.34100877192982459</v>
      </c>
      <c r="D15" s="2">
        <v>0.25286343612334805</v>
      </c>
      <c r="E15" s="2">
        <v>0.2869362363919129</v>
      </c>
      <c r="F15" s="2">
        <v>8.8339222614840951E-2</v>
      </c>
      <c r="G15" s="2">
        <v>0.11632796075683249</v>
      </c>
      <c r="H15" s="2"/>
    </row>
    <row r="16" spans="1:8" ht="14.25" x14ac:dyDescent="0.2">
      <c r="A16" s="2"/>
      <c r="B16" s="2">
        <v>0.15392156862745099</v>
      </c>
      <c r="C16" s="2">
        <v>0.33351675392670199</v>
      </c>
      <c r="D16" s="2">
        <v>0.18968386023294515</v>
      </c>
      <c r="E16" s="2">
        <v>0.20514705882352946</v>
      </c>
      <c r="F16" s="2">
        <v>0.10168350168350171</v>
      </c>
      <c r="G16" s="2">
        <v>0.16197623514696691</v>
      </c>
      <c r="H16" s="2"/>
    </row>
    <row r="17" spans="1:8" ht="14.25" x14ac:dyDescent="0.2">
      <c r="A17" s="2"/>
      <c r="B17" s="2">
        <v>0.38044530493707651</v>
      </c>
      <c r="C17" s="2">
        <v>0.46355498721227617</v>
      </c>
      <c r="D17" s="2">
        <v>0.20291026677445434</v>
      </c>
      <c r="E17" s="2">
        <v>0.18411000763941943</v>
      </c>
      <c r="F17" s="2">
        <v>9.8176718092566673E-2</v>
      </c>
      <c r="G17" s="2">
        <v>0.12279635258358668</v>
      </c>
      <c r="H17" s="2"/>
    </row>
    <row r="18" spans="1:8" ht="14.25" x14ac:dyDescent="0.2">
      <c r="A18" s="2"/>
      <c r="B18" s="2">
        <v>0.31465517241379315</v>
      </c>
      <c r="C18" s="2">
        <v>0.5641025641025641</v>
      </c>
      <c r="D18" s="2">
        <v>0.14237288135593218</v>
      </c>
      <c r="E18" s="2">
        <v>0.219622641509434</v>
      </c>
      <c r="F18" s="2">
        <v>0.11620294599018</v>
      </c>
      <c r="G18" s="2">
        <v>0.17740817740817738</v>
      </c>
      <c r="H18" s="2"/>
    </row>
    <row r="19" spans="1:8" ht="14.25" x14ac:dyDescent="0.2">
      <c r="A19" s="2"/>
      <c r="B19" s="2">
        <v>0.44355644355644352</v>
      </c>
      <c r="C19" s="2">
        <v>0.49877899877899878</v>
      </c>
      <c r="D19" s="2">
        <v>0.10393013100436677</v>
      </c>
      <c r="E19" s="2">
        <v>0.39384846211552893</v>
      </c>
      <c r="F19" s="2">
        <v>0.12784471218206162</v>
      </c>
      <c r="G19" s="2">
        <v>0.19680511182108629</v>
      </c>
      <c r="H19" s="2"/>
    </row>
    <row r="20" spans="1:8" ht="14.25" x14ac:dyDescent="0.2">
      <c r="A20" s="2"/>
      <c r="B20" s="2">
        <v>0.22608695652173916</v>
      </c>
      <c r="C20" s="2">
        <v>0.56817468247248104</v>
      </c>
      <c r="D20" s="2">
        <v>7.6606260296540385E-2</v>
      </c>
      <c r="E20" s="2"/>
      <c r="F20" s="2"/>
      <c r="G20" s="2">
        <v>0.14559386973180077</v>
      </c>
      <c r="H20" s="2"/>
    </row>
    <row r="21" spans="1:8" ht="14.25" x14ac:dyDescent="0.2">
      <c r="A21" s="2"/>
      <c r="B21" s="2">
        <v>0.34013605442176875</v>
      </c>
      <c r="C21" s="2"/>
      <c r="D21" s="2">
        <v>0.13466135458167328</v>
      </c>
      <c r="E21" s="2"/>
      <c r="F21" s="2"/>
      <c r="G21" s="2"/>
      <c r="H21" s="2"/>
    </row>
    <row r="22" spans="1:8" ht="14.25" x14ac:dyDescent="0.2">
      <c r="A22" s="2"/>
      <c r="B22" s="2"/>
      <c r="C22" s="2"/>
      <c r="D22" s="2">
        <v>0.16921837228041903</v>
      </c>
      <c r="E22" s="2"/>
      <c r="F22" s="2"/>
      <c r="G22" s="2"/>
      <c r="H22" s="2"/>
    </row>
    <row r="23" spans="1:8" ht="14.25" x14ac:dyDescent="0.2">
      <c r="A23" s="2"/>
      <c r="B23" s="2"/>
      <c r="C23" s="2"/>
      <c r="D23" s="2">
        <v>0.12940212940212936</v>
      </c>
      <c r="E23" s="2"/>
      <c r="F23" s="2"/>
      <c r="G23" s="2"/>
      <c r="H23" s="2"/>
    </row>
    <row r="24" spans="1:8" ht="14.25" x14ac:dyDescent="0.2">
      <c r="A24" s="2"/>
      <c r="B24" s="2"/>
      <c r="C24" s="2"/>
      <c r="D24" s="2"/>
      <c r="E24" s="2"/>
      <c r="F24" s="2"/>
      <c r="G24" s="2"/>
      <c r="H24" s="2"/>
    </row>
    <row r="25" spans="1:8" ht="14.25" x14ac:dyDescent="0.2">
      <c r="A25" s="2" t="s">
        <v>1</v>
      </c>
      <c r="B25" s="2">
        <f>AVERAGE(B5:B24)</f>
        <v>0.36177441167130975</v>
      </c>
      <c r="C25" s="2">
        <f t="shared" ref="C25:G25" si="0">AVERAGE(C5:C24)</f>
        <v>0.47958484490953346</v>
      </c>
      <c r="D25" s="2">
        <f t="shared" si="0"/>
        <v>0.16723553253335968</v>
      </c>
      <c r="E25" s="2">
        <f t="shared" si="0"/>
        <v>0.24064306826787363</v>
      </c>
      <c r="F25" s="2">
        <f t="shared" si="0"/>
        <v>9.946753055533504E-2</v>
      </c>
      <c r="G25" s="2">
        <f t="shared" si="0"/>
        <v>0.17444656841062825</v>
      </c>
      <c r="H25" s="2"/>
    </row>
    <row r="26" spans="1:8" ht="14.25" x14ac:dyDescent="0.2">
      <c r="A26" s="2" t="s">
        <v>2</v>
      </c>
      <c r="B26" s="2">
        <f>STDEV(B5:B24)</f>
        <v>0.10723408661219269</v>
      </c>
      <c r="C26" s="2">
        <f t="shared" ref="C26:G26" si="1">STDEV(C5:C24)</f>
        <v>0.10615585864661123</v>
      </c>
      <c r="D26" s="2">
        <f t="shared" si="1"/>
        <v>4.6654928805242482E-2</v>
      </c>
      <c r="E26" s="2">
        <f t="shared" si="1"/>
        <v>8.1849875807924147E-2</v>
      </c>
      <c r="F26" s="2">
        <f t="shared" si="1"/>
        <v>2.2646958279204724E-2</v>
      </c>
      <c r="G26" s="2">
        <f t="shared" si="1"/>
        <v>3.7862834716855406E-2</v>
      </c>
      <c r="H26" s="2"/>
    </row>
    <row r="27" spans="1:8" ht="14.25" x14ac:dyDescent="0.2">
      <c r="A27" s="2" t="s">
        <v>3</v>
      </c>
      <c r="B27" s="2"/>
      <c r="C27" s="2">
        <f>_xlfn.T.TEST(B5:B24,C5:C24,2,2)</f>
        <v>3.4254160292068545E-3</v>
      </c>
      <c r="D27" s="2"/>
      <c r="E27" s="2">
        <f t="shared" ref="E27" si="2">_xlfn.T.TEST(D5:D24,E5:E24,2,2)</f>
        <v>2.3982978269660596E-3</v>
      </c>
      <c r="F27" s="2"/>
      <c r="G27" s="2">
        <f t="shared" ref="G27" si="3">_xlfn.T.TEST(F5:F24,G5:G24,2,2)</f>
        <v>2.8473198944011641E-7</v>
      </c>
      <c r="H27" s="2"/>
    </row>
    <row r="28" spans="1:8" ht="14.25" x14ac:dyDescent="0.2">
      <c r="A28" s="2"/>
      <c r="B28" s="2"/>
      <c r="C28" s="2"/>
      <c r="D28" s="2"/>
      <c r="E28" s="2"/>
      <c r="F28" s="2"/>
      <c r="G28" s="2"/>
      <c r="H28" s="2"/>
    </row>
    <row r="29" spans="1:8" ht="14.25" x14ac:dyDescent="0.2">
      <c r="A29" s="2"/>
      <c r="B29" s="2"/>
      <c r="C29" s="2"/>
      <c r="D29" s="2"/>
      <c r="E29" s="2"/>
      <c r="F29" s="2"/>
      <c r="G29" s="2"/>
      <c r="H29" s="2"/>
    </row>
  </sheetData>
  <mergeCells count="3">
    <mergeCell ref="F3:G3"/>
    <mergeCell ref="D3:E3"/>
    <mergeCell ref="B3:C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28"/>
  <sheetViews>
    <sheetView topLeftCell="A9" workbookViewId="0">
      <selection activeCell="D32" sqref="D32"/>
    </sheetView>
  </sheetViews>
  <sheetFormatPr defaultRowHeight="13.5" x14ac:dyDescent="0.15"/>
  <cols>
    <col min="2" max="2" width="10.75" customWidth="1"/>
    <col min="3" max="3" width="14.125" customWidth="1"/>
    <col min="4" max="4" width="12.125" customWidth="1"/>
    <col min="5" max="5" width="15.5" customWidth="1"/>
    <col min="6" max="6" width="12.125" customWidth="1"/>
    <col min="7" max="7" width="14.875" customWidth="1"/>
  </cols>
  <sheetData>
    <row r="1" spans="1:7" ht="14.25" x14ac:dyDescent="0.2">
      <c r="A1" s="2" t="s">
        <v>11</v>
      </c>
      <c r="B1" s="2"/>
      <c r="C1" s="2"/>
      <c r="D1" s="2"/>
      <c r="E1" s="2"/>
      <c r="F1" s="2"/>
      <c r="G1" s="2"/>
    </row>
    <row r="2" spans="1:7" ht="14.25" x14ac:dyDescent="0.2">
      <c r="A2" s="2"/>
      <c r="B2" s="2"/>
      <c r="C2" s="2"/>
      <c r="D2" s="2"/>
      <c r="E2" s="2"/>
      <c r="F2" s="2"/>
      <c r="G2" s="2"/>
    </row>
    <row r="3" spans="1:7" ht="14.25" x14ac:dyDescent="0.2">
      <c r="A3" s="2" t="s">
        <v>9</v>
      </c>
      <c r="B3" s="4" t="s">
        <v>5</v>
      </c>
      <c r="C3" s="4"/>
      <c r="D3" s="3" t="s">
        <v>7</v>
      </c>
      <c r="E3" s="3"/>
      <c r="F3" s="3" t="s">
        <v>8</v>
      </c>
      <c r="G3" s="3"/>
    </row>
    <row r="4" spans="1:7" ht="14.25" x14ac:dyDescent="0.2">
      <c r="A4" s="2" t="s">
        <v>10</v>
      </c>
      <c r="B4" s="1" t="s">
        <v>0</v>
      </c>
      <c r="C4" s="1" t="s">
        <v>6</v>
      </c>
      <c r="D4" s="1" t="s">
        <v>0</v>
      </c>
      <c r="E4" s="1" t="s">
        <v>6</v>
      </c>
      <c r="F4" s="1" t="s">
        <v>0</v>
      </c>
      <c r="G4" s="1" t="s">
        <v>6</v>
      </c>
    </row>
    <row r="5" spans="1:7" ht="14.25" x14ac:dyDescent="0.2">
      <c r="A5" s="2"/>
      <c r="B5" s="2">
        <v>9.2959671907040353E-2</v>
      </c>
      <c r="C5" s="2">
        <v>0.116121062384188</v>
      </c>
      <c r="D5" s="2">
        <v>4.4368600682593851E-2</v>
      </c>
      <c r="E5" s="2">
        <v>7.2756669361358162E-2</v>
      </c>
      <c r="F5" s="2">
        <v>2.6258205689277947E-2</v>
      </c>
      <c r="G5" s="2">
        <v>1.8452803406671436E-2</v>
      </c>
    </row>
    <row r="6" spans="1:7" ht="14.25" x14ac:dyDescent="0.2">
      <c r="A6" s="2"/>
      <c r="B6" s="2">
        <v>5.8903182125930931E-2</v>
      </c>
      <c r="C6" s="2">
        <v>8.8555858310626734E-2</v>
      </c>
      <c r="D6" s="2">
        <v>4.067796610169494E-2</v>
      </c>
      <c r="E6" s="2">
        <v>6.1410788381742742E-2</v>
      </c>
      <c r="F6" s="2">
        <v>1.8712574850299424E-2</v>
      </c>
      <c r="G6" s="2">
        <v>3.1649831649831595E-2</v>
      </c>
    </row>
    <row r="7" spans="1:7" ht="14.25" x14ac:dyDescent="0.2">
      <c r="A7" s="2"/>
      <c r="B7" s="2">
        <v>5.7932850559578641E-2</v>
      </c>
      <c r="C7" s="2">
        <v>0.13548387096774195</v>
      </c>
      <c r="D7" s="2">
        <v>6.4317180616740077E-2</v>
      </c>
      <c r="E7" s="2">
        <v>6.6164154103852568E-2</v>
      </c>
      <c r="F7" s="2">
        <v>2.3360964581763399E-2</v>
      </c>
      <c r="G7" s="2">
        <v>2.4707412223667125E-2</v>
      </c>
    </row>
    <row r="8" spans="1:7" ht="14.25" x14ac:dyDescent="0.2">
      <c r="A8" s="2"/>
      <c r="B8" s="2">
        <v>0.10674525212835628</v>
      </c>
      <c r="C8" s="2">
        <v>8.5714285714285743E-2</v>
      </c>
      <c r="D8" s="2">
        <v>5.5740432612312762E-2</v>
      </c>
      <c r="E8" s="2">
        <v>4.3697478991596594E-2</v>
      </c>
      <c r="F8" s="2">
        <v>1.9215372297838318E-2</v>
      </c>
      <c r="G8" s="2">
        <v>2.4144869215291798E-2</v>
      </c>
    </row>
    <row r="9" spans="1:7" ht="14.25" x14ac:dyDescent="0.2">
      <c r="A9" s="2"/>
      <c r="B9" s="2">
        <v>9.5036319612590847E-2</v>
      </c>
      <c r="C9" s="2">
        <v>0.11395759717314491</v>
      </c>
      <c r="D9" s="2">
        <v>3.3953112368633742E-2</v>
      </c>
      <c r="E9" s="2">
        <v>3.2462391132224822E-2</v>
      </c>
      <c r="F9" s="2">
        <v>2.255054432348369E-2</v>
      </c>
      <c r="G9" s="2">
        <v>2.5946704067321136E-2</v>
      </c>
    </row>
    <row r="10" spans="1:7" ht="14.25" x14ac:dyDescent="0.2">
      <c r="A10" s="2"/>
      <c r="B10" s="2">
        <v>8.787684413085306E-2</v>
      </c>
      <c r="C10" s="2">
        <v>0.12955122777307371</v>
      </c>
      <c r="D10" s="2">
        <v>3.7288135593220306E-2</v>
      </c>
      <c r="E10" s="2">
        <v>4.3681747269890825E-2</v>
      </c>
      <c r="F10" s="2">
        <v>2.3419203747072626E-2</v>
      </c>
      <c r="G10" s="2">
        <v>1.9346230820546984E-2</v>
      </c>
    </row>
    <row r="11" spans="1:7" ht="14.25" x14ac:dyDescent="0.2">
      <c r="A11" s="2"/>
      <c r="B11" s="2">
        <v>8.318154219793561E-2</v>
      </c>
      <c r="C11" s="2">
        <v>0.25843400138216999</v>
      </c>
      <c r="D11" s="2">
        <v>4.1048034934497823E-2</v>
      </c>
      <c r="E11" s="2">
        <v>4.4268774703557279E-2</v>
      </c>
      <c r="F11" s="2">
        <v>1.1235955056179803E-2</v>
      </c>
      <c r="G11" s="2">
        <v>1.7925736235595346E-2</v>
      </c>
    </row>
    <row r="12" spans="1:7" ht="14.25" x14ac:dyDescent="0.2">
      <c r="A12" s="2"/>
      <c r="B12" s="2">
        <v>0.13668150031786397</v>
      </c>
      <c r="C12" s="2">
        <v>0.10167029774872915</v>
      </c>
      <c r="D12" s="2">
        <v>1.9769357495881379E-2</v>
      </c>
      <c r="E12" s="2">
        <v>3.1319910514541416E-2</v>
      </c>
      <c r="F12" s="2">
        <v>1.5797788309636629E-2</v>
      </c>
      <c r="G12" s="2">
        <v>3.4233048057932813E-2</v>
      </c>
    </row>
    <row r="13" spans="1:7" ht="14.25" x14ac:dyDescent="0.2">
      <c r="A13" s="2"/>
      <c r="B13" s="2">
        <v>7.3321010474430071E-2</v>
      </c>
      <c r="C13" s="2">
        <v>8.012486992715917E-2</v>
      </c>
      <c r="D13" s="2">
        <v>6.9322709163346596E-2</v>
      </c>
      <c r="E13" s="2">
        <v>6.7424242424242387E-2</v>
      </c>
      <c r="F13" s="2">
        <v>2.3076923076923106E-2</v>
      </c>
      <c r="G13" s="2">
        <v>3.517241379310343E-2</v>
      </c>
    </row>
    <row r="14" spans="1:7" ht="14.25" x14ac:dyDescent="0.2">
      <c r="A14" s="2"/>
      <c r="B14" s="2">
        <v>6.5512978986402959E-2</v>
      </c>
      <c r="C14" s="2">
        <v>0.10526315789473684</v>
      </c>
      <c r="D14" s="2">
        <v>4.5930701047542266E-2</v>
      </c>
      <c r="E14" s="2">
        <v>5.4474708171206254E-2</v>
      </c>
      <c r="F14" s="2">
        <v>1.8633540372670843E-2</v>
      </c>
      <c r="G14" s="2">
        <v>2.9950083194675514E-2</v>
      </c>
    </row>
    <row r="15" spans="1:7" ht="14.25" x14ac:dyDescent="0.2">
      <c r="A15" s="2"/>
      <c r="B15" s="2">
        <v>8.3529411764705852E-2</v>
      </c>
      <c r="C15" s="2">
        <v>0.10785340314136127</v>
      </c>
      <c r="D15" s="2"/>
      <c r="E15" s="2">
        <v>5.9885151763740763E-2</v>
      </c>
      <c r="F15" s="2">
        <v>1.4336917562724039E-2</v>
      </c>
      <c r="G15" s="2">
        <v>2.3125437981779906E-2</v>
      </c>
    </row>
    <row r="16" spans="1:7" ht="14.25" x14ac:dyDescent="0.2">
      <c r="A16" s="2"/>
      <c r="B16" s="2">
        <v>5.6490384615384581E-2</v>
      </c>
      <c r="C16" s="2">
        <v>8.5677749360613786E-2</v>
      </c>
      <c r="D16" s="2"/>
      <c r="E16" s="2">
        <v>4.8412698412698463E-2</v>
      </c>
      <c r="F16" s="2">
        <v>2.544169611307423E-2</v>
      </c>
      <c r="G16" s="2">
        <v>3.6898061288305195E-2</v>
      </c>
    </row>
    <row r="17" spans="1:7" ht="14.25" x14ac:dyDescent="0.2">
      <c r="A17" s="2"/>
      <c r="B17" s="2">
        <v>8.5731781996325807E-2</v>
      </c>
      <c r="C17" s="2">
        <v>0.10192307692307689</v>
      </c>
      <c r="D17" s="2"/>
      <c r="E17" s="2"/>
      <c r="F17" s="2">
        <v>2.4915824915824891E-2</v>
      </c>
      <c r="G17" s="2">
        <v>3.1610942249240104E-2</v>
      </c>
    </row>
    <row r="18" spans="1:7" ht="14.25" x14ac:dyDescent="0.2">
      <c r="A18" s="2"/>
      <c r="B18" s="2">
        <v>7.3847862298722977E-2</v>
      </c>
      <c r="C18" s="2">
        <v>0.13613382899628201</v>
      </c>
      <c r="D18" s="2"/>
      <c r="E18" s="2"/>
      <c r="F18" s="2">
        <v>2.7861445783132543E-2</v>
      </c>
      <c r="G18" s="2">
        <v>2.3562023562023526E-2</v>
      </c>
    </row>
    <row r="19" spans="1:7" ht="14.25" x14ac:dyDescent="0.2">
      <c r="A19" s="2"/>
      <c r="B19" s="2">
        <v>6.5414900060569381E-2</v>
      </c>
      <c r="C19" s="2">
        <v>9.5238095238095233E-2</v>
      </c>
      <c r="D19" s="2"/>
      <c r="E19" s="2"/>
      <c r="F19" s="2">
        <v>2.5568181818181768E-2</v>
      </c>
      <c r="G19" s="2">
        <v>3.0012771392081694E-2</v>
      </c>
    </row>
    <row r="20" spans="1:7" ht="14.25" x14ac:dyDescent="0.2">
      <c r="A20" s="2"/>
      <c r="B20" s="2">
        <v>0.10048134777376649</v>
      </c>
      <c r="C20" s="2">
        <v>9.8696461824953396E-2</v>
      </c>
      <c r="D20" s="2"/>
      <c r="E20" s="2"/>
      <c r="F20" s="2">
        <v>3.1096563011456579E-2</v>
      </c>
      <c r="G20" s="2"/>
    </row>
    <row r="21" spans="1:7" ht="14.25" x14ac:dyDescent="0.2">
      <c r="A21" s="2"/>
      <c r="B21" s="2">
        <v>9.1262135922330123E-2</v>
      </c>
      <c r="C21" s="2">
        <v>0.14622641509433965</v>
      </c>
      <c r="D21" s="2"/>
      <c r="E21" s="2"/>
      <c r="F21" s="2">
        <v>2.2757697456492587E-2</v>
      </c>
      <c r="G21" s="2"/>
    </row>
    <row r="22" spans="1:7" ht="14.25" x14ac:dyDescent="0.2">
      <c r="A22" s="2"/>
      <c r="B22" s="2">
        <v>0.10311903246339915</v>
      </c>
      <c r="C22" s="2">
        <v>0.225295439948619</v>
      </c>
      <c r="D22" s="2"/>
      <c r="E22" s="2"/>
      <c r="F22" s="2"/>
      <c r="G22" s="2"/>
    </row>
    <row r="23" spans="1:7" ht="14.25" x14ac:dyDescent="0.2">
      <c r="A23" s="2"/>
      <c r="B23" s="2">
        <v>8.7353324641460284E-2</v>
      </c>
      <c r="C23" s="2">
        <v>0.11515086551265</v>
      </c>
      <c r="D23" s="2"/>
      <c r="E23" s="2"/>
      <c r="F23" s="2"/>
      <c r="G23" s="2"/>
    </row>
    <row r="24" spans="1:7" ht="14.25" x14ac:dyDescent="0.2">
      <c r="A24" s="2"/>
      <c r="B24" s="2">
        <v>9.0388287714831317E-2</v>
      </c>
      <c r="C24" s="2">
        <v>0.15145898174831901</v>
      </c>
      <c r="D24" s="2"/>
      <c r="E24" s="2"/>
      <c r="F24" s="2"/>
      <c r="G24" s="2"/>
    </row>
    <row r="25" spans="1:7" ht="14.25" x14ac:dyDescent="0.2">
      <c r="A25" s="2"/>
      <c r="B25" s="2"/>
      <c r="C25" s="2"/>
      <c r="D25" s="2"/>
      <c r="E25" s="2"/>
      <c r="F25" s="2"/>
      <c r="G25" s="2"/>
    </row>
    <row r="26" spans="1:7" ht="14.25" x14ac:dyDescent="0.2">
      <c r="A26" s="2" t="s">
        <v>1</v>
      </c>
      <c r="B26" s="2">
        <f>AVERAGE(B5:B24)</f>
        <v>8.4788481084623932E-2</v>
      </c>
      <c r="C26" s="2">
        <f t="shared" ref="C26:G26" si="0">AVERAGE(C5:C24)</f>
        <v>0.12392652735320828</v>
      </c>
      <c r="D26" s="2">
        <f t="shared" si="0"/>
        <v>4.5241623061646377E-2</v>
      </c>
      <c r="E26" s="2">
        <f t="shared" si="0"/>
        <v>5.2163226269221021E-2</v>
      </c>
      <c r="F26" s="2">
        <f t="shared" si="0"/>
        <v>2.2014082292119555E-2</v>
      </c>
      <c r="G26" s="2">
        <f t="shared" si="0"/>
        <v>2.7115891275871173E-2</v>
      </c>
    </row>
    <row r="27" spans="1:7" ht="14.25" x14ac:dyDescent="0.2">
      <c r="A27" s="2" t="s">
        <v>2</v>
      </c>
      <c r="B27" s="2">
        <f>STDEV(B5:B25)</f>
        <v>1.9484978355295089E-2</v>
      </c>
      <c r="C27" s="2">
        <f t="shared" ref="C27:G27" si="1">STDEV(C5:C25)</f>
        <v>4.5487613851694163E-2</v>
      </c>
      <c r="D27" s="2">
        <f t="shared" si="1"/>
        <v>1.4655963891342945E-2</v>
      </c>
      <c r="E27" s="2">
        <f t="shared" si="1"/>
        <v>1.3638391281128454E-2</v>
      </c>
      <c r="F27" s="2">
        <f t="shared" si="1"/>
        <v>5.1061531615668636E-3</v>
      </c>
      <c r="G27" s="2">
        <f t="shared" si="1"/>
        <v>6.1694123519300571E-3</v>
      </c>
    </row>
    <row r="28" spans="1:7" ht="14.25" x14ac:dyDescent="0.2">
      <c r="A28" s="2" t="s">
        <v>3</v>
      </c>
      <c r="B28" s="2"/>
      <c r="C28" s="2">
        <f>_xlfn.T.TEST(B5:B25,C5:C25,2,2)</f>
        <v>1.0849415310468884E-3</v>
      </c>
      <c r="D28" s="2"/>
      <c r="E28" s="2">
        <f t="shared" ref="E28" si="2">_xlfn.T.TEST(D5:D25,E5:E25,2,2)</f>
        <v>0.26530506844597584</v>
      </c>
      <c r="F28" s="2"/>
      <c r="G28" s="2">
        <f t="shared" ref="G28" si="3">_xlfn.T.TEST(F5:F25,G5:G25,2,2)</f>
        <v>1.5772914836568112E-2</v>
      </c>
    </row>
  </sheetData>
  <mergeCells count="3">
    <mergeCell ref="B3:C3"/>
    <mergeCell ref="D3:E3"/>
    <mergeCell ref="F3:G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18"/>
  <sheetViews>
    <sheetView workbookViewId="0">
      <selection activeCell="E22" sqref="E22"/>
    </sheetView>
  </sheetViews>
  <sheetFormatPr defaultRowHeight="13.5" x14ac:dyDescent="0.15"/>
  <cols>
    <col min="1" max="1" width="10.375" customWidth="1"/>
  </cols>
  <sheetData>
    <row r="1" spans="1:9" ht="14.25" x14ac:dyDescent="0.2">
      <c r="A1" s="2"/>
      <c r="B1" s="2"/>
      <c r="C1" s="2"/>
      <c r="D1" s="2"/>
      <c r="E1" s="2"/>
      <c r="F1" s="2"/>
      <c r="G1" s="2"/>
      <c r="H1" s="2"/>
      <c r="I1" s="2"/>
    </row>
    <row r="2" spans="1:9" ht="14.25" x14ac:dyDescent="0.2">
      <c r="A2" s="2" t="s">
        <v>9</v>
      </c>
      <c r="B2" s="2" t="s">
        <v>58</v>
      </c>
      <c r="C2" s="2"/>
      <c r="D2" s="2" t="s">
        <v>59</v>
      </c>
      <c r="E2" s="2"/>
      <c r="F2" s="2" t="s">
        <v>60</v>
      </c>
      <c r="G2" s="2"/>
      <c r="H2" s="2"/>
      <c r="I2" s="2"/>
    </row>
    <row r="3" spans="1:9" ht="14.25" x14ac:dyDescent="0.2">
      <c r="A3" s="2" t="s">
        <v>10</v>
      </c>
      <c r="B3" s="2" t="s">
        <v>0</v>
      </c>
      <c r="C3" s="2" t="s">
        <v>61</v>
      </c>
      <c r="D3" s="2" t="s">
        <v>0</v>
      </c>
      <c r="E3" s="2" t="s">
        <v>61</v>
      </c>
      <c r="F3" s="2" t="s">
        <v>0</v>
      </c>
      <c r="G3" s="2" t="s">
        <v>61</v>
      </c>
      <c r="H3" s="2"/>
      <c r="I3" s="2"/>
    </row>
    <row r="4" spans="1:9" ht="14.25" x14ac:dyDescent="0.2">
      <c r="A4" s="2"/>
      <c r="B4" s="2">
        <v>33.861637924235318</v>
      </c>
      <c r="C4" s="2">
        <v>40.170483538061404</v>
      </c>
      <c r="D4" s="2">
        <v>27.02462344533215</v>
      </c>
      <c r="E4" s="2">
        <v>34.123213196734454</v>
      </c>
      <c r="F4" s="2">
        <v>21.981689349412456</v>
      </c>
      <c r="G4" s="2">
        <v>32.900873800401634</v>
      </c>
      <c r="H4" s="2"/>
      <c r="I4" s="2"/>
    </row>
    <row r="5" spans="1:9" ht="14.25" x14ac:dyDescent="0.2">
      <c r="A5" s="2"/>
      <c r="B5" s="2">
        <v>45.464457082331236</v>
      </c>
      <c r="C5" s="2">
        <v>46.575658936650882</v>
      </c>
      <c r="D5" s="2">
        <v>30.317156230795611</v>
      </c>
      <c r="E5" s="2">
        <v>26.99683493636201</v>
      </c>
      <c r="F5" s="2">
        <v>28.487408882628475</v>
      </c>
      <c r="G5" s="2">
        <v>29.261982920734209</v>
      </c>
      <c r="H5" s="2"/>
      <c r="I5" s="2"/>
    </row>
    <row r="6" spans="1:9" ht="14.25" x14ac:dyDescent="0.2">
      <c r="A6" s="2"/>
      <c r="B6" s="2">
        <v>32.375687180956646</v>
      </c>
      <c r="C6" s="2">
        <v>30.229608576577832</v>
      </c>
      <c r="D6" s="2">
        <v>23.377164583679651</v>
      </c>
      <c r="E6" s="2">
        <v>28.588457624239478</v>
      </c>
      <c r="F6" s="2">
        <v>28.978686957390781</v>
      </c>
      <c r="G6" s="2">
        <v>34.800438745171903</v>
      </c>
      <c r="H6" s="2"/>
      <c r="I6" s="2"/>
    </row>
    <row r="7" spans="1:9" ht="14.25" x14ac:dyDescent="0.2">
      <c r="A7" s="2"/>
      <c r="B7" s="2">
        <v>38.730669118759458</v>
      </c>
      <c r="C7" s="2">
        <v>45.575840525227754</v>
      </c>
      <c r="D7" s="2">
        <v>29.46533712204257</v>
      </c>
      <c r="E7" s="2">
        <v>34.310323894224787</v>
      </c>
      <c r="F7" s="2">
        <v>29.463411274183311</v>
      </c>
      <c r="G7" s="2">
        <v>30.495651685925363</v>
      </c>
      <c r="H7" s="2"/>
      <c r="I7" s="2"/>
    </row>
    <row r="8" spans="1:9" ht="14.25" x14ac:dyDescent="0.2">
      <c r="A8" s="2"/>
      <c r="B8" s="2">
        <v>34.116021070262576</v>
      </c>
      <c r="C8" s="2">
        <v>44.148651408632574</v>
      </c>
      <c r="D8" s="2">
        <v>30.60539521468608</v>
      </c>
      <c r="E8" s="2">
        <v>33.131308611844879</v>
      </c>
      <c r="F8" s="2">
        <v>20.993307570807858</v>
      </c>
      <c r="G8" s="2">
        <v>32.474903080746529</v>
      </c>
      <c r="H8" s="2"/>
      <c r="I8" s="2"/>
    </row>
    <row r="9" spans="1:9" ht="14.25" x14ac:dyDescent="0.2">
      <c r="A9" s="2"/>
      <c r="B9" s="2">
        <v>41.971963787343576</v>
      </c>
      <c r="C9" s="2">
        <v>47.061006981718492</v>
      </c>
      <c r="D9" s="2">
        <v>25.22789366708896</v>
      </c>
      <c r="E9" s="2">
        <v>38.054229791957823</v>
      </c>
      <c r="F9" s="2">
        <v>20.739281402273178</v>
      </c>
      <c r="G9" s="2">
        <v>28.223680042769672</v>
      </c>
      <c r="H9" s="2"/>
      <c r="I9" s="2"/>
    </row>
    <row r="10" spans="1:9" ht="14.25" x14ac:dyDescent="0.2">
      <c r="A10" s="2"/>
      <c r="B10" s="2">
        <v>47.408272651734052</v>
      </c>
      <c r="C10" s="2">
        <v>39.275321102906496</v>
      </c>
      <c r="D10" s="2">
        <v>26.579723990183371</v>
      </c>
      <c r="E10" s="2">
        <v>29.485241526509444</v>
      </c>
      <c r="F10" s="2">
        <v>18.146358482354447</v>
      </c>
      <c r="G10" s="2">
        <v>30.619993038228092</v>
      </c>
      <c r="H10" s="2"/>
      <c r="I10" s="2"/>
    </row>
    <row r="11" spans="1:9" ht="14.25" x14ac:dyDescent="0.2">
      <c r="A11" s="2"/>
      <c r="B11" s="2">
        <v>42.430497411840143</v>
      </c>
      <c r="C11" s="2">
        <v>43.757880847585234</v>
      </c>
      <c r="D11" s="2">
        <v>27.542284204276356</v>
      </c>
      <c r="E11" s="2">
        <v>33.791493592901702</v>
      </c>
      <c r="F11" s="2">
        <v>27.380521042371445</v>
      </c>
      <c r="G11" s="2">
        <v>31.112089018569023</v>
      </c>
      <c r="H11" s="2"/>
      <c r="I11" s="2"/>
    </row>
    <row r="12" spans="1:9" ht="14.25" x14ac:dyDescent="0.2">
      <c r="A12" s="2"/>
      <c r="B12" s="2"/>
      <c r="C12" s="2"/>
      <c r="D12" s="2">
        <v>32.361208567155074</v>
      </c>
      <c r="E12" s="2">
        <v>32.671536896880973</v>
      </c>
      <c r="F12" s="2">
        <v>20.719334179635876</v>
      </c>
      <c r="G12" s="2">
        <v>29.381445723456199</v>
      </c>
      <c r="H12" s="2"/>
      <c r="I12" s="2"/>
    </row>
    <row r="13" spans="1:9" ht="14.25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ht="14.25" x14ac:dyDescent="0.2">
      <c r="A14" s="2" t="s">
        <v>12</v>
      </c>
      <c r="B14" s="2">
        <f t="shared" ref="B14:G14" si="0">AVERAGE(B4:B12)</f>
        <v>39.544900778432876</v>
      </c>
      <c r="C14" s="2">
        <f t="shared" si="0"/>
        <v>42.099306489670084</v>
      </c>
      <c r="D14" s="2">
        <f t="shared" si="0"/>
        <v>28.05564300280442</v>
      </c>
      <c r="E14" s="2">
        <f t="shared" si="0"/>
        <v>32.350293341295064</v>
      </c>
      <c r="F14" s="2">
        <f t="shared" si="0"/>
        <v>24.098888793450868</v>
      </c>
      <c r="G14" s="2">
        <f t="shared" si="0"/>
        <v>31.03011756177807</v>
      </c>
      <c r="H14" s="2"/>
      <c r="I14" s="2"/>
    </row>
    <row r="15" spans="1:9" ht="14.25" x14ac:dyDescent="0.2">
      <c r="A15" s="2" t="s">
        <v>13</v>
      </c>
      <c r="B15" s="2">
        <f t="shared" ref="B15:G15" si="1">STDEV(B4:B12)</f>
        <v>5.6685079315502396</v>
      </c>
      <c r="C15" s="2">
        <f t="shared" si="1"/>
        <v>5.5584961402954942</v>
      </c>
      <c r="D15" s="2">
        <f t="shared" si="1"/>
        <v>2.8620362703130517</v>
      </c>
      <c r="E15" s="2">
        <f t="shared" si="1"/>
        <v>3.415580895183989</v>
      </c>
      <c r="F15" s="2">
        <f t="shared" si="1"/>
        <v>4.4000978240368847</v>
      </c>
      <c r="G15" s="2">
        <f t="shared" si="1"/>
        <v>2.0610537847951615</v>
      </c>
      <c r="H15" s="2"/>
      <c r="I15" s="2"/>
    </row>
    <row r="16" spans="1:9" ht="14.25" x14ac:dyDescent="0.2">
      <c r="A16" s="2" t="s">
        <v>14</v>
      </c>
      <c r="B16" s="2"/>
      <c r="C16" s="2">
        <f>_xlfn.T.TEST(B4:B12,C4:C12,2,2)</f>
        <v>0.37819814012714192</v>
      </c>
      <c r="D16" s="2"/>
      <c r="E16" s="2">
        <f>_xlfn.T.TEST(D4:D12,E4:E12,2,2)</f>
        <v>1.0632043191773063E-2</v>
      </c>
      <c r="F16" s="2"/>
      <c r="G16" s="2">
        <f>_xlfn.T.TEST(F4:F12,G4:G12,2,2)</f>
        <v>5.7468762634421634E-4</v>
      </c>
      <c r="H16" s="2"/>
      <c r="I16" s="2"/>
    </row>
    <row r="17" spans="1:9" ht="14.25" x14ac:dyDescent="0.2">
      <c r="A17" s="2"/>
      <c r="B17" s="2"/>
      <c r="C17" s="2"/>
      <c r="D17" s="2"/>
      <c r="E17" s="2"/>
      <c r="F17" s="2"/>
      <c r="G17" s="2"/>
      <c r="H17" s="2"/>
      <c r="I17" s="2"/>
    </row>
    <row r="18" spans="1:9" ht="14.25" x14ac:dyDescent="0.2">
      <c r="A18" s="2"/>
      <c r="B18" s="2"/>
      <c r="C18" s="2"/>
      <c r="D18" s="2"/>
      <c r="E18" s="2"/>
      <c r="F18" s="2"/>
      <c r="G18" s="2"/>
      <c r="H18" s="2"/>
      <c r="I18" s="2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2:K19"/>
  <sheetViews>
    <sheetView workbookViewId="0">
      <selection activeCell="H23" sqref="H23"/>
    </sheetView>
  </sheetViews>
  <sheetFormatPr defaultRowHeight="13.5" x14ac:dyDescent="0.15"/>
  <cols>
    <col min="7" max="7" width="12.375" customWidth="1"/>
  </cols>
  <sheetData>
    <row r="2" spans="1:11" ht="14.25" x14ac:dyDescent="0.2">
      <c r="A2" s="2" t="s">
        <v>15</v>
      </c>
      <c r="B2" s="5">
        <v>0.33333333333333331</v>
      </c>
      <c r="C2" s="3"/>
      <c r="D2" s="5">
        <v>0.41666666666666669</v>
      </c>
      <c r="E2" s="3"/>
      <c r="F2" s="5">
        <v>0.5</v>
      </c>
      <c r="G2" s="3"/>
      <c r="H2" s="5">
        <v>0.58333333333333337</v>
      </c>
      <c r="I2" s="5"/>
      <c r="J2" s="5">
        <v>0.66666666666666663</v>
      </c>
      <c r="K2" s="3"/>
    </row>
    <row r="3" spans="1:11" ht="14.25" x14ac:dyDescent="0.2">
      <c r="A3" s="2" t="s">
        <v>17</v>
      </c>
      <c r="B3" s="1" t="s">
        <v>0</v>
      </c>
      <c r="C3" s="1" t="s">
        <v>20</v>
      </c>
      <c r="D3" s="1" t="s">
        <v>0</v>
      </c>
      <c r="E3" s="1" t="s">
        <v>20</v>
      </c>
      <c r="F3" s="1" t="s">
        <v>0</v>
      </c>
      <c r="G3" s="1" t="s">
        <v>20</v>
      </c>
      <c r="H3" s="1" t="s">
        <v>0</v>
      </c>
      <c r="I3" s="1" t="s">
        <v>20</v>
      </c>
      <c r="J3" s="1" t="s">
        <v>0</v>
      </c>
      <c r="K3" s="1" t="s">
        <v>20</v>
      </c>
    </row>
    <row r="4" spans="1:11" ht="14.25" x14ac:dyDescent="0.2">
      <c r="A4" s="2"/>
      <c r="B4" s="2">
        <v>18.968800000000002</v>
      </c>
      <c r="C4" s="2">
        <v>16.753080000000001</v>
      </c>
      <c r="D4" s="2">
        <v>24.338206328246038</v>
      </c>
      <c r="E4" s="2">
        <v>29.133737795966585</v>
      </c>
      <c r="F4" s="2">
        <v>26.959787006741156</v>
      </c>
      <c r="G4" s="2">
        <v>31.196672653132563</v>
      </c>
      <c r="H4" s="2">
        <v>18.425609695485317</v>
      </c>
      <c r="I4" s="2">
        <v>23.771954740986683</v>
      </c>
      <c r="J4" s="2">
        <v>18.401866194648139</v>
      </c>
      <c r="K4" s="2">
        <v>22.709358193907342</v>
      </c>
    </row>
    <row r="5" spans="1:11" ht="14.25" x14ac:dyDescent="0.2">
      <c r="A5" s="2"/>
      <c r="B5" s="2">
        <v>19.014559999999999</v>
      </c>
      <c r="C5" s="2">
        <v>17.792300000000001</v>
      </c>
      <c r="D5" s="2">
        <v>27.951781090272107</v>
      </c>
      <c r="E5" s="2">
        <v>33.116460221878796</v>
      </c>
      <c r="F5" s="2">
        <v>27.785465628965007</v>
      </c>
      <c r="G5" s="2">
        <v>31.818733949074371</v>
      </c>
      <c r="H5" s="2">
        <v>15.611444122855374</v>
      </c>
      <c r="I5" s="2">
        <v>24.505297855817854</v>
      </c>
      <c r="J5" s="2">
        <v>14.374005963016485</v>
      </c>
      <c r="K5" s="2">
        <v>17.57343909793671</v>
      </c>
    </row>
    <row r="6" spans="1:11" ht="14.25" x14ac:dyDescent="0.2">
      <c r="A6" s="2"/>
      <c r="B6" s="2">
        <v>19.254069999999999</v>
      </c>
      <c r="C6" s="2">
        <v>18.552340000000001</v>
      </c>
      <c r="D6" s="2">
        <v>23.282056041773387</v>
      </c>
      <c r="E6" s="2">
        <v>28.842260653342677</v>
      </c>
      <c r="F6" s="2">
        <v>27.543421987310193</v>
      </c>
      <c r="G6" s="2">
        <v>29.814030342324486</v>
      </c>
      <c r="H6" s="2">
        <v>22.383409790790299</v>
      </c>
      <c r="I6" s="2">
        <v>25.0820277064206</v>
      </c>
      <c r="J6" s="2">
        <v>13.544034080718879</v>
      </c>
      <c r="K6" s="2">
        <v>13.382350001264834</v>
      </c>
    </row>
    <row r="7" spans="1:11" ht="14.25" x14ac:dyDescent="0.2">
      <c r="A7" s="2"/>
      <c r="B7" s="2">
        <v>18.354900000000001</v>
      </c>
      <c r="C7" s="2">
        <v>22.553509999999999</v>
      </c>
      <c r="D7" s="2">
        <v>25.262108813807767</v>
      </c>
      <c r="E7" s="2">
        <v>29.177639574181267</v>
      </c>
      <c r="F7" s="2">
        <v>19.407712623444144</v>
      </c>
      <c r="G7" s="2">
        <v>34.074858175980125</v>
      </c>
      <c r="H7" s="2">
        <v>20.167674886109786</v>
      </c>
      <c r="I7" s="2">
        <v>20.287500485961889</v>
      </c>
      <c r="J7" s="2">
        <v>9.0823438390373106</v>
      </c>
      <c r="K7" s="2">
        <v>19.154527078983051</v>
      </c>
    </row>
    <row r="8" spans="1:11" ht="14.25" x14ac:dyDescent="0.2">
      <c r="A8" s="2"/>
      <c r="B8" s="2">
        <v>15.02094</v>
      </c>
      <c r="C8" s="2">
        <v>21.61139</v>
      </c>
      <c r="D8" s="2">
        <v>25.778263842603735</v>
      </c>
      <c r="E8" s="2">
        <v>31.735529023630427</v>
      </c>
      <c r="F8" s="2">
        <v>26.197430570229816</v>
      </c>
      <c r="G8" s="2">
        <v>35.475221417720888</v>
      </c>
      <c r="H8" s="2">
        <v>19.520437215549205</v>
      </c>
      <c r="I8" s="2">
        <v>17.486509441234631</v>
      </c>
      <c r="J8" s="2">
        <v>15.0869512896136</v>
      </c>
      <c r="K8" s="2">
        <v>18.168918871502513</v>
      </c>
    </row>
    <row r="9" spans="1:11" ht="14.25" x14ac:dyDescent="0.2">
      <c r="A9" s="2"/>
      <c r="B9" s="2">
        <v>15.401960000000001</v>
      </c>
      <c r="C9" s="2">
        <v>19.072430000000001</v>
      </c>
      <c r="D9" s="2">
        <v>31.911727636955458</v>
      </c>
      <c r="E9" s="2">
        <v>30.686715520324942</v>
      </c>
      <c r="F9" s="2">
        <v>33.331242404795972</v>
      </c>
      <c r="G9" s="2">
        <v>29.329602028404164</v>
      </c>
      <c r="H9" s="2">
        <v>23.028916374977388</v>
      </c>
      <c r="I9" s="2">
        <v>19.441134428958019</v>
      </c>
      <c r="J9" s="2">
        <v>7.2174170702871345</v>
      </c>
      <c r="K9" s="2">
        <v>23.318670428486055</v>
      </c>
    </row>
    <row r="10" spans="1:11" ht="14.25" x14ac:dyDescent="0.2">
      <c r="A10" s="2"/>
      <c r="B10" s="2">
        <v>21.40401</v>
      </c>
      <c r="C10" s="2">
        <v>17.312339999999999</v>
      </c>
      <c r="D10" s="2">
        <v>31.802227456894435</v>
      </c>
      <c r="E10" s="2">
        <v>32.967988278304666</v>
      </c>
      <c r="F10" s="2">
        <v>30.261010011479872</v>
      </c>
      <c r="G10" s="2">
        <v>34.791751927152951</v>
      </c>
      <c r="H10" s="2">
        <v>16.345989708527455</v>
      </c>
      <c r="I10" s="2">
        <v>24.086943321055767</v>
      </c>
      <c r="J10" s="2">
        <v>6.1866491396392833</v>
      </c>
      <c r="K10" s="2">
        <v>19.30935802793206</v>
      </c>
    </row>
    <row r="11" spans="1:11" ht="14.25" x14ac:dyDescent="0.2">
      <c r="A11" s="2"/>
      <c r="B11" s="2">
        <v>12.4924</v>
      </c>
      <c r="C11" s="2">
        <v>15.4521</v>
      </c>
      <c r="D11" s="2">
        <v>28.13889927549457</v>
      </c>
      <c r="E11" s="2">
        <v>32.589468166072614</v>
      </c>
      <c r="F11" s="2">
        <v>32.210601479932421</v>
      </c>
      <c r="G11" s="2">
        <v>25.084235959842353</v>
      </c>
      <c r="H11" s="2">
        <v>16.495519184155786</v>
      </c>
      <c r="I11" s="2">
        <v>28.456754318384945</v>
      </c>
      <c r="J11" s="2">
        <v>9.6766997760972764</v>
      </c>
      <c r="K11" s="2">
        <v>20.94440062277247</v>
      </c>
    </row>
    <row r="12" spans="1:11" ht="14.25" x14ac:dyDescent="0.2">
      <c r="A12" s="2"/>
      <c r="B12" s="2"/>
      <c r="C12" s="2"/>
      <c r="D12" s="2">
        <v>25.565500225832793</v>
      </c>
      <c r="E12" s="2">
        <v>32.967988278304666</v>
      </c>
      <c r="F12" s="2">
        <v>25.559889181714141</v>
      </c>
      <c r="G12" s="2">
        <v>33.547101371082753</v>
      </c>
      <c r="H12" s="2">
        <v>16.432928340679826</v>
      </c>
      <c r="I12" s="2">
        <v>24.039299463167847</v>
      </c>
      <c r="J12" s="2">
        <v>11.23896968075184</v>
      </c>
      <c r="K12" s="2">
        <v>26.258425828664265</v>
      </c>
    </row>
    <row r="13" spans="1:11" ht="14.25" x14ac:dyDescent="0.2">
      <c r="A13" s="2"/>
      <c r="B13" s="2"/>
      <c r="C13" s="2"/>
      <c r="D13" s="2">
        <v>24.457815170595179</v>
      </c>
      <c r="E13" s="2">
        <v>34.022663922721662</v>
      </c>
      <c r="F13" s="2">
        <v>25.490848061433269</v>
      </c>
      <c r="G13" s="2">
        <v>33.565796668855526</v>
      </c>
      <c r="H13" s="2">
        <v>20.498187074577292</v>
      </c>
      <c r="I13" s="2">
        <v>20.74350652209915</v>
      </c>
      <c r="J13" s="2">
        <v>14.574052327459063</v>
      </c>
      <c r="K13" s="2">
        <v>17.178376757569925</v>
      </c>
    </row>
    <row r="14" spans="1:11" ht="14.25" x14ac:dyDescent="0.2">
      <c r="A14" s="2"/>
      <c r="B14" s="2"/>
      <c r="C14" s="2"/>
      <c r="D14" s="2"/>
      <c r="E14" s="2"/>
      <c r="F14" s="2"/>
      <c r="G14" s="2"/>
      <c r="H14" s="2"/>
      <c r="I14" s="2"/>
      <c r="J14" s="2">
        <v>12.26358078326056</v>
      </c>
      <c r="K14" s="2">
        <v>18.533363904056827</v>
      </c>
    </row>
    <row r="15" spans="1:11" ht="14.25" x14ac:dyDescent="0.2">
      <c r="A15" s="2"/>
      <c r="B15" s="2"/>
      <c r="C15" s="2"/>
      <c r="D15" s="2"/>
      <c r="E15" s="2"/>
      <c r="F15" s="2"/>
      <c r="G15" s="2"/>
      <c r="H15" s="2"/>
      <c r="I15" s="2"/>
      <c r="J15" s="2">
        <v>10.295046917247435</v>
      </c>
      <c r="K15" s="2">
        <v>15.559863145342733</v>
      </c>
    </row>
    <row r="16" spans="1:11" ht="14.25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14.25" x14ac:dyDescent="0.2">
      <c r="A17" s="2" t="s">
        <v>18</v>
      </c>
      <c r="B17" s="2">
        <f>AVERAGE(B4:B15)</f>
        <v>17.488955000000001</v>
      </c>
      <c r="C17" s="2">
        <f t="shared" ref="C17:K17" si="0">AVERAGE(C4:C15)</f>
        <v>18.63743625</v>
      </c>
      <c r="D17" s="2">
        <f t="shared" si="0"/>
        <v>26.848858588247545</v>
      </c>
      <c r="E17" s="2">
        <f t="shared" si="0"/>
        <v>31.524045143472829</v>
      </c>
      <c r="F17" s="2">
        <f t="shared" si="0"/>
        <v>27.474740895604601</v>
      </c>
      <c r="G17" s="2">
        <f t="shared" si="0"/>
        <v>31.869800449357019</v>
      </c>
      <c r="H17" s="2">
        <f t="shared" si="0"/>
        <v>18.891011639370774</v>
      </c>
      <c r="I17" s="2">
        <f t="shared" si="0"/>
        <v>22.790092828408739</v>
      </c>
      <c r="J17" s="2">
        <f t="shared" si="0"/>
        <v>11.828468088481417</v>
      </c>
      <c r="K17" s="2">
        <f t="shared" si="0"/>
        <v>19.340920996534898</v>
      </c>
    </row>
    <row r="18" spans="1:11" ht="14.25" x14ac:dyDescent="0.2">
      <c r="A18" s="2" t="s">
        <v>13</v>
      </c>
      <c r="B18" s="2">
        <f>STDEV(B4:B15)</f>
        <v>2.9062191254912988</v>
      </c>
      <c r="C18" s="2">
        <f t="shared" ref="C18:K18" si="1">STDEV(C4:C15)</f>
        <v>2.4066513876631754</v>
      </c>
      <c r="D18" s="2">
        <f t="shared" si="1"/>
        <v>3.0386884893398749</v>
      </c>
      <c r="E18" s="2">
        <f t="shared" si="1"/>
        <v>1.9218322868295994</v>
      </c>
      <c r="F18" s="2">
        <f t="shared" si="1"/>
        <v>3.9323117334629671</v>
      </c>
      <c r="G18" s="2">
        <f t="shared" si="1"/>
        <v>3.1493786855270827</v>
      </c>
      <c r="H18" s="2">
        <f t="shared" si="1"/>
        <v>2.6490672410737441</v>
      </c>
      <c r="I18" s="2">
        <f t="shared" si="1"/>
        <v>3.237065552019827</v>
      </c>
      <c r="J18" s="2">
        <f t="shared" si="1"/>
        <v>3.55399733613352</v>
      </c>
      <c r="K18" s="2">
        <f t="shared" si="1"/>
        <v>3.532381538766356</v>
      </c>
    </row>
    <row r="19" spans="1:11" ht="14.25" x14ac:dyDescent="0.2">
      <c r="A19" s="2" t="s">
        <v>19</v>
      </c>
      <c r="B19" s="2"/>
      <c r="C19" s="2">
        <f>_xlfn.T.TEST(B4:B15,C4:C15,2,2)</f>
        <v>0.40380669227721744</v>
      </c>
      <c r="D19" s="2"/>
      <c r="E19" s="2">
        <f t="shared" ref="E19" si="2">_xlfn.T.TEST(D4:D15,E4:E15,2,2)</f>
        <v>6.5457025634273007E-4</v>
      </c>
      <c r="F19" s="2"/>
      <c r="G19" s="2">
        <f t="shared" ref="G19" si="3">_xlfn.T.TEST(F4:F15,G4:G15,2,2)</f>
        <v>1.2929951955581612E-2</v>
      </c>
      <c r="H19" s="2"/>
      <c r="I19" s="2">
        <f t="shared" ref="I19" si="4">_xlfn.T.TEST(H4:H15,I4:I15,2,2)</f>
        <v>8.6084778095197479E-3</v>
      </c>
      <c r="J19" s="2"/>
      <c r="K19" s="2">
        <f t="shared" ref="K19" si="5">_xlfn.T.TEST(J4:J15,K4:K15,2,2)</f>
        <v>3.3015916303031804E-5</v>
      </c>
    </row>
  </sheetData>
  <mergeCells count="5">
    <mergeCell ref="B2:C2"/>
    <mergeCell ref="D2:E2"/>
    <mergeCell ref="F2:G2"/>
    <mergeCell ref="H2:I2"/>
    <mergeCell ref="J2:K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2:K24"/>
  <sheetViews>
    <sheetView workbookViewId="0">
      <selection activeCell="J23" sqref="J23"/>
    </sheetView>
  </sheetViews>
  <sheetFormatPr defaultRowHeight="13.5" x14ac:dyDescent="0.15"/>
  <cols>
    <col min="1" max="1" width="13.25" customWidth="1"/>
    <col min="2" max="2" width="12.125" customWidth="1"/>
  </cols>
  <sheetData>
    <row r="2" spans="1:11" ht="14.25" x14ac:dyDescent="0.2">
      <c r="A2" s="2" t="s">
        <v>24</v>
      </c>
      <c r="B2" s="2" t="s">
        <v>25</v>
      </c>
      <c r="C2" s="2" t="s">
        <v>26</v>
      </c>
      <c r="D2" s="2" t="s">
        <v>21</v>
      </c>
      <c r="E2" s="2" t="s">
        <v>22</v>
      </c>
      <c r="F2" s="2" t="s">
        <v>23</v>
      </c>
      <c r="G2" s="2" t="s">
        <v>30</v>
      </c>
      <c r="H2" s="2" t="s">
        <v>31</v>
      </c>
      <c r="I2" s="2" t="s">
        <v>27</v>
      </c>
      <c r="J2" s="2" t="s">
        <v>28</v>
      </c>
      <c r="K2" s="2" t="s">
        <v>29</v>
      </c>
    </row>
    <row r="3" spans="1:11" ht="14.25" x14ac:dyDescent="0.2">
      <c r="A3" s="1" t="s">
        <v>0</v>
      </c>
      <c r="B3" s="2">
        <v>2000</v>
      </c>
      <c r="C3" s="2">
        <v>36.701806202078288</v>
      </c>
      <c r="D3" s="2">
        <v>37.722420122887719</v>
      </c>
      <c r="E3" s="2">
        <v>38.183539278482996</v>
      </c>
      <c r="F3" s="2">
        <v>32.468838080160225</v>
      </c>
      <c r="G3" s="2">
        <v>36.741018891491699</v>
      </c>
      <c r="H3" s="2">
        <v>38.812663074131891</v>
      </c>
      <c r="I3" s="2">
        <f t="shared" ref="I3:I7" si="0">AVERAGE(C3:H3)</f>
        <v>36.771714274872132</v>
      </c>
      <c r="J3" s="2">
        <f t="shared" ref="J3:J7" si="1">STDEV(C3:H3)</f>
        <v>2.2619963016633227</v>
      </c>
      <c r="K3" s="2">
        <f>_xlfn.T.TEST(C3:H3,C10:H10,2,2)</f>
        <v>3.4600656606727344E-3</v>
      </c>
    </row>
    <row r="4" spans="1:11" ht="14.25" x14ac:dyDescent="0.2">
      <c r="A4" s="2"/>
      <c r="B4" s="2">
        <v>1500</v>
      </c>
      <c r="C4" s="2">
        <v>33.452900023416483</v>
      </c>
      <c r="D4" s="2">
        <v>34.956936123332994</v>
      </c>
      <c r="E4" s="2">
        <v>35.650750795580876</v>
      </c>
      <c r="F4" s="2">
        <v>26.444690759074955</v>
      </c>
      <c r="G4" s="2">
        <v>32.944505955160061</v>
      </c>
      <c r="H4" s="2">
        <v>36.221857823155766</v>
      </c>
      <c r="I4" s="2">
        <f t="shared" si="0"/>
        <v>33.278606913286858</v>
      </c>
      <c r="J4" s="2">
        <f t="shared" si="1"/>
        <v>3.5763387142523699</v>
      </c>
      <c r="K4" s="2">
        <f t="shared" ref="K4:K7" si="2">_xlfn.T.TEST(C4:H4,C11:H11,2,2)</f>
        <v>1.9736934126280959E-2</v>
      </c>
    </row>
    <row r="5" spans="1:11" ht="14.25" x14ac:dyDescent="0.2">
      <c r="A5" s="2"/>
      <c r="B5" s="2">
        <v>1000</v>
      </c>
      <c r="C5" s="2">
        <v>25.274164620886939</v>
      </c>
      <c r="D5" s="2">
        <v>29.407794983115881</v>
      </c>
      <c r="E5" s="2">
        <v>31.425414773360199</v>
      </c>
      <c r="F5" s="2">
        <v>25.106762403098799</v>
      </c>
      <c r="G5" s="2">
        <v>26.617142896781658</v>
      </c>
      <c r="H5" s="2">
        <v>28.880267475362725</v>
      </c>
      <c r="I5" s="2">
        <f t="shared" si="0"/>
        <v>27.785257858767697</v>
      </c>
      <c r="J5" s="2">
        <f t="shared" si="1"/>
        <v>2.5269283671273439</v>
      </c>
      <c r="K5" s="2">
        <f t="shared" si="2"/>
        <v>1.5313423244050392E-2</v>
      </c>
    </row>
    <row r="6" spans="1:11" ht="14.25" x14ac:dyDescent="0.2">
      <c r="A6" s="2"/>
      <c r="B6" s="2">
        <v>500</v>
      </c>
      <c r="C6" s="2">
        <v>13.873498100363401</v>
      </c>
      <c r="D6" s="2">
        <v>19.735419366804692</v>
      </c>
      <c r="E6" s="2">
        <v>21.464983694262401</v>
      </c>
      <c r="F6" s="2">
        <v>18.871954291849299</v>
      </c>
      <c r="G6" s="2">
        <v>16.510472664931051</v>
      </c>
      <c r="H6" s="2">
        <v>18.102065943964529</v>
      </c>
      <c r="I6" s="2">
        <f t="shared" si="0"/>
        <v>18.09306567702923</v>
      </c>
      <c r="J6" s="2">
        <f t="shared" si="1"/>
        <v>2.6451183872315918</v>
      </c>
      <c r="K6" s="2">
        <f t="shared" si="2"/>
        <v>2.763550662717278E-2</v>
      </c>
    </row>
    <row r="7" spans="1:11" ht="14.25" x14ac:dyDescent="0.2">
      <c r="A7" s="2"/>
      <c r="B7" s="2">
        <v>0</v>
      </c>
      <c r="C7" s="2">
        <v>-3.9963997584832649</v>
      </c>
      <c r="D7" s="2">
        <v>-2.7892696296382278</v>
      </c>
      <c r="E7" s="2">
        <v>-0.3415557155035</v>
      </c>
      <c r="F7" s="2">
        <v>1.7995741611446701</v>
      </c>
      <c r="G7" s="2">
        <v>-2.915557062345393</v>
      </c>
      <c r="H7" s="2">
        <v>-0.59893512854068454</v>
      </c>
      <c r="I7" s="2">
        <f t="shared" si="0"/>
        <v>-1.4736905222277334</v>
      </c>
      <c r="J7" s="2">
        <f t="shared" si="1"/>
        <v>2.1417272144159241</v>
      </c>
      <c r="K7" s="2">
        <f t="shared" si="2"/>
        <v>0.76687407070489955</v>
      </c>
    </row>
    <row r="8" spans="1:11" ht="14.25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4.25" x14ac:dyDescent="0.2">
      <c r="A9" s="2" t="s">
        <v>24</v>
      </c>
      <c r="B9" s="2" t="s">
        <v>25</v>
      </c>
      <c r="C9" s="2" t="s">
        <v>26</v>
      </c>
      <c r="D9" s="2" t="s">
        <v>21</v>
      </c>
      <c r="E9" s="2" t="s">
        <v>22</v>
      </c>
      <c r="F9" s="2" t="s">
        <v>23</v>
      </c>
      <c r="G9" s="2" t="s">
        <v>30</v>
      </c>
      <c r="H9" s="2" t="s">
        <v>31</v>
      </c>
      <c r="I9" s="2" t="s">
        <v>27</v>
      </c>
      <c r="J9" s="2" t="s">
        <v>28</v>
      </c>
      <c r="K9" s="2"/>
    </row>
    <row r="10" spans="1:11" ht="14.25" x14ac:dyDescent="0.2">
      <c r="A10" s="1" t="s">
        <v>20</v>
      </c>
      <c r="B10" s="2">
        <v>2000</v>
      </c>
      <c r="C10" s="2">
        <v>47.881061575366665</v>
      </c>
      <c r="D10" s="2">
        <v>50.827322034789475</v>
      </c>
      <c r="E10" s="2">
        <v>44.72070175844101</v>
      </c>
      <c r="F10" s="2">
        <v>39.857311832295032</v>
      </c>
      <c r="G10" s="2">
        <v>39.498476572173779</v>
      </c>
      <c r="H10" s="2">
        <v>44.208217354212302</v>
      </c>
      <c r="I10" s="2">
        <f>AVERAGE(C10:H10)</f>
        <v>44.498848521213041</v>
      </c>
      <c r="J10" s="2">
        <f>STDEV(C10:H10)</f>
        <v>4.4310317072469037</v>
      </c>
      <c r="K10" s="2"/>
    </row>
    <row r="11" spans="1:11" ht="14.25" x14ac:dyDescent="0.2">
      <c r="A11" s="2"/>
      <c r="B11" s="2">
        <v>1500</v>
      </c>
      <c r="C11" s="2">
        <v>43.788610742891784</v>
      </c>
      <c r="D11" s="2">
        <v>46.485957758972098</v>
      </c>
      <c r="E11" s="2">
        <v>40.865840725453026</v>
      </c>
      <c r="F11" s="2">
        <v>36.894440221396387</v>
      </c>
      <c r="G11" s="2">
        <v>36.176554809824715</v>
      </c>
      <c r="H11" s="2">
        <v>35.036492975420799</v>
      </c>
      <c r="I11" s="2">
        <f t="shared" ref="I11:I14" si="3">AVERAGE(C11:H11)</f>
        <v>39.87464953899314</v>
      </c>
      <c r="J11" s="2">
        <f t="shared" ref="J11:J14" si="4">STDEV(C11:H11)</f>
        <v>4.6038301399928185</v>
      </c>
      <c r="K11" s="2"/>
    </row>
    <row r="12" spans="1:11" ht="14.25" x14ac:dyDescent="0.2">
      <c r="A12" s="2"/>
      <c r="B12" s="2">
        <v>1000</v>
      </c>
      <c r="C12" s="2">
        <v>34.777422181357643</v>
      </c>
      <c r="D12" s="2">
        <v>40.527604133138126</v>
      </c>
      <c r="E12" s="2">
        <v>34.445542170248643</v>
      </c>
      <c r="F12" s="2">
        <v>32.930883991551539</v>
      </c>
      <c r="G12" s="2">
        <v>32.638570546399961</v>
      </c>
      <c r="H12" s="2">
        <v>27.142786583607268</v>
      </c>
      <c r="I12" s="2">
        <f t="shared" si="3"/>
        <v>33.743801601050528</v>
      </c>
      <c r="J12" s="2">
        <f t="shared" si="4"/>
        <v>4.3136193181448448</v>
      </c>
      <c r="K12" s="2"/>
    </row>
    <row r="13" spans="1:11" ht="14.25" x14ac:dyDescent="0.2">
      <c r="A13" s="2"/>
      <c r="B13" s="2">
        <v>500</v>
      </c>
      <c r="C13" s="2">
        <v>21.049807988352363</v>
      </c>
      <c r="D13" s="2">
        <v>28.48447706407541</v>
      </c>
      <c r="E13" s="2">
        <v>23.924277342343306</v>
      </c>
      <c r="F13" s="2">
        <v>21.784734477351002</v>
      </c>
      <c r="G13" s="2">
        <v>24.016890562961613</v>
      </c>
      <c r="H13" s="2">
        <v>17.630524096046713</v>
      </c>
      <c r="I13" s="2">
        <f t="shared" si="3"/>
        <v>22.815118588521731</v>
      </c>
      <c r="J13" s="2">
        <f t="shared" si="4"/>
        <v>3.6297147967047545</v>
      </c>
      <c r="K13" s="2"/>
    </row>
    <row r="14" spans="1:11" ht="14.25" x14ac:dyDescent="0.2">
      <c r="A14" s="2"/>
      <c r="B14" s="2">
        <v>0</v>
      </c>
      <c r="C14" s="2">
        <v>-3.9201416662918933</v>
      </c>
      <c r="D14" s="2">
        <v>-2.5852522685843318</v>
      </c>
      <c r="E14" s="2">
        <v>-0.43257971126627159</v>
      </c>
      <c r="F14" s="2">
        <v>1.7080914717925093</v>
      </c>
      <c r="G14" s="2">
        <v>-0.33774607364227999</v>
      </c>
      <c r="H14" s="2">
        <v>-1.1115403523798713</v>
      </c>
      <c r="I14" s="2">
        <f t="shared" si="3"/>
        <v>-1.1131947667286897</v>
      </c>
      <c r="J14" s="2">
        <f t="shared" si="4"/>
        <v>1.9529526615780741</v>
      </c>
      <c r="K14" s="2"/>
    </row>
    <row r="16" spans="1:11" ht="14.25" x14ac:dyDescent="0.2">
      <c r="A16" s="2"/>
      <c r="B16" s="2"/>
      <c r="C16" s="2"/>
      <c r="D16" s="2"/>
      <c r="E16" s="2"/>
      <c r="F16" s="2"/>
      <c r="G16" s="2"/>
    </row>
    <row r="17" spans="1:7" ht="14.25" x14ac:dyDescent="0.2">
      <c r="A17" s="2"/>
      <c r="B17" s="2" t="s">
        <v>25</v>
      </c>
      <c r="C17" s="2">
        <v>0</v>
      </c>
      <c r="D17" s="2">
        <v>500</v>
      </c>
      <c r="E17" s="2">
        <v>1000</v>
      </c>
      <c r="F17" s="2">
        <v>1500</v>
      </c>
      <c r="G17" s="2">
        <v>2000</v>
      </c>
    </row>
    <row r="18" spans="1:7" ht="14.25" x14ac:dyDescent="0.2">
      <c r="A18" s="2"/>
      <c r="B18" s="1" t="s">
        <v>0</v>
      </c>
      <c r="C18" s="2">
        <v>-1.1131947667286897</v>
      </c>
      <c r="D18" s="2">
        <v>22.815118588521731</v>
      </c>
      <c r="E18" s="2">
        <v>33.743801601050528</v>
      </c>
      <c r="F18" s="2">
        <v>39.87464953899314</v>
      </c>
      <c r="G18" s="2">
        <v>44.498848521213041</v>
      </c>
    </row>
    <row r="19" spans="1:7" ht="14.25" x14ac:dyDescent="0.2">
      <c r="A19" s="2" t="s">
        <v>33</v>
      </c>
      <c r="B19" s="2" t="s">
        <v>32</v>
      </c>
      <c r="C19" s="2">
        <v>-1.09331</v>
      </c>
      <c r="D19" s="2">
        <v>22.712879999999998</v>
      </c>
      <c r="E19" s="2">
        <v>33.762230000000002</v>
      </c>
      <c r="F19" s="2">
        <v>40.141829999999999</v>
      </c>
      <c r="G19" s="2">
        <v>44.295589999999997</v>
      </c>
    </row>
    <row r="20" spans="1:7" ht="14.25" x14ac:dyDescent="0.2">
      <c r="A20" s="2"/>
      <c r="B20" s="1" t="s">
        <v>20</v>
      </c>
      <c r="C20" s="2">
        <v>-1.4736905222277334</v>
      </c>
      <c r="D20" s="2">
        <v>18.09306567702923</v>
      </c>
      <c r="E20" s="2">
        <v>27.785257858767697</v>
      </c>
      <c r="F20" s="2">
        <v>33.278606913286858</v>
      </c>
      <c r="G20" s="2">
        <v>36.771714274872132</v>
      </c>
    </row>
    <row r="21" spans="1:7" ht="14.25" x14ac:dyDescent="0.2">
      <c r="A21" s="2" t="s">
        <v>33</v>
      </c>
      <c r="B21" s="1" t="s">
        <v>20</v>
      </c>
      <c r="C21" s="2">
        <v>-1.49271</v>
      </c>
      <c r="D21" s="2">
        <v>18.206140000000001</v>
      </c>
      <c r="E21" s="2">
        <v>27.66103</v>
      </c>
      <c r="F21" s="2">
        <v>33.213729999999998</v>
      </c>
      <c r="G21" s="2">
        <v>36.866759999999999</v>
      </c>
    </row>
    <row r="22" spans="1:7" ht="14.25" x14ac:dyDescent="0.2">
      <c r="A22" s="2"/>
      <c r="B22" s="2"/>
      <c r="C22" s="2"/>
      <c r="D22" s="2"/>
      <c r="E22" s="2"/>
      <c r="F22" s="2"/>
      <c r="G22" s="2"/>
    </row>
    <row r="23" spans="1:7" ht="14.25" x14ac:dyDescent="0.2">
      <c r="A23" s="2"/>
      <c r="B23" s="2"/>
      <c r="C23" s="2"/>
      <c r="D23" s="2"/>
      <c r="E23" s="2"/>
      <c r="F23" s="2"/>
      <c r="G23" s="2"/>
    </row>
    <row r="24" spans="1:7" ht="14.25" x14ac:dyDescent="0.2">
      <c r="A24" s="2"/>
      <c r="B24" s="2"/>
      <c r="C24" s="2"/>
      <c r="D24" s="2"/>
      <c r="E24" s="2"/>
      <c r="F24" s="2"/>
      <c r="G24" s="2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3:N36"/>
  <sheetViews>
    <sheetView topLeftCell="A5" workbookViewId="0">
      <selection activeCell="K19" sqref="K19"/>
    </sheetView>
  </sheetViews>
  <sheetFormatPr defaultRowHeight="13.5" x14ac:dyDescent="0.15"/>
  <sheetData>
    <row r="3" spans="1:9" ht="14.25" x14ac:dyDescent="0.2">
      <c r="A3" s="2" t="s">
        <v>16</v>
      </c>
      <c r="B3" s="2" t="s">
        <v>35</v>
      </c>
      <c r="C3" s="2" t="s">
        <v>34</v>
      </c>
      <c r="D3" s="2" t="s">
        <v>34</v>
      </c>
      <c r="E3" s="2" t="s">
        <v>34</v>
      </c>
      <c r="F3" s="2" t="s">
        <v>36</v>
      </c>
      <c r="G3" s="2" t="s">
        <v>37</v>
      </c>
      <c r="H3" s="2" t="s">
        <v>38</v>
      </c>
      <c r="I3" s="2"/>
    </row>
    <row r="4" spans="1:9" ht="14.25" x14ac:dyDescent="0.2">
      <c r="A4" s="1" t="s">
        <v>0</v>
      </c>
      <c r="B4" s="2">
        <v>400</v>
      </c>
      <c r="C4" s="1">
        <v>18.815148984132943</v>
      </c>
      <c r="D4" s="1">
        <v>13.695013445682877</v>
      </c>
      <c r="E4" s="1">
        <v>15.119404944947339</v>
      </c>
      <c r="F4" s="2">
        <f t="shared" ref="F4:F13" si="0">AVERAGE(C4:E4)</f>
        <v>15.876522458254387</v>
      </c>
      <c r="G4" s="2">
        <f t="shared" ref="G4:G13" si="1">STDEV(C4:E4)</f>
        <v>2.642700735940779</v>
      </c>
      <c r="H4" s="2">
        <f>_xlfn.T.TEST(C4:E4,C17:E17,2,2)</f>
        <v>0.23188091806854322</v>
      </c>
      <c r="I4" s="2"/>
    </row>
    <row r="5" spans="1:9" ht="14.25" x14ac:dyDescent="0.2">
      <c r="A5" s="2"/>
      <c r="B5" s="2">
        <v>300</v>
      </c>
      <c r="C5" s="1">
        <v>13.871757907965407</v>
      </c>
      <c r="D5" s="1">
        <v>11.101103321495433</v>
      </c>
      <c r="E5" s="1">
        <v>13.070252773064077</v>
      </c>
      <c r="F5" s="2">
        <f t="shared" si="0"/>
        <v>12.681038000841639</v>
      </c>
      <c r="G5" s="2">
        <f t="shared" si="1"/>
        <v>1.4257446523024024</v>
      </c>
      <c r="H5" s="2">
        <f t="shared" ref="H5:H13" si="2">_xlfn.T.TEST(C5:E5,C18:E18,2,2)</f>
        <v>0.20496832429101719</v>
      </c>
      <c r="I5" s="2"/>
    </row>
    <row r="6" spans="1:9" ht="14.25" x14ac:dyDescent="0.2">
      <c r="A6" s="2"/>
      <c r="B6" s="2">
        <v>200</v>
      </c>
      <c r="C6" s="1">
        <v>9.8610200143050477</v>
      </c>
      <c r="D6" s="1">
        <v>7.7089186282822073</v>
      </c>
      <c r="E6" s="1">
        <v>10.041971455070732</v>
      </c>
      <c r="F6" s="2">
        <f t="shared" si="0"/>
        <v>9.203970032552661</v>
      </c>
      <c r="G6" s="2">
        <f t="shared" si="1"/>
        <v>1.2979098127516833</v>
      </c>
      <c r="H6" s="2">
        <f t="shared" si="2"/>
        <v>0.20331277353958521</v>
      </c>
      <c r="I6" s="2"/>
    </row>
    <row r="7" spans="1:9" ht="14.25" x14ac:dyDescent="0.2">
      <c r="A7" s="2"/>
      <c r="B7" s="2">
        <v>100</v>
      </c>
      <c r="C7" s="1">
        <v>5.4370053849952775</v>
      </c>
      <c r="D7" s="1">
        <v>4.1457665102387802</v>
      </c>
      <c r="E7" s="1">
        <v>5.3733435020305169</v>
      </c>
      <c r="F7" s="2">
        <f t="shared" si="0"/>
        <v>4.9853717990881909</v>
      </c>
      <c r="G7" s="2">
        <f t="shared" si="1"/>
        <v>0.72781590366904392</v>
      </c>
      <c r="H7" s="2">
        <f t="shared" si="2"/>
        <v>0.13624962051208814</v>
      </c>
      <c r="I7" s="2"/>
    </row>
    <row r="8" spans="1:9" ht="14.25" x14ac:dyDescent="0.2">
      <c r="A8" s="2"/>
      <c r="B8" s="2">
        <v>0</v>
      </c>
      <c r="C8" s="1">
        <v>-0.87643849514686478</v>
      </c>
      <c r="D8" s="1">
        <v>-0.81642326097323192</v>
      </c>
      <c r="E8" s="1">
        <v>-0.58006176906729512</v>
      </c>
      <c r="F8" s="2">
        <f t="shared" si="0"/>
        <v>-0.75764117506246398</v>
      </c>
      <c r="G8" s="2">
        <f t="shared" si="1"/>
        <v>0.15668851635785785</v>
      </c>
      <c r="H8" s="2">
        <f t="shared" si="2"/>
        <v>0.10573634269075705</v>
      </c>
      <c r="I8" s="2"/>
    </row>
    <row r="9" spans="1:9" ht="14.25" x14ac:dyDescent="0.2">
      <c r="A9" s="2"/>
      <c r="B9" s="2">
        <v>200</v>
      </c>
      <c r="C9" s="1">
        <v>14.259584716591631</v>
      </c>
      <c r="D9" s="1">
        <v>11.226115875715422</v>
      </c>
      <c r="E9" s="1">
        <v>14.647711280117131</v>
      </c>
      <c r="F9" s="2">
        <f t="shared" si="0"/>
        <v>13.377803957474727</v>
      </c>
      <c r="G9" s="2">
        <f t="shared" si="1"/>
        <v>1.8734945311415492</v>
      </c>
      <c r="H9" s="2">
        <f t="shared" si="2"/>
        <v>7.5848009153311857E-2</v>
      </c>
      <c r="I9" s="2"/>
    </row>
    <row r="10" spans="1:9" ht="14.25" x14ac:dyDescent="0.2">
      <c r="A10" s="2"/>
      <c r="B10" s="6">
        <v>200</v>
      </c>
      <c r="C10" s="7">
        <v>13.764274203146703</v>
      </c>
      <c r="D10" s="7">
        <v>10.784601541012247</v>
      </c>
      <c r="E10" s="7">
        <v>13.462295086366186</v>
      </c>
      <c r="F10" s="6">
        <f t="shared" si="0"/>
        <v>12.67039027684171</v>
      </c>
      <c r="G10" s="6">
        <f t="shared" si="1"/>
        <v>1.6401058544737055</v>
      </c>
      <c r="H10" s="6">
        <f t="shared" si="2"/>
        <v>7.5535433338024677E-2</v>
      </c>
      <c r="I10" s="2"/>
    </row>
    <row r="11" spans="1:9" ht="14.25" x14ac:dyDescent="0.2">
      <c r="A11" s="2"/>
      <c r="B11" s="2">
        <v>400</v>
      </c>
      <c r="C11" s="1">
        <v>19.633244899651</v>
      </c>
      <c r="D11" s="1">
        <v>15.661261078068605</v>
      </c>
      <c r="E11" s="1">
        <v>20.42945368892882</v>
      </c>
      <c r="F11" s="2">
        <f t="shared" si="0"/>
        <v>18.574653222216142</v>
      </c>
      <c r="G11" s="2">
        <f t="shared" si="1"/>
        <v>2.5542860936505023</v>
      </c>
      <c r="H11" s="2">
        <f t="shared" si="2"/>
        <v>8.5665349886847444E-2</v>
      </c>
      <c r="I11" s="2"/>
    </row>
    <row r="12" spans="1:9" ht="14.25" x14ac:dyDescent="0.2">
      <c r="A12" s="2"/>
      <c r="B12" s="2">
        <v>600</v>
      </c>
      <c r="C12" s="1">
        <v>19.042590832953628</v>
      </c>
      <c r="D12" s="1">
        <v>16.933000770152699</v>
      </c>
      <c r="E12" s="1">
        <v>18.516487258316932</v>
      </c>
      <c r="F12" s="2">
        <f t="shared" si="0"/>
        <v>18.164026287141084</v>
      </c>
      <c r="G12" s="2">
        <f t="shared" si="1"/>
        <v>1.0980729076062177</v>
      </c>
      <c r="H12" s="2">
        <f t="shared" si="2"/>
        <v>1.4114946518005234E-2</v>
      </c>
      <c r="I12" s="2"/>
    </row>
    <row r="13" spans="1:9" ht="14.25" x14ac:dyDescent="0.2">
      <c r="A13" s="2"/>
      <c r="B13" s="2">
        <v>800</v>
      </c>
      <c r="C13" s="1">
        <v>18.119333122240178</v>
      </c>
      <c r="D13" s="1">
        <v>15.579044811438271</v>
      </c>
      <c r="E13" s="1">
        <v>18.101282197952123</v>
      </c>
      <c r="F13" s="2">
        <f t="shared" si="0"/>
        <v>17.26655337721019</v>
      </c>
      <c r="G13" s="2">
        <f t="shared" si="1"/>
        <v>1.4614531564959976</v>
      </c>
      <c r="H13" s="2">
        <f t="shared" si="2"/>
        <v>4.7429694664599301E-2</v>
      </c>
      <c r="I13" s="2"/>
    </row>
    <row r="14" spans="1:9" ht="14.25" x14ac:dyDescent="0.2">
      <c r="A14" s="2"/>
      <c r="B14" s="2"/>
      <c r="C14" s="2"/>
      <c r="D14" s="2"/>
      <c r="E14" s="2"/>
      <c r="F14" s="2"/>
      <c r="G14" s="2"/>
      <c r="H14" s="2"/>
      <c r="I14" s="2"/>
    </row>
    <row r="15" spans="1:9" ht="14.25" x14ac:dyDescent="0.2">
      <c r="A15" s="2"/>
      <c r="B15" s="2"/>
      <c r="C15" s="2"/>
      <c r="D15" s="2"/>
      <c r="E15" s="2"/>
      <c r="F15" s="2"/>
      <c r="G15" s="2"/>
      <c r="H15" s="2"/>
      <c r="I15" s="2"/>
    </row>
    <row r="16" spans="1:9" ht="14.25" x14ac:dyDescent="0.2">
      <c r="A16" s="2" t="s">
        <v>16</v>
      </c>
      <c r="B16" s="2" t="s">
        <v>35</v>
      </c>
      <c r="C16" s="2" t="s">
        <v>34</v>
      </c>
      <c r="D16" s="2" t="s">
        <v>34</v>
      </c>
      <c r="E16" s="2" t="s">
        <v>34</v>
      </c>
      <c r="F16" s="2" t="s">
        <v>36</v>
      </c>
      <c r="G16" s="2" t="s">
        <v>37</v>
      </c>
      <c r="H16" s="2"/>
      <c r="I16" s="2"/>
    </row>
    <row r="17" spans="1:14" ht="14.25" x14ac:dyDescent="0.2">
      <c r="A17" s="1" t="s">
        <v>20</v>
      </c>
      <c r="B17" s="2">
        <v>400</v>
      </c>
      <c r="C17" s="2">
        <v>16.657147640276225</v>
      </c>
      <c r="D17" s="2">
        <v>19.534018926979659</v>
      </c>
      <c r="E17" s="2">
        <v>18.853601823160261</v>
      </c>
      <c r="F17" s="2">
        <f>AVERAGE(C17:E17)</f>
        <v>18.348256130138715</v>
      </c>
      <c r="G17" s="2">
        <f>STDEV(C17:E17)</f>
        <v>1.5035384272296595</v>
      </c>
      <c r="H17" s="2"/>
      <c r="I17" s="2"/>
    </row>
    <row r="18" spans="1:14" ht="14.25" x14ac:dyDescent="0.2">
      <c r="A18" s="2"/>
      <c r="B18" s="2">
        <v>300</v>
      </c>
      <c r="C18" s="2">
        <v>12.201729725770909</v>
      </c>
      <c r="D18" s="2">
        <v>16.967926812399092</v>
      </c>
      <c r="E18" s="2">
        <v>17.043436295203161</v>
      </c>
      <c r="F18" s="2">
        <f t="shared" ref="F18:F26" si="3">AVERAGE(C18:E18)</f>
        <v>15.404364277791055</v>
      </c>
      <c r="G18" s="2">
        <f t="shared" ref="G18:G26" si="4">STDEV(C18:E18)</f>
        <v>2.7738198347843701</v>
      </c>
      <c r="H18" s="2"/>
      <c r="I18" s="2"/>
    </row>
    <row r="19" spans="1:14" ht="14.25" x14ac:dyDescent="0.2">
      <c r="A19" s="2"/>
      <c r="B19" s="2">
        <v>200</v>
      </c>
      <c r="C19" s="2">
        <v>9.2224771657868008</v>
      </c>
      <c r="D19" s="2">
        <v>12.316431941580349</v>
      </c>
      <c r="E19" s="2">
        <v>11.502242050161712</v>
      </c>
      <c r="F19" s="2">
        <f t="shared" si="3"/>
        <v>11.01371705250962</v>
      </c>
      <c r="G19" s="2">
        <f t="shared" si="4"/>
        <v>1.6037866266003746</v>
      </c>
      <c r="H19" s="2"/>
      <c r="I19" s="2"/>
    </row>
    <row r="20" spans="1:14" ht="14.25" x14ac:dyDescent="0.2">
      <c r="A20" s="2"/>
      <c r="B20" s="2">
        <v>100</v>
      </c>
      <c r="C20" s="2">
        <v>5.2795643583157794</v>
      </c>
      <c r="D20" s="2">
        <v>6.5228965868247144</v>
      </c>
      <c r="E20" s="2">
        <v>6.3498498820893712</v>
      </c>
      <c r="F20" s="2">
        <f t="shared" si="3"/>
        <v>6.0507702757432886</v>
      </c>
      <c r="G20" s="2">
        <f t="shared" si="4"/>
        <v>0.67346508136008398</v>
      </c>
      <c r="H20" s="2"/>
      <c r="I20" s="2"/>
    </row>
    <row r="21" spans="1:14" ht="14.25" x14ac:dyDescent="0.2">
      <c r="A21" s="2"/>
      <c r="B21" s="2">
        <v>0</v>
      </c>
      <c r="C21" s="2">
        <v>-0.48759515428132566</v>
      </c>
      <c r="D21" s="2">
        <v>-0.52823917123103725</v>
      </c>
      <c r="E21" s="2">
        <v>-0.63165997832247345</v>
      </c>
      <c r="F21" s="2">
        <f t="shared" si="3"/>
        <v>-0.54916476794494551</v>
      </c>
      <c r="G21" s="2">
        <f t="shared" si="4"/>
        <v>7.4277041068398553E-2</v>
      </c>
      <c r="H21" s="2"/>
      <c r="I21" s="2"/>
    </row>
    <row r="22" spans="1:14" ht="14.25" x14ac:dyDescent="0.2">
      <c r="A22" s="2"/>
      <c r="B22" s="2">
        <v>200</v>
      </c>
      <c r="C22" s="2">
        <v>15.844594707091085</v>
      </c>
      <c r="D22" s="2">
        <v>16.182884915541404</v>
      </c>
      <c r="E22" s="2">
        <v>15.873204069765121</v>
      </c>
      <c r="F22" s="2">
        <f t="shared" si="3"/>
        <v>15.966894564132538</v>
      </c>
      <c r="G22" s="2">
        <f t="shared" si="4"/>
        <v>0.18759930126321933</v>
      </c>
      <c r="H22" s="2"/>
      <c r="I22" s="2"/>
    </row>
    <row r="23" spans="1:14" ht="14.25" x14ac:dyDescent="0.2">
      <c r="A23" s="6"/>
      <c r="B23" s="6">
        <v>200</v>
      </c>
      <c r="C23" s="6">
        <v>15.121017749108066</v>
      </c>
      <c r="D23" s="6">
        <v>15.378180867658422</v>
      </c>
      <c r="E23" s="6">
        <v>14.525458943505932</v>
      </c>
      <c r="F23" s="6">
        <f t="shared" si="3"/>
        <v>15.008219186757472</v>
      </c>
      <c r="G23" s="6">
        <f t="shared" si="4"/>
        <v>0.43740862672545894</v>
      </c>
      <c r="H23" s="2"/>
      <c r="I23" s="2"/>
    </row>
    <row r="24" spans="1:14" ht="14.25" x14ac:dyDescent="0.2">
      <c r="A24" s="2"/>
      <c r="B24" s="2">
        <v>400</v>
      </c>
      <c r="C24" s="2">
        <v>22.572834502439154</v>
      </c>
      <c r="D24" s="2">
        <v>21.395563173276809</v>
      </c>
      <c r="E24" s="2">
        <v>22.066286869363594</v>
      </c>
      <c r="F24" s="2">
        <f t="shared" si="3"/>
        <v>22.011561515026518</v>
      </c>
      <c r="G24" s="2">
        <f t="shared" si="4"/>
        <v>0.59054050997574015</v>
      </c>
      <c r="H24" s="2"/>
      <c r="I24" s="2"/>
    </row>
    <row r="25" spans="1:14" ht="14.25" x14ac:dyDescent="0.2">
      <c r="A25" s="2"/>
      <c r="B25" s="2">
        <v>600</v>
      </c>
      <c r="C25" s="2">
        <v>21.600765237960871</v>
      </c>
      <c r="D25" s="2">
        <v>20.542332526915935</v>
      </c>
      <c r="E25" s="2">
        <v>22.069106199982759</v>
      </c>
      <c r="F25" s="2">
        <f t="shared" si="3"/>
        <v>21.404067988286524</v>
      </c>
      <c r="G25" s="2">
        <f t="shared" si="4"/>
        <v>0.78216163177094056</v>
      </c>
      <c r="H25" s="2"/>
      <c r="I25" s="2"/>
    </row>
    <row r="26" spans="1:14" ht="14.25" x14ac:dyDescent="0.2">
      <c r="A26" s="2"/>
      <c r="B26" s="2">
        <v>800</v>
      </c>
      <c r="C26" s="2">
        <v>20.16016582387558</v>
      </c>
      <c r="D26" s="2">
        <v>19.137887831228067</v>
      </c>
      <c r="E26" s="2">
        <v>21.021126886423851</v>
      </c>
      <c r="F26" s="2">
        <f t="shared" si="3"/>
        <v>20.106393513842498</v>
      </c>
      <c r="G26" s="2">
        <f t="shared" si="4"/>
        <v>0.94277034889118005</v>
      </c>
      <c r="H26" s="2"/>
      <c r="I26" s="2"/>
    </row>
    <row r="27" spans="1:14" ht="14.2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4.2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4.2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4.25" x14ac:dyDescent="0.2">
      <c r="A30" s="2"/>
      <c r="B30" s="2"/>
      <c r="C30" s="2">
        <v>0</v>
      </c>
      <c r="D30" s="2">
        <v>200</v>
      </c>
      <c r="E30" s="2">
        <v>400</v>
      </c>
      <c r="F30" s="2">
        <v>600</v>
      </c>
      <c r="G30" s="2">
        <v>800</v>
      </c>
      <c r="H30" s="2"/>
      <c r="I30" s="2"/>
      <c r="J30" s="2"/>
      <c r="K30" s="2"/>
      <c r="L30" s="2"/>
      <c r="M30" s="2"/>
      <c r="N30" s="2"/>
    </row>
    <row r="31" spans="1:14" ht="14.25" x14ac:dyDescent="0.2">
      <c r="A31" s="2"/>
      <c r="B31" s="1" t="s">
        <v>0</v>
      </c>
      <c r="C31" s="2">
        <v>-0.75764117506246398</v>
      </c>
      <c r="D31" s="2">
        <v>13.377803957474727</v>
      </c>
      <c r="E31" s="2">
        <v>18.574653222216142</v>
      </c>
      <c r="F31" s="2">
        <v>18.164026287141084</v>
      </c>
      <c r="G31" s="2">
        <v>17.26655337721019</v>
      </c>
      <c r="H31" s="2"/>
      <c r="I31" s="2"/>
      <c r="J31" s="2"/>
      <c r="K31" s="2"/>
      <c r="L31" s="2"/>
      <c r="M31" s="2"/>
      <c r="N31" s="2"/>
    </row>
    <row r="32" spans="1:14" ht="14.25" x14ac:dyDescent="0.2">
      <c r="A32" s="2" t="s">
        <v>33</v>
      </c>
      <c r="B32" s="1" t="s">
        <v>0</v>
      </c>
      <c r="C32" s="2">
        <v>0.14362</v>
      </c>
      <c r="D32" s="2">
        <v>11.28478</v>
      </c>
      <c r="E32" s="2">
        <v>17.659310000000001</v>
      </c>
      <c r="F32" s="2">
        <v>18.627009999999999</v>
      </c>
      <c r="G32" s="2">
        <v>18.905339999999999</v>
      </c>
      <c r="H32" s="2"/>
      <c r="I32" s="2"/>
      <c r="J32" s="2"/>
      <c r="K32" s="2"/>
      <c r="L32" s="2"/>
      <c r="M32" s="2"/>
      <c r="N32" s="2"/>
    </row>
    <row r="33" spans="1:14" ht="14.25" x14ac:dyDescent="0.2">
      <c r="A33" s="2"/>
      <c r="B33" s="1" t="s">
        <v>20</v>
      </c>
      <c r="C33" s="2">
        <v>-0.54916476794494551</v>
      </c>
      <c r="D33" s="2">
        <v>15.966894564132538</v>
      </c>
      <c r="E33" s="2">
        <v>22.011561515026518</v>
      </c>
      <c r="F33" s="2">
        <v>21.404067988286524</v>
      </c>
      <c r="G33" s="2">
        <v>20.106393513842498</v>
      </c>
      <c r="H33" s="2"/>
      <c r="I33" s="2"/>
      <c r="J33" s="2"/>
      <c r="K33" s="2"/>
      <c r="L33" s="2"/>
      <c r="M33" s="2"/>
      <c r="N33" s="2"/>
    </row>
    <row r="34" spans="1:14" ht="14.25" x14ac:dyDescent="0.2">
      <c r="A34" s="2" t="s">
        <v>33</v>
      </c>
      <c r="B34" s="1" t="s">
        <v>20</v>
      </c>
      <c r="C34" s="2">
        <v>-0.56657999999999997</v>
      </c>
      <c r="D34" s="2">
        <v>16.348310000000001</v>
      </c>
      <c r="E34" s="2">
        <v>20.47063</v>
      </c>
      <c r="F34" s="2">
        <v>21.227119999999999</v>
      </c>
      <c r="G34" s="2">
        <v>21.460270000000001</v>
      </c>
      <c r="H34" s="2"/>
      <c r="I34" s="2"/>
      <c r="J34" s="2"/>
      <c r="K34" s="2"/>
      <c r="L34" s="2"/>
      <c r="M34" s="2"/>
      <c r="N34" s="2"/>
    </row>
    <row r="35" spans="1:14" ht="14.2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4.2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9" workbookViewId="0">
      <selection activeCell="I24" sqref="I24"/>
    </sheetView>
  </sheetViews>
  <sheetFormatPr defaultRowHeight="14.25" x14ac:dyDescent="0.2"/>
  <cols>
    <col min="1" max="8" width="9" style="2"/>
  </cols>
  <sheetData>
    <row r="1" spans="1:7" x14ac:dyDescent="0.2">
      <c r="A1" s="2" t="s">
        <v>45</v>
      </c>
    </row>
    <row r="3" spans="1:7" x14ac:dyDescent="0.2">
      <c r="A3" s="2" t="s">
        <v>9</v>
      </c>
      <c r="B3" s="4" t="s">
        <v>42</v>
      </c>
      <c r="C3" s="4"/>
      <c r="D3" s="3" t="s">
        <v>43</v>
      </c>
      <c r="E3" s="3"/>
      <c r="F3" s="3" t="s">
        <v>44</v>
      </c>
      <c r="G3" s="3"/>
    </row>
    <row r="4" spans="1:7" x14ac:dyDescent="0.2">
      <c r="A4" s="2" t="s">
        <v>10</v>
      </c>
      <c r="B4" s="1" t="s">
        <v>0</v>
      </c>
      <c r="C4" s="1" t="s">
        <v>20</v>
      </c>
      <c r="D4" s="1" t="s">
        <v>0</v>
      </c>
      <c r="E4" s="1" t="s">
        <v>20</v>
      </c>
      <c r="F4" s="1" t="s">
        <v>0</v>
      </c>
      <c r="G4" s="1" t="s">
        <v>20</v>
      </c>
    </row>
    <row r="5" spans="1:7" x14ac:dyDescent="0.2">
      <c r="B5" s="2">
        <v>16.760000000000002</v>
      </c>
      <c r="C5" s="2">
        <v>18.2</v>
      </c>
      <c r="D5" s="2">
        <v>16.14</v>
      </c>
      <c r="E5" s="2">
        <v>15.53</v>
      </c>
      <c r="F5" s="2">
        <v>15.2</v>
      </c>
      <c r="G5" s="2">
        <v>15.83</v>
      </c>
    </row>
    <row r="6" spans="1:7" x14ac:dyDescent="0.2">
      <c r="B6" s="2">
        <v>17.8</v>
      </c>
      <c r="C6" s="2">
        <v>17.7</v>
      </c>
      <c r="D6" s="2">
        <v>18.79</v>
      </c>
      <c r="E6" s="2">
        <v>16.48</v>
      </c>
      <c r="F6" s="2">
        <v>16.38</v>
      </c>
      <c r="G6" s="2">
        <v>14.82</v>
      </c>
    </row>
    <row r="7" spans="1:7" x14ac:dyDescent="0.2">
      <c r="B7" s="2">
        <v>13.85</v>
      </c>
      <c r="C7" s="2">
        <v>18.79</v>
      </c>
      <c r="D7" s="2">
        <v>18.59</v>
      </c>
      <c r="E7" s="2">
        <v>17.98</v>
      </c>
      <c r="F7" s="2">
        <v>15.34</v>
      </c>
      <c r="G7" s="2">
        <v>13.62</v>
      </c>
    </row>
    <row r="8" spans="1:7" x14ac:dyDescent="0.2">
      <c r="B8" s="2">
        <v>17.57</v>
      </c>
      <c r="C8" s="2">
        <v>19.61</v>
      </c>
      <c r="D8" s="2">
        <v>17.46</v>
      </c>
      <c r="E8" s="2">
        <v>18</v>
      </c>
      <c r="F8" s="2">
        <v>15.44</v>
      </c>
      <c r="G8" s="2">
        <v>15.01</v>
      </c>
    </row>
    <row r="9" spans="1:7" x14ac:dyDescent="0.2">
      <c r="B9" s="2">
        <v>21.64</v>
      </c>
      <c r="C9" s="2">
        <v>18.7</v>
      </c>
      <c r="D9" s="2">
        <v>16.14</v>
      </c>
      <c r="E9" s="2">
        <v>18.239999999999998</v>
      </c>
      <c r="F9" s="2">
        <v>16.559999999999999</v>
      </c>
      <c r="G9" s="2">
        <v>18.41</v>
      </c>
    </row>
    <row r="10" spans="1:7" x14ac:dyDescent="0.2">
      <c r="B10" s="2">
        <v>20.32</v>
      </c>
      <c r="C10" s="2">
        <v>17.940000000000001</v>
      </c>
      <c r="D10" s="2">
        <v>16.43</v>
      </c>
      <c r="E10" s="2">
        <v>17.02</v>
      </c>
      <c r="F10" s="2">
        <v>14.26</v>
      </c>
      <c r="G10" s="2">
        <v>16.75</v>
      </c>
    </row>
    <row r="11" spans="1:7" x14ac:dyDescent="0.2">
      <c r="B11" s="2">
        <v>20.079999999999998</v>
      </c>
      <c r="C11" s="2">
        <v>17.079999999999998</v>
      </c>
      <c r="D11" s="2">
        <v>18.55</v>
      </c>
      <c r="E11" s="2">
        <v>16.53</v>
      </c>
      <c r="F11" s="2">
        <v>15.35</v>
      </c>
      <c r="G11" s="2">
        <v>16.170000000000002</v>
      </c>
    </row>
    <row r="12" spans="1:7" x14ac:dyDescent="0.2">
      <c r="B12" s="2">
        <v>19.010000000000002</v>
      </c>
      <c r="C12" s="2">
        <v>19.420000000000002</v>
      </c>
      <c r="D12" s="2">
        <v>18.670000000000002</v>
      </c>
      <c r="E12" s="2">
        <v>17.68</v>
      </c>
      <c r="F12" s="2">
        <v>15.63</v>
      </c>
      <c r="G12" s="2">
        <v>15.62</v>
      </c>
    </row>
    <row r="13" spans="1:7" x14ac:dyDescent="0.2">
      <c r="B13" s="2">
        <v>20.8</v>
      </c>
      <c r="C13" s="2">
        <v>19.07</v>
      </c>
      <c r="D13" s="2">
        <v>15.25</v>
      </c>
      <c r="E13" s="2">
        <v>16.63</v>
      </c>
      <c r="F13" s="2">
        <v>13.54</v>
      </c>
      <c r="G13" s="2">
        <v>14.11</v>
      </c>
    </row>
    <row r="14" spans="1:7" x14ac:dyDescent="0.2">
      <c r="B14" s="2">
        <v>19.7</v>
      </c>
      <c r="C14" s="2">
        <v>17</v>
      </c>
      <c r="D14" s="2">
        <v>18.34</v>
      </c>
      <c r="E14" s="2">
        <v>17.309999999999999</v>
      </c>
      <c r="F14" s="2">
        <v>15.32</v>
      </c>
      <c r="G14" s="2">
        <v>16.239999999999998</v>
      </c>
    </row>
    <row r="15" spans="1:7" x14ac:dyDescent="0.2">
      <c r="B15" s="2">
        <v>21.3</v>
      </c>
      <c r="C15" s="2">
        <v>15.89</v>
      </c>
      <c r="D15" s="2">
        <v>16.670000000000002</v>
      </c>
      <c r="E15" s="2">
        <v>18.309999999999999</v>
      </c>
      <c r="F15" s="2">
        <v>14.42</v>
      </c>
      <c r="G15" s="2">
        <v>16.21</v>
      </c>
    </row>
    <row r="16" spans="1:7" x14ac:dyDescent="0.2">
      <c r="B16" s="2">
        <v>20.25</v>
      </c>
      <c r="C16" s="2">
        <v>18.12</v>
      </c>
      <c r="D16" s="2">
        <v>18.71</v>
      </c>
      <c r="E16" s="2">
        <v>17.010000000000002</v>
      </c>
      <c r="F16" s="2">
        <v>14.55</v>
      </c>
      <c r="G16" s="2">
        <v>16.05</v>
      </c>
    </row>
    <row r="17" spans="1:7" x14ac:dyDescent="0.2">
      <c r="B17" s="2">
        <v>18.11</v>
      </c>
      <c r="C17" s="2">
        <v>18.739999999999998</v>
      </c>
      <c r="D17" s="2">
        <v>17.36</v>
      </c>
      <c r="E17" s="2">
        <v>18.41</v>
      </c>
      <c r="F17" s="2">
        <v>17.48</v>
      </c>
      <c r="G17" s="2">
        <v>17.37</v>
      </c>
    </row>
    <row r="18" spans="1:7" x14ac:dyDescent="0.2">
      <c r="B18" s="2">
        <v>20.440000000000001</v>
      </c>
      <c r="C18" s="2">
        <v>19.43</v>
      </c>
      <c r="D18" s="2">
        <v>16.260000000000002</v>
      </c>
      <c r="E18" s="2">
        <v>17.309999999999999</v>
      </c>
      <c r="F18" s="2">
        <v>13.65</v>
      </c>
      <c r="G18" s="2">
        <v>14.55</v>
      </c>
    </row>
    <row r="19" spans="1:7" x14ac:dyDescent="0.2">
      <c r="B19" s="2">
        <v>18.04</v>
      </c>
      <c r="C19" s="2">
        <v>19.32</v>
      </c>
      <c r="D19" s="2">
        <v>16.75</v>
      </c>
      <c r="E19" s="2">
        <v>17.46</v>
      </c>
      <c r="F19" s="2">
        <v>15.97</v>
      </c>
      <c r="G19" s="2">
        <v>14.96</v>
      </c>
    </row>
    <row r="20" spans="1:7" x14ac:dyDescent="0.2">
      <c r="B20" s="2">
        <v>19.16</v>
      </c>
      <c r="C20" s="2">
        <v>18.489999999999998</v>
      </c>
      <c r="D20" s="2">
        <v>15.97</v>
      </c>
      <c r="E20" s="2">
        <v>16.03</v>
      </c>
      <c r="F20" s="2">
        <v>14.55</v>
      </c>
      <c r="G20" s="2">
        <v>13.71</v>
      </c>
    </row>
    <row r="21" spans="1:7" x14ac:dyDescent="0.2">
      <c r="B21" s="2">
        <v>19.190000000000001</v>
      </c>
      <c r="C21" s="2">
        <v>20.079999999999998</v>
      </c>
      <c r="D21" s="2">
        <v>17.25</v>
      </c>
      <c r="E21" s="2">
        <v>15.23</v>
      </c>
      <c r="F21" s="2">
        <v>17.46</v>
      </c>
      <c r="G21" s="2">
        <v>13.39</v>
      </c>
    </row>
    <row r="22" spans="1:7" x14ac:dyDescent="0.2">
      <c r="B22" s="2">
        <v>21.08</v>
      </c>
      <c r="C22" s="2">
        <v>19.87</v>
      </c>
      <c r="D22" s="2">
        <v>18.57</v>
      </c>
      <c r="E22" s="2">
        <v>17.46</v>
      </c>
      <c r="F22" s="2">
        <v>16.079999999999998</v>
      </c>
      <c r="G22" s="2">
        <v>16.8</v>
      </c>
    </row>
    <row r="23" spans="1:7" x14ac:dyDescent="0.2">
      <c r="B23" s="2">
        <v>20.83</v>
      </c>
      <c r="C23" s="2">
        <v>19.3</v>
      </c>
      <c r="D23" s="2">
        <v>17.71</v>
      </c>
      <c r="E23" s="2">
        <v>17.57</v>
      </c>
      <c r="F23" s="2">
        <v>16.73</v>
      </c>
      <c r="G23" s="2">
        <v>16.12</v>
      </c>
    </row>
    <row r="24" spans="1:7" x14ac:dyDescent="0.2">
      <c r="D24" s="2">
        <v>16.86</v>
      </c>
      <c r="E24" s="2">
        <v>16.45</v>
      </c>
      <c r="F24" s="2">
        <v>17.59</v>
      </c>
      <c r="G24" s="2">
        <v>13.54</v>
      </c>
    </row>
    <row r="25" spans="1:7" x14ac:dyDescent="0.2">
      <c r="D25" s="2">
        <v>18.77</v>
      </c>
      <c r="G25" s="2">
        <v>14.91</v>
      </c>
    </row>
    <row r="27" spans="1:7" x14ac:dyDescent="0.2">
      <c r="A27" s="2" t="s">
        <v>39</v>
      </c>
      <c r="B27" s="2">
        <f>AVERAGE(B5:B25)</f>
        <v>19.259473684210526</v>
      </c>
      <c r="C27" s="2">
        <f t="shared" ref="C27:G27" si="0">AVERAGE(C5:C25)</f>
        <v>18.565789473684209</v>
      </c>
      <c r="D27" s="2">
        <f t="shared" si="0"/>
        <v>17.39238095238095</v>
      </c>
      <c r="E27" s="2">
        <f t="shared" si="0"/>
        <v>17.131999999999998</v>
      </c>
      <c r="F27" s="2">
        <f t="shared" si="0"/>
        <v>15.574999999999998</v>
      </c>
      <c r="G27" s="2">
        <f t="shared" si="0"/>
        <v>15.437619047619053</v>
      </c>
    </row>
    <row r="28" spans="1:7" x14ac:dyDescent="0.2">
      <c r="A28" s="2" t="s">
        <v>40</v>
      </c>
      <c r="B28" s="2">
        <f>STDEV(B5:B25)</f>
        <v>1.9109493675605631</v>
      </c>
      <c r="C28" s="2">
        <f t="shared" ref="C28:G28" si="1">STDEV(C5:C25)</f>
        <v>1.0883234598300151</v>
      </c>
      <c r="D28" s="2">
        <f t="shared" si="1"/>
        <v>1.1309681903656916</v>
      </c>
      <c r="E28" s="2">
        <f t="shared" si="1"/>
        <v>0.90094453360436044</v>
      </c>
      <c r="F28" s="2">
        <f t="shared" si="1"/>
        <v>1.2128674158460406</v>
      </c>
      <c r="G28" s="2">
        <f t="shared" si="1"/>
        <v>1.3538017017344335</v>
      </c>
    </row>
    <row r="29" spans="1:7" x14ac:dyDescent="0.2">
      <c r="A29" s="2" t="s">
        <v>41</v>
      </c>
      <c r="C29" s="2">
        <f>_xlfn.T.TEST(B5:B25,C5:C25,2,2)</f>
        <v>0.17764386331164883</v>
      </c>
      <c r="E29" s="2">
        <f t="shared" ref="E29" si="2">_xlfn.T.TEST(D5:D25,E5:E25,2,2)</f>
        <v>0.42129144548843089</v>
      </c>
      <c r="G29" s="2">
        <f t="shared" ref="G29" si="3">_xlfn.T.TEST(F5:F25,G5:G25,2,2)</f>
        <v>0.73446285106108444</v>
      </c>
    </row>
  </sheetData>
  <mergeCells count="3">
    <mergeCell ref="B3:C3"/>
    <mergeCell ref="D3:E3"/>
    <mergeCell ref="F3:G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9" workbookViewId="0">
      <selection activeCell="K22" sqref="K22"/>
    </sheetView>
  </sheetViews>
  <sheetFormatPr defaultRowHeight="13.5" x14ac:dyDescent="0.15"/>
  <sheetData>
    <row r="1" spans="1:8" ht="14.25" x14ac:dyDescent="0.2">
      <c r="A1" s="2" t="s">
        <v>46</v>
      </c>
      <c r="B1" s="2"/>
      <c r="C1" s="2"/>
      <c r="D1" s="2"/>
      <c r="E1" s="2"/>
      <c r="F1" s="2"/>
      <c r="G1" s="2"/>
      <c r="H1" s="2"/>
    </row>
    <row r="2" spans="1:8" ht="14.25" x14ac:dyDescent="0.2">
      <c r="A2" s="2"/>
      <c r="B2" s="2"/>
      <c r="C2" s="2"/>
      <c r="D2" s="2"/>
      <c r="E2" s="2"/>
      <c r="F2" s="2"/>
      <c r="G2" s="2"/>
      <c r="H2" s="2"/>
    </row>
    <row r="3" spans="1:8" ht="14.25" x14ac:dyDescent="0.2">
      <c r="A3" s="2" t="s">
        <v>9</v>
      </c>
      <c r="B3" s="4" t="s">
        <v>42</v>
      </c>
      <c r="C3" s="4"/>
      <c r="D3" s="3" t="s">
        <v>43</v>
      </c>
      <c r="E3" s="3"/>
      <c r="F3" s="3" t="s">
        <v>44</v>
      </c>
      <c r="G3" s="3"/>
      <c r="H3" s="2"/>
    </row>
    <row r="4" spans="1:8" ht="14.25" x14ac:dyDescent="0.2">
      <c r="A4" s="2" t="s">
        <v>10</v>
      </c>
      <c r="B4" s="1" t="s">
        <v>0</v>
      </c>
      <c r="C4" s="1" t="s">
        <v>20</v>
      </c>
      <c r="D4" s="1" t="s">
        <v>0</v>
      </c>
      <c r="E4" s="1" t="s">
        <v>20</v>
      </c>
      <c r="F4" s="1" t="s">
        <v>0</v>
      </c>
      <c r="G4" s="1" t="s">
        <v>20</v>
      </c>
      <c r="H4" s="2"/>
    </row>
    <row r="5" spans="1:8" ht="14.25" x14ac:dyDescent="0.2">
      <c r="A5" s="2"/>
      <c r="B5" s="2">
        <v>232</v>
      </c>
      <c r="C5" s="2">
        <v>239</v>
      </c>
      <c r="D5" s="2">
        <v>244</v>
      </c>
      <c r="E5" s="2">
        <v>229</v>
      </c>
      <c r="F5" s="2">
        <v>247</v>
      </c>
      <c r="G5" s="2">
        <v>243</v>
      </c>
    </row>
    <row r="6" spans="1:8" ht="14.25" x14ac:dyDescent="0.2">
      <c r="A6" s="2"/>
      <c r="B6" s="2">
        <v>244</v>
      </c>
      <c r="C6" s="2">
        <v>244</v>
      </c>
      <c r="D6" s="2">
        <v>234</v>
      </c>
      <c r="E6" s="2">
        <v>255</v>
      </c>
      <c r="F6" s="2">
        <v>257</v>
      </c>
      <c r="G6" s="2">
        <v>256</v>
      </c>
    </row>
    <row r="7" spans="1:8" ht="14.25" x14ac:dyDescent="0.2">
      <c r="A7" s="2"/>
      <c r="B7" s="2">
        <v>242</v>
      </c>
      <c r="C7" s="2">
        <v>239</v>
      </c>
      <c r="D7" s="2">
        <v>244</v>
      </c>
      <c r="E7" s="2">
        <v>245</v>
      </c>
      <c r="F7" s="2">
        <v>263</v>
      </c>
      <c r="G7" s="2">
        <v>255</v>
      </c>
    </row>
    <row r="8" spans="1:8" ht="14.25" x14ac:dyDescent="0.2">
      <c r="A8" s="2"/>
      <c r="B8" s="2">
        <v>253</v>
      </c>
      <c r="C8" s="2">
        <v>253</v>
      </c>
      <c r="D8" s="2">
        <v>258</v>
      </c>
      <c r="E8" s="2">
        <v>258</v>
      </c>
      <c r="F8" s="2">
        <v>267</v>
      </c>
      <c r="G8" s="2">
        <v>259</v>
      </c>
    </row>
    <row r="9" spans="1:8" ht="14.25" x14ac:dyDescent="0.2">
      <c r="A9" s="2"/>
      <c r="B9" s="2">
        <v>242</v>
      </c>
      <c r="C9" s="2">
        <v>248</v>
      </c>
      <c r="D9" s="2">
        <v>260</v>
      </c>
      <c r="E9" s="2">
        <v>260</v>
      </c>
      <c r="F9" s="2">
        <v>253</v>
      </c>
      <c r="G9" s="2">
        <v>251</v>
      </c>
    </row>
    <row r="10" spans="1:8" ht="14.25" x14ac:dyDescent="0.2">
      <c r="A10" s="2"/>
      <c r="B10" s="2">
        <v>251</v>
      </c>
      <c r="C10" s="2">
        <v>248</v>
      </c>
      <c r="D10" s="2">
        <v>260</v>
      </c>
      <c r="E10" s="2">
        <v>262</v>
      </c>
      <c r="F10" s="2">
        <v>258</v>
      </c>
      <c r="G10" s="2">
        <v>246</v>
      </c>
    </row>
    <row r="11" spans="1:8" ht="14.25" x14ac:dyDescent="0.2">
      <c r="A11" s="2"/>
      <c r="B11" s="2">
        <v>258</v>
      </c>
      <c r="C11" s="2">
        <v>248</v>
      </c>
      <c r="D11" s="2">
        <v>250</v>
      </c>
      <c r="E11" s="2">
        <v>235</v>
      </c>
      <c r="F11" s="2">
        <v>253</v>
      </c>
      <c r="G11" s="2">
        <v>271</v>
      </c>
    </row>
    <row r="12" spans="1:8" ht="14.25" x14ac:dyDescent="0.2">
      <c r="A12" s="2"/>
      <c r="B12" s="2">
        <v>255</v>
      </c>
      <c r="C12" s="2">
        <v>257</v>
      </c>
      <c r="D12" s="2">
        <v>248</v>
      </c>
      <c r="E12" s="2">
        <v>271</v>
      </c>
      <c r="F12" s="2">
        <v>273</v>
      </c>
      <c r="G12" s="2">
        <v>268</v>
      </c>
    </row>
    <row r="13" spans="1:8" ht="14.25" x14ac:dyDescent="0.2">
      <c r="A13" s="2"/>
      <c r="B13" s="2">
        <v>263</v>
      </c>
      <c r="C13" s="2">
        <v>237</v>
      </c>
      <c r="D13" s="2">
        <v>270</v>
      </c>
      <c r="E13" s="2">
        <v>270</v>
      </c>
      <c r="F13" s="2">
        <v>273</v>
      </c>
      <c r="G13" s="2">
        <v>264</v>
      </c>
    </row>
    <row r="14" spans="1:8" ht="14.25" x14ac:dyDescent="0.2">
      <c r="A14" s="2"/>
      <c r="B14" s="2">
        <v>261</v>
      </c>
      <c r="C14" s="2">
        <v>245</v>
      </c>
      <c r="D14" s="2">
        <v>256</v>
      </c>
      <c r="E14" s="2">
        <v>271</v>
      </c>
      <c r="F14" s="2">
        <v>276</v>
      </c>
      <c r="G14" s="2">
        <v>270</v>
      </c>
    </row>
    <row r="15" spans="1:8" ht="14.25" x14ac:dyDescent="0.2">
      <c r="A15" s="2"/>
      <c r="B15" s="2">
        <v>231</v>
      </c>
      <c r="C15" s="2">
        <v>260</v>
      </c>
      <c r="D15" s="2">
        <v>268</v>
      </c>
      <c r="E15" s="2">
        <v>262</v>
      </c>
      <c r="F15" s="2">
        <v>268</v>
      </c>
      <c r="G15" s="2">
        <v>267</v>
      </c>
    </row>
    <row r="16" spans="1:8" ht="14.25" x14ac:dyDescent="0.2">
      <c r="A16" s="2"/>
      <c r="B16" s="2">
        <v>237</v>
      </c>
      <c r="C16" s="2">
        <v>246</v>
      </c>
      <c r="D16" s="2">
        <v>260</v>
      </c>
      <c r="E16" s="2">
        <v>275</v>
      </c>
      <c r="F16" s="2">
        <v>276</v>
      </c>
      <c r="G16" s="2">
        <v>251</v>
      </c>
    </row>
    <row r="17" spans="1:7" ht="14.25" x14ac:dyDescent="0.2">
      <c r="A17" s="2"/>
      <c r="B17" s="2">
        <v>235</v>
      </c>
      <c r="C17" s="2">
        <v>236</v>
      </c>
      <c r="D17" s="2">
        <v>237</v>
      </c>
      <c r="E17" s="2">
        <v>260</v>
      </c>
      <c r="F17" s="2">
        <v>273</v>
      </c>
      <c r="G17" s="2">
        <v>252</v>
      </c>
    </row>
    <row r="18" spans="1:7" ht="14.25" x14ac:dyDescent="0.2">
      <c r="A18" s="2"/>
      <c r="B18" s="2">
        <v>233</v>
      </c>
      <c r="C18" s="2">
        <v>247</v>
      </c>
      <c r="D18" s="2">
        <v>275</v>
      </c>
      <c r="E18" s="2">
        <v>250</v>
      </c>
      <c r="F18" s="2">
        <v>272</v>
      </c>
      <c r="G18" s="2">
        <v>256</v>
      </c>
    </row>
    <row r="19" spans="1:7" ht="14.25" x14ac:dyDescent="0.2">
      <c r="A19" s="2"/>
      <c r="B19" s="2">
        <v>263</v>
      </c>
      <c r="C19" s="2"/>
      <c r="D19" s="2">
        <v>257</v>
      </c>
      <c r="E19" s="2">
        <v>245</v>
      </c>
      <c r="F19" s="2">
        <v>268</v>
      </c>
      <c r="G19" s="2">
        <v>260</v>
      </c>
    </row>
    <row r="20" spans="1:7" ht="14.25" x14ac:dyDescent="0.2">
      <c r="A20" s="2"/>
      <c r="B20" s="2">
        <v>264</v>
      </c>
      <c r="C20" s="2"/>
      <c r="D20" s="2">
        <v>243</v>
      </c>
      <c r="E20" s="2">
        <v>254</v>
      </c>
      <c r="F20" s="2">
        <v>267</v>
      </c>
      <c r="G20" s="2">
        <v>271</v>
      </c>
    </row>
    <row r="21" spans="1:7" ht="14.25" x14ac:dyDescent="0.2">
      <c r="A21" s="2"/>
      <c r="B21" s="2"/>
      <c r="C21" s="2"/>
      <c r="D21" s="2">
        <v>253</v>
      </c>
      <c r="E21" s="2">
        <v>256</v>
      </c>
      <c r="F21" s="2">
        <v>273</v>
      </c>
      <c r="G21" s="2">
        <v>260</v>
      </c>
    </row>
    <row r="22" spans="1:7" ht="14.25" x14ac:dyDescent="0.2">
      <c r="A22" s="2"/>
      <c r="B22" s="2"/>
      <c r="C22" s="2"/>
      <c r="D22" s="2">
        <v>262</v>
      </c>
      <c r="E22" s="2">
        <v>248</v>
      </c>
      <c r="F22" s="2">
        <v>276</v>
      </c>
      <c r="G22" s="2">
        <v>253</v>
      </c>
    </row>
    <row r="23" spans="1:7" ht="14.25" x14ac:dyDescent="0.2">
      <c r="A23" s="2"/>
      <c r="B23" s="2"/>
      <c r="C23" s="2"/>
      <c r="D23" s="2">
        <v>268</v>
      </c>
      <c r="E23" s="2">
        <v>251</v>
      </c>
      <c r="F23" s="2">
        <v>265</v>
      </c>
      <c r="G23" s="2">
        <v>258</v>
      </c>
    </row>
    <row r="24" spans="1:7" ht="14.25" x14ac:dyDescent="0.2">
      <c r="A24" s="2"/>
      <c r="B24" s="2"/>
      <c r="C24" s="2"/>
      <c r="D24" s="2">
        <v>258</v>
      </c>
      <c r="E24" s="2">
        <v>253</v>
      </c>
      <c r="F24" s="2">
        <v>275</v>
      </c>
      <c r="G24" s="2">
        <v>266</v>
      </c>
    </row>
    <row r="25" spans="1:7" ht="14.25" x14ac:dyDescent="0.2">
      <c r="A25" s="2"/>
      <c r="B25" s="2"/>
      <c r="C25" s="2"/>
      <c r="D25" s="2"/>
      <c r="E25" s="2"/>
      <c r="F25" s="2"/>
      <c r="G25" s="2"/>
    </row>
    <row r="26" spans="1:7" ht="14.25" x14ac:dyDescent="0.2">
      <c r="A26" s="2" t="s">
        <v>47</v>
      </c>
      <c r="B26" s="2">
        <f>AVERAGE(B5:B24)</f>
        <v>247.75</v>
      </c>
      <c r="C26" s="2">
        <f t="shared" ref="C26:G26" si="0">AVERAGE(C5:C24)</f>
        <v>246.21428571428572</v>
      </c>
      <c r="D26" s="2">
        <f t="shared" si="0"/>
        <v>255.25</v>
      </c>
      <c r="E26" s="2">
        <f t="shared" si="0"/>
        <v>255.5</v>
      </c>
      <c r="F26" s="2">
        <f t="shared" si="0"/>
        <v>266.64999999999998</v>
      </c>
      <c r="G26" s="2">
        <f t="shared" si="0"/>
        <v>258.85000000000002</v>
      </c>
    </row>
    <row r="27" spans="1:7" ht="14.25" x14ac:dyDescent="0.2">
      <c r="A27" s="2" t="s">
        <v>48</v>
      </c>
      <c r="B27" s="2">
        <f>STDEV(B5:B24)</f>
        <v>12.124355652982141</v>
      </c>
      <c r="C27" s="2">
        <f t="shared" ref="C27:G27" si="1">STDEV(C5:C24)</f>
        <v>7.1379653578978273</v>
      </c>
      <c r="D27" s="2">
        <f t="shared" si="1"/>
        <v>11.09231597477328</v>
      </c>
      <c r="E27" s="2">
        <f t="shared" si="1"/>
        <v>11.834383447351508</v>
      </c>
      <c r="F27" s="2">
        <f t="shared" si="1"/>
        <v>8.7915928740563185</v>
      </c>
      <c r="G27" s="2">
        <f t="shared" si="1"/>
        <v>8.2798105750007807</v>
      </c>
    </row>
    <row r="28" spans="1:7" ht="14.25" x14ac:dyDescent="0.2">
      <c r="A28" s="2" t="s">
        <v>49</v>
      </c>
      <c r="B28" s="2"/>
      <c r="C28" s="2">
        <f>_xlfn.T.TEST(B5:B24,C5:C24,2,2)</f>
        <v>0.68153701862775118</v>
      </c>
      <c r="D28" s="2"/>
      <c r="E28" s="2">
        <f t="shared" ref="E28" si="2">_xlfn.T.TEST(D5:D24,E5:E24,2,2)</f>
        <v>0.94540769087714271</v>
      </c>
      <c r="F28" s="2"/>
      <c r="G28" s="2">
        <f t="shared" ref="G28" si="3">_xlfn.T.TEST(F5:F24,G5:G24,2,2)</f>
        <v>6.3597744533336678E-3</v>
      </c>
    </row>
  </sheetData>
  <mergeCells count="3">
    <mergeCell ref="B3:C3"/>
    <mergeCell ref="D3:E3"/>
    <mergeCell ref="F3:G3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opLeftCell="A9" workbookViewId="0">
      <selection activeCell="I23" sqref="I23"/>
    </sheetView>
  </sheetViews>
  <sheetFormatPr defaultRowHeight="13.5" x14ac:dyDescent="0.15"/>
  <sheetData>
    <row r="1" spans="1:8" ht="14.25" x14ac:dyDescent="0.2">
      <c r="A1" s="2" t="s">
        <v>50</v>
      </c>
      <c r="B1" s="2"/>
      <c r="C1" s="2"/>
      <c r="D1" s="2"/>
      <c r="E1" s="2"/>
      <c r="F1" s="2"/>
      <c r="G1" s="2"/>
      <c r="H1" s="2"/>
    </row>
    <row r="2" spans="1:8" ht="14.25" x14ac:dyDescent="0.2">
      <c r="A2" s="2"/>
      <c r="B2" s="2"/>
      <c r="C2" s="2"/>
      <c r="D2" s="2"/>
      <c r="E2" s="2"/>
      <c r="F2" s="2"/>
      <c r="G2" s="2"/>
      <c r="H2" s="2"/>
    </row>
    <row r="3" spans="1:8" ht="14.25" x14ac:dyDescent="0.2">
      <c r="A3" s="2" t="s">
        <v>9</v>
      </c>
      <c r="B3" s="4" t="s">
        <v>42</v>
      </c>
      <c r="C3" s="4"/>
      <c r="D3" s="3" t="s">
        <v>43</v>
      </c>
      <c r="E3" s="3"/>
      <c r="F3" s="3" t="s">
        <v>44</v>
      </c>
      <c r="G3" s="3"/>
      <c r="H3" s="2"/>
    </row>
    <row r="4" spans="1:8" ht="14.25" x14ac:dyDescent="0.2">
      <c r="A4" s="2" t="s">
        <v>10</v>
      </c>
      <c r="B4" s="1" t="s">
        <v>0</v>
      </c>
      <c r="C4" s="1" t="s">
        <v>20</v>
      </c>
      <c r="D4" s="1" t="s">
        <v>0</v>
      </c>
      <c r="E4" s="1" t="s">
        <v>20</v>
      </c>
      <c r="F4" s="1" t="s">
        <v>0</v>
      </c>
      <c r="G4" s="1" t="s">
        <v>20</v>
      </c>
      <c r="H4" s="2"/>
    </row>
    <row r="5" spans="1:8" ht="14.25" x14ac:dyDescent="0.2">
      <c r="A5" s="2"/>
      <c r="B5" s="2">
        <v>112</v>
      </c>
      <c r="C5" s="2">
        <v>105</v>
      </c>
      <c r="D5" s="2">
        <v>120</v>
      </c>
      <c r="E5" s="2">
        <v>127</v>
      </c>
      <c r="F5" s="2">
        <v>125</v>
      </c>
      <c r="G5" s="2">
        <v>131</v>
      </c>
      <c r="H5" s="2"/>
    </row>
    <row r="6" spans="1:8" ht="14.25" x14ac:dyDescent="0.2">
      <c r="A6" s="2"/>
      <c r="B6" s="2">
        <v>115</v>
      </c>
      <c r="C6" s="2">
        <v>108</v>
      </c>
      <c r="D6" s="2">
        <v>130</v>
      </c>
      <c r="E6" s="2">
        <v>105</v>
      </c>
      <c r="F6" s="2">
        <v>141</v>
      </c>
      <c r="G6" s="2">
        <v>122</v>
      </c>
      <c r="H6" s="2"/>
    </row>
    <row r="7" spans="1:8" ht="14.25" x14ac:dyDescent="0.2">
      <c r="A7" s="2"/>
      <c r="B7" s="2">
        <v>127</v>
      </c>
      <c r="C7" s="2">
        <v>110</v>
      </c>
      <c r="D7" s="2">
        <v>128</v>
      </c>
      <c r="E7" s="2">
        <v>120</v>
      </c>
      <c r="F7" s="2">
        <v>132</v>
      </c>
      <c r="G7" s="2">
        <v>130</v>
      </c>
      <c r="H7" s="2"/>
    </row>
    <row r="8" spans="1:8" ht="14.25" x14ac:dyDescent="0.2">
      <c r="A8" s="2"/>
      <c r="B8" s="2">
        <v>113</v>
      </c>
      <c r="C8" s="2">
        <v>103</v>
      </c>
      <c r="D8" s="2">
        <v>124</v>
      </c>
      <c r="E8" s="2">
        <v>123</v>
      </c>
      <c r="F8" s="2">
        <v>126</v>
      </c>
      <c r="G8" s="2">
        <v>121</v>
      </c>
      <c r="H8" s="2"/>
    </row>
    <row r="9" spans="1:8" ht="14.25" x14ac:dyDescent="0.2">
      <c r="A9" s="2"/>
      <c r="B9" s="2">
        <v>107</v>
      </c>
      <c r="C9" s="2">
        <v>118</v>
      </c>
      <c r="D9" s="2">
        <v>123</v>
      </c>
      <c r="E9" s="2">
        <v>127</v>
      </c>
      <c r="F9" s="2">
        <v>116</v>
      </c>
      <c r="G9" s="2">
        <v>112</v>
      </c>
      <c r="H9" s="2"/>
    </row>
    <row r="10" spans="1:8" ht="14.25" x14ac:dyDescent="0.2">
      <c r="A10" s="2"/>
      <c r="B10" s="2">
        <v>112</v>
      </c>
      <c r="C10" s="2">
        <v>125</v>
      </c>
      <c r="D10" s="2">
        <v>121</v>
      </c>
      <c r="E10" s="2">
        <v>116</v>
      </c>
      <c r="F10" s="2">
        <v>144</v>
      </c>
      <c r="G10" s="2">
        <v>120</v>
      </c>
      <c r="H10" s="2"/>
    </row>
    <row r="11" spans="1:8" ht="14.25" x14ac:dyDescent="0.2">
      <c r="A11" s="2"/>
      <c r="B11" s="2">
        <v>124</v>
      </c>
      <c r="C11" s="2">
        <v>127</v>
      </c>
      <c r="D11" s="2">
        <v>121</v>
      </c>
      <c r="E11" s="2">
        <v>121</v>
      </c>
      <c r="F11" s="2">
        <v>146</v>
      </c>
      <c r="G11" s="2">
        <v>120</v>
      </c>
      <c r="H11" s="2"/>
    </row>
    <row r="12" spans="1:8" ht="14.25" x14ac:dyDescent="0.2">
      <c r="A12" s="2"/>
      <c r="B12" s="2">
        <v>114</v>
      </c>
      <c r="C12" s="2">
        <v>113</v>
      </c>
      <c r="D12" s="2">
        <v>134</v>
      </c>
      <c r="E12" s="2">
        <v>126</v>
      </c>
      <c r="F12" s="2">
        <v>146</v>
      </c>
      <c r="G12" s="2">
        <v>139</v>
      </c>
      <c r="H12" s="2"/>
    </row>
    <row r="13" spans="1:8" ht="14.25" x14ac:dyDescent="0.2">
      <c r="A13" s="2"/>
      <c r="B13" s="2">
        <v>114</v>
      </c>
      <c r="C13" s="2">
        <v>123</v>
      </c>
      <c r="D13" s="2">
        <v>124</v>
      </c>
      <c r="E13" s="2">
        <v>119</v>
      </c>
      <c r="F13" s="2">
        <v>133</v>
      </c>
      <c r="G13" s="2">
        <v>132</v>
      </c>
      <c r="H13" s="2"/>
    </row>
    <row r="14" spans="1:8" ht="14.25" x14ac:dyDescent="0.2">
      <c r="A14" s="2"/>
      <c r="B14" s="2">
        <v>132</v>
      </c>
      <c r="C14" s="2">
        <v>122</v>
      </c>
      <c r="D14" s="2">
        <v>123</v>
      </c>
      <c r="E14" s="2">
        <v>129</v>
      </c>
      <c r="F14" s="2">
        <v>145</v>
      </c>
      <c r="G14" s="2">
        <v>127</v>
      </c>
      <c r="H14" s="2"/>
    </row>
    <row r="15" spans="1:8" ht="14.25" x14ac:dyDescent="0.2">
      <c r="A15" s="2"/>
      <c r="B15" s="2">
        <v>102</v>
      </c>
      <c r="C15" s="2">
        <v>112</v>
      </c>
      <c r="D15" s="2">
        <v>142</v>
      </c>
      <c r="E15" s="2">
        <v>123</v>
      </c>
      <c r="F15" s="2">
        <v>142</v>
      </c>
      <c r="G15" s="2">
        <v>128</v>
      </c>
      <c r="H15" s="2"/>
    </row>
    <row r="16" spans="1:8" ht="14.25" x14ac:dyDescent="0.2">
      <c r="A16" s="2"/>
      <c r="B16" s="2">
        <v>111</v>
      </c>
      <c r="C16" s="2">
        <v>124</v>
      </c>
      <c r="D16" s="2">
        <v>128</v>
      </c>
      <c r="E16" s="2">
        <v>125</v>
      </c>
      <c r="F16" s="2">
        <v>139</v>
      </c>
      <c r="G16" s="2">
        <v>138</v>
      </c>
      <c r="H16" s="2"/>
    </row>
    <row r="17" spans="1:8" ht="14.25" x14ac:dyDescent="0.2">
      <c r="A17" s="2"/>
      <c r="B17" s="2">
        <v>108</v>
      </c>
      <c r="C17" s="2">
        <v>108</v>
      </c>
      <c r="D17" s="2">
        <v>124</v>
      </c>
      <c r="E17" s="2">
        <v>117</v>
      </c>
      <c r="F17" s="2">
        <v>139</v>
      </c>
      <c r="G17" s="2">
        <v>128</v>
      </c>
      <c r="H17" s="2"/>
    </row>
    <row r="18" spans="1:8" ht="14.25" x14ac:dyDescent="0.2">
      <c r="A18" s="2"/>
      <c r="B18" s="2">
        <v>102</v>
      </c>
      <c r="C18" s="2">
        <v>101</v>
      </c>
      <c r="D18" s="2">
        <v>130</v>
      </c>
      <c r="E18" s="2">
        <v>120</v>
      </c>
      <c r="F18" s="2">
        <v>140</v>
      </c>
      <c r="G18" s="2">
        <v>116</v>
      </c>
      <c r="H18" s="2"/>
    </row>
    <row r="19" spans="1:8" ht="14.25" x14ac:dyDescent="0.2">
      <c r="A19" s="2"/>
      <c r="B19" s="2">
        <v>120</v>
      </c>
      <c r="C19" s="2">
        <v>110</v>
      </c>
      <c r="D19" s="2">
        <v>142</v>
      </c>
      <c r="E19" s="2">
        <v>114</v>
      </c>
      <c r="F19" s="2">
        <v>129</v>
      </c>
      <c r="G19" s="2">
        <v>122</v>
      </c>
      <c r="H19" s="2"/>
    </row>
    <row r="20" spans="1:8" ht="14.25" x14ac:dyDescent="0.2">
      <c r="A20" s="2"/>
      <c r="B20" s="2"/>
      <c r="C20" s="2"/>
      <c r="D20" s="2">
        <v>145</v>
      </c>
      <c r="E20" s="2">
        <v>127</v>
      </c>
      <c r="F20" s="2">
        <v>147</v>
      </c>
      <c r="G20" s="2">
        <v>126</v>
      </c>
      <c r="H20" s="2"/>
    </row>
    <row r="21" spans="1:8" ht="14.25" x14ac:dyDescent="0.2">
      <c r="A21" s="2"/>
      <c r="B21" s="2"/>
      <c r="C21" s="2"/>
      <c r="D21" s="2"/>
      <c r="E21" s="2"/>
      <c r="F21" s="2">
        <v>131</v>
      </c>
      <c r="G21" s="2"/>
      <c r="H21" s="2"/>
    </row>
    <row r="22" spans="1:8" ht="14.25" x14ac:dyDescent="0.2">
      <c r="A22" s="2"/>
      <c r="B22" s="2"/>
      <c r="C22" s="2"/>
      <c r="D22" s="2"/>
      <c r="E22" s="2"/>
      <c r="F22" s="2">
        <v>144</v>
      </c>
      <c r="G22" s="2"/>
      <c r="H22" s="2"/>
    </row>
    <row r="23" spans="1:8" ht="14.25" x14ac:dyDescent="0.2">
      <c r="A23" s="2"/>
      <c r="B23" s="2"/>
      <c r="C23" s="2"/>
      <c r="D23" s="2"/>
      <c r="E23" s="2"/>
      <c r="F23" s="2"/>
      <c r="G23" s="2"/>
      <c r="H23" s="2"/>
    </row>
    <row r="24" spans="1:8" ht="14.25" x14ac:dyDescent="0.2">
      <c r="A24" s="2" t="s">
        <v>51</v>
      </c>
      <c r="B24" s="2">
        <f>AVERAGE(B5:B22)</f>
        <v>114.2</v>
      </c>
      <c r="C24" s="2">
        <f t="shared" ref="C24:G24" si="0">AVERAGE(C5:C22)</f>
        <v>113.93333333333334</v>
      </c>
      <c r="D24" s="2">
        <f t="shared" si="0"/>
        <v>128.6875</v>
      </c>
      <c r="E24" s="2">
        <f t="shared" si="0"/>
        <v>121.1875</v>
      </c>
      <c r="F24" s="2">
        <f t="shared" si="0"/>
        <v>136.94444444444446</v>
      </c>
      <c r="G24" s="2">
        <f t="shared" si="0"/>
        <v>125.75</v>
      </c>
      <c r="H24" s="2"/>
    </row>
    <row r="25" spans="1:8" ht="14.25" x14ac:dyDescent="0.2">
      <c r="A25" s="2" t="s">
        <v>40</v>
      </c>
      <c r="B25" s="2">
        <f>STDEV(B5:B22)</f>
        <v>8.5373130600742453</v>
      </c>
      <c r="C25" s="2">
        <f t="shared" ref="C25:G25" si="1">STDEV(C5:C22)</f>
        <v>8.5812641981292721</v>
      </c>
      <c r="D25" s="2">
        <f t="shared" si="1"/>
        <v>8.0723292797060751</v>
      </c>
      <c r="E25" s="2">
        <f t="shared" si="1"/>
        <v>6.1775804324994423</v>
      </c>
      <c r="F25" s="2">
        <f t="shared" si="1"/>
        <v>8.8415610960044333</v>
      </c>
      <c r="G25" s="2">
        <f t="shared" si="1"/>
        <v>7.4072037009027012</v>
      </c>
      <c r="H25" s="2"/>
    </row>
    <row r="26" spans="1:8" ht="14.25" x14ac:dyDescent="0.2">
      <c r="A26" s="2" t="s">
        <v>49</v>
      </c>
      <c r="B26" s="2"/>
      <c r="C26" s="2">
        <f>_xlfn.T.TEST(B5:B22,C5:C22,2,2)</f>
        <v>0.93261269574691141</v>
      </c>
      <c r="D26" s="2"/>
      <c r="E26" s="2">
        <f t="shared" ref="E26" si="2">_xlfn.T.TEST(D5:D22,E5:E22,2,2)</f>
        <v>6.0894529289035404E-3</v>
      </c>
      <c r="F26" s="2"/>
      <c r="G26" s="2">
        <f t="shared" ref="G26" si="3">_xlfn.T.TEST(F5:F22,G5:G22,2,2)</f>
        <v>3.7781334038262146E-4</v>
      </c>
      <c r="H26" s="2"/>
    </row>
    <row r="27" spans="1:8" ht="14.25" x14ac:dyDescent="0.2">
      <c r="A27" s="2"/>
      <c r="B27" s="2"/>
      <c r="C27" s="2"/>
      <c r="D27" s="2"/>
      <c r="E27" s="2"/>
      <c r="F27" s="2"/>
      <c r="G27" s="2"/>
      <c r="H27" s="2"/>
    </row>
  </sheetData>
  <mergeCells count="3">
    <mergeCell ref="B3:C3"/>
    <mergeCell ref="D3:E3"/>
    <mergeCell ref="F3:G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9" workbookViewId="0">
      <selection activeCell="L22" sqref="L22"/>
    </sheetView>
  </sheetViews>
  <sheetFormatPr defaultRowHeight="13.5" x14ac:dyDescent="0.15"/>
  <sheetData>
    <row r="1" spans="1:7" ht="14.25" x14ac:dyDescent="0.2">
      <c r="A1" s="2" t="s">
        <v>52</v>
      </c>
      <c r="B1" s="2"/>
      <c r="C1" s="2"/>
      <c r="D1" s="2"/>
      <c r="E1" s="2"/>
      <c r="F1" s="2"/>
      <c r="G1" s="2"/>
    </row>
    <row r="2" spans="1:7" ht="14.25" x14ac:dyDescent="0.2">
      <c r="A2" s="2"/>
      <c r="B2" s="2"/>
      <c r="C2" s="2"/>
      <c r="D2" s="2"/>
      <c r="E2" s="2"/>
      <c r="F2" s="2"/>
      <c r="G2" s="2"/>
    </row>
    <row r="3" spans="1:7" ht="14.25" x14ac:dyDescent="0.2">
      <c r="A3" s="2" t="s">
        <v>9</v>
      </c>
      <c r="B3" s="4" t="s">
        <v>42</v>
      </c>
      <c r="C3" s="4"/>
      <c r="D3" s="3" t="s">
        <v>7</v>
      </c>
      <c r="E3" s="3"/>
      <c r="F3" s="3" t="s">
        <v>44</v>
      </c>
      <c r="G3" s="3"/>
    </row>
    <row r="4" spans="1:7" ht="14.25" x14ac:dyDescent="0.2">
      <c r="A4" s="2" t="s">
        <v>10</v>
      </c>
      <c r="B4" s="1" t="s">
        <v>0</v>
      </c>
      <c r="C4" s="1" t="s">
        <v>6</v>
      </c>
      <c r="D4" s="1" t="s">
        <v>0</v>
      </c>
      <c r="E4" s="1" t="s">
        <v>6</v>
      </c>
      <c r="F4" s="1" t="s">
        <v>0</v>
      </c>
      <c r="G4" s="1" t="s">
        <v>6</v>
      </c>
    </row>
    <row r="5" spans="1:7" ht="14.25" x14ac:dyDescent="0.2">
      <c r="A5" s="2"/>
      <c r="B5" s="2">
        <v>32</v>
      </c>
      <c r="C5" s="2">
        <v>21</v>
      </c>
      <c r="D5" s="2">
        <v>31</v>
      </c>
      <c r="E5" s="2">
        <v>21</v>
      </c>
      <c r="F5" s="2">
        <v>32</v>
      </c>
      <c r="G5" s="2">
        <v>21</v>
      </c>
    </row>
    <row r="6" spans="1:7" ht="14.25" x14ac:dyDescent="0.2">
      <c r="A6" s="2"/>
      <c r="B6" s="2">
        <v>29</v>
      </c>
      <c r="C6" s="2">
        <v>19</v>
      </c>
      <c r="D6" s="2">
        <v>28</v>
      </c>
      <c r="E6" s="2">
        <v>16</v>
      </c>
      <c r="F6" s="2">
        <v>31</v>
      </c>
      <c r="G6" s="2">
        <v>20</v>
      </c>
    </row>
    <row r="7" spans="1:7" ht="14.25" x14ac:dyDescent="0.2">
      <c r="A7" s="2"/>
      <c r="B7" s="2">
        <v>28</v>
      </c>
      <c r="C7" s="2">
        <v>19</v>
      </c>
      <c r="D7" s="2">
        <v>26</v>
      </c>
      <c r="E7" s="2">
        <v>20</v>
      </c>
      <c r="F7" s="2">
        <v>33</v>
      </c>
      <c r="G7" s="2">
        <v>22</v>
      </c>
    </row>
    <row r="8" spans="1:7" ht="14.25" x14ac:dyDescent="0.2">
      <c r="A8" s="2"/>
      <c r="B8" s="2">
        <v>41</v>
      </c>
      <c r="C8" s="2">
        <v>17</v>
      </c>
      <c r="D8" s="2">
        <v>30</v>
      </c>
      <c r="E8" s="2">
        <v>17</v>
      </c>
      <c r="F8" s="2">
        <v>30</v>
      </c>
      <c r="G8" s="2">
        <v>22</v>
      </c>
    </row>
    <row r="9" spans="1:7" ht="14.25" x14ac:dyDescent="0.2">
      <c r="A9" s="2"/>
      <c r="B9" s="2">
        <v>33</v>
      </c>
      <c r="C9" s="2">
        <v>21</v>
      </c>
      <c r="D9" s="2">
        <v>34</v>
      </c>
      <c r="E9" s="2">
        <v>17</v>
      </c>
      <c r="F9" s="2">
        <v>30</v>
      </c>
      <c r="G9" s="2">
        <v>17</v>
      </c>
    </row>
    <row r="10" spans="1:7" ht="14.25" x14ac:dyDescent="0.2">
      <c r="A10" s="2"/>
      <c r="B10" s="2">
        <v>33</v>
      </c>
      <c r="C10" s="2">
        <v>24</v>
      </c>
      <c r="D10" s="2">
        <v>39</v>
      </c>
      <c r="E10" s="2">
        <v>20</v>
      </c>
      <c r="F10" s="2">
        <v>27</v>
      </c>
      <c r="G10" s="2">
        <v>21</v>
      </c>
    </row>
    <row r="11" spans="1:7" ht="14.25" x14ac:dyDescent="0.2">
      <c r="A11" s="2"/>
      <c r="B11" s="2">
        <v>32</v>
      </c>
      <c r="C11" s="2">
        <v>16</v>
      </c>
      <c r="D11" s="2">
        <v>30</v>
      </c>
      <c r="E11" s="2">
        <v>18</v>
      </c>
      <c r="F11" s="2">
        <v>35</v>
      </c>
      <c r="G11" s="2">
        <v>13</v>
      </c>
    </row>
    <row r="12" spans="1:7" ht="14.25" x14ac:dyDescent="0.2">
      <c r="A12" s="2"/>
      <c r="B12" s="2">
        <v>31</v>
      </c>
      <c r="C12" s="2">
        <v>22</v>
      </c>
      <c r="D12" s="2">
        <v>32</v>
      </c>
      <c r="E12" s="2">
        <v>28</v>
      </c>
      <c r="F12" s="2">
        <v>34</v>
      </c>
      <c r="G12" s="2">
        <v>18</v>
      </c>
    </row>
    <row r="13" spans="1:7" ht="14.25" x14ac:dyDescent="0.2">
      <c r="A13" s="2"/>
      <c r="B13" s="2">
        <v>28</v>
      </c>
      <c r="C13" s="2">
        <v>17</v>
      </c>
      <c r="D13" s="2">
        <v>31</v>
      </c>
      <c r="E13" s="2">
        <v>23</v>
      </c>
      <c r="F13" s="2">
        <v>27</v>
      </c>
      <c r="G13" s="2">
        <v>18</v>
      </c>
    </row>
    <row r="14" spans="1:7" ht="14.25" x14ac:dyDescent="0.2">
      <c r="A14" s="2"/>
      <c r="B14" s="2">
        <v>38</v>
      </c>
      <c r="C14" s="2">
        <v>17</v>
      </c>
      <c r="D14" s="2">
        <v>28</v>
      </c>
      <c r="E14" s="2">
        <v>19</v>
      </c>
      <c r="F14" s="2">
        <v>39</v>
      </c>
      <c r="G14" s="2">
        <v>15</v>
      </c>
    </row>
    <row r="15" spans="1:7" ht="14.25" x14ac:dyDescent="0.2">
      <c r="A15" s="2"/>
      <c r="B15" s="2">
        <v>37</v>
      </c>
      <c r="C15" s="2">
        <v>20</v>
      </c>
      <c r="D15" s="2">
        <v>27</v>
      </c>
      <c r="E15" s="2">
        <v>18</v>
      </c>
      <c r="F15" s="2">
        <v>37</v>
      </c>
      <c r="G15" s="2">
        <v>24</v>
      </c>
    </row>
    <row r="16" spans="1:7" ht="14.25" x14ac:dyDescent="0.2">
      <c r="A16" s="2"/>
      <c r="B16" s="2">
        <v>31</v>
      </c>
      <c r="C16" s="2">
        <v>14</v>
      </c>
      <c r="D16" s="2">
        <v>25</v>
      </c>
      <c r="E16" s="2">
        <v>19</v>
      </c>
      <c r="F16" s="2">
        <v>36</v>
      </c>
      <c r="G16" s="2">
        <v>17</v>
      </c>
    </row>
    <row r="17" spans="1:7" ht="14.25" x14ac:dyDescent="0.2">
      <c r="A17" s="2"/>
      <c r="B17" s="2">
        <v>34</v>
      </c>
      <c r="C17" s="2">
        <v>17</v>
      </c>
      <c r="D17" s="2">
        <v>33</v>
      </c>
      <c r="E17" s="2">
        <v>22</v>
      </c>
      <c r="F17" s="2">
        <v>37</v>
      </c>
      <c r="G17" s="2">
        <v>18</v>
      </c>
    </row>
    <row r="18" spans="1:7" ht="14.25" x14ac:dyDescent="0.2">
      <c r="A18" s="2"/>
      <c r="B18" s="2">
        <v>28</v>
      </c>
      <c r="C18" s="2">
        <v>21</v>
      </c>
      <c r="D18" s="2">
        <v>30</v>
      </c>
      <c r="E18" s="2">
        <v>16</v>
      </c>
      <c r="F18" s="2">
        <v>37</v>
      </c>
      <c r="G18" s="2">
        <v>16</v>
      </c>
    </row>
    <row r="19" spans="1:7" ht="14.25" x14ac:dyDescent="0.2">
      <c r="A19" s="2"/>
      <c r="B19" s="2">
        <v>31</v>
      </c>
      <c r="C19" s="2">
        <v>17</v>
      </c>
      <c r="D19" s="2">
        <v>31</v>
      </c>
      <c r="E19" s="2">
        <v>22</v>
      </c>
      <c r="F19" s="2">
        <v>34</v>
      </c>
      <c r="G19" s="2">
        <v>16</v>
      </c>
    </row>
    <row r="20" spans="1:7" ht="14.25" x14ac:dyDescent="0.2">
      <c r="A20" s="2"/>
      <c r="B20" s="2">
        <v>40</v>
      </c>
      <c r="C20" s="2">
        <v>18</v>
      </c>
      <c r="D20" s="2">
        <v>32</v>
      </c>
      <c r="E20" s="2">
        <v>19</v>
      </c>
      <c r="F20" s="2">
        <v>28</v>
      </c>
      <c r="G20" s="2">
        <v>19</v>
      </c>
    </row>
    <row r="21" spans="1:7" ht="14.25" x14ac:dyDescent="0.2">
      <c r="A21" s="2"/>
      <c r="B21" s="2">
        <v>32</v>
      </c>
      <c r="C21" s="2">
        <v>18</v>
      </c>
      <c r="D21" s="2">
        <v>28</v>
      </c>
      <c r="E21" s="2">
        <v>17</v>
      </c>
      <c r="F21" s="2">
        <v>36</v>
      </c>
      <c r="G21" s="2">
        <v>17</v>
      </c>
    </row>
    <row r="22" spans="1:7" ht="14.25" x14ac:dyDescent="0.2">
      <c r="A22" s="2"/>
      <c r="B22" s="2">
        <v>37</v>
      </c>
      <c r="C22" s="2">
        <v>24</v>
      </c>
      <c r="D22" s="2">
        <v>35</v>
      </c>
      <c r="E22" s="2">
        <v>22</v>
      </c>
      <c r="F22" s="2">
        <v>31</v>
      </c>
      <c r="G22" s="2">
        <v>19</v>
      </c>
    </row>
    <row r="23" spans="1:7" ht="14.25" x14ac:dyDescent="0.2">
      <c r="A23" s="2"/>
      <c r="B23" s="2">
        <v>36</v>
      </c>
      <c r="C23" s="2">
        <v>17</v>
      </c>
      <c r="D23" s="2">
        <v>32</v>
      </c>
      <c r="E23" s="2">
        <v>20</v>
      </c>
      <c r="F23" s="2">
        <v>37</v>
      </c>
      <c r="G23" s="2">
        <v>13</v>
      </c>
    </row>
    <row r="24" spans="1:7" ht="14.25" x14ac:dyDescent="0.2">
      <c r="A24" s="2"/>
      <c r="B24" s="2">
        <v>32</v>
      </c>
      <c r="C24" s="2">
        <v>17</v>
      </c>
      <c r="D24" s="2">
        <v>33</v>
      </c>
      <c r="E24" s="2">
        <v>21</v>
      </c>
      <c r="F24" s="2">
        <v>27</v>
      </c>
      <c r="G24" s="2">
        <v>18</v>
      </c>
    </row>
    <row r="25" spans="1:7" ht="14.25" x14ac:dyDescent="0.2">
      <c r="A25" s="2"/>
      <c r="B25" s="2"/>
      <c r="C25" s="2"/>
      <c r="D25" s="2"/>
      <c r="E25" s="2"/>
      <c r="F25" s="2"/>
      <c r="G25" s="2">
        <v>22</v>
      </c>
    </row>
    <row r="26" spans="1:7" ht="14.25" x14ac:dyDescent="0.2">
      <c r="A26" s="2"/>
      <c r="B26" s="2"/>
      <c r="C26" s="2"/>
      <c r="D26" s="2"/>
      <c r="E26" s="2"/>
      <c r="F26" s="2"/>
      <c r="G26" s="2"/>
    </row>
    <row r="27" spans="1:7" ht="14.25" x14ac:dyDescent="0.2">
      <c r="A27" s="2" t="s">
        <v>55</v>
      </c>
      <c r="B27" s="2">
        <f t="shared" ref="B27:G27" si="0">AVERAGE(B5:B25)</f>
        <v>33.15</v>
      </c>
      <c r="C27" s="2">
        <f t="shared" si="0"/>
        <v>18.8</v>
      </c>
      <c r="D27" s="2">
        <f t="shared" si="0"/>
        <v>30.75</v>
      </c>
      <c r="E27" s="2">
        <f t="shared" si="0"/>
        <v>19.75</v>
      </c>
      <c r="F27" s="2">
        <f t="shared" si="0"/>
        <v>32.9</v>
      </c>
      <c r="G27" s="2">
        <f t="shared" si="0"/>
        <v>18.38095238095238</v>
      </c>
    </row>
    <row r="28" spans="1:7" ht="14.25" x14ac:dyDescent="0.2">
      <c r="A28" s="2" t="s">
        <v>56</v>
      </c>
      <c r="B28" s="2">
        <f t="shared" ref="B28:G28" si="1">STDEV(B5:B25)</f>
        <v>3.8835008622850058</v>
      </c>
      <c r="C28" s="2">
        <f t="shared" si="1"/>
        <v>2.6675437154213988</v>
      </c>
      <c r="D28" s="2">
        <f t="shared" si="1"/>
        <v>3.2907365996720328</v>
      </c>
      <c r="E28" s="2">
        <f t="shared" si="1"/>
        <v>2.8631046821680539</v>
      </c>
      <c r="F28" s="2">
        <f t="shared" si="1"/>
        <v>3.8648210961522036</v>
      </c>
      <c r="G28" s="2">
        <f t="shared" si="1"/>
        <v>2.9576374097612161</v>
      </c>
    </row>
    <row r="29" spans="1:7" ht="14.25" x14ac:dyDescent="0.2">
      <c r="A29" s="2" t="s">
        <v>57</v>
      </c>
      <c r="B29" s="2"/>
      <c r="C29" s="2">
        <f>_xlfn.T.TEST(B5:B25,C5:C25,2,2)</f>
        <v>3.3548615014112343E-16</v>
      </c>
      <c r="D29" s="2"/>
      <c r="E29" s="2">
        <f>_xlfn.T.TEST(D5:D25,E5:E25,2,2)</f>
        <v>1.0885587096212966E-13</v>
      </c>
      <c r="F29" s="2"/>
      <c r="G29" s="2">
        <f>_xlfn.T.TEST(F5:F25,G5:G25,2,2)</f>
        <v>2.4715487656604346E-16</v>
      </c>
    </row>
  </sheetData>
  <mergeCells count="3">
    <mergeCell ref="B3:C3"/>
    <mergeCell ref="D3:E3"/>
    <mergeCell ref="F3:G3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opLeftCell="A9" workbookViewId="0">
      <selection activeCell="L23" sqref="L23"/>
    </sheetView>
  </sheetViews>
  <sheetFormatPr defaultRowHeight="13.5" x14ac:dyDescent="0.15"/>
  <cols>
    <col min="3" max="3" width="12.75" bestFit="1" customWidth="1"/>
  </cols>
  <sheetData>
    <row r="1" spans="1:8" ht="14.25" x14ac:dyDescent="0.2">
      <c r="A1" s="2" t="s">
        <v>53</v>
      </c>
      <c r="B1" s="2"/>
      <c r="C1" s="2"/>
      <c r="D1" s="2"/>
      <c r="E1" s="2"/>
      <c r="F1" s="2"/>
      <c r="G1" s="2"/>
    </row>
    <row r="2" spans="1:8" ht="14.25" x14ac:dyDescent="0.2">
      <c r="A2" s="2"/>
      <c r="B2" s="2"/>
      <c r="C2" s="2"/>
      <c r="D2" s="2"/>
      <c r="E2" s="2"/>
      <c r="F2" s="2"/>
      <c r="G2" s="2"/>
    </row>
    <row r="3" spans="1:8" ht="14.25" x14ac:dyDescent="0.2">
      <c r="A3" s="2" t="s">
        <v>9</v>
      </c>
      <c r="B3" s="4" t="s">
        <v>58</v>
      </c>
      <c r="C3" s="4"/>
      <c r="D3" s="3" t="s">
        <v>59</v>
      </c>
      <c r="E3" s="3"/>
      <c r="F3" s="3" t="s">
        <v>60</v>
      </c>
      <c r="G3" s="3"/>
      <c r="H3" s="2"/>
    </row>
    <row r="4" spans="1:8" ht="14.25" x14ac:dyDescent="0.2">
      <c r="A4" s="2" t="s">
        <v>10</v>
      </c>
      <c r="B4" s="1" t="s">
        <v>0</v>
      </c>
      <c r="C4" s="1" t="s">
        <v>61</v>
      </c>
      <c r="D4" s="1" t="s">
        <v>0</v>
      </c>
      <c r="E4" s="1" t="s">
        <v>61</v>
      </c>
      <c r="F4" s="1" t="s">
        <v>0</v>
      </c>
      <c r="G4" s="1" t="s">
        <v>61</v>
      </c>
      <c r="H4" s="2"/>
    </row>
    <row r="5" spans="1:8" ht="14.25" x14ac:dyDescent="0.2">
      <c r="A5" s="2"/>
      <c r="B5" s="2">
        <v>31</v>
      </c>
      <c r="C5" s="2">
        <v>22</v>
      </c>
      <c r="D5" s="2">
        <v>23</v>
      </c>
      <c r="E5" s="2">
        <v>11</v>
      </c>
      <c r="F5" s="2">
        <v>25</v>
      </c>
      <c r="G5" s="2">
        <v>19</v>
      </c>
      <c r="H5" s="2"/>
    </row>
    <row r="6" spans="1:8" ht="14.25" x14ac:dyDescent="0.2">
      <c r="A6" s="2"/>
      <c r="B6" s="2">
        <v>30</v>
      </c>
      <c r="C6" s="2">
        <v>20</v>
      </c>
      <c r="D6" s="2">
        <v>36</v>
      </c>
      <c r="E6" s="2">
        <v>17</v>
      </c>
      <c r="F6" s="2">
        <v>30</v>
      </c>
      <c r="G6" s="2">
        <v>19</v>
      </c>
      <c r="H6" s="2"/>
    </row>
    <row r="7" spans="1:8" ht="14.25" x14ac:dyDescent="0.2">
      <c r="A7" s="2"/>
      <c r="B7" s="2">
        <v>28</v>
      </c>
      <c r="C7" s="2">
        <v>20</v>
      </c>
      <c r="D7" s="2">
        <v>23</v>
      </c>
      <c r="E7" s="2">
        <v>22</v>
      </c>
      <c r="F7" s="2">
        <v>30</v>
      </c>
      <c r="G7" s="2">
        <v>15</v>
      </c>
      <c r="H7" s="2"/>
    </row>
    <row r="8" spans="1:8" ht="14.25" x14ac:dyDescent="0.2">
      <c r="A8" s="2"/>
      <c r="B8" s="2">
        <v>30</v>
      </c>
      <c r="C8" s="2">
        <v>14</v>
      </c>
      <c r="D8" s="2">
        <v>23</v>
      </c>
      <c r="E8" s="2">
        <v>13</v>
      </c>
      <c r="F8" s="2">
        <v>26</v>
      </c>
      <c r="G8" s="2">
        <v>20</v>
      </c>
      <c r="H8" s="2"/>
    </row>
    <row r="9" spans="1:8" ht="14.25" x14ac:dyDescent="0.2">
      <c r="A9" s="2"/>
      <c r="B9" s="2">
        <v>27</v>
      </c>
      <c r="C9" s="2">
        <v>16</v>
      </c>
      <c r="D9" s="2">
        <v>23</v>
      </c>
      <c r="E9" s="2">
        <v>13</v>
      </c>
      <c r="F9" s="2">
        <v>27</v>
      </c>
      <c r="G9" s="2">
        <v>13</v>
      </c>
      <c r="H9" s="2"/>
    </row>
    <row r="10" spans="1:8" ht="14.25" x14ac:dyDescent="0.2">
      <c r="A10" s="2"/>
      <c r="B10" s="2">
        <v>27</v>
      </c>
      <c r="C10" s="2">
        <v>20</v>
      </c>
      <c r="D10" s="2">
        <v>35</v>
      </c>
      <c r="E10" s="2">
        <v>24</v>
      </c>
      <c r="F10" s="2">
        <v>27</v>
      </c>
      <c r="G10" s="2">
        <v>20</v>
      </c>
      <c r="H10" s="2"/>
    </row>
    <row r="11" spans="1:8" ht="14.25" x14ac:dyDescent="0.2">
      <c r="A11" s="2"/>
      <c r="B11" s="2">
        <v>29</v>
      </c>
      <c r="C11" s="2">
        <v>19</v>
      </c>
      <c r="D11" s="2">
        <v>28</v>
      </c>
      <c r="E11" s="2">
        <v>21</v>
      </c>
      <c r="F11" s="2">
        <v>28</v>
      </c>
      <c r="G11" s="2">
        <v>22</v>
      </c>
      <c r="H11" s="2"/>
    </row>
    <row r="12" spans="1:8" ht="14.25" x14ac:dyDescent="0.2">
      <c r="A12" s="2"/>
      <c r="B12" s="2">
        <v>31</v>
      </c>
      <c r="C12" s="2">
        <v>15</v>
      </c>
      <c r="D12" s="2">
        <v>25</v>
      </c>
      <c r="E12" s="2">
        <v>16</v>
      </c>
      <c r="F12" s="2">
        <v>28</v>
      </c>
      <c r="G12" s="2">
        <v>17</v>
      </c>
      <c r="H12" s="2"/>
    </row>
    <row r="13" spans="1:8" ht="14.25" x14ac:dyDescent="0.2">
      <c r="A13" s="2"/>
      <c r="B13" s="2">
        <v>31</v>
      </c>
      <c r="C13" s="2">
        <v>18</v>
      </c>
      <c r="D13" s="2">
        <v>27</v>
      </c>
      <c r="E13" s="2">
        <v>13</v>
      </c>
      <c r="F13" s="2">
        <v>27</v>
      </c>
      <c r="G13" s="2">
        <v>16</v>
      </c>
      <c r="H13" s="2"/>
    </row>
    <row r="14" spans="1:8" ht="14.25" x14ac:dyDescent="0.2">
      <c r="A14" s="2"/>
      <c r="B14" s="2">
        <v>28</v>
      </c>
      <c r="C14" s="2">
        <v>15</v>
      </c>
      <c r="D14" s="2">
        <v>29</v>
      </c>
      <c r="E14" s="2">
        <v>20</v>
      </c>
      <c r="F14" s="2">
        <v>27</v>
      </c>
      <c r="G14" s="2">
        <v>20</v>
      </c>
      <c r="H14" s="2"/>
    </row>
    <row r="15" spans="1:8" ht="14.25" x14ac:dyDescent="0.2">
      <c r="A15" s="2"/>
      <c r="B15" s="2">
        <v>28</v>
      </c>
      <c r="C15" s="2">
        <v>19</v>
      </c>
      <c r="D15" s="2">
        <v>26</v>
      </c>
      <c r="E15" s="2">
        <v>17</v>
      </c>
      <c r="F15" s="2">
        <v>23</v>
      </c>
      <c r="G15" s="2">
        <v>17</v>
      </c>
      <c r="H15" s="2"/>
    </row>
    <row r="16" spans="1:8" ht="14.25" x14ac:dyDescent="0.2">
      <c r="A16" s="2"/>
      <c r="B16" s="2">
        <v>33</v>
      </c>
      <c r="C16" s="2">
        <v>14</v>
      </c>
      <c r="D16" s="2">
        <v>32</v>
      </c>
      <c r="E16" s="2">
        <v>16</v>
      </c>
      <c r="F16" s="2">
        <v>31</v>
      </c>
      <c r="G16" s="2">
        <v>14</v>
      </c>
      <c r="H16" s="2"/>
    </row>
    <row r="17" spans="1:8" ht="14.25" x14ac:dyDescent="0.2">
      <c r="A17" s="2"/>
      <c r="B17" s="2">
        <v>29</v>
      </c>
      <c r="C17" s="2">
        <v>13</v>
      </c>
      <c r="D17" s="2">
        <v>26</v>
      </c>
      <c r="E17" s="2">
        <v>17</v>
      </c>
      <c r="F17" s="2">
        <v>26</v>
      </c>
      <c r="G17" s="2">
        <v>10</v>
      </c>
      <c r="H17" s="2"/>
    </row>
    <row r="18" spans="1:8" ht="14.25" x14ac:dyDescent="0.2">
      <c r="A18" s="2"/>
      <c r="B18" s="2">
        <v>27</v>
      </c>
      <c r="C18" s="2">
        <v>20</v>
      </c>
      <c r="D18" s="2">
        <v>26</v>
      </c>
      <c r="E18" s="2">
        <v>13</v>
      </c>
      <c r="F18" s="2">
        <v>27</v>
      </c>
      <c r="G18" s="2">
        <v>20</v>
      </c>
      <c r="H18" s="2"/>
    </row>
    <row r="19" spans="1:8" ht="14.25" x14ac:dyDescent="0.2">
      <c r="A19" s="2"/>
      <c r="B19" s="2">
        <v>31</v>
      </c>
      <c r="C19" s="2">
        <v>19</v>
      </c>
      <c r="D19" s="2">
        <v>36</v>
      </c>
      <c r="E19" s="2">
        <v>17</v>
      </c>
      <c r="F19" s="2">
        <v>28</v>
      </c>
      <c r="G19" s="2">
        <v>14</v>
      </c>
      <c r="H19" s="2"/>
    </row>
    <row r="20" spans="1:8" ht="14.25" x14ac:dyDescent="0.2">
      <c r="A20" s="2"/>
      <c r="B20" s="2">
        <v>31</v>
      </c>
      <c r="C20" s="2">
        <v>14</v>
      </c>
      <c r="D20" s="2">
        <v>29</v>
      </c>
      <c r="E20" s="2">
        <v>18</v>
      </c>
      <c r="F20" s="2">
        <v>23</v>
      </c>
      <c r="G20" s="2">
        <v>14</v>
      </c>
      <c r="H20" s="2"/>
    </row>
    <row r="21" spans="1:8" ht="14.25" x14ac:dyDescent="0.2">
      <c r="A21" s="2"/>
      <c r="B21" s="2">
        <v>25</v>
      </c>
      <c r="C21" s="2">
        <v>17</v>
      </c>
      <c r="D21" s="2">
        <v>27</v>
      </c>
      <c r="E21" s="2">
        <v>17</v>
      </c>
      <c r="F21" s="2">
        <v>23</v>
      </c>
      <c r="G21" s="2">
        <v>14</v>
      </c>
      <c r="H21" s="2"/>
    </row>
    <row r="22" spans="1:8" ht="14.25" x14ac:dyDescent="0.2">
      <c r="A22" s="2"/>
      <c r="B22" s="2">
        <v>28</v>
      </c>
      <c r="C22" s="2">
        <v>15</v>
      </c>
      <c r="D22" s="2">
        <v>28</v>
      </c>
      <c r="E22" s="2">
        <v>25</v>
      </c>
      <c r="F22" s="2">
        <v>23</v>
      </c>
      <c r="G22" s="2">
        <v>15</v>
      </c>
      <c r="H22" s="2"/>
    </row>
    <row r="23" spans="1:8" ht="14.25" x14ac:dyDescent="0.2">
      <c r="A23" s="2"/>
      <c r="B23" s="2">
        <v>33</v>
      </c>
      <c r="C23" s="2">
        <v>21</v>
      </c>
      <c r="D23" s="2">
        <v>25</v>
      </c>
      <c r="E23" s="2">
        <v>14</v>
      </c>
      <c r="F23" s="2">
        <v>28</v>
      </c>
      <c r="G23" s="2">
        <v>15</v>
      </c>
      <c r="H23" s="2"/>
    </row>
    <row r="24" spans="1:8" ht="14.25" x14ac:dyDescent="0.2">
      <c r="A24" s="2"/>
      <c r="B24" s="2">
        <v>28</v>
      </c>
      <c r="C24" s="2">
        <v>16</v>
      </c>
      <c r="D24" s="2">
        <v>22</v>
      </c>
      <c r="E24" s="2">
        <v>18</v>
      </c>
      <c r="F24" s="2">
        <v>29</v>
      </c>
      <c r="G24" s="2">
        <v>13</v>
      </c>
      <c r="H24" s="2"/>
    </row>
    <row r="25" spans="1:8" ht="14.25" x14ac:dyDescent="0.2">
      <c r="A25" s="2"/>
      <c r="B25" s="2"/>
      <c r="C25" s="2"/>
      <c r="D25" s="2"/>
      <c r="E25" s="2"/>
      <c r="F25" s="2"/>
      <c r="G25" s="2">
        <v>19</v>
      </c>
      <c r="H25" s="2"/>
    </row>
    <row r="26" spans="1:8" ht="14.25" x14ac:dyDescent="0.2">
      <c r="A26" s="2"/>
      <c r="B26" s="2"/>
      <c r="C26" s="2"/>
      <c r="D26" s="2"/>
      <c r="E26" s="2"/>
      <c r="F26" s="2"/>
      <c r="G26" s="2"/>
      <c r="H26" s="2"/>
    </row>
    <row r="27" spans="1:8" ht="14.25" x14ac:dyDescent="0.2">
      <c r="A27" s="2" t="s">
        <v>62</v>
      </c>
      <c r="B27" s="2">
        <f>AVERAGE(B5:B25)</f>
        <v>29.25</v>
      </c>
      <c r="C27" s="2">
        <f t="shared" ref="C27:G27" si="0">AVERAGE(C5:C25)</f>
        <v>17.350000000000001</v>
      </c>
      <c r="D27" s="2">
        <f t="shared" si="0"/>
        <v>27.45</v>
      </c>
      <c r="E27" s="2">
        <f t="shared" si="0"/>
        <v>17.100000000000001</v>
      </c>
      <c r="F27" s="2">
        <f t="shared" si="0"/>
        <v>26.8</v>
      </c>
      <c r="G27" s="2">
        <f t="shared" si="0"/>
        <v>16.476190476190474</v>
      </c>
      <c r="H27" s="2"/>
    </row>
    <row r="28" spans="1:8" ht="14.25" x14ac:dyDescent="0.2">
      <c r="A28" s="2" t="s">
        <v>63</v>
      </c>
      <c r="B28" s="2">
        <f>STDEV(B5:B25)</f>
        <v>2.1244194253340942</v>
      </c>
      <c r="C28" s="2">
        <f t="shared" ref="C28:G28" si="1">STDEV(C5:C25)</f>
        <v>2.758241239783445</v>
      </c>
      <c r="D28" s="2">
        <f t="shared" si="1"/>
        <v>4.3343790910882722</v>
      </c>
      <c r="E28" s="2">
        <f t="shared" si="1"/>
        <v>3.8099592482970497</v>
      </c>
      <c r="F28" s="2">
        <f t="shared" si="1"/>
        <v>2.4192212753171978</v>
      </c>
      <c r="G28" s="2">
        <f t="shared" si="1"/>
        <v>3.1403669788584856</v>
      </c>
      <c r="H28" s="2"/>
    </row>
    <row r="29" spans="1:8" ht="14.25" x14ac:dyDescent="0.2">
      <c r="A29" s="2" t="s">
        <v>64</v>
      </c>
      <c r="B29" s="2"/>
      <c r="C29" s="2">
        <f>_xlfn.T.TEST(B5:B25,C5:C25,2,2)</f>
        <v>8.1203740308589358E-18</v>
      </c>
      <c r="D29" s="2"/>
      <c r="E29" s="2">
        <f t="shared" ref="E29" si="2">_xlfn.T.TEST(D5:D25,E5:E25,2,2)</f>
        <v>1.0700128731370414E-9</v>
      </c>
      <c r="F29" s="2"/>
      <c r="G29" s="2">
        <f t="shared" ref="G29" si="3">_xlfn.T.TEST(F5:F25,G5:G25,2,2)</f>
        <v>2.2004543774630647E-14</v>
      </c>
      <c r="H29" s="2"/>
    </row>
    <row r="30" spans="1:8" ht="14.25" x14ac:dyDescent="0.2">
      <c r="A30" s="2"/>
      <c r="B30" s="2"/>
      <c r="C30" s="2"/>
      <c r="D30" s="2"/>
      <c r="E30" s="2"/>
      <c r="F30" s="2"/>
      <c r="G30" s="2"/>
      <c r="H30" s="2"/>
    </row>
  </sheetData>
  <mergeCells count="3">
    <mergeCell ref="B3:C3"/>
    <mergeCell ref="D3:E3"/>
    <mergeCell ref="F3:G3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9" workbookViewId="0">
      <selection activeCell="I18" sqref="I18"/>
    </sheetView>
  </sheetViews>
  <sheetFormatPr defaultRowHeight="14.25" x14ac:dyDescent="0.2"/>
  <cols>
    <col min="1" max="2" width="9" style="2"/>
    <col min="3" max="3" width="12.75" style="2" bestFit="1" customWidth="1"/>
    <col min="4" max="7" width="9" style="2"/>
  </cols>
  <sheetData>
    <row r="1" spans="1:7" x14ac:dyDescent="0.2">
      <c r="A1" s="2" t="s">
        <v>54</v>
      </c>
    </row>
    <row r="3" spans="1:7" x14ac:dyDescent="0.2">
      <c r="A3" s="2" t="s">
        <v>9</v>
      </c>
      <c r="B3" s="4" t="s">
        <v>58</v>
      </c>
      <c r="C3" s="4"/>
      <c r="D3" s="3" t="s">
        <v>59</v>
      </c>
      <c r="E3" s="3"/>
      <c r="F3" s="3" t="s">
        <v>60</v>
      </c>
      <c r="G3" s="3"/>
    </row>
    <row r="4" spans="1:7" x14ac:dyDescent="0.2">
      <c r="A4" s="2" t="s">
        <v>10</v>
      </c>
      <c r="B4" s="1" t="s">
        <v>0</v>
      </c>
      <c r="C4" s="1" t="s">
        <v>61</v>
      </c>
      <c r="D4" s="1" t="s">
        <v>0</v>
      </c>
      <c r="E4" s="1" t="s">
        <v>61</v>
      </c>
      <c r="F4" s="1" t="s">
        <v>0</v>
      </c>
      <c r="G4" s="1" t="s">
        <v>61</v>
      </c>
    </row>
    <row r="5" spans="1:7" x14ac:dyDescent="0.2">
      <c r="B5" s="2">
        <v>40</v>
      </c>
      <c r="C5" s="2">
        <v>22</v>
      </c>
      <c r="D5" s="2">
        <v>45</v>
      </c>
      <c r="E5" s="2">
        <v>26</v>
      </c>
      <c r="F5" s="2">
        <v>30</v>
      </c>
      <c r="G5" s="2">
        <v>29</v>
      </c>
    </row>
    <row r="6" spans="1:7" x14ac:dyDescent="0.2">
      <c r="B6" s="2">
        <v>36</v>
      </c>
      <c r="C6" s="2">
        <v>37</v>
      </c>
      <c r="D6" s="2">
        <v>25</v>
      </c>
      <c r="E6" s="2">
        <v>23</v>
      </c>
      <c r="F6" s="2">
        <v>29</v>
      </c>
      <c r="G6" s="2">
        <v>16</v>
      </c>
    </row>
    <row r="7" spans="1:7" x14ac:dyDescent="0.2">
      <c r="B7" s="2">
        <v>38</v>
      </c>
      <c r="C7" s="2">
        <v>22</v>
      </c>
      <c r="D7" s="2">
        <v>33</v>
      </c>
      <c r="E7" s="2">
        <v>19</v>
      </c>
      <c r="F7" s="2">
        <v>37</v>
      </c>
      <c r="G7" s="2">
        <v>22</v>
      </c>
    </row>
    <row r="8" spans="1:7" x14ac:dyDescent="0.2">
      <c r="B8" s="2">
        <v>47</v>
      </c>
      <c r="C8" s="2">
        <v>24</v>
      </c>
      <c r="D8" s="2">
        <v>35</v>
      </c>
      <c r="E8" s="2">
        <v>27</v>
      </c>
      <c r="F8" s="2">
        <v>33</v>
      </c>
      <c r="G8" s="2">
        <v>26</v>
      </c>
    </row>
    <row r="9" spans="1:7" x14ac:dyDescent="0.2">
      <c r="B9" s="2">
        <v>30</v>
      </c>
      <c r="C9" s="2">
        <v>25</v>
      </c>
      <c r="D9" s="2">
        <v>24</v>
      </c>
      <c r="E9" s="2">
        <v>26</v>
      </c>
      <c r="F9" s="2">
        <v>21</v>
      </c>
      <c r="G9" s="2">
        <v>21</v>
      </c>
    </row>
    <row r="10" spans="1:7" x14ac:dyDescent="0.2">
      <c r="B10" s="2">
        <v>35</v>
      </c>
      <c r="C10" s="2">
        <v>24</v>
      </c>
      <c r="D10" s="2">
        <v>33</v>
      </c>
      <c r="E10" s="2">
        <v>27</v>
      </c>
      <c r="F10" s="2">
        <v>27</v>
      </c>
      <c r="G10" s="2">
        <v>20</v>
      </c>
    </row>
    <row r="11" spans="1:7" x14ac:dyDescent="0.2">
      <c r="B11" s="2">
        <v>38</v>
      </c>
      <c r="C11" s="2">
        <v>32</v>
      </c>
      <c r="D11" s="2">
        <v>33</v>
      </c>
      <c r="E11" s="2">
        <v>24</v>
      </c>
      <c r="F11" s="2">
        <v>24</v>
      </c>
      <c r="G11" s="2">
        <v>24</v>
      </c>
    </row>
    <row r="12" spans="1:7" x14ac:dyDescent="0.2">
      <c r="B12" s="2">
        <v>35</v>
      </c>
      <c r="C12" s="2">
        <v>34</v>
      </c>
      <c r="D12" s="2">
        <v>28</v>
      </c>
      <c r="E12" s="2">
        <v>26</v>
      </c>
      <c r="F12" s="2">
        <v>22</v>
      </c>
      <c r="G12" s="2">
        <v>30</v>
      </c>
    </row>
    <row r="13" spans="1:7" x14ac:dyDescent="0.2">
      <c r="B13" s="2">
        <v>23</v>
      </c>
      <c r="C13" s="2">
        <v>23</v>
      </c>
      <c r="D13" s="2">
        <v>31</v>
      </c>
      <c r="E13" s="2">
        <v>27</v>
      </c>
      <c r="F13" s="2">
        <v>33</v>
      </c>
      <c r="G13" s="2">
        <v>27</v>
      </c>
    </row>
    <row r="14" spans="1:7" x14ac:dyDescent="0.2">
      <c r="B14" s="2">
        <v>46</v>
      </c>
      <c r="C14" s="2">
        <v>21</v>
      </c>
      <c r="D14" s="2">
        <v>33</v>
      </c>
      <c r="E14" s="2">
        <v>26</v>
      </c>
      <c r="F14" s="2">
        <v>38</v>
      </c>
      <c r="G14" s="2">
        <v>24</v>
      </c>
    </row>
    <row r="15" spans="1:7" x14ac:dyDescent="0.2">
      <c r="B15" s="2">
        <v>47</v>
      </c>
      <c r="C15" s="2">
        <v>21</v>
      </c>
      <c r="D15" s="2">
        <v>32</v>
      </c>
      <c r="E15" s="2">
        <v>24</v>
      </c>
      <c r="F15" s="2">
        <v>24</v>
      </c>
      <c r="G15" s="2">
        <v>24</v>
      </c>
    </row>
    <row r="16" spans="1:7" x14ac:dyDescent="0.2">
      <c r="B16" s="2">
        <v>30</v>
      </c>
      <c r="C16" s="2">
        <v>27</v>
      </c>
      <c r="D16" s="2">
        <v>33</v>
      </c>
      <c r="E16" s="2">
        <v>31</v>
      </c>
      <c r="F16" s="2">
        <v>39</v>
      </c>
      <c r="G16" s="2">
        <v>30</v>
      </c>
    </row>
    <row r="17" spans="1:7" x14ac:dyDescent="0.2">
      <c r="B17" s="2">
        <v>46</v>
      </c>
      <c r="C17" s="2">
        <v>29</v>
      </c>
      <c r="D17" s="2">
        <v>22</v>
      </c>
      <c r="E17" s="2">
        <v>22</v>
      </c>
      <c r="F17" s="2">
        <v>28</v>
      </c>
      <c r="G17" s="2">
        <v>21</v>
      </c>
    </row>
    <row r="18" spans="1:7" x14ac:dyDescent="0.2">
      <c r="B18" s="2">
        <v>37</v>
      </c>
      <c r="C18" s="2">
        <v>26</v>
      </c>
      <c r="D18" s="2">
        <v>24</v>
      </c>
      <c r="E18" s="2">
        <v>28</v>
      </c>
      <c r="F18" s="2">
        <v>22</v>
      </c>
      <c r="G18" s="2">
        <v>26</v>
      </c>
    </row>
    <row r="19" spans="1:7" x14ac:dyDescent="0.2">
      <c r="B19" s="2">
        <v>30</v>
      </c>
      <c r="C19" s="2">
        <v>20</v>
      </c>
      <c r="D19" s="2">
        <v>41</v>
      </c>
      <c r="E19" s="2">
        <v>27</v>
      </c>
      <c r="F19" s="2">
        <v>36</v>
      </c>
      <c r="G19" s="2">
        <v>24</v>
      </c>
    </row>
    <row r="20" spans="1:7" x14ac:dyDescent="0.2">
      <c r="B20" s="2">
        <v>30</v>
      </c>
      <c r="C20" s="2">
        <v>32</v>
      </c>
      <c r="D20" s="2">
        <v>36</v>
      </c>
      <c r="E20" s="2">
        <v>27</v>
      </c>
      <c r="F20" s="2">
        <v>30</v>
      </c>
      <c r="G20" s="2">
        <v>27</v>
      </c>
    </row>
    <row r="21" spans="1:7" x14ac:dyDescent="0.2">
      <c r="B21" s="2">
        <v>31</v>
      </c>
      <c r="C21" s="2">
        <v>28</v>
      </c>
      <c r="D21" s="2">
        <v>28</v>
      </c>
      <c r="E21" s="2">
        <v>20</v>
      </c>
    </row>
    <row r="22" spans="1:7" x14ac:dyDescent="0.2">
      <c r="B22" s="2">
        <v>33</v>
      </c>
      <c r="D22" s="2">
        <v>34</v>
      </c>
      <c r="E22" s="2">
        <v>25</v>
      </c>
    </row>
    <row r="23" spans="1:7" x14ac:dyDescent="0.2">
      <c r="B23" s="2">
        <v>34</v>
      </c>
      <c r="D23" s="2">
        <v>32</v>
      </c>
      <c r="E23" s="2">
        <v>32</v>
      </c>
    </row>
    <row r="24" spans="1:7" x14ac:dyDescent="0.2">
      <c r="D24" s="2">
        <v>30</v>
      </c>
      <c r="E24" s="2">
        <v>20</v>
      </c>
    </row>
    <row r="26" spans="1:7" x14ac:dyDescent="0.2">
      <c r="A26" s="2" t="s">
        <v>55</v>
      </c>
      <c r="B26" s="2">
        <f>AVERAGE(B5:B24)</f>
        <v>36.10526315789474</v>
      </c>
      <c r="C26" s="2">
        <f t="shared" ref="C26:G26" si="0">AVERAGE(C5:C24)</f>
        <v>26.294117647058822</v>
      </c>
      <c r="D26" s="2">
        <f t="shared" si="0"/>
        <v>31.6</v>
      </c>
      <c r="E26" s="2">
        <f t="shared" si="0"/>
        <v>25.35</v>
      </c>
      <c r="F26" s="2">
        <f t="shared" si="0"/>
        <v>29.5625</v>
      </c>
      <c r="G26" s="2">
        <f t="shared" si="0"/>
        <v>24.4375</v>
      </c>
    </row>
    <row r="27" spans="1:7" x14ac:dyDescent="0.2">
      <c r="A27" s="2" t="s">
        <v>63</v>
      </c>
      <c r="B27" s="2">
        <f>STDEV(B5:B24)</f>
        <v>6.7486190920159936</v>
      </c>
      <c r="C27" s="2">
        <f t="shared" ref="C27:G27" si="1">STDEV(C5:C24)</f>
        <v>5.0344402107179844</v>
      </c>
      <c r="D27" s="2">
        <f t="shared" si="1"/>
        <v>5.5951106475113344</v>
      </c>
      <c r="E27" s="2">
        <f t="shared" si="1"/>
        <v>3.3759988775253751</v>
      </c>
      <c r="F27" s="2">
        <f t="shared" si="1"/>
        <v>5.9996527677302565</v>
      </c>
      <c r="G27" s="2">
        <f t="shared" si="1"/>
        <v>3.8465352375005395</v>
      </c>
    </row>
    <row r="28" spans="1:7" x14ac:dyDescent="0.2">
      <c r="A28" s="2" t="s">
        <v>57</v>
      </c>
      <c r="C28" s="2">
        <f>_xlfn.T.TEST(B5:B24,C5:C24,2,2)</f>
        <v>2.3465297507977573E-5</v>
      </c>
      <c r="E28" s="2">
        <f t="shared" ref="E28" si="2">_xlfn.T.TEST(D5:D24,E5:E24,2,2)</f>
        <v>1.2300504240602556E-4</v>
      </c>
      <c r="G28" s="2">
        <f t="shared" ref="G28" si="3">_xlfn.T.TEST(F5:F24,G5:G24,2,2)</f>
        <v>7.3355435550006157E-3</v>
      </c>
    </row>
  </sheetData>
  <mergeCells count="3">
    <mergeCell ref="B3:C3"/>
    <mergeCell ref="D3:E3"/>
    <mergeCell ref="F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Extended data Fig.8a</vt:lpstr>
      <vt:lpstr>Extended data Fig.8b</vt:lpstr>
      <vt:lpstr>Extended data Fig.8c</vt:lpstr>
      <vt:lpstr>Extended data Fig.8d</vt:lpstr>
      <vt:lpstr>Extended data Fig.8e</vt:lpstr>
      <vt:lpstr>Extended data Fig.8f</vt:lpstr>
      <vt:lpstr>Extended data Fig.8g</vt:lpstr>
      <vt:lpstr>Extended data Fig.8h</vt:lpstr>
      <vt:lpstr>Extended data Fig.8i</vt:lpstr>
      <vt:lpstr>Extended data Fig.8j</vt:lpstr>
      <vt:lpstr>Extended data Fig.8k</vt:lpstr>
      <vt:lpstr>Extended data Fig.8l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2024-05-24T11:01:47Z</dcterms:modified>
</cp:coreProperties>
</file>