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s\DUKE-NUS Medical School Dropbox\Anissa Widjaja\IL11-Ageing\Manuscript\Main Ageing MS\Final submission\Extended Data Table\"/>
    </mc:Choice>
  </mc:AlternateContent>
  <xr:revisionPtr revIDLastSave="0" documentId="13_ncr:1_{C147D8DC-6ADB-40C6-9E89-B74C35330917}" xr6:coauthVersionLast="47" xr6:coauthVersionMax="47" xr10:uidLastSave="{00000000-0000-0000-0000-000000000000}"/>
  <bookViews>
    <workbookView xWindow="-110" yWindow="-110" windowWidth="19420" windowHeight="11500" xr2:uid="{596E0201-2E39-4FBF-B8A2-20EEB28ECED5}"/>
  </bookViews>
  <sheets>
    <sheet name="Extended Data Tabl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E18" i="1"/>
  <c r="AH17" i="1"/>
  <c r="AH16" i="1"/>
  <c r="E34" i="1" l="1"/>
  <c r="E68" i="1" l="1"/>
  <c r="F68" i="1"/>
  <c r="G68" i="1"/>
  <c r="H68" i="1"/>
  <c r="I68" i="1"/>
  <c r="J68" i="1"/>
  <c r="K68" i="1"/>
  <c r="L68" i="1"/>
  <c r="M68" i="1"/>
  <c r="N68" i="1"/>
  <c r="O68" i="1"/>
  <c r="P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E52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AH67" i="1"/>
  <c r="AH66" i="1"/>
  <c r="AH65" i="1"/>
  <c r="AI65" i="1" s="1"/>
  <c r="AH64" i="1"/>
  <c r="AH63" i="1"/>
  <c r="AI63" i="1" s="1"/>
  <c r="AH62" i="1"/>
  <c r="AI62" i="1" s="1"/>
  <c r="AH61" i="1"/>
  <c r="AH60" i="1"/>
  <c r="AH59" i="1"/>
  <c r="AH58" i="1"/>
  <c r="AH57" i="1"/>
  <c r="AI57" i="1" s="1"/>
  <c r="AH56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1" i="1"/>
  <c r="AH30" i="1"/>
  <c r="AH29" i="1"/>
  <c r="AH28" i="1"/>
  <c r="AH27" i="1"/>
  <c r="AH26" i="1"/>
  <c r="AH25" i="1"/>
  <c r="AH24" i="1"/>
  <c r="AH23" i="1"/>
  <c r="AH22" i="1"/>
  <c r="AH21" i="1"/>
  <c r="AI21" i="1" s="1"/>
  <c r="AH15" i="1"/>
  <c r="AH14" i="1"/>
  <c r="AH13" i="1"/>
  <c r="AH12" i="1"/>
  <c r="AH11" i="1"/>
  <c r="AH10" i="1"/>
  <c r="AH9" i="1"/>
  <c r="AH8" i="1"/>
  <c r="AH7" i="1"/>
  <c r="AH6" i="1"/>
  <c r="AH5" i="1"/>
  <c r="AH18" i="1" l="1"/>
  <c r="AI28" i="1"/>
  <c r="AI29" i="1"/>
  <c r="AI56" i="1"/>
  <c r="AI64" i="1"/>
  <c r="AI58" i="1"/>
  <c r="AI66" i="1"/>
  <c r="AI59" i="1"/>
  <c r="AI67" i="1"/>
  <c r="AI60" i="1"/>
  <c r="AI61" i="1"/>
  <c r="AI22" i="1"/>
  <c r="AI30" i="1"/>
  <c r="AI23" i="1"/>
  <c r="AI24" i="1"/>
  <c r="AI25" i="1"/>
  <c r="AI31" i="1"/>
  <c r="AI26" i="1"/>
  <c r="AI27" i="1"/>
  <c r="AH34" i="1"/>
  <c r="AH52" i="1"/>
  <c r="AI34" i="1" l="1"/>
  <c r="Q55" i="1"/>
  <c r="Q68" i="1"/>
  <c r="AH68" i="1"/>
  <c r="Q55" i="1" a="1"/>
  <c r="AH55" i="1"/>
  <c r="AI55" i="1"/>
  <c r="AI6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<sst xmlns="http://schemas.openxmlformats.org/spreadsheetml/2006/main" count="196" uniqueCount="72">
  <si>
    <t>Mice ID</t>
  </si>
  <si>
    <t>Remarks</t>
  </si>
  <si>
    <t>Age @ frailty test (w/o)</t>
  </si>
  <si>
    <t>Seminal vesicle enlargement (Y/N)</t>
  </si>
  <si>
    <t>BW</t>
  </si>
  <si>
    <t>Body Temp</t>
  </si>
  <si>
    <t>Alopecia</t>
  </si>
  <si>
    <t>Loss of fur color</t>
  </si>
  <si>
    <t>Dermatitis</t>
  </si>
  <si>
    <t>Loss of whiskers</t>
  </si>
  <si>
    <t>Coat condition</t>
  </si>
  <si>
    <t>Piloerection</t>
  </si>
  <si>
    <t>Cataracts</t>
  </si>
  <si>
    <t>Eye discharge  /swelling</t>
  </si>
  <si>
    <t>Microphthalmia</t>
  </si>
  <si>
    <t>Corneal opacity</t>
  </si>
  <si>
    <t>Nasal Discharge</t>
  </si>
  <si>
    <t>Rectal prolapse</t>
  </si>
  <si>
    <t>Penil/vaginal prolapse</t>
  </si>
  <si>
    <t>Diarrhea</t>
  </si>
  <si>
    <t>Body condition score</t>
  </si>
  <si>
    <t>Tumors</t>
  </si>
  <si>
    <t>Kyphosis</t>
  </si>
  <si>
    <t>Gait disorders</t>
  </si>
  <si>
    <t>Tremor</t>
  </si>
  <si>
    <t>Breathing rate/depth</t>
  </si>
  <si>
    <t>Menace reflex</t>
  </si>
  <si>
    <t>Tail stiffening</t>
  </si>
  <si>
    <t>Vestibular disturbance</t>
  </si>
  <si>
    <t>Vision loss</t>
  </si>
  <si>
    <t>Distended abdomen</t>
  </si>
  <si>
    <t>Malocclusion</t>
  </si>
  <si>
    <t>Righting Reflex</t>
  </si>
  <si>
    <t>Sum</t>
  </si>
  <si>
    <t>Change in frailty score</t>
  </si>
  <si>
    <t>Average</t>
  </si>
  <si>
    <t>IgG_1</t>
  </si>
  <si>
    <t>IgG_2</t>
  </si>
  <si>
    <t>IgG_3</t>
  </si>
  <si>
    <t>IgG_4</t>
  </si>
  <si>
    <t>IgG_5</t>
  </si>
  <si>
    <t>IgG_6</t>
  </si>
  <si>
    <t>IgG_7</t>
  </si>
  <si>
    <t>IgG_8</t>
  </si>
  <si>
    <t>IgG_9</t>
  </si>
  <si>
    <t>IgG_10</t>
  </si>
  <si>
    <t>IgG_11</t>
  </si>
  <si>
    <t>IgG_12</t>
  </si>
  <si>
    <t>IgG_13</t>
  </si>
  <si>
    <t>Baseline IgG</t>
  </si>
  <si>
    <t>End-point  IgG</t>
  </si>
  <si>
    <t>X203_1</t>
  </si>
  <si>
    <t>Baseline X203</t>
  </si>
  <si>
    <t>X203_2</t>
  </si>
  <si>
    <t>X203_3</t>
  </si>
  <si>
    <t>X203_4</t>
  </si>
  <si>
    <t>X203_5</t>
  </si>
  <si>
    <t>X203_6</t>
  </si>
  <si>
    <t>X203_7</t>
  </si>
  <si>
    <t>X203_8</t>
  </si>
  <si>
    <t>X203_9</t>
  </si>
  <si>
    <t>X203_10</t>
  </si>
  <si>
    <t>X203_11</t>
  </si>
  <si>
    <t>X203_12</t>
  </si>
  <si>
    <t>X203_13</t>
  </si>
  <si>
    <t>End-point X203</t>
  </si>
  <si>
    <t>Frailty individual indices</t>
  </si>
  <si>
    <t>&gt;0.9999</t>
  </si>
  <si>
    <t>Mouse died prior to endpoint frailty assessment</t>
  </si>
  <si>
    <t>End-point IgG vs X203
Two-tailed T-test, non-parametric Mann-Whitney, P-value</t>
  </si>
  <si>
    <t>NA</t>
  </si>
  <si>
    <t>Extended Data Table 4. Frailty scores for female mice in anti-IL11 therapeutic dosing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</si>
</sst>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6" xfId="0" applyBorder="1"/>
    <xf numFmtId="0" fontId="0" fillId="0" borderId="5" xfId="0" applyBorder="1"/>
    <xf numFmtId="0" fontId="0" fillId="2" borderId="6" xfId="0" applyFill="1" applyBorder="1"/>
    <xf numFmtId="0" fontId="0" fillId="0" borderId="7" xfId="0" applyBorder="1"/>
    <xf numFmtId="14" fontId="0" fillId="0" borderId="7" xfId="0" applyNumberFormat="1" applyBorder="1"/>
    <xf numFmtId="0" fontId="2" fillId="0" borderId="7" xfId="0" applyFont="1" applyBorder="1"/>
    <xf numFmtId="0" fontId="2" fillId="0" borderId="10" xfId="0" applyFont="1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/>
    <xf numFmtId="0" fontId="0" fillId="0" borderId="16" xfId="0" applyBorder="1"/>
    <xf numFmtId="0" fontId="0" fillId="0" borderId="17" xfId="0" applyBorder="1"/>
    <xf numFmtId="0" fontId="6" fillId="0" borderId="6" xfId="0" applyFont="1" applyBorder="1"/>
    <xf numFmtId="0" fontId="0" fillId="0" borderId="6" xfId="0" applyBorder="1" applyAlignment="1">
      <alignment vertical="center"/>
    </xf>
    <xf numFmtId="0" fontId="3" fillId="3" borderId="6" xfId="0" applyFont="1" applyFill="1" applyBorder="1"/>
    <xf numFmtId="0" fontId="3" fillId="3" borderId="16" xfId="0" applyFont="1" applyFill="1" applyBorder="1"/>
    <xf numFmtId="0" fontId="0" fillId="0" borderId="18" xfId="0" applyBorder="1"/>
    <xf numFmtId="0" fontId="7" fillId="0" borderId="6" xfId="0" applyFont="1" applyBorder="1"/>
    <xf numFmtId="0" fontId="0" fillId="0" borderId="19" xfId="0" applyBorder="1"/>
    <xf numFmtId="0" fontId="0" fillId="4" borderId="6" xfId="0" applyFill="1" applyBorder="1"/>
    <xf numFmtId="0" fontId="0" fillId="4" borderId="16" xfId="0" applyFill="1" applyBorder="1"/>
    <xf numFmtId="0" fontId="1" fillId="0" borderId="8" xfId="0" applyFont="1" applyBorder="1"/>
    <xf numFmtId="0" fontId="0" fillId="0" borderId="21" xfId="0" applyBorder="1"/>
    <xf numFmtId="0" fontId="0" fillId="0" borderId="22" xfId="0" applyBorder="1"/>
    <xf numFmtId="0" fontId="7" fillId="0" borderId="8" xfId="0" applyFont="1" applyBorder="1"/>
    <xf numFmtId="0" fontId="7" fillId="0" borderId="17" xfId="0" applyFont="1" applyBorder="1"/>
    <xf numFmtId="11" fontId="0" fillId="0" borderId="6" xfId="0" applyNumberFormat="1" applyBorder="1"/>
    <xf numFmtId="0" fontId="3" fillId="3" borderId="20" xfId="0" applyFont="1" applyFill="1" applyBorder="1"/>
    <xf numFmtId="0" fontId="0" fillId="0" borderId="25" xfId="0" applyBorder="1"/>
    <xf numFmtId="0" fontId="8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E617-3840-44AA-8FF2-F8194C5E82CC}">
  <dimension ref="A1:AI72"/>
  <sheetViews>
    <sheetView tabSelected="1" topLeftCell="B1" zoomScale="70" zoomScaleNormal="70" workbookViewId="0">
      <selection activeCell="B1" sqref="B1"/>
    </sheetView>
  </sheetViews>
  <sheetFormatPr defaultRowHeight="14.5" x14ac:dyDescent="0.35"/>
  <cols>
    <col min="1" max="1" width="11.453125" bestFit="1" customWidth="1"/>
    <col min="2" max="3" width="18.26953125" customWidth="1"/>
    <col min="8" max="8" width="11.81640625" customWidth="1"/>
    <col min="9" max="9" width="9.54296875" customWidth="1"/>
    <col min="11" max="11" width="11.54296875" customWidth="1"/>
    <col min="19" max="19" width="9.1796875" customWidth="1"/>
    <col min="29" max="29" width="9.1796875" customWidth="1"/>
  </cols>
  <sheetData>
    <row r="1" spans="1:35" x14ac:dyDescent="0.35">
      <c r="B1" s="34" t="s">
        <v>71</v>
      </c>
    </row>
    <row r="2" spans="1:35" ht="15" thickBot="1" x14ac:dyDescent="0.4"/>
    <row r="3" spans="1:35" x14ac:dyDescent="0.35">
      <c r="A3" s="50" t="s">
        <v>0</v>
      </c>
      <c r="B3" s="52" t="s">
        <v>1</v>
      </c>
      <c r="C3" s="54" t="s">
        <v>2</v>
      </c>
      <c r="D3" s="54" t="s">
        <v>3</v>
      </c>
      <c r="E3" s="35" t="s">
        <v>4</v>
      </c>
      <c r="F3" s="56" t="s">
        <v>5</v>
      </c>
      <c r="G3" s="37" t="s">
        <v>6</v>
      </c>
      <c r="H3" s="35" t="s">
        <v>7</v>
      </c>
      <c r="I3" s="37" t="s">
        <v>8</v>
      </c>
      <c r="J3" s="35" t="s">
        <v>9</v>
      </c>
      <c r="K3" s="35" t="s">
        <v>10</v>
      </c>
      <c r="L3" s="35" t="s">
        <v>11</v>
      </c>
      <c r="M3" s="35" t="s">
        <v>12</v>
      </c>
      <c r="N3" s="35" t="s">
        <v>13</v>
      </c>
      <c r="O3" s="35" t="s">
        <v>14</v>
      </c>
      <c r="P3" s="35" t="s">
        <v>15</v>
      </c>
      <c r="Q3" s="35" t="s">
        <v>16</v>
      </c>
      <c r="R3" s="35" t="s">
        <v>17</v>
      </c>
      <c r="S3" s="35" t="s">
        <v>18</v>
      </c>
      <c r="T3" s="37" t="s">
        <v>19</v>
      </c>
      <c r="U3" s="35" t="s">
        <v>20</v>
      </c>
      <c r="V3" s="37" t="s">
        <v>21</v>
      </c>
      <c r="W3" s="37" t="s">
        <v>22</v>
      </c>
      <c r="X3" s="35" t="s">
        <v>23</v>
      </c>
      <c r="Y3" s="37" t="s">
        <v>24</v>
      </c>
      <c r="Z3" s="35" t="s">
        <v>25</v>
      </c>
      <c r="AA3" s="35" t="s">
        <v>26</v>
      </c>
      <c r="AB3" s="35" t="s">
        <v>27</v>
      </c>
      <c r="AC3" s="35" t="s">
        <v>28</v>
      </c>
      <c r="AD3" s="35" t="s">
        <v>29</v>
      </c>
      <c r="AE3" s="35" t="s">
        <v>30</v>
      </c>
      <c r="AF3" s="35" t="s">
        <v>31</v>
      </c>
      <c r="AG3" s="35" t="s">
        <v>32</v>
      </c>
      <c r="AH3" s="35" t="s">
        <v>33</v>
      </c>
      <c r="AI3" s="45" t="s">
        <v>34</v>
      </c>
    </row>
    <row r="4" spans="1:35" x14ac:dyDescent="0.35">
      <c r="A4" s="51"/>
      <c r="B4" s="53"/>
      <c r="C4" s="55"/>
      <c r="D4" s="55"/>
      <c r="E4" s="36"/>
      <c r="F4" s="57"/>
      <c r="G4" s="38"/>
      <c r="H4" s="36"/>
      <c r="I4" s="38"/>
      <c r="J4" s="36"/>
      <c r="K4" s="36"/>
      <c r="L4" s="36"/>
      <c r="M4" s="36"/>
      <c r="N4" s="36"/>
      <c r="O4" s="36"/>
      <c r="P4" s="36"/>
      <c r="Q4" s="36"/>
      <c r="R4" s="36"/>
      <c r="S4" s="36"/>
      <c r="T4" s="38"/>
      <c r="U4" s="36"/>
      <c r="V4" s="38"/>
      <c r="W4" s="38"/>
      <c r="X4" s="36"/>
      <c r="Y4" s="38"/>
      <c r="Z4" s="36"/>
      <c r="AA4" s="36"/>
      <c r="AB4" s="36"/>
      <c r="AC4" s="36"/>
      <c r="AD4" s="36"/>
      <c r="AE4" s="36"/>
      <c r="AF4" s="36"/>
      <c r="AG4" s="36"/>
      <c r="AH4" s="36"/>
      <c r="AI4" s="46"/>
    </row>
    <row r="5" spans="1:35" x14ac:dyDescent="0.35">
      <c r="A5" s="2" t="s">
        <v>36</v>
      </c>
      <c r="B5" s="3" t="s">
        <v>49</v>
      </c>
      <c r="C5" s="1">
        <v>73.857142857142861</v>
      </c>
      <c r="D5" s="1"/>
      <c r="E5" s="1">
        <v>37.700000000000003</v>
      </c>
      <c r="F5" s="1">
        <v>36.200000000000003</v>
      </c>
      <c r="G5" s="1">
        <v>0</v>
      </c>
      <c r="H5" s="1">
        <v>0</v>
      </c>
      <c r="I5" s="1">
        <v>0</v>
      </c>
      <c r="J5" s="1">
        <v>0</v>
      </c>
      <c r="K5" s="1">
        <v>0.5</v>
      </c>
      <c r="L5" s="1">
        <v>0.5</v>
      </c>
      <c r="M5" s="1">
        <v>0</v>
      </c>
      <c r="N5" s="1">
        <v>0</v>
      </c>
      <c r="O5" s="1">
        <v>0.5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0.5</v>
      </c>
      <c r="X5" s="1">
        <v>0.5</v>
      </c>
      <c r="Y5" s="1">
        <v>0</v>
      </c>
      <c r="Z5" s="1">
        <v>0</v>
      </c>
      <c r="AA5" s="1">
        <v>0.5</v>
      </c>
      <c r="AB5" s="1">
        <v>0.5</v>
      </c>
      <c r="AC5" s="1">
        <v>0</v>
      </c>
      <c r="AD5" s="1">
        <v>0.5</v>
      </c>
      <c r="AE5" s="1">
        <v>0.5</v>
      </c>
      <c r="AF5" s="1">
        <v>0</v>
      </c>
      <c r="AG5" s="1">
        <v>0</v>
      </c>
      <c r="AH5" s="1">
        <f t="shared" ref="AH5:AH15" si="0">SUM(G5:AG5)</f>
        <v>4.5</v>
      </c>
      <c r="AI5" s="8"/>
    </row>
    <row r="6" spans="1:35" x14ac:dyDescent="0.35">
      <c r="A6" s="2" t="s">
        <v>37</v>
      </c>
      <c r="B6" s="3" t="s">
        <v>49</v>
      </c>
      <c r="C6" s="1">
        <v>73.857142857142861</v>
      </c>
      <c r="D6" s="1"/>
      <c r="E6" s="18">
        <v>31.1</v>
      </c>
      <c r="F6" s="18">
        <v>36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0.5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0.5</v>
      </c>
      <c r="X6" s="1">
        <v>0.5</v>
      </c>
      <c r="Y6" s="1">
        <v>0</v>
      </c>
      <c r="Z6" s="1">
        <v>0</v>
      </c>
      <c r="AA6" s="1">
        <v>0</v>
      </c>
      <c r="AB6" s="1">
        <v>0.5</v>
      </c>
      <c r="AC6" s="1">
        <v>0</v>
      </c>
      <c r="AD6" s="1">
        <v>0.5</v>
      </c>
      <c r="AE6" s="1">
        <v>0</v>
      </c>
      <c r="AF6" s="1">
        <v>0</v>
      </c>
      <c r="AG6" s="1">
        <v>0</v>
      </c>
      <c r="AH6" s="1">
        <f t="shared" si="0"/>
        <v>2.5</v>
      </c>
      <c r="AI6" s="8"/>
    </row>
    <row r="7" spans="1:35" x14ac:dyDescent="0.35">
      <c r="A7" s="2" t="s">
        <v>38</v>
      </c>
      <c r="B7" s="3" t="s">
        <v>49</v>
      </c>
      <c r="C7" s="1">
        <v>73.857142857142861</v>
      </c>
      <c r="D7" s="1"/>
      <c r="E7" s="1">
        <v>33.200000000000003</v>
      </c>
      <c r="F7" s="1">
        <v>35.9</v>
      </c>
      <c r="G7" s="1">
        <v>0</v>
      </c>
      <c r="H7" s="1">
        <v>0.5</v>
      </c>
      <c r="I7" s="1">
        <v>0</v>
      </c>
      <c r="J7" s="1">
        <v>0</v>
      </c>
      <c r="K7" s="1">
        <v>0.5</v>
      </c>
      <c r="L7" s="1">
        <v>0.5</v>
      </c>
      <c r="M7" s="1">
        <v>0</v>
      </c>
      <c r="N7" s="1">
        <v>0</v>
      </c>
      <c r="O7" s="1">
        <v>0.5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0.5</v>
      </c>
      <c r="X7" s="1">
        <v>0</v>
      </c>
      <c r="Y7" s="1">
        <v>0.5</v>
      </c>
      <c r="Z7" s="1">
        <v>0</v>
      </c>
      <c r="AA7" s="1">
        <v>0</v>
      </c>
      <c r="AB7" s="1">
        <v>0.5</v>
      </c>
      <c r="AC7" s="1">
        <v>0.5</v>
      </c>
      <c r="AD7" s="1">
        <v>0</v>
      </c>
      <c r="AE7" s="1">
        <v>0.5</v>
      </c>
      <c r="AF7" s="1">
        <v>0.5</v>
      </c>
      <c r="AG7" s="1">
        <v>0.5</v>
      </c>
      <c r="AH7" s="1">
        <f t="shared" si="0"/>
        <v>5.5</v>
      </c>
      <c r="AI7" s="8"/>
    </row>
    <row r="8" spans="1:35" x14ac:dyDescent="0.35">
      <c r="A8" s="2" t="s">
        <v>39</v>
      </c>
      <c r="B8" s="3" t="s">
        <v>49</v>
      </c>
      <c r="C8" s="1">
        <v>73.857142857142861</v>
      </c>
      <c r="D8" s="1"/>
      <c r="E8" s="1">
        <v>30.8</v>
      </c>
      <c r="F8" s="1">
        <v>36</v>
      </c>
      <c r="G8" s="1">
        <v>0</v>
      </c>
      <c r="H8" s="1">
        <v>0</v>
      </c>
      <c r="I8" s="1">
        <v>0</v>
      </c>
      <c r="J8" s="1">
        <v>0</v>
      </c>
      <c r="K8" s="1">
        <v>0.5</v>
      </c>
      <c r="L8" s="1">
        <v>0</v>
      </c>
      <c r="M8" s="1">
        <v>0</v>
      </c>
      <c r="N8" s="1">
        <v>0</v>
      </c>
      <c r="O8" s="1">
        <v>0.5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0.5</v>
      </c>
      <c r="X8" s="1">
        <v>0.5</v>
      </c>
      <c r="Y8" s="1">
        <v>0.5</v>
      </c>
      <c r="Z8" s="1">
        <v>0</v>
      </c>
      <c r="AA8" s="1">
        <v>0.5</v>
      </c>
      <c r="AB8" s="1">
        <v>0.5</v>
      </c>
      <c r="AC8" s="1">
        <v>0.5</v>
      </c>
      <c r="AD8" s="1">
        <v>0</v>
      </c>
      <c r="AE8" s="1">
        <v>0</v>
      </c>
      <c r="AF8" s="1">
        <v>0</v>
      </c>
      <c r="AG8" s="1">
        <v>0</v>
      </c>
      <c r="AH8" s="1">
        <f t="shared" si="0"/>
        <v>4</v>
      </c>
      <c r="AI8" s="26"/>
    </row>
    <row r="9" spans="1:35" x14ac:dyDescent="0.35">
      <c r="A9" s="2" t="s">
        <v>40</v>
      </c>
      <c r="B9" s="3" t="s">
        <v>49</v>
      </c>
      <c r="C9" s="17">
        <v>73.857142857142861</v>
      </c>
      <c r="D9" s="1"/>
      <c r="E9" s="1">
        <v>36.299999999999997</v>
      </c>
      <c r="F9" s="1">
        <v>36.1</v>
      </c>
      <c r="G9" s="1">
        <v>0</v>
      </c>
      <c r="H9" s="1">
        <v>0</v>
      </c>
      <c r="I9" s="1">
        <v>0</v>
      </c>
      <c r="J9" s="1">
        <v>0.5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0.5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0.5</v>
      </c>
      <c r="X9" s="1">
        <v>0.5</v>
      </c>
      <c r="Y9" s="1">
        <v>0</v>
      </c>
      <c r="Z9" s="1">
        <v>0</v>
      </c>
      <c r="AA9" s="1">
        <v>0.5</v>
      </c>
      <c r="AB9" s="1">
        <v>0</v>
      </c>
      <c r="AC9" s="1">
        <v>0.5</v>
      </c>
      <c r="AD9" s="1">
        <v>0</v>
      </c>
      <c r="AE9" s="1">
        <v>0</v>
      </c>
      <c r="AF9" s="1">
        <v>0.5</v>
      </c>
      <c r="AG9" s="1">
        <v>0</v>
      </c>
      <c r="AH9" s="1">
        <f t="shared" si="0"/>
        <v>3.5</v>
      </c>
      <c r="AI9" s="8"/>
    </row>
    <row r="10" spans="1:35" x14ac:dyDescent="0.35">
      <c r="A10" s="2" t="s">
        <v>41</v>
      </c>
      <c r="B10" s="3" t="s">
        <v>49</v>
      </c>
      <c r="C10" s="1">
        <v>74</v>
      </c>
      <c r="D10" s="1"/>
      <c r="E10" s="1">
        <v>34.4</v>
      </c>
      <c r="F10" s="1">
        <v>36.1</v>
      </c>
      <c r="G10" s="1">
        <v>0.5</v>
      </c>
      <c r="H10" s="1">
        <v>0</v>
      </c>
      <c r="I10" s="1">
        <v>0</v>
      </c>
      <c r="J10" s="1">
        <v>0</v>
      </c>
      <c r="K10" s="1">
        <v>0.5</v>
      </c>
      <c r="L10" s="1">
        <v>0.5</v>
      </c>
      <c r="M10" s="1">
        <v>0</v>
      </c>
      <c r="N10" s="1">
        <v>0</v>
      </c>
      <c r="O10" s="1">
        <v>0.5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0.5</v>
      </c>
      <c r="X10" s="1">
        <v>0.5</v>
      </c>
      <c r="Y10" s="1">
        <v>0.5</v>
      </c>
      <c r="Z10" s="1">
        <v>0</v>
      </c>
      <c r="AA10" s="1">
        <v>0.5</v>
      </c>
      <c r="AB10" s="1">
        <v>0.5</v>
      </c>
      <c r="AC10" s="1">
        <v>0</v>
      </c>
      <c r="AD10" s="1">
        <v>0</v>
      </c>
      <c r="AE10" s="1">
        <v>0.5</v>
      </c>
      <c r="AF10" s="1">
        <v>0</v>
      </c>
      <c r="AG10" s="1">
        <v>0</v>
      </c>
      <c r="AH10" s="1">
        <f t="shared" si="0"/>
        <v>5</v>
      </c>
      <c r="AI10" s="8"/>
    </row>
    <row r="11" spans="1:35" x14ac:dyDescent="0.35">
      <c r="A11" s="2" t="s">
        <v>42</v>
      </c>
      <c r="B11" s="3" t="s">
        <v>49</v>
      </c>
      <c r="C11" s="1">
        <v>74</v>
      </c>
      <c r="D11" s="1"/>
      <c r="E11" s="1">
        <v>28.5</v>
      </c>
      <c r="F11" s="1">
        <v>35.799999999999997</v>
      </c>
      <c r="G11" s="1">
        <v>0.5</v>
      </c>
      <c r="H11" s="1">
        <v>0</v>
      </c>
      <c r="I11" s="1">
        <v>0</v>
      </c>
      <c r="J11" s="1">
        <v>0.5</v>
      </c>
      <c r="K11" s="1">
        <v>0.5</v>
      </c>
      <c r="L11" s="1">
        <v>0.5</v>
      </c>
      <c r="M11" s="1">
        <v>0</v>
      </c>
      <c r="N11" s="1">
        <v>0</v>
      </c>
      <c r="O11" s="1">
        <v>0.5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0.5</v>
      </c>
      <c r="X11" s="1">
        <v>0.5</v>
      </c>
      <c r="Y11" s="1">
        <v>0.5</v>
      </c>
      <c r="Z11" s="1">
        <v>0</v>
      </c>
      <c r="AA11" s="1">
        <v>0.5</v>
      </c>
      <c r="AB11" s="1">
        <v>0.5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f t="shared" si="0"/>
        <v>5</v>
      </c>
      <c r="AI11" s="8"/>
    </row>
    <row r="12" spans="1:35" x14ac:dyDescent="0.35">
      <c r="A12" s="2" t="s">
        <v>43</v>
      </c>
      <c r="B12" s="3" t="s">
        <v>49</v>
      </c>
      <c r="C12" s="1">
        <v>74</v>
      </c>
      <c r="D12" s="1"/>
      <c r="E12" s="1">
        <v>32.4</v>
      </c>
      <c r="F12" s="1">
        <v>35.9</v>
      </c>
      <c r="G12" s="1">
        <v>0.5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0.5</v>
      </c>
      <c r="Y12" s="1">
        <v>0</v>
      </c>
      <c r="Z12" s="1">
        <v>0</v>
      </c>
      <c r="AA12" s="1">
        <v>0.5</v>
      </c>
      <c r="AB12" s="1">
        <v>0.5</v>
      </c>
      <c r="AC12" s="1">
        <v>0</v>
      </c>
      <c r="AD12" s="1">
        <v>0.5</v>
      </c>
      <c r="AE12" s="1">
        <v>0.5</v>
      </c>
      <c r="AF12" s="1">
        <v>0</v>
      </c>
      <c r="AG12" s="1">
        <v>0</v>
      </c>
      <c r="AH12" s="1">
        <f t="shared" si="0"/>
        <v>3</v>
      </c>
      <c r="AI12" s="8"/>
    </row>
    <row r="13" spans="1:35" x14ac:dyDescent="0.35">
      <c r="A13" s="2" t="s">
        <v>44</v>
      </c>
      <c r="B13" s="3" t="s">
        <v>49</v>
      </c>
      <c r="C13" s="1">
        <v>74</v>
      </c>
      <c r="D13" s="1"/>
      <c r="E13" s="1">
        <v>30.8</v>
      </c>
      <c r="F13" s="1">
        <v>35.799999999999997</v>
      </c>
      <c r="G13" s="1">
        <v>0</v>
      </c>
      <c r="H13" s="1">
        <v>0</v>
      </c>
      <c r="I13" s="1">
        <v>0</v>
      </c>
      <c r="J13" s="1">
        <v>0</v>
      </c>
      <c r="K13" s="1">
        <v>0.5</v>
      </c>
      <c r="L13" s="1">
        <v>0.5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0.5</v>
      </c>
      <c r="X13" s="1">
        <v>0.5</v>
      </c>
      <c r="Y13" s="1">
        <v>0.5</v>
      </c>
      <c r="Z13" s="1">
        <v>0</v>
      </c>
      <c r="AA13" s="1">
        <v>0</v>
      </c>
      <c r="AB13" s="1">
        <v>0.5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f t="shared" si="0"/>
        <v>3</v>
      </c>
      <c r="AI13" s="8"/>
    </row>
    <row r="14" spans="1:35" x14ac:dyDescent="0.35">
      <c r="A14" s="2" t="s">
        <v>45</v>
      </c>
      <c r="B14" s="3" t="s">
        <v>49</v>
      </c>
      <c r="C14" s="1">
        <v>74</v>
      </c>
      <c r="D14" s="1"/>
      <c r="E14" s="1">
        <v>33.700000000000003</v>
      </c>
      <c r="F14" s="1">
        <v>36</v>
      </c>
      <c r="G14" s="1">
        <v>0.5</v>
      </c>
      <c r="H14" s="1">
        <v>0</v>
      </c>
      <c r="I14" s="1">
        <v>0</v>
      </c>
      <c r="J14" s="1">
        <v>0</v>
      </c>
      <c r="K14" s="1">
        <v>0.5</v>
      </c>
      <c r="L14" s="1">
        <v>0.5</v>
      </c>
      <c r="M14" s="1">
        <v>0</v>
      </c>
      <c r="N14" s="1">
        <v>0</v>
      </c>
      <c r="O14" s="1">
        <v>0.5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0.5</v>
      </c>
      <c r="X14" s="1">
        <v>0.5</v>
      </c>
      <c r="Y14" s="1">
        <v>0.5</v>
      </c>
      <c r="Z14" s="1">
        <v>0</v>
      </c>
      <c r="AA14" s="1">
        <v>0.5</v>
      </c>
      <c r="AB14" s="1">
        <v>0.5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f t="shared" si="0"/>
        <v>4.5</v>
      </c>
      <c r="AI14" s="8"/>
    </row>
    <row r="15" spans="1:35" x14ac:dyDescent="0.35">
      <c r="A15" s="2" t="s">
        <v>46</v>
      </c>
      <c r="B15" s="3" t="s">
        <v>49</v>
      </c>
      <c r="C15" s="1">
        <v>74</v>
      </c>
      <c r="D15" s="1"/>
      <c r="E15" s="18">
        <v>32</v>
      </c>
      <c r="F15" s="18">
        <v>35.9</v>
      </c>
      <c r="G15" s="1">
        <v>0</v>
      </c>
      <c r="H15" s="1">
        <v>0.5</v>
      </c>
      <c r="I15" s="1">
        <v>0</v>
      </c>
      <c r="J15" s="1">
        <v>0</v>
      </c>
      <c r="K15" s="1">
        <v>0.5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0.5</v>
      </c>
      <c r="Y15" s="1">
        <v>0</v>
      </c>
      <c r="Z15" s="1">
        <v>0</v>
      </c>
      <c r="AA15" s="1">
        <v>0.5</v>
      </c>
      <c r="AB15" s="1">
        <v>0.5</v>
      </c>
      <c r="AC15" s="1">
        <v>0.5</v>
      </c>
      <c r="AD15" s="1">
        <v>0.5</v>
      </c>
      <c r="AE15" s="1">
        <v>0.5</v>
      </c>
      <c r="AF15" s="1">
        <v>0</v>
      </c>
      <c r="AG15" s="1">
        <v>0</v>
      </c>
      <c r="AH15" s="1">
        <f t="shared" si="0"/>
        <v>4</v>
      </c>
      <c r="AI15" s="8"/>
    </row>
    <row r="16" spans="1:35" x14ac:dyDescent="0.35">
      <c r="A16" s="2" t="s">
        <v>47</v>
      </c>
      <c r="B16" s="3" t="s">
        <v>49</v>
      </c>
      <c r="C16" s="1">
        <v>74</v>
      </c>
      <c r="D16" s="1"/>
      <c r="E16" s="1">
        <v>35.299999999999997</v>
      </c>
      <c r="F16" s="1">
        <v>36.1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0.5</v>
      </c>
      <c r="M16" s="1">
        <v>0</v>
      </c>
      <c r="N16" s="1">
        <v>0</v>
      </c>
      <c r="O16" s="1">
        <v>0.5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0.5</v>
      </c>
      <c r="X16" s="1">
        <v>0.5</v>
      </c>
      <c r="Y16" s="1">
        <v>0.5</v>
      </c>
      <c r="Z16" s="1">
        <v>0</v>
      </c>
      <c r="AA16" s="1">
        <v>0.5</v>
      </c>
      <c r="AB16" s="1">
        <v>0.5</v>
      </c>
      <c r="AC16" s="1">
        <v>0.5</v>
      </c>
      <c r="AD16" s="1">
        <v>0</v>
      </c>
      <c r="AE16" s="1">
        <v>0.5</v>
      </c>
      <c r="AF16" s="1">
        <v>0</v>
      </c>
      <c r="AG16" s="1">
        <v>0</v>
      </c>
      <c r="AH16" s="1">
        <f t="shared" ref="AH16:AH17" si="1">SUM(G16:AG16)</f>
        <v>4.5</v>
      </c>
      <c r="AI16" s="33"/>
    </row>
    <row r="17" spans="1:35" x14ac:dyDescent="0.35">
      <c r="A17" s="2" t="s">
        <v>48</v>
      </c>
      <c r="B17" s="3" t="s">
        <v>49</v>
      </c>
      <c r="C17" s="1">
        <v>74</v>
      </c>
      <c r="D17" s="1"/>
      <c r="E17" s="1">
        <v>34.200000000000003</v>
      </c>
      <c r="F17" s="1">
        <v>36</v>
      </c>
      <c r="G17" s="1">
        <v>0</v>
      </c>
      <c r="H17" s="1">
        <v>0.5</v>
      </c>
      <c r="I17" s="1">
        <v>0</v>
      </c>
      <c r="J17" s="1">
        <v>0</v>
      </c>
      <c r="K17" s="1">
        <v>0</v>
      </c>
      <c r="L17" s="1">
        <v>0.5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0.5</v>
      </c>
      <c r="X17" s="1">
        <v>0.5</v>
      </c>
      <c r="Y17" s="1">
        <v>0.5</v>
      </c>
      <c r="Z17" s="1">
        <v>0</v>
      </c>
      <c r="AA17" s="1">
        <v>0</v>
      </c>
      <c r="AB17" s="1">
        <v>0.5</v>
      </c>
      <c r="AC17" s="1">
        <v>0</v>
      </c>
      <c r="AD17" s="1">
        <v>0</v>
      </c>
      <c r="AE17" s="1">
        <v>0.5</v>
      </c>
      <c r="AF17" s="1">
        <v>0</v>
      </c>
      <c r="AG17" s="1">
        <v>0</v>
      </c>
      <c r="AH17" s="1">
        <f t="shared" si="1"/>
        <v>3.5</v>
      </c>
      <c r="AI17" s="33"/>
    </row>
    <row r="18" spans="1:35" x14ac:dyDescent="0.35">
      <c r="A18" s="12"/>
      <c r="B18" s="4"/>
      <c r="C18" s="5" t="s">
        <v>35</v>
      </c>
      <c r="D18" s="5"/>
      <c r="E18" s="6">
        <f>AVERAGE(E5:E17)</f>
        <v>33.107692307692311</v>
      </c>
      <c r="F18" s="6">
        <f t="shared" ref="F18:AH18" si="2">AVERAGE(F5:F17)</f>
        <v>35.984615384615381</v>
      </c>
      <c r="G18" s="6">
        <f t="shared" si="2"/>
        <v>0.15384615384615385</v>
      </c>
      <c r="H18" s="6">
        <f t="shared" si="2"/>
        <v>0.11538461538461539</v>
      </c>
      <c r="I18" s="6">
        <f t="shared" si="2"/>
        <v>0</v>
      </c>
      <c r="J18" s="6">
        <f t="shared" si="2"/>
        <v>7.6923076923076927E-2</v>
      </c>
      <c r="K18" s="6">
        <f t="shared" si="2"/>
        <v>0.30769230769230771</v>
      </c>
      <c r="L18" s="6">
        <f t="shared" si="2"/>
        <v>0.30769230769230771</v>
      </c>
      <c r="M18" s="6">
        <f t="shared" si="2"/>
        <v>0</v>
      </c>
      <c r="N18" s="6">
        <f t="shared" si="2"/>
        <v>0</v>
      </c>
      <c r="O18" s="6">
        <f t="shared" si="2"/>
        <v>0.26923076923076922</v>
      </c>
      <c r="P18" s="6">
        <f t="shared" si="2"/>
        <v>7.6923076923076927E-2</v>
      </c>
      <c r="Q18" s="6">
        <f t="shared" si="2"/>
        <v>0</v>
      </c>
      <c r="R18" s="6">
        <f t="shared" si="2"/>
        <v>0</v>
      </c>
      <c r="S18" s="6">
        <f t="shared" si="2"/>
        <v>0</v>
      </c>
      <c r="T18" s="6">
        <f t="shared" si="2"/>
        <v>0</v>
      </c>
      <c r="U18" s="6">
        <f t="shared" si="2"/>
        <v>0</v>
      </c>
      <c r="V18" s="6">
        <f t="shared" si="2"/>
        <v>0</v>
      </c>
      <c r="W18" s="6">
        <f t="shared" si="2"/>
        <v>0.42307692307692307</v>
      </c>
      <c r="X18" s="6">
        <f t="shared" si="2"/>
        <v>0.46153846153846156</v>
      </c>
      <c r="Y18" s="6">
        <f t="shared" si="2"/>
        <v>0.30769230769230771</v>
      </c>
      <c r="Z18" s="6">
        <f t="shared" si="2"/>
        <v>0</v>
      </c>
      <c r="AA18" s="6">
        <f t="shared" si="2"/>
        <v>0.34615384615384615</v>
      </c>
      <c r="AB18" s="6">
        <f t="shared" si="2"/>
        <v>0.46153846153846156</v>
      </c>
      <c r="AC18" s="6">
        <f t="shared" si="2"/>
        <v>0.19230769230769232</v>
      </c>
      <c r="AD18" s="6">
        <f t="shared" si="2"/>
        <v>0.15384615384615385</v>
      </c>
      <c r="AE18" s="6">
        <f t="shared" si="2"/>
        <v>0.26923076923076922</v>
      </c>
      <c r="AF18" s="6">
        <f t="shared" si="2"/>
        <v>7.6923076923076927E-2</v>
      </c>
      <c r="AG18" s="6">
        <f t="shared" si="2"/>
        <v>3.8461538461538464E-2</v>
      </c>
      <c r="AH18" s="6">
        <f t="shared" si="2"/>
        <v>4.0384615384615383</v>
      </c>
      <c r="AI18" s="7"/>
    </row>
    <row r="19" spans="1:35" x14ac:dyDescent="0.3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8"/>
    </row>
    <row r="20" spans="1:35" x14ac:dyDescent="0.35">
      <c r="A20" s="27"/>
      <c r="AI20" s="28"/>
    </row>
    <row r="21" spans="1:35" x14ac:dyDescent="0.35">
      <c r="A21" s="2" t="s">
        <v>36</v>
      </c>
      <c r="B21" s="19" t="s">
        <v>50</v>
      </c>
      <c r="C21" s="1">
        <v>96.142857142857139</v>
      </c>
      <c r="D21" s="1"/>
      <c r="E21" s="1">
        <v>46.9</v>
      </c>
      <c r="F21" s="1">
        <v>35.799999999999997</v>
      </c>
      <c r="G21" s="1">
        <v>0.5</v>
      </c>
      <c r="H21" s="1">
        <v>0.5</v>
      </c>
      <c r="I21" s="1">
        <v>0</v>
      </c>
      <c r="J21" s="1">
        <v>0.5</v>
      </c>
      <c r="K21" s="1">
        <v>0.5</v>
      </c>
      <c r="L21" s="1">
        <v>0.5</v>
      </c>
      <c r="M21" s="1">
        <v>0</v>
      </c>
      <c r="N21" s="1">
        <v>0</v>
      </c>
      <c r="O21" s="1">
        <v>0.5</v>
      </c>
      <c r="P21" s="1">
        <v>0.5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0.5</v>
      </c>
      <c r="X21" s="1">
        <v>0.5</v>
      </c>
      <c r="Y21" s="1">
        <v>0.5</v>
      </c>
      <c r="Z21" s="1">
        <v>0</v>
      </c>
      <c r="AA21" s="1">
        <v>0.5</v>
      </c>
      <c r="AB21" s="1">
        <v>0.5</v>
      </c>
      <c r="AC21" s="1">
        <v>0.5</v>
      </c>
      <c r="AD21" s="1">
        <v>0</v>
      </c>
      <c r="AE21" s="1">
        <v>0.5</v>
      </c>
      <c r="AF21" s="1">
        <v>0</v>
      </c>
      <c r="AG21" s="1">
        <v>0.5</v>
      </c>
      <c r="AH21" s="1">
        <f t="shared" ref="AH21:AH30" si="3">SUM(G21:AG21)</f>
        <v>7.5</v>
      </c>
      <c r="AI21" s="8">
        <f t="shared" ref="AI21:AI30" si="4">AH21-AH5</f>
        <v>3</v>
      </c>
    </row>
    <row r="22" spans="1:35" x14ac:dyDescent="0.35">
      <c r="A22" s="2" t="s">
        <v>37</v>
      </c>
      <c r="B22" s="19" t="s">
        <v>50</v>
      </c>
      <c r="C22" s="1">
        <v>96.142857142857139</v>
      </c>
      <c r="D22" s="1"/>
      <c r="E22" s="1">
        <v>33.299999999999997</v>
      </c>
      <c r="F22" s="1">
        <v>35.9</v>
      </c>
      <c r="G22" s="1">
        <v>0</v>
      </c>
      <c r="H22" s="1">
        <v>0</v>
      </c>
      <c r="I22" s="1">
        <v>0</v>
      </c>
      <c r="J22" s="1">
        <v>1</v>
      </c>
      <c r="K22" s="1">
        <v>0.5</v>
      </c>
      <c r="L22" s="1">
        <v>0</v>
      </c>
      <c r="M22" s="1">
        <v>0</v>
      </c>
      <c r="N22" s="1">
        <v>0</v>
      </c>
      <c r="O22" s="1">
        <v>0</v>
      </c>
      <c r="P22" s="1">
        <v>0.5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0.5</v>
      </c>
      <c r="X22" s="1">
        <v>0.5</v>
      </c>
      <c r="Y22" s="1">
        <v>0</v>
      </c>
      <c r="Z22" s="1">
        <v>0</v>
      </c>
      <c r="AA22" s="1">
        <v>0.5</v>
      </c>
      <c r="AB22" s="1">
        <v>1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f t="shared" si="3"/>
        <v>4.5</v>
      </c>
      <c r="AI22" s="8">
        <f t="shared" si="4"/>
        <v>2</v>
      </c>
    </row>
    <row r="23" spans="1:35" x14ac:dyDescent="0.35">
      <c r="A23" s="2" t="s">
        <v>38</v>
      </c>
      <c r="B23" s="19" t="s">
        <v>50</v>
      </c>
      <c r="C23" s="1">
        <v>96.142857142857139</v>
      </c>
      <c r="D23" s="1"/>
      <c r="E23" s="1">
        <v>40.4</v>
      </c>
      <c r="F23" s="1">
        <v>36.299999999999997</v>
      </c>
      <c r="G23" s="1">
        <v>0</v>
      </c>
      <c r="H23" s="1">
        <v>0.5</v>
      </c>
      <c r="I23" s="1">
        <v>0</v>
      </c>
      <c r="J23" s="1">
        <v>0</v>
      </c>
      <c r="K23" s="1">
        <v>0.5</v>
      </c>
      <c r="L23" s="1">
        <v>0.5</v>
      </c>
      <c r="M23" s="1">
        <v>0</v>
      </c>
      <c r="N23" s="1">
        <v>0</v>
      </c>
      <c r="O23" s="1">
        <v>0.5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0.5</v>
      </c>
      <c r="X23" s="1">
        <v>0.5</v>
      </c>
      <c r="Y23" s="1">
        <v>0.5</v>
      </c>
      <c r="Z23" s="1">
        <v>0</v>
      </c>
      <c r="AA23" s="1">
        <v>0.5</v>
      </c>
      <c r="AB23" s="1">
        <v>0.5</v>
      </c>
      <c r="AC23" s="1">
        <v>0.5</v>
      </c>
      <c r="AD23" s="1">
        <v>0</v>
      </c>
      <c r="AE23" s="1">
        <v>0.5</v>
      </c>
      <c r="AF23" s="1">
        <v>0</v>
      </c>
      <c r="AG23" s="1">
        <v>0.5</v>
      </c>
      <c r="AH23" s="1">
        <f t="shared" si="3"/>
        <v>6</v>
      </c>
      <c r="AI23" s="8">
        <f t="shared" si="4"/>
        <v>0.5</v>
      </c>
    </row>
    <row r="24" spans="1:35" x14ac:dyDescent="0.35">
      <c r="A24" s="2" t="s">
        <v>39</v>
      </c>
      <c r="B24" s="19" t="s">
        <v>50</v>
      </c>
      <c r="C24" s="1">
        <v>96.142857142857139</v>
      </c>
      <c r="D24" s="1"/>
      <c r="E24" s="1">
        <v>37.799999999999997</v>
      </c>
      <c r="F24" s="1">
        <v>35.299999999999997</v>
      </c>
      <c r="G24" s="1">
        <v>0</v>
      </c>
      <c r="H24" s="1">
        <v>0</v>
      </c>
      <c r="I24" s="1">
        <v>0.5</v>
      </c>
      <c r="J24" s="1">
        <v>1</v>
      </c>
      <c r="K24" s="1">
        <v>0.5</v>
      </c>
      <c r="L24" s="1">
        <v>0</v>
      </c>
      <c r="M24" s="1">
        <v>0</v>
      </c>
      <c r="N24" s="1">
        <v>0</v>
      </c>
      <c r="O24" s="1">
        <v>0.5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0.5</v>
      </c>
      <c r="X24" s="1">
        <v>0.5</v>
      </c>
      <c r="Y24" s="1">
        <v>0.5</v>
      </c>
      <c r="Z24" s="1">
        <v>0</v>
      </c>
      <c r="AA24" s="1">
        <v>0.5</v>
      </c>
      <c r="AB24" s="1">
        <v>0.5</v>
      </c>
      <c r="AC24" s="1">
        <v>0.5</v>
      </c>
      <c r="AD24" s="1">
        <v>0</v>
      </c>
      <c r="AE24" s="1">
        <v>0.5</v>
      </c>
      <c r="AF24" s="1">
        <v>0</v>
      </c>
      <c r="AG24" s="1">
        <v>0.5</v>
      </c>
      <c r="AH24" s="1">
        <f t="shared" si="3"/>
        <v>6.5</v>
      </c>
      <c r="AI24" s="8">
        <f t="shared" si="4"/>
        <v>2.5</v>
      </c>
    </row>
    <row r="25" spans="1:35" x14ac:dyDescent="0.35">
      <c r="A25" s="2" t="s">
        <v>40</v>
      </c>
      <c r="B25" s="19" t="s">
        <v>50</v>
      </c>
      <c r="C25" s="1">
        <v>96.142857142857139</v>
      </c>
      <c r="D25" s="1"/>
      <c r="E25" s="1">
        <v>38.4</v>
      </c>
      <c r="F25" s="1">
        <v>35.799999999999997</v>
      </c>
      <c r="G25" s="1">
        <v>1</v>
      </c>
      <c r="H25" s="1">
        <v>0.5</v>
      </c>
      <c r="I25" s="1">
        <v>0</v>
      </c>
      <c r="J25" s="1">
        <v>0.5</v>
      </c>
      <c r="K25" s="1">
        <v>0.5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0.5</v>
      </c>
      <c r="X25" s="1">
        <v>0.5</v>
      </c>
      <c r="Y25" s="1">
        <v>0</v>
      </c>
      <c r="Z25" s="1">
        <v>0</v>
      </c>
      <c r="AA25" s="1">
        <v>0.5</v>
      </c>
      <c r="AB25" s="1">
        <v>0.5</v>
      </c>
      <c r="AC25" s="1">
        <v>0.5</v>
      </c>
      <c r="AD25" s="1">
        <v>0</v>
      </c>
      <c r="AE25" s="1">
        <v>0.5</v>
      </c>
      <c r="AF25" s="1">
        <v>0</v>
      </c>
      <c r="AG25" s="1">
        <v>0</v>
      </c>
      <c r="AH25" s="1">
        <f t="shared" si="3"/>
        <v>5.5</v>
      </c>
      <c r="AI25" s="8">
        <f t="shared" si="4"/>
        <v>2</v>
      </c>
    </row>
    <row r="26" spans="1:35" x14ac:dyDescent="0.35">
      <c r="A26" s="2" t="s">
        <v>41</v>
      </c>
      <c r="B26" s="19" t="s">
        <v>50</v>
      </c>
      <c r="C26" s="1">
        <v>96.142857142857139</v>
      </c>
      <c r="D26" s="1"/>
      <c r="E26" s="1">
        <v>38.200000000000003</v>
      </c>
      <c r="F26" s="1">
        <v>36.1</v>
      </c>
      <c r="G26" s="1">
        <v>1</v>
      </c>
      <c r="H26" s="1">
        <v>0.5</v>
      </c>
      <c r="I26" s="1">
        <v>0</v>
      </c>
      <c r="J26" s="1">
        <v>1</v>
      </c>
      <c r="K26" s="1">
        <v>0.5</v>
      </c>
      <c r="L26" s="1">
        <v>0.5</v>
      </c>
      <c r="M26" s="1">
        <v>0</v>
      </c>
      <c r="N26" s="1">
        <v>0</v>
      </c>
      <c r="O26" s="1">
        <v>0.5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0.5</v>
      </c>
      <c r="X26" s="1">
        <v>0.5</v>
      </c>
      <c r="Y26" s="1">
        <v>0.5</v>
      </c>
      <c r="Z26" s="1">
        <v>0</v>
      </c>
      <c r="AA26" s="1">
        <v>0.5</v>
      </c>
      <c r="AB26" s="1">
        <v>0.5</v>
      </c>
      <c r="AC26" s="1">
        <v>0.5</v>
      </c>
      <c r="AD26" s="1">
        <v>0</v>
      </c>
      <c r="AE26" s="1">
        <v>0</v>
      </c>
      <c r="AF26" s="1">
        <v>0</v>
      </c>
      <c r="AG26" s="1">
        <v>0</v>
      </c>
      <c r="AH26" s="1">
        <f t="shared" si="3"/>
        <v>7</v>
      </c>
      <c r="AI26" s="8">
        <f t="shared" si="4"/>
        <v>2</v>
      </c>
    </row>
    <row r="27" spans="1:35" x14ac:dyDescent="0.35">
      <c r="A27" s="2" t="s">
        <v>42</v>
      </c>
      <c r="B27" s="19" t="s">
        <v>50</v>
      </c>
      <c r="C27" s="1">
        <v>96.142857142857139</v>
      </c>
      <c r="D27" s="1"/>
      <c r="E27" s="1">
        <v>28.7</v>
      </c>
      <c r="F27" s="1">
        <v>35.799999999999997</v>
      </c>
      <c r="G27" s="1">
        <v>1</v>
      </c>
      <c r="H27" s="1">
        <v>0.5</v>
      </c>
      <c r="I27" s="1">
        <v>0</v>
      </c>
      <c r="J27" s="1">
        <v>1</v>
      </c>
      <c r="K27" s="1">
        <v>0.5</v>
      </c>
      <c r="L27" s="1">
        <v>0</v>
      </c>
      <c r="M27" s="1">
        <v>0</v>
      </c>
      <c r="N27" s="1">
        <v>0</v>
      </c>
      <c r="O27" s="1">
        <v>0.5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0.5</v>
      </c>
      <c r="X27" s="1">
        <v>0.5</v>
      </c>
      <c r="Y27" s="1">
        <v>0.5</v>
      </c>
      <c r="Z27" s="1">
        <v>0</v>
      </c>
      <c r="AA27" s="1">
        <v>0.5</v>
      </c>
      <c r="AB27" s="1">
        <v>1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f>SUM(G27:AG27)</f>
        <v>6.5</v>
      </c>
      <c r="AI27" s="8">
        <f t="shared" si="4"/>
        <v>1.5</v>
      </c>
    </row>
    <row r="28" spans="1:35" x14ac:dyDescent="0.35">
      <c r="A28" s="2" t="s">
        <v>43</v>
      </c>
      <c r="B28" s="19" t="s">
        <v>50</v>
      </c>
      <c r="C28" s="1">
        <v>96.142857142857139</v>
      </c>
      <c r="D28" s="1"/>
      <c r="E28" s="1">
        <v>32.6</v>
      </c>
      <c r="F28" s="1">
        <v>35.5</v>
      </c>
      <c r="G28" s="1">
        <v>0.5</v>
      </c>
      <c r="H28" s="1">
        <v>0</v>
      </c>
      <c r="I28" s="1">
        <v>0</v>
      </c>
      <c r="J28" s="1">
        <v>1</v>
      </c>
      <c r="K28" s="1">
        <v>0.5</v>
      </c>
      <c r="L28" s="1">
        <v>0.5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0.5</v>
      </c>
      <c r="X28" s="1">
        <v>0</v>
      </c>
      <c r="Y28" s="1">
        <v>0</v>
      </c>
      <c r="Z28" s="1">
        <v>0</v>
      </c>
      <c r="AA28" s="1">
        <v>0.5</v>
      </c>
      <c r="AB28" s="1">
        <v>0.5</v>
      </c>
      <c r="AC28" s="1">
        <v>0.5</v>
      </c>
      <c r="AD28" s="1">
        <v>0</v>
      </c>
      <c r="AE28" s="1">
        <v>0</v>
      </c>
      <c r="AF28" s="1">
        <v>0</v>
      </c>
      <c r="AG28" s="1">
        <v>0</v>
      </c>
      <c r="AH28" s="1">
        <f t="shared" si="3"/>
        <v>4.5</v>
      </c>
      <c r="AI28" s="8">
        <f t="shared" si="4"/>
        <v>1.5</v>
      </c>
    </row>
    <row r="29" spans="1:35" x14ac:dyDescent="0.35">
      <c r="A29" s="2" t="s">
        <v>44</v>
      </c>
      <c r="B29" s="19" t="s">
        <v>50</v>
      </c>
      <c r="C29" s="1">
        <v>96.142857142857139</v>
      </c>
      <c r="D29" s="1"/>
      <c r="E29" s="1">
        <v>35.9</v>
      </c>
      <c r="F29" s="1">
        <v>36</v>
      </c>
      <c r="G29" s="1">
        <v>0.5</v>
      </c>
      <c r="H29" s="1">
        <v>0.5</v>
      </c>
      <c r="I29" s="1">
        <v>0</v>
      </c>
      <c r="J29" s="1">
        <v>0</v>
      </c>
      <c r="K29" s="1">
        <v>0.5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0.5</v>
      </c>
      <c r="X29" s="1">
        <v>0.5</v>
      </c>
      <c r="Y29" s="1">
        <v>0.5</v>
      </c>
      <c r="Z29" s="1">
        <v>0</v>
      </c>
      <c r="AA29" s="1">
        <v>0.5</v>
      </c>
      <c r="AB29" s="1">
        <v>0.5</v>
      </c>
      <c r="AC29" s="1">
        <v>0</v>
      </c>
      <c r="AD29" s="1">
        <v>0</v>
      </c>
      <c r="AE29" s="1">
        <v>0.5</v>
      </c>
      <c r="AF29" s="1">
        <v>0</v>
      </c>
      <c r="AG29" s="1">
        <v>0</v>
      </c>
      <c r="AH29" s="1">
        <f t="shared" si="3"/>
        <v>4.5</v>
      </c>
      <c r="AI29" s="8">
        <f t="shared" si="4"/>
        <v>1.5</v>
      </c>
    </row>
    <row r="30" spans="1:35" x14ac:dyDescent="0.35">
      <c r="A30" s="2" t="s">
        <v>45</v>
      </c>
      <c r="B30" s="19" t="s">
        <v>50</v>
      </c>
      <c r="C30" s="1">
        <v>96.142857142857139</v>
      </c>
      <c r="D30" s="1"/>
      <c r="E30" s="1">
        <v>33.799999999999997</v>
      </c>
      <c r="F30" s="1">
        <v>35.5</v>
      </c>
      <c r="G30" s="1">
        <v>0.5</v>
      </c>
      <c r="H30" s="1">
        <v>0</v>
      </c>
      <c r="I30" s="1">
        <v>0</v>
      </c>
      <c r="J30" s="1">
        <v>1</v>
      </c>
      <c r="K30" s="1">
        <v>0.5</v>
      </c>
      <c r="L30" s="1">
        <v>0.5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0.5</v>
      </c>
      <c r="X30" s="1">
        <v>0.5</v>
      </c>
      <c r="Y30" s="1">
        <v>0.5</v>
      </c>
      <c r="Z30" s="1">
        <v>0</v>
      </c>
      <c r="AA30" s="1">
        <v>0.5</v>
      </c>
      <c r="AB30" s="1">
        <v>0.5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f t="shared" si="3"/>
        <v>5</v>
      </c>
      <c r="AI30" s="8">
        <f t="shared" si="4"/>
        <v>0.5</v>
      </c>
    </row>
    <row r="31" spans="1:35" x14ac:dyDescent="0.35">
      <c r="A31" s="2" t="s">
        <v>46</v>
      </c>
      <c r="B31" s="19" t="s">
        <v>50</v>
      </c>
      <c r="C31" s="1">
        <v>96.142857142857139</v>
      </c>
      <c r="D31" s="1"/>
      <c r="E31" s="1">
        <v>36.9</v>
      </c>
      <c r="F31" s="1">
        <v>35.799999999999997</v>
      </c>
      <c r="G31" s="1">
        <v>0</v>
      </c>
      <c r="H31" s="1">
        <v>0.5</v>
      </c>
      <c r="I31" s="1">
        <v>0</v>
      </c>
      <c r="J31" s="1">
        <v>1</v>
      </c>
      <c r="K31" s="1">
        <v>0.5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0.5</v>
      </c>
      <c r="X31" s="1">
        <v>0.5</v>
      </c>
      <c r="Y31" s="1">
        <v>0.5</v>
      </c>
      <c r="Z31" s="1">
        <v>0</v>
      </c>
      <c r="AA31" s="1">
        <v>0.5</v>
      </c>
      <c r="AB31" s="1">
        <v>0.5</v>
      </c>
      <c r="AC31" s="1">
        <v>0.5</v>
      </c>
      <c r="AD31" s="1">
        <v>0</v>
      </c>
      <c r="AE31" s="1">
        <v>0.5</v>
      </c>
      <c r="AF31" s="1">
        <v>0</v>
      </c>
      <c r="AG31" s="1">
        <v>0</v>
      </c>
      <c r="AH31" s="1">
        <f>SUM(G31:AG31)</f>
        <v>5.5</v>
      </c>
      <c r="AI31" s="8">
        <f>AH31-AH15</f>
        <v>1.5</v>
      </c>
    </row>
    <row r="32" spans="1:35" ht="15" thickBot="1" x14ac:dyDescent="0.4">
      <c r="A32" s="12" t="s">
        <v>47</v>
      </c>
      <c r="B32" s="32" t="s">
        <v>50</v>
      </c>
      <c r="C32" s="1">
        <v>96.142857142857139</v>
      </c>
      <c r="D32" s="4"/>
      <c r="E32" s="42" t="s">
        <v>68</v>
      </c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4"/>
    </row>
    <row r="33" spans="1:35" ht="15.5" thickTop="1" thickBot="1" x14ac:dyDescent="0.4">
      <c r="A33" s="2" t="s">
        <v>48</v>
      </c>
      <c r="B33" s="20" t="s">
        <v>50</v>
      </c>
      <c r="C33" s="1">
        <v>96.142857142857139</v>
      </c>
      <c r="D33" s="1"/>
      <c r="E33" s="42" t="s">
        <v>68</v>
      </c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4"/>
    </row>
    <row r="34" spans="1:35" ht="15" thickTop="1" x14ac:dyDescent="0.35">
      <c r="A34" s="12"/>
      <c r="B34" s="4"/>
      <c r="C34" s="5" t="s">
        <v>35</v>
      </c>
      <c r="D34" s="5"/>
      <c r="E34" s="6">
        <f t="shared" ref="E34:AI34" si="5">AVERAGE(E21:E31)</f>
        <v>36.627272727272725</v>
      </c>
      <c r="F34" s="6">
        <f t="shared" si="5"/>
        <v>35.799999999999997</v>
      </c>
      <c r="G34" s="6">
        <f t="shared" si="5"/>
        <v>0.45454545454545453</v>
      </c>
      <c r="H34" s="6">
        <f t="shared" si="5"/>
        <v>0.31818181818181818</v>
      </c>
      <c r="I34" s="6">
        <f t="shared" si="5"/>
        <v>4.5454545454545456E-2</v>
      </c>
      <c r="J34" s="6">
        <f t="shared" si="5"/>
        <v>0.72727272727272729</v>
      </c>
      <c r="K34" s="6">
        <f t="shared" si="5"/>
        <v>0.5</v>
      </c>
      <c r="L34" s="6">
        <f t="shared" si="5"/>
        <v>0.22727272727272727</v>
      </c>
      <c r="M34" s="6">
        <f t="shared" si="5"/>
        <v>0</v>
      </c>
      <c r="N34" s="6">
        <f t="shared" si="5"/>
        <v>0</v>
      </c>
      <c r="O34" s="6">
        <f t="shared" si="5"/>
        <v>0.22727272727272727</v>
      </c>
      <c r="P34" s="6">
        <f t="shared" si="5"/>
        <v>9.0909090909090912E-2</v>
      </c>
      <c r="Q34" s="6">
        <f t="shared" si="5"/>
        <v>0</v>
      </c>
      <c r="R34" s="6">
        <f t="shared" si="5"/>
        <v>0</v>
      </c>
      <c r="S34" s="6">
        <f t="shared" si="5"/>
        <v>0</v>
      </c>
      <c r="T34" s="6">
        <f t="shared" si="5"/>
        <v>0</v>
      </c>
      <c r="U34" s="6">
        <f t="shared" si="5"/>
        <v>0</v>
      </c>
      <c r="V34" s="6">
        <f t="shared" si="5"/>
        <v>0</v>
      </c>
      <c r="W34" s="6">
        <f t="shared" si="5"/>
        <v>0.5</v>
      </c>
      <c r="X34" s="6">
        <f t="shared" si="5"/>
        <v>0.45454545454545453</v>
      </c>
      <c r="Y34" s="6">
        <f t="shared" si="5"/>
        <v>0.36363636363636365</v>
      </c>
      <c r="Z34" s="6">
        <f t="shared" si="5"/>
        <v>0</v>
      </c>
      <c r="AA34" s="6">
        <f t="shared" si="5"/>
        <v>0.5</v>
      </c>
      <c r="AB34" s="6">
        <f t="shared" si="5"/>
        <v>0.59090909090909094</v>
      </c>
      <c r="AC34" s="6">
        <f t="shared" si="5"/>
        <v>0.31818181818181818</v>
      </c>
      <c r="AD34" s="6">
        <f t="shared" si="5"/>
        <v>0</v>
      </c>
      <c r="AE34" s="6">
        <f t="shared" si="5"/>
        <v>0.27272727272727271</v>
      </c>
      <c r="AF34" s="6">
        <f t="shared" si="5"/>
        <v>0</v>
      </c>
      <c r="AG34" s="6">
        <f t="shared" si="5"/>
        <v>0.13636363636363635</v>
      </c>
      <c r="AH34" s="6">
        <f t="shared" si="5"/>
        <v>5.7272727272727275</v>
      </c>
      <c r="AI34" s="7">
        <f t="shared" si="5"/>
        <v>1.6818181818181819</v>
      </c>
    </row>
    <row r="35" spans="1:35" ht="15" thickBot="1" x14ac:dyDescent="0.4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1"/>
    </row>
    <row r="36" spans="1:35" ht="15" thickBot="1" x14ac:dyDescent="0.4"/>
    <row r="37" spans="1:35" x14ac:dyDescent="0.35">
      <c r="A37" s="50" t="s">
        <v>0</v>
      </c>
      <c r="B37" s="52" t="s">
        <v>1</v>
      </c>
      <c r="C37" s="54" t="s">
        <v>2</v>
      </c>
      <c r="D37" s="54" t="s">
        <v>3</v>
      </c>
      <c r="E37" s="35" t="s">
        <v>4</v>
      </c>
      <c r="F37" s="56" t="s">
        <v>5</v>
      </c>
      <c r="G37" s="37" t="s">
        <v>6</v>
      </c>
      <c r="H37" s="35" t="s">
        <v>7</v>
      </c>
      <c r="I37" s="37" t="s">
        <v>8</v>
      </c>
      <c r="J37" s="35" t="s">
        <v>9</v>
      </c>
      <c r="K37" s="35" t="s">
        <v>10</v>
      </c>
      <c r="L37" s="35" t="s">
        <v>11</v>
      </c>
      <c r="M37" s="35" t="s">
        <v>12</v>
      </c>
      <c r="N37" s="35" t="s">
        <v>13</v>
      </c>
      <c r="O37" s="35" t="s">
        <v>14</v>
      </c>
      <c r="P37" s="35" t="s">
        <v>15</v>
      </c>
      <c r="Q37" s="35" t="s">
        <v>16</v>
      </c>
      <c r="R37" s="35" t="s">
        <v>17</v>
      </c>
      <c r="S37" s="35" t="s">
        <v>18</v>
      </c>
      <c r="T37" s="37" t="s">
        <v>19</v>
      </c>
      <c r="U37" s="35" t="s">
        <v>20</v>
      </c>
      <c r="V37" s="37" t="s">
        <v>21</v>
      </c>
      <c r="W37" s="37" t="s">
        <v>22</v>
      </c>
      <c r="X37" s="35" t="s">
        <v>23</v>
      </c>
      <c r="Y37" s="37" t="s">
        <v>24</v>
      </c>
      <c r="Z37" s="35" t="s">
        <v>25</v>
      </c>
      <c r="AA37" s="35" t="s">
        <v>26</v>
      </c>
      <c r="AB37" s="35" t="s">
        <v>27</v>
      </c>
      <c r="AC37" s="35" t="s">
        <v>28</v>
      </c>
      <c r="AD37" s="35" t="s">
        <v>29</v>
      </c>
      <c r="AE37" s="35" t="s">
        <v>30</v>
      </c>
      <c r="AF37" s="35" t="s">
        <v>31</v>
      </c>
      <c r="AG37" s="35" t="s">
        <v>32</v>
      </c>
      <c r="AH37" s="35" t="s">
        <v>33</v>
      </c>
      <c r="AI37" s="45" t="s">
        <v>34</v>
      </c>
    </row>
    <row r="38" spans="1:35" x14ac:dyDescent="0.35">
      <c r="A38" s="51"/>
      <c r="B38" s="53"/>
      <c r="C38" s="55"/>
      <c r="D38" s="55"/>
      <c r="E38" s="36"/>
      <c r="F38" s="57"/>
      <c r="G38" s="38"/>
      <c r="H38" s="36"/>
      <c r="I38" s="38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8"/>
      <c r="U38" s="36"/>
      <c r="V38" s="38"/>
      <c r="W38" s="38"/>
      <c r="X38" s="36"/>
      <c r="Y38" s="38"/>
      <c r="Z38" s="36"/>
      <c r="AA38" s="36"/>
      <c r="AB38" s="36"/>
      <c r="AC38" s="36"/>
      <c r="AD38" s="36"/>
      <c r="AE38" s="36"/>
      <c r="AF38" s="36"/>
      <c r="AG38" s="36"/>
      <c r="AH38" s="36"/>
      <c r="AI38" s="46"/>
    </row>
    <row r="39" spans="1:35" x14ac:dyDescent="0.35">
      <c r="A39" s="2" t="s">
        <v>51</v>
      </c>
      <c r="B39" s="3" t="s">
        <v>52</v>
      </c>
      <c r="C39" s="1">
        <v>73.857142857142861</v>
      </c>
      <c r="D39" s="1"/>
      <c r="E39" s="1">
        <v>32.299999999999997</v>
      </c>
      <c r="F39" s="1">
        <v>36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0.5</v>
      </c>
      <c r="M39" s="1">
        <v>0</v>
      </c>
      <c r="N39" s="1">
        <v>0</v>
      </c>
      <c r="O39" s="1">
        <v>0.5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0.5</v>
      </c>
      <c r="X39" s="1">
        <v>0.5</v>
      </c>
      <c r="Y39" s="1">
        <v>0</v>
      </c>
      <c r="Z39" s="1">
        <v>0</v>
      </c>
      <c r="AA39" s="1">
        <v>0</v>
      </c>
      <c r="AB39" s="1">
        <v>0.5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22">
        <f t="shared" ref="AH39:AH51" si="6">SUM(G39:AG39)</f>
        <v>2.5</v>
      </c>
      <c r="AI39" s="8"/>
    </row>
    <row r="40" spans="1:35" x14ac:dyDescent="0.35">
      <c r="A40" s="2" t="s">
        <v>53</v>
      </c>
      <c r="B40" s="3" t="s">
        <v>52</v>
      </c>
      <c r="C40" s="1">
        <v>73.857142857142861</v>
      </c>
      <c r="D40" s="1"/>
      <c r="E40" s="1">
        <v>33.700000000000003</v>
      </c>
      <c r="F40" s="1">
        <v>36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0.5</v>
      </c>
      <c r="M40" s="1">
        <v>0</v>
      </c>
      <c r="N40" s="1">
        <v>0</v>
      </c>
      <c r="O40" s="1">
        <v>0.5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0.5</v>
      </c>
      <c r="X40" s="1">
        <v>0.5</v>
      </c>
      <c r="Y40" s="1">
        <v>0.5</v>
      </c>
      <c r="Z40" s="1">
        <v>0</v>
      </c>
      <c r="AA40" s="1">
        <v>0.5</v>
      </c>
      <c r="AB40" s="1">
        <v>0.5</v>
      </c>
      <c r="AC40" s="1">
        <v>0</v>
      </c>
      <c r="AD40" s="1">
        <v>0</v>
      </c>
      <c r="AE40" s="1">
        <v>0</v>
      </c>
      <c r="AF40" s="1">
        <v>0</v>
      </c>
      <c r="AG40" s="1">
        <v>0.5</v>
      </c>
      <c r="AH40" s="1">
        <f t="shared" si="6"/>
        <v>4</v>
      </c>
      <c r="AI40" s="8"/>
    </row>
    <row r="41" spans="1:35" x14ac:dyDescent="0.35">
      <c r="A41" s="2" t="s">
        <v>54</v>
      </c>
      <c r="B41" s="3" t="s">
        <v>52</v>
      </c>
      <c r="C41" s="1">
        <v>73.857142857142861</v>
      </c>
      <c r="D41" s="1"/>
      <c r="E41" s="1">
        <v>32.5</v>
      </c>
      <c r="F41" s="1">
        <v>36.1</v>
      </c>
      <c r="G41" s="1">
        <v>0</v>
      </c>
      <c r="H41" s="1">
        <v>0</v>
      </c>
      <c r="I41" s="1">
        <v>0</v>
      </c>
      <c r="J41" s="1">
        <v>0</v>
      </c>
      <c r="K41" s="1">
        <v>0.5</v>
      </c>
      <c r="L41" s="1">
        <v>0.5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0.5</v>
      </c>
      <c r="X41" s="1">
        <v>0.5</v>
      </c>
      <c r="Y41" s="1">
        <v>0.5</v>
      </c>
      <c r="Z41" s="1">
        <v>0</v>
      </c>
      <c r="AA41" s="1">
        <v>0.5</v>
      </c>
      <c r="AB41" s="1">
        <v>0.5</v>
      </c>
      <c r="AC41" s="1">
        <v>0</v>
      </c>
      <c r="AD41" s="23">
        <v>0</v>
      </c>
      <c r="AE41" s="1">
        <v>0</v>
      </c>
      <c r="AF41" s="1">
        <v>0</v>
      </c>
      <c r="AG41" s="1">
        <v>0</v>
      </c>
      <c r="AH41" s="1">
        <f t="shared" si="6"/>
        <v>3.5</v>
      </c>
      <c r="AI41" s="8"/>
    </row>
    <row r="42" spans="1:35" x14ac:dyDescent="0.35">
      <c r="A42" s="2" t="s">
        <v>55</v>
      </c>
      <c r="B42" s="3" t="s">
        <v>52</v>
      </c>
      <c r="C42" s="1">
        <v>73.857142857142861</v>
      </c>
      <c r="D42" s="1"/>
      <c r="E42" s="1">
        <v>34.299999999999997</v>
      </c>
      <c r="F42" s="1">
        <v>36</v>
      </c>
      <c r="G42" s="1">
        <v>0</v>
      </c>
      <c r="H42" s="1">
        <v>0</v>
      </c>
      <c r="I42" s="1">
        <v>0</v>
      </c>
      <c r="J42" s="1">
        <v>0.5</v>
      </c>
      <c r="K42" s="1">
        <v>0</v>
      </c>
      <c r="L42" s="1">
        <v>0.5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0.5</v>
      </c>
      <c r="X42" s="1">
        <v>0</v>
      </c>
      <c r="Y42" s="1">
        <v>0.5</v>
      </c>
      <c r="Z42" s="1">
        <v>0</v>
      </c>
      <c r="AA42" s="1">
        <v>0</v>
      </c>
      <c r="AB42" s="1">
        <v>0.5</v>
      </c>
      <c r="AC42" s="1">
        <v>0</v>
      </c>
      <c r="AD42" s="1">
        <v>0</v>
      </c>
      <c r="AE42" s="1">
        <v>0.5</v>
      </c>
      <c r="AF42" s="1">
        <v>0</v>
      </c>
      <c r="AG42" s="1">
        <v>0</v>
      </c>
      <c r="AH42" s="1">
        <f t="shared" si="6"/>
        <v>3</v>
      </c>
      <c r="AI42" s="8"/>
    </row>
    <row r="43" spans="1:35" x14ac:dyDescent="0.35">
      <c r="A43" s="2" t="s">
        <v>56</v>
      </c>
      <c r="B43" s="3" t="s">
        <v>52</v>
      </c>
      <c r="C43" s="1">
        <v>73.857142857142861</v>
      </c>
      <c r="D43" s="1"/>
      <c r="E43" s="1">
        <v>37.299999999999997</v>
      </c>
      <c r="F43" s="1">
        <v>36.200000000000003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0.5</v>
      </c>
      <c r="M43" s="1">
        <v>0</v>
      </c>
      <c r="N43" s="1">
        <v>0</v>
      </c>
      <c r="O43" s="1">
        <v>0.5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0.5</v>
      </c>
      <c r="X43" s="1">
        <v>0.5</v>
      </c>
      <c r="Y43" s="1">
        <v>0.5</v>
      </c>
      <c r="Z43" s="1">
        <v>0</v>
      </c>
      <c r="AA43" s="1">
        <v>0.5</v>
      </c>
      <c r="AB43" s="1">
        <v>0.5</v>
      </c>
      <c r="AC43" s="1">
        <v>0.5</v>
      </c>
      <c r="AD43" s="1">
        <v>0</v>
      </c>
      <c r="AE43" s="1">
        <v>0.5</v>
      </c>
      <c r="AF43" s="1">
        <v>0.5</v>
      </c>
      <c r="AG43" s="1">
        <v>0.5</v>
      </c>
      <c r="AH43" s="1">
        <f t="shared" si="6"/>
        <v>5.5</v>
      </c>
      <c r="AI43" s="8"/>
    </row>
    <row r="44" spans="1:35" x14ac:dyDescent="0.35">
      <c r="A44" s="2" t="s">
        <v>57</v>
      </c>
      <c r="B44" s="3" t="s">
        <v>52</v>
      </c>
      <c r="C44" s="1">
        <v>73.857142857142861</v>
      </c>
      <c r="D44" s="1"/>
      <c r="E44" s="1">
        <v>29.3</v>
      </c>
      <c r="F44" s="1">
        <v>35.799999999999997</v>
      </c>
      <c r="G44" s="1">
        <v>0</v>
      </c>
      <c r="H44" s="1">
        <v>0.5</v>
      </c>
      <c r="I44" s="1">
        <v>0</v>
      </c>
      <c r="J44" s="1">
        <v>0.5</v>
      </c>
      <c r="K44" s="1">
        <v>0</v>
      </c>
      <c r="L44" s="1">
        <v>0.5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0.5</v>
      </c>
      <c r="X44" s="1">
        <v>0.5</v>
      </c>
      <c r="Y44" s="1">
        <v>0.5</v>
      </c>
      <c r="Z44" s="1">
        <v>0</v>
      </c>
      <c r="AA44" s="1">
        <v>0.5</v>
      </c>
      <c r="AB44" s="1">
        <v>0.5</v>
      </c>
      <c r="AC44" s="1">
        <v>0</v>
      </c>
      <c r="AD44" s="1">
        <v>0.5</v>
      </c>
      <c r="AE44" s="1">
        <v>0</v>
      </c>
      <c r="AF44" s="1">
        <v>0.5</v>
      </c>
      <c r="AG44" s="1">
        <v>0</v>
      </c>
      <c r="AH44" s="1">
        <f t="shared" si="6"/>
        <v>5</v>
      </c>
      <c r="AI44" s="8"/>
    </row>
    <row r="45" spans="1:35" x14ac:dyDescent="0.35">
      <c r="A45" s="2" t="s">
        <v>58</v>
      </c>
      <c r="B45" s="3" t="s">
        <v>52</v>
      </c>
      <c r="C45" s="1">
        <v>73.857142857142861</v>
      </c>
      <c r="D45" s="1"/>
      <c r="E45" s="1">
        <v>30.8</v>
      </c>
      <c r="F45" s="1">
        <v>35.9</v>
      </c>
      <c r="G45" s="1">
        <v>0</v>
      </c>
      <c r="H45" s="1">
        <v>0.5</v>
      </c>
      <c r="I45" s="1">
        <v>0</v>
      </c>
      <c r="J45" s="1">
        <v>0.5</v>
      </c>
      <c r="K45" s="1">
        <v>0</v>
      </c>
      <c r="L45" s="1">
        <v>0</v>
      </c>
      <c r="M45" s="1">
        <v>0</v>
      </c>
      <c r="N45" s="1">
        <v>0</v>
      </c>
      <c r="O45" s="1">
        <v>0.5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0.5</v>
      </c>
      <c r="X45" s="1">
        <v>0</v>
      </c>
      <c r="Y45" s="1">
        <v>0.5</v>
      </c>
      <c r="Z45" s="1">
        <v>0</v>
      </c>
      <c r="AA45" s="1">
        <v>0.5</v>
      </c>
      <c r="AB45" s="1">
        <v>0.5</v>
      </c>
      <c r="AC45" s="1">
        <v>0.5</v>
      </c>
      <c r="AD45" s="1">
        <v>0</v>
      </c>
      <c r="AE45" s="1">
        <v>0</v>
      </c>
      <c r="AF45" s="1">
        <v>0.5</v>
      </c>
      <c r="AG45" s="1">
        <v>0</v>
      </c>
      <c r="AH45" s="1">
        <f t="shared" si="6"/>
        <v>4.5</v>
      </c>
      <c r="AI45" s="8"/>
    </row>
    <row r="46" spans="1:35" x14ac:dyDescent="0.35">
      <c r="A46" s="2" t="s">
        <v>59</v>
      </c>
      <c r="B46" s="3" t="s">
        <v>52</v>
      </c>
      <c r="C46" s="1">
        <v>73.857142857142861</v>
      </c>
      <c r="D46" s="1"/>
      <c r="E46" s="1">
        <v>30.9</v>
      </c>
      <c r="F46" s="1">
        <v>36</v>
      </c>
      <c r="G46" s="1">
        <v>0.5</v>
      </c>
      <c r="H46" s="1">
        <v>0</v>
      </c>
      <c r="I46" s="1">
        <v>0</v>
      </c>
      <c r="J46" s="1">
        <v>0</v>
      </c>
      <c r="K46" s="1">
        <v>0</v>
      </c>
      <c r="L46" s="1">
        <v>0.5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0.5</v>
      </c>
      <c r="X46" s="1">
        <v>0.5</v>
      </c>
      <c r="Y46" s="1">
        <v>0.5</v>
      </c>
      <c r="Z46" s="1">
        <v>0</v>
      </c>
      <c r="AA46" s="1">
        <v>0.5</v>
      </c>
      <c r="AB46" s="1">
        <v>0.5</v>
      </c>
      <c r="AC46" s="1">
        <v>0</v>
      </c>
      <c r="AD46" s="1">
        <v>0</v>
      </c>
      <c r="AE46" s="1">
        <v>0</v>
      </c>
      <c r="AF46" s="1">
        <v>0</v>
      </c>
      <c r="AG46" s="1">
        <v>0.5</v>
      </c>
      <c r="AH46" s="1">
        <f t="shared" si="6"/>
        <v>4</v>
      </c>
      <c r="AI46" s="8"/>
    </row>
    <row r="47" spans="1:35" x14ac:dyDescent="0.35">
      <c r="A47" s="2" t="s">
        <v>60</v>
      </c>
      <c r="B47" s="3" t="s">
        <v>52</v>
      </c>
      <c r="C47" s="1">
        <v>73.857142857142861</v>
      </c>
      <c r="D47" s="1"/>
      <c r="E47" s="1">
        <v>34.6</v>
      </c>
      <c r="F47" s="1">
        <v>36.1</v>
      </c>
      <c r="G47" s="1">
        <v>0.5</v>
      </c>
      <c r="H47" s="1">
        <v>0</v>
      </c>
      <c r="I47" s="1">
        <v>0</v>
      </c>
      <c r="J47" s="1">
        <v>0</v>
      </c>
      <c r="K47" s="1">
        <v>0</v>
      </c>
      <c r="L47" s="1">
        <v>0.5</v>
      </c>
      <c r="M47" s="1">
        <v>0</v>
      </c>
      <c r="N47" s="1">
        <v>0</v>
      </c>
      <c r="O47" s="1">
        <v>0.5</v>
      </c>
      <c r="P47" s="1">
        <v>0.5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0.5</v>
      </c>
      <c r="X47" s="1">
        <v>0.5</v>
      </c>
      <c r="Y47" s="1">
        <v>0</v>
      </c>
      <c r="Z47" s="1">
        <v>0</v>
      </c>
      <c r="AA47" s="1">
        <v>0.5</v>
      </c>
      <c r="AB47" s="1">
        <v>0.5</v>
      </c>
      <c r="AC47" s="1">
        <v>0.5</v>
      </c>
      <c r="AD47" s="1">
        <v>0.5</v>
      </c>
      <c r="AE47" s="1">
        <v>0.5</v>
      </c>
      <c r="AF47" s="1">
        <v>0</v>
      </c>
      <c r="AG47" s="1">
        <v>0.5</v>
      </c>
      <c r="AH47" s="1">
        <f t="shared" si="6"/>
        <v>6</v>
      </c>
      <c r="AI47" s="8"/>
    </row>
    <row r="48" spans="1:35" x14ac:dyDescent="0.35">
      <c r="A48" s="2" t="s">
        <v>61</v>
      </c>
      <c r="B48" s="3" t="s">
        <v>52</v>
      </c>
      <c r="C48" s="1">
        <v>73.857142857142861</v>
      </c>
      <c r="D48" s="1"/>
      <c r="E48" s="1">
        <v>30.6</v>
      </c>
      <c r="F48" s="1">
        <v>36.200000000000003</v>
      </c>
      <c r="G48" s="1">
        <v>0</v>
      </c>
      <c r="H48" s="1">
        <v>0</v>
      </c>
      <c r="I48" s="1">
        <v>0</v>
      </c>
      <c r="J48" s="1">
        <v>0.5</v>
      </c>
      <c r="K48" s="1">
        <v>0</v>
      </c>
      <c r="L48" s="1">
        <v>0.5</v>
      </c>
      <c r="M48" s="1">
        <v>0</v>
      </c>
      <c r="N48" s="1">
        <v>0</v>
      </c>
      <c r="O48" s="1">
        <v>0</v>
      </c>
      <c r="P48" s="1">
        <v>0.5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0.5</v>
      </c>
      <c r="X48" s="1">
        <v>0.5</v>
      </c>
      <c r="Y48" s="1">
        <v>0.5</v>
      </c>
      <c r="Z48" s="1">
        <v>0</v>
      </c>
      <c r="AA48" s="1">
        <v>0.5</v>
      </c>
      <c r="AB48" s="1">
        <v>0.5</v>
      </c>
      <c r="AC48" s="1">
        <v>0.5</v>
      </c>
      <c r="AD48" s="1">
        <v>0</v>
      </c>
      <c r="AE48" s="1">
        <v>0</v>
      </c>
      <c r="AF48" s="1">
        <v>0</v>
      </c>
      <c r="AG48" s="1">
        <v>0</v>
      </c>
      <c r="AH48" s="1">
        <f t="shared" si="6"/>
        <v>4.5</v>
      </c>
      <c r="AI48" s="8"/>
    </row>
    <row r="49" spans="1:35" x14ac:dyDescent="0.35">
      <c r="A49" s="2" t="s">
        <v>62</v>
      </c>
      <c r="B49" s="3" t="s">
        <v>52</v>
      </c>
      <c r="C49" s="1">
        <v>73.857142857142861</v>
      </c>
      <c r="D49" s="1"/>
      <c r="E49" s="1">
        <v>35.9</v>
      </c>
      <c r="F49" s="1">
        <v>36</v>
      </c>
      <c r="G49" s="1">
        <v>0.5</v>
      </c>
      <c r="H49" s="1">
        <v>0</v>
      </c>
      <c r="I49" s="1">
        <v>0</v>
      </c>
      <c r="J49" s="1">
        <v>0</v>
      </c>
      <c r="K49" s="1">
        <v>0.5</v>
      </c>
      <c r="L49" s="1">
        <v>0.5</v>
      </c>
      <c r="M49" s="1">
        <v>0</v>
      </c>
      <c r="N49" s="1">
        <v>0</v>
      </c>
      <c r="O49" s="1">
        <v>0.5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0.5</v>
      </c>
      <c r="X49" s="1">
        <v>0.5</v>
      </c>
      <c r="Y49" s="1">
        <v>0</v>
      </c>
      <c r="Z49" s="1">
        <v>0</v>
      </c>
      <c r="AA49" s="1">
        <v>0.5</v>
      </c>
      <c r="AB49" s="1">
        <v>0.5</v>
      </c>
      <c r="AC49" s="1">
        <v>0</v>
      </c>
      <c r="AD49" s="1">
        <v>0</v>
      </c>
      <c r="AE49" s="1">
        <v>0.5</v>
      </c>
      <c r="AF49" s="1">
        <v>0</v>
      </c>
      <c r="AG49" s="1">
        <v>0.5</v>
      </c>
      <c r="AH49" s="1">
        <f t="shared" si="6"/>
        <v>5</v>
      </c>
      <c r="AI49" s="8"/>
    </row>
    <row r="50" spans="1:35" x14ac:dyDescent="0.35">
      <c r="A50" s="2" t="s">
        <v>63</v>
      </c>
      <c r="B50" s="3" t="s">
        <v>52</v>
      </c>
      <c r="C50" s="1">
        <v>74</v>
      </c>
      <c r="D50" s="1"/>
      <c r="E50" s="1">
        <v>33.200000000000003</v>
      </c>
      <c r="F50" s="1">
        <v>35.9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0.5</v>
      </c>
      <c r="M50" s="1">
        <v>0</v>
      </c>
      <c r="N50" s="1">
        <v>0</v>
      </c>
      <c r="O50" s="1">
        <v>0.5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0.5</v>
      </c>
      <c r="X50" s="1">
        <v>0.5</v>
      </c>
      <c r="Y50" s="1">
        <v>0</v>
      </c>
      <c r="Z50" s="1">
        <v>0</v>
      </c>
      <c r="AA50" s="1">
        <v>0</v>
      </c>
      <c r="AB50" s="1">
        <v>0.5</v>
      </c>
      <c r="AC50" s="1">
        <v>0</v>
      </c>
      <c r="AD50" s="1">
        <v>0.5</v>
      </c>
      <c r="AE50" s="1">
        <v>0</v>
      </c>
      <c r="AF50" s="1">
        <v>0</v>
      </c>
      <c r="AG50" s="1">
        <v>0</v>
      </c>
      <c r="AH50" s="1">
        <f t="shared" si="6"/>
        <v>3</v>
      </c>
      <c r="AI50" s="8"/>
    </row>
    <row r="51" spans="1:35" ht="15" thickBot="1" x14ac:dyDescent="0.4">
      <c r="A51" s="13" t="s">
        <v>64</v>
      </c>
      <c r="B51" s="14" t="s">
        <v>52</v>
      </c>
      <c r="C51" s="15">
        <v>74</v>
      </c>
      <c r="D51" s="21"/>
      <c r="E51" s="15">
        <v>31.5</v>
      </c>
      <c r="F51" s="15">
        <v>35.9</v>
      </c>
      <c r="G51" s="15">
        <v>0</v>
      </c>
      <c r="H51" s="15">
        <v>0</v>
      </c>
      <c r="I51" s="15">
        <v>0</v>
      </c>
      <c r="J51" s="15">
        <v>0</v>
      </c>
      <c r="K51" s="15">
        <v>0.5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0.5</v>
      </c>
      <c r="X51" s="15">
        <v>0.5</v>
      </c>
      <c r="Y51" s="15">
        <v>0.5</v>
      </c>
      <c r="Z51" s="15">
        <v>0</v>
      </c>
      <c r="AA51" s="15">
        <v>1</v>
      </c>
      <c r="AB51" s="15">
        <v>0.5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f t="shared" si="6"/>
        <v>3.5</v>
      </c>
      <c r="AI51" s="16"/>
    </row>
    <row r="52" spans="1:35" ht="15" thickTop="1" x14ac:dyDescent="0.35">
      <c r="A52" s="12"/>
      <c r="B52" s="4"/>
      <c r="C52" s="5" t="s">
        <v>35</v>
      </c>
      <c r="D52" s="5"/>
      <c r="E52" s="6">
        <f>AVERAGE(E39:E51)</f>
        <v>32.838461538461544</v>
      </c>
      <c r="F52" s="6">
        <f t="shared" ref="F52:AH52" si="7">AVERAGE(F39:F51)</f>
        <v>36.007692307692302</v>
      </c>
      <c r="G52" s="6">
        <f t="shared" si="7"/>
        <v>0.11538461538461539</v>
      </c>
      <c r="H52" s="6">
        <f t="shared" si="7"/>
        <v>7.6923076923076927E-2</v>
      </c>
      <c r="I52" s="6">
        <f t="shared" si="7"/>
        <v>0</v>
      </c>
      <c r="J52" s="6">
        <f t="shared" si="7"/>
        <v>0.15384615384615385</v>
      </c>
      <c r="K52" s="6">
        <f t="shared" si="7"/>
        <v>0.11538461538461539</v>
      </c>
      <c r="L52" s="6">
        <f t="shared" si="7"/>
        <v>0.42307692307692307</v>
      </c>
      <c r="M52" s="6">
        <f t="shared" si="7"/>
        <v>0</v>
      </c>
      <c r="N52" s="6">
        <f t="shared" si="7"/>
        <v>0</v>
      </c>
      <c r="O52" s="6">
        <f t="shared" si="7"/>
        <v>0.26923076923076922</v>
      </c>
      <c r="P52" s="6">
        <f t="shared" si="7"/>
        <v>7.6923076923076927E-2</v>
      </c>
      <c r="Q52" s="6">
        <f t="shared" si="7"/>
        <v>0</v>
      </c>
      <c r="R52" s="6">
        <f t="shared" si="7"/>
        <v>0</v>
      </c>
      <c r="S52" s="6">
        <f t="shared" si="7"/>
        <v>0</v>
      </c>
      <c r="T52" s="6">
        <f t="shared" si="7"/>
        <v>0</v>
      </c>
      <c r="U52" s="6">
        <f t="shared" si="7"/>
        <v>0</v>
      </c>
      <c r="V52" s="6">
        <f t="shared" si="7"/>
        <v>0</v>
      </c>
      <c r="W52" s="6">
        <f t="shared" si="7"/>
        <v>0.5</v>
      </c>
      <c r="X52" s="6">
        <f t="shared" si="7"/>
        <v>0.42307692307692307</v>
      </c>
      <c r="Y52" s="6">
        <f t="shared" si="7"/>
        <v>0.34615384615384615</v>
      </c>
      <c r="Z52" s="6">
        <f t="shared" si="7"/>
        <v>0</v>
      </c>
      <c r="AA52" s="6">
        <f t="shared" si="7"/>
        <v>0.42307692307692307</v>
      </c>
      <c r="AB52" s="6">
        <f t="shared" si="7"/>
        <v>0.5</v>
      </c>
      <c r="AC52" s="6">
        <f t="shared" si="7"/>
        <v>0.15384615384615385</v>
      </c>
      <c r="AD52" s="6">
        <f t="shared" si="7"/>
        <v>0.11538461538461539</v>
      </c>
      <c r="AE52" s="6">
        <f t="shared" si="7"/>
        <v>0.15384615384615385</v>
      </c>
      <c r="AF52" s="6">
        <f t="shared" si="7"/>
        <v>0.11538461538461539</v>
      </c>
      <c r="AG52" s="6">
        <f t="shared" si="7"/>
        <v>0.19230769230769232</v>
      </c>
      <c r="AH52" s="6">
        <f t="shared" si="7"/>
        <v>4.1538461538461542</v>
      </c>
      <c r="AI52" s="7"/>
    </row>
    <row r="53" spans="1:35" x14ac:dyDescent="0.3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8"/>
    </row>
    <row r="54" spans="1:35" x14ac:dyDescent="0.35">
      <c r="A54" s="27"/>
      <c r="AI54" s="28"/>
    </row>
    <row r="55" spans="1:35" x14ac:dyDescent="0.35">
      <c r="A55" s="2" t="s">
        <v>51</v>
      </c>
      <c r="B55" s="24" t="s">
        <v>65</v>
      </c>
      <c r="C55" s="1">
        <v>96.142857142857139</v>
      </c>
      <c r="D55" s="1"/>
      <c r="E55" s="1">
        <v>30.9</v>
      </c>
      <c r="F55" s="1">
        <v>36.299999999999997</v>
      </c>
      <c r="G55" s="1">
        <v>0</v>
      </c>
      <c r="H55" s="1">
        <v>0</v>
      </c>
      <c r="I55" s="1">
        <v>0</v>
      </c>
      <c r="J55" s="1">
        <v>0.5</v>
      </c>
      <c r="K55" s="1">
        <v>0</v>
      </c>
      <c r="L55" s="1">
        <v>0.5</v>
      </c>
      <c r="M55" s="1">
        <v>0</v>
      </c>
      <c r="N55" s="1">
        <v>0</v>
      </c>
      <c r="O55" s="1">
        <v>0.5</v>
      </c>
      <c r="P55" s="1">
        <v>0</v>
      </c>
      <c r="Q55" s="1" cm="1">
        <f t="array" aca="1" ref="Q55" ca="1">Q55:Q67</f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0.5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f t="shared" ref="AH55:AH67" ca="1" si="8">SUM(G55:AG55)</f>
        <v>2</v>
      </c>
      <c r="AI55" s="29">
        <f ca="1">AH55-AH39</f>
        <v>-0.5</v>
      </c>
    </row>
    <row r="56" spans="1:35" x14ac:dyDescent="0.35">
      <c r="A56" s="2" t="s">
        <v>53</v>
      </c>
      <c r="B56" s="24" t="s">
        <v>65</v>
      </c>
      <c r="C56" s="1">
        <v>96.142857142857139</v>
      </c>
      <c r="D56" s="1"/>
      <c r="E56" s="1">
        <v>31.9</v>
      </c>
      <c r="F56" s="1">
        <v>36.4</v>
      </c>
      <c r="G56" s="1">
        <v>0</v>
      </c>
      <c r="H56" s="1">
        <v>0</v>
      </c>
      <c r="I56" s="1">
        <v>0</v>
      </c>
      <c r="J56" s="1">
        <v>0.5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0.5</v>
      </c>
      <c r="AC56" s="1">
        <v>0</v>
      </c>
      <c r="AD56" s="1">
        <v>0</v>
      </c>
      <c r="AE56" s="1">
        <v>0</v>
      </c>
      <c r="AF56" s="1">
        <v>0</v>
      </c>
      <c r="AG56" s="1">
        <v>0.5</v>
      </c>
      <c r="AH56" s="1">
        <f t="shared" si="8"/>
        <v>1.5</v>
      </c>
      <c r="AI56" s="29">
        <f t="shared" ref="AI56:AI67" si="9">AH56-AH40</f>
        <v>-2.5</v>
      </c>
    </row>
    <row r="57" spans="1:35" x14ac:dyDescent="0.35">
      <c r="A57" s="2" t="s">
        <v>54</v>
      </c>
      <c r="B57" s="24" t="s">
        <v>65</v>
      </c>
      <c r="C57" s="1">
        <v>96.142857142857139</v>
      </c>
      <c r="D57" s="1"/>
      <c r="E57" s="1">
        <v>29.9</v>
      </c>
      <c r="F57" s="1">
        <v>36</v>
      </c>
      <c r="G57" s="1">
        <v>0.5</v>
      </c>
      <c r="H57" s="1">
        <v>0</v>
      </c>
      <c r="I57" s="1">
        <v>0</v>
      </c>
      <c r="J57" s="1">
        <v>1</v>
      </c>
      <c r="K57" s="1">
        <v>0.5</v>
      </c>
      <c r="L57" s="1">
        <v>0.5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0.5</v>
      </c>
      <c r="Y57" s="1">
        <v>0</v>
      </c>
      <c r="Z57" s="1">
        <v>0</v>
      </c>
      <c r="AA57" s="1">
        <v>0.5</v>
      </c>
      <c r="AB57" s="1">
        <v>0.5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f t="shared" si="8"/>
        <v>4</v>
      </c>
      <c r="AI57" s="29">
        <f t="shared" si="9"/>
        <v>0.5</v>
      </c>
    </row>
    <row r="58" spans="1:35" x14ac:dyDescent="0.35">
      <c r="A58" s="2" t="s">
        <v>55</v>
      </c>
      <c r="B58" s="24" t="s">
        <v>65</v>
      </c>
      <c r="C58" s="1">
        <v>96.142857142857139</v>
      </c>
      <c r="D58" s="1"/>
      <c r="E58" s="1">
        <v>33.200000000000003</v>
      </c>
      <c r="F58" s="1">
        <v>36.299999999999997</v>
      </c>
      <c r="G58" s="1">
        <v>0.5</v>
      </c>
      <c r="H58" s="1">
        <v>0</v>
      </c>
      <c r="I58" s="1">
        <v>0</v>
      </c>
      <c r="J58" s="1">
        <v>0.5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0.5</v>
      </c>
      <c r="X58" s="1">
        <v>0</v>
      </c>
      <c r="Y58" s="1">
        <v>0</v>
      </c>
      <c r="Z58" s="1">
        <v>0</v>
      </c>
      <c r="AA58" s="1">
        <v>0</v>
      </c>
      <c r="AB58" s="1">
        <v>0.5</v>
      </c>
      <c r="AC58" s="1">
        <v>0.5</v>
      </c>
      <c r="AD58" s="1">
        <v>0</v>
      </c>
      <c r="AE58" s="1">
        <v>0.5</v>
      </c>
      <c r="AF58" s="1">
        <v>0</v>
      </c>
      <c r="AG58" s="1">
        <v>0</v>
      </c>
      <c r="AH58" s="1">
        <f t="shared" si="8"/>
        <v>3</v>
      </c>
      <c r="AI58" s="29">
        <f t="shared" si="9"/>
        <v>0</v>
      </c>
    </row>
    <row r="59" spans="1:35" x14ac:dyDescent="0.35">
      <c r="A59" s="2" t="s">
        <v>56</v>
      </c>
      <c r="B59" s="24" t="s">
        <v>65</v>
      </c>
      <c r="C59" s="1">
        <v>96.142857142857139</v>
      </c>
      <c r="D59" s="1"/>
      <c r="E59" s="1">
        <v>37.1</v>
      </c>
      <c r="F59" s="1">
        <v>36</v>
      </c>
      <c r="G59" s="1">
        <v>0</v>
      </c>
      <c r="H59" s="1">
        <v>0</v>
      </c>
      <c r="I59" s="1">
        <v>0</v>
      </c>
      <c r="J59" s="1">
        <v>0.5</v>
      </c>
      <c r="K59" s="1">
        <v>0</v>
      </c>
      <c r="L59" s="1">
        <v>0</v>
      </c>
      <c r="M59" s="1">
        <v>0</v>
      </c>
      <c r="N59" s="1">
        <v>0</v>
      </c>
      <c r="O59" s="1">
        <v>0.5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0.5</v>
      </c>
      <c r="X59" s="1">
        <v>0</v>
      </c>
      <c r="Y59" s="1">
        <v>0</v>
      </c>
      <c r="Z59" s="1">
        <v>0</v>
      </c>
      <c r="AA59" s="1">
        <v>0.5</v>
      </c>
      <c r="AB59" s="1">
        <v>0.5</v>
      </c>
      <c r="AC59" s="1">
        <v>0.5</v>
      </c>
      <c r="AD59" s="1">
        <v>0</v>
      </c>
      <c r="AE59" s="1">
        <v>0.5</v>
      </c>
      <c r="AF59" s="1">
        <v>0</v>
      </c>
      <c r="AG59" s="1">
        <v>0</v>
      </c>
      <c r="AH59" s="1">
        <f t="shared" si="8"/>
        <v>3.5</v>
      </c>
      <c r="AI59" s="29">
        <f t="shared" si="9"/>
        <v>-2</v>
      </c>
    </row>
    <row r="60" spans="1:35" x14ac:dyDescent="0.35">
      <c r="A60" s="2" t="s">
        <v>57</v>
      </c>
      <c r="B60" s="24" t="s">
        <v>65</v>
      </c>
      <c r="C60" s="1">
        <v>96.142857142857139</v>
      </c>
      <c r="D60" s="1"/>
      <c r="E60" s="1">
        <v>26.8</v>
      </c>
      <c r="F60" s="1">
        <v>35.799999999999997</v>
      </c>
      <c r="G60" s="1">
        <v>0</v>
      </c>
      <c r="H60" s="1">
        <v>0</v>
      </c>
      <c r="I60" s="1">
        <v>0</v>
      </c>
      <c r="J60" s="1">
        <v>0.5</v>
      </c>
      <c r="K60" s="1">
        <v>0</v>
      </c>
      <c r="L60" s="1">
        <v>0.5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0.5</v>
      </c>
      <c r="AC60" s="1">
        <v>0</v>
      </c>
      <c r="AD60" s="1">
        <v>0.5</v>
      </c>
      <c r="AE60" s="1">
        <v>0</v>
      </c>
      <c r="AF60" s="1">
        <v>0</v>
      </c>
      <c r="AG60" s="1">
        <v>0</v>
      </c>
      <c r="AH60" s="1">
        <f t="shared" si="8"/>
        <v>2</v>
      </c>
      <c r="AI60" s="29">
        <f t="shared" si="9"/>
        <v>-3</v>
      </c>
    </row>
    <row r="61" spans="1:35" x14ac:dyDescent="0.35">
      <c r="A61" s="2" t="s">
        <v>58</v>
      </c>
      <c r="B61" s="24" t="s">
        <v>65</v>
      </c>
      <c r="C61" s="1">
        <v>96.142857142857139</v>
      </c>
      <c r="D61" s="1"/>
      <c r="E61" s="1">
        <v>27.8</v>
      </c>
      <c r="F61" s="1">
        <v>36.200000000000003</v>
      </c>
      <c r="G61" s="1">
        <v>0</v>
      </c>
      <c r="H61" s="1">
        <v>0</v>
      </c>
      <c r="I61" s="1">
        <v>0</v>
      </c>
      <c r="J61" s="1">
        <v>0.5</v>
      </c>
      <c r="K61" s="1">
        <v>0</v>
      </c>
      <c r="L61" s="1">
        <v>0</v>
      </c>
      <c r="M61" s="1">
        <v>0</v>
      </c>
      <c r="N61" s="1">
        <v>0</v>
      </c>
      <c r="O61" s="1">
        <v>0.5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0.5</v>
      </c>
      <c r="Z61" s="1">
        <v>0</v>
      </c>
      <c r="AA61" s="1">
        <v>0.5</v>
      </c>
      <c r="AB61" s="1">
        <v>0.5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f t="shared" si="8"/>
        <v>2.5</v>
      </c>
      <c r="AI61" s="29">
        <f t="shared" si="9"/>
        <v>-2</v>
      </c>
    </row>
    <row r="62" spans="1:35" x14ac:dyDescent="0.35">
      <c r="A62" s="2" t="s">
        <v>59</v>
      </c>
      <c r="B62" s="24" t="s">
        <v>65</v>
      </c>
      <c r="C62" s="1">
        <v>96.142857142857139</v>
      </c>
      <c r="D62" s="1"/>
      <c r="E62" s="1">
        <v>26.4</v>
      </c>
      <c r="F62" s="1">
        <v>36.200000000000003</v>
      </c>
      <c r="G62" s="1">
        <v>0.5</v>
      </c>
      <c r="H62" s="1">
        <v>0</v>
      </c>
      <c r="I62" s="1">
        <v>0.5</v>
      </c>
      <c r="J62" s="1">
        <v>0</v>
      </c>
      <c r="K62" s="1">
        <v>0</v>
      </c>
      <c r="L62" s="1">
        <v>0.5</v>
      </c>
      <c r="M62" s="1">
        <v>0</v>
      </c>
      <c r="N62" s="1">
        <v>0</v>
      </c>
      <c r="O62" s="1">
        <v>0.5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0.5</v>
      </c>
      <c r="Y62" s="1">
        <v>0.5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f t="shared" si="8"/>
        <v>3</v>
      </c>
      <c r="AI62" s="29">
        <f t="shared" si="9"/>
        <v>-1</v>
      </c>
    </row>
    <row r="63" spans="1:35" x14ac:dyDescent="0.35">
      <c r="A63" s="2" t="s">
        <v>60</v>
      </c>
      <c r="B63" s="24" t="s">
        <v>65</v>
      </c>
      <c r="C63" s="1">
        <v>96.142857142857139</v>
      </c>
      <c r="D63" s="1"/>
      <c r="E63" s="1">
        <v>32.700000000000003</v>
      </c>
      <c r="F63" s="1">
        <v>36.5</v>
      </c>
      <c r="G63" s="1">
        <v>0.5</v>
      </c>
      <c r="H63" s="1">
        <v>0</v>
      </c>
      <c r="I63" s="1">
        <v>0</v>
      </c>
      <c r="J63" s="1">
        <v>0</v>
      </c>
      <c r="K63" s="1">
        <v>0.5</v>
      </c>
      <c r="L63" s="1">
        <v>0</v>
      </c>
      <c r="M63" s="1">
        <v>0</v>
      </c>
      <c r="N63" s="1">
        <v>0</v>
      </c>
      <c r="O63" s="1">
        <v>0.5</v>
      </c>
      <c r="P63" s="1">
        <v>0.5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0.5</v>
      </c>
      <c r="X63" s="1">
        <v>0.5</v>
      </c>
      <c r="Y63" s="1">
        <v>0</v>
      </c>
      <c r="Z63" s="1">
        <v>0</v>
      </c>
      <c r="AA63" s="1">
        <v>0</v>
      </c>
      <c r="AB63" s="1">
        <v>0.5</v>
      </c>
      <c r="AC63" s="1">
        <v>0</v>
      </c>
      <c r="AD63" s="1">
        <v>0.5</v>
      </c>
      <c r="AE63" s="1">
        <v>0.5</v>
      </c>
      <c r="AF63" s="1">
        <v>0</v>
      </c>
      <c r="AG63" s="1">
        <v>0</v>
      </c>
      <c r="AH63" s="1">
        <f t="shared" si="8"/>
        <v>4.5</v>
      </c>
      <c r="AI63" s="29">
        <f t="shared" si="9"/>
        <v>-1.5</v>
      </c>
    </row>
    <row r="64" spans="1:35" x14ac:dyDescent="0.35">
      <c r="A64" s="2" t="s">
        <v>61</v>
      </c>
      <c r="B64" s="24" t="s">
        <v>65</v>
      </c>
      <c r="C64" s="1">
        <v>96.142857142857139</v>
      </c>
      <c r="D64" s="1"/>
      <c r="E64" s="1">
        <v>28.9</v>
      </c>
      <c r="F64" s="1">
        <v>35.9</v>
      </c>
      <c r="G64" s="1">
        <v>0</v>
      </c>
      <c r="H64" s="1">
        <v>0</v>
      </c>
      <c r="I64" s="1">
        <v>0</v>
      </c>
      <c r="J64" s="1">
        <v>0.5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0.5</v>
      </c>
      <c r="X64" s="1">
        <v>0</v>
      </c>
      <c r="Y64" s="1">
        <v>0</v>
      </c>
      <c r="Z64" s="1">
        <v>0</v>
      </c>
      <c r="AA64" s="1">
        <v>0.5</v>
      </c>
      <c r="AB64" s="1">
        <v>0.5</v>
      </c>
      <c r="AC64" s="1">
        <v>0.5</v>
      </c>
      <c r="AD64" s="1">
        <v>0</v>
      </c>
      <c r="AE64" s="1">
        <v>0</v>
      </c>
      <c r="AF64" s="1">
        <v>0</v>
      </c>
      <c r="AG64" s="1">
        <v>0</v>
      </c>
      <c r="AH64" s="1">
        <f t="shared" si="8"/>
        <v>2.5</v>
      </c>
      <c r="AI64" s="29">
        <f t="shared" si="9"/>
        <v>-2</v>
      </c>
    </row>
    <row r="65" spans="1:35" x14ac:dyDescent="0.35">
      <c r="A65" s="2" t="s">
        <v>62</v>
      </c>
      <c r="B65" s="24" t="s">
        <v>65</v>
      </c>
      <c r="C65" s="1">
        <v>96.142857142857139</v>
      </c>
      <c r="D65" s="1"/>
      <c r="E65" s="1">
        <v>31</v>
      </c>
      <c r="F65" s="1">
        <v>36</v>
      </c>
      <c r="G65" s="1">
        <v>0</v>
      </c>
      <c r="H65" s="1">
        <v>0</v>
      </c>
      <c r="I65" s="18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0.5</v>
      </c>
      <c r="X65" s="1">
        <v>0.5</v>
      </c>
      <c r="Y65" s="1">
        <v>0.5</v>
      </c>
      <c r="Z65" s="1">
        <v>0</v>
      </c>
      <c r="AA65" s="1">
        <v>0</v>
      </c>
      <c r="AB65" s="1">
        <v>0.5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f t="shared" si="8"/>
        <v>2</v>
      </c>
      <c r="AI65" s="29">
        <f t="shared" si="9"/>
        <v>-3</v>
      </c>
    </row>
    <row r="66" spans="1:35" x14ac:dyDescent="0.35">
      <c r="A66" s="2" t="s">
        <v>63</v>
      </c>
      <c r="B66" s="24" t="s">
        <v>65</v>
      </c>
      <c r="C66" s="1">
        <v>96.142857142857139</v>
      </c>
      <c r="D66" s="1"/>
      <c r="E66" s="1">
        <v>28.8</v>
      </c>
      <c r="F66" s="1">
        <v>35.799999999999997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0.5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0.5</v>
      </c>
      <c r="X66" s="1">
        <v>0</v>
      </c>
      <c r="Y66" s="1">
        <v>0</v>
      </c>
      <c r="Z66" s="1">
        <v>0</v>
      </c>
      <c r="AA66" s="1">
        <v>0.5</v>
      </c>
      <c r="AB66" s="1">
        <v>0.5</v>
      </c>
      <c r="AC66" s="1">
        <v>0</v>
      </c>
      <c r="AD66" s="1">
        <v>0</v>
      </c>
      <c r="AE66" s="1">
        <v>0.5</v>
      </c>
      <c r="AF66" s="1">
        <v>0</v>
      </c>
      <c r="AG66" s="1">
        <v>0</v>
      </c>
      <c r="AH66" s="1">
        <f t="shared" si="8"/>
        <v>2.5</v>
      </c>
      <c r="AI66" s="29">
        <f t="shared" si="9"/>
        <v>-0.5</v>
      </c>
    </row>
    <row r="67" spans="1:35" ht="15" thickBot="1" x14ac:dyDescent="0.4">
      <c r="A67" s="13" t="s">
        <v>64</v>
      </c>
      <c r="B67" s="25" t="s">
        <v>65</v>
      </c>
      <c r="C67" s="15">
        <v>96.142857142857139</v>
      </c>
      <c r="D67" s="15"/>
      <c r="E67" s="15">
        <v>30.4</v>
      </c>
      <c r="F67" s="15">
        <v>36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0.5</v>
      </c>
      <c r="AB67" s="15">
        <v>0.5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f t="shared" si="8"/>
        <v>1</v>
      </c>
      <c r="AI67" s="30">
        <f t="shared" si="9"/>
        <v>-2.5</v>
      </c>
    </row>
    <row r="68" spans="1:35" ht="15" thickTop="1" x14ac:dyDescent="0.35">
      <c r="A68" s="12"/>
      <c r="B68" s="4"/>
      <c r="C68" s="5" t="s">
        <v>35</v>
      </c>
      <c r="D68" s="5"/>
      <c r="E68" s="6">
        <f t="shared" ref="E68:AH68" si="10">AVERAGE(E55:E67)</f>
        <v>30.446153846153848</v>
      </c>
      <c r="F68" s="6">
        <f t="shared" si="10"/>
        <v>36.107692307692304</v>
      </c>
      <c r="G68" s="6">
        <f t="shared" si="10"/>
        <v>0.15384615384615385</v>
      </c>
      <c r="H68" s="6">
        <f t="shared" si="10"/>
        <v>0</v>
      </c>
      <c r="I68" s="6">
        <f t="shared" si="10"/>
        <v>3.8461538461538464E-2</v>
      </c>
      <c r="J68" s="6">
        <f t="shared" si="10"/>
        <v>0.34615384615384615</v>
      </c>
      <c r="K68" s="6">
        <f t="shared" si="10"/>
        <v>7.6923076923076927E-2</v>
      </c>
      <c r="L68" s="6">
        <f t="shared" si="10"/>
        <v>0.19230769230769232</v>
      </c>
      <c r="M68" s="6">
        <f t="shared" si="10"/>
        <v>0</v>
      </c>
      <c r="N68" s="6">
        <f t="shared" si="10"/>
        <v>0</v>
      </c>
      <c r="O68" s="6">
        <f t="shared" si="10"/>
        <v>0.19230769230769232</v>
      </c>
      <c r="P68" s="6">
        <f t="shared" si="10"/>
        <v>3.8461538461538464E-2</v>
      </c>
      <c r="Q68" s="6">
        <f t="shared" ca="1" si="10"/>
        <v>0</v>
      </c>
      <c r="R68" s="6">
        <f t="shared" si="10"/>
        <v>0</v>
      </c>
      <c r="S68" s="6">
        <f t="shared" si="10"/>
        <v>0</v>
      </c>
      <c r="T68" s="6">
        <f t="shared" si="10"/>
        <v>0</v>
      </c>
      <c r="U68" s="6">
        <f t="shared" si="10"/>
        <v>0</v>
      </c>
      <c r="V68" s="6">
        <f t="shared" si="10"/>
        <v>0</v>
      </c>
      <c r="W68" s="6">
        <f t="shared" si="10"/>
        <v>0.26923076923076922</v>
      </c>
      <c r="X68" s="6">
        <f t="shared" si="10"/>
        <v>0.15384615384615385</v>
      </c>
      <c r="Y68" s="6">
        <f t="shared" si="10"/>
        <v>0.11538461538461539</v>
      </c>
      <c r="Z68" s="6">
        <f t="shared" si="10"/>
        <v>0</v>
      </c>
      <c r="AA68" s="6">
        <f t="shared" si="10"/>
        <v>0.23076923076923078</v>
      </c>
      <c r="AB68" s="6">
        <f t="shared" si="10"/>
        <v>0.42307692307692307</v>
      </c>
      <c r="AC68" s="6">
        <f t="shared" si="10"/>
        <v>0.11538461538461539</v>
      </c>
      <c r="AD68" s="6">
        <f t="shared" si="10"/>
        <v>7.6923076923076927E-2</v>
      </c>
      <c r="AE68" s="6">
        <f t="shared" si="10"/>
        <v>0.15384615384615385</v>
      </c>
      <c r="AF68" s="6">
        <f t="shared" si="10"/>
        <v>0</v>
      </c>
      <c r="AG68" s="6">
        <f t="shared" si="10"/>
        <v>3.8461538461538464E-2</v>
      </c>
      <c r="AH68" s="6">
        <f t="shared" ca="1" si="10"/>
        <v>2.6153846153846154</v>
      </c>
      <c r="AI68" s="7">
        <f ca="1">AVERAGE(AI55:AI67)</f>
        <v>-1.5384615384615385</v>
      </c>
    </row>
    <row r="69" spans="1:35" ht="15" thickBot="1" x14ac:dyDescent="0.4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1"/>
    </row>
    <row r="71" spans="1:35" x14ac:dyDescent="0.35">
      <c r="A71" s="47"/>
      <c r="B71" s="48"/>
      <c r="C71" s="48"/>
      <c r="D71" s="48"/>
      <c r="E71" s="48"/>
      <c r="F71" s="49"/>
      <c r="G71" s="47" t="s">
        <v>66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9"/>
    </row>
    <row r="72" spans="1:35" ht="45" customHeight="1" x14ac:dyDescent="0.35">
      <c r="A72" s="39" t="s">
        <v>69</v>
      </c>
      <c r="B72" s="40"/>
      <c r="C72" s="40"/>
      <c r="D72" s="40"/>
      <c r="E72" s="40"/>
      <c r="F72" s="41"/>
      <c r="G72" s="1">
        <v>5.4100000000000002E-2</v>
      </c>
      <c r="H72" s="31">
        <v>9.5E-4</v>
      </c>
      <c r="I72" s="1" t="s">
        <v>67</v>
      </c>
      <c r="J72" s="1">
        <v>1.0999999999999999E-2</v>
      </c>
      <c r="K72" s="31">
        <v>3.1600000000000002E-5</v>
      </c>
      <c r="L72" s="1" t="s">
        <v>67</v>
      </c>
      <c r="M72" s="1" t="s">
        <v>70</v>
      </c>
      <c r="N72" s="1" t="s">
        <v>70</v>
      </c>
      <c r="O72" s="1" t="s">
        <v>67</v>
      </c>
      <c r="P72" s="1">
        <v>0.57609999999999995</v>
      </c>
      <c r="Q72" s="1" t="s">
        <v>70</v>
      </c>
      <c r="R72" s="1" t="s">
        <v>70</v>
      </c>
      <c r="S72" s="1" t="s">
        <v>70</v>
      </c>
      <c r="T72" s="1" t="s">
        <v>70</v>
      </c>
      <c r="U72" s="1" t="s">
        <v>70</v>
      </c>
      <c r="V72" s="1" t="s">
        <v>70</v>
      </c>
      <c r="W72" s="1">
        <v>1.6199999999999999E-2</v>
      </c>
      <c r="X72" s="1">
        <v>4.4999999999999997E-3</v>
      </c>
      <c r="Y72" s="1">
        <v>3.7699999999999997E-2</v>
      </c>
      <c r="Z72" s="1" t="s">
        <v>70</v>
      </c>
      <c r="AA72" s="1">
        <v>5.8999999999999999E-3</v>
      </c>
      <c r="AB72" s="1">
        <v>0.1346</v>
      </c>
      <c r="AC72" s="1">
        <v>9.5299999999999996E-2</v>
      </c>
      <c r="AD72" s="1">
        <v>0.4819</v>
      </c>
      <c r="AE72" s="1">
        <v>0.40810000000000002</v>
      </c>
      <c r="AF72" s="1" t="s">
        <v>70</v>
      </c>
      <c r="AG72" s="1">
        <v>0.30020000000000002</v>
      </c>
    </row>
  </sheetData>
  <mergeCells count="75">
    <mergeCell ref="A3:A4"/>
    <mergeCell ref="B3:B4"/>
    <mergeCell ref="C3:C4"/>
    <mergeCell ref="D3:D4"/>
    <mergeCell ref="E3:E4"/>
    <mergeCell ref="Q3:Q4"/>
    <mergeCell ref="F3:F4"/>
    <mergeCell ref="G3:G4"/>
    <mergeCell ref="H3:H4"/>
    <mergeCell ref="I3:I4"/>
    <mergeCell ref="J3:J4"/>
    <mergeCell ref="K3:K4"/>
    <mergeCell ref="AH3:AH4"/>
    <mergeCell ref="AI3:AI4"/>
    <mergeCell ref="X3:X4"/>
    <mergeCell ref="Y3:Y4"/>
    <mergeCell ref="Z3:Z4"/>
    <mergeCell ref="AA3:AA4"/>
    <mergeCell ref="AB3:AB4"/>
    <mergeCell ref="AC3:AC4"/>
    <mergeCell ref="L3:L4"/>
    <mergeCell ref="M3:M4"/>
    <mergeCell ref="N3:N4"/>
    <mergeCell ref="O3:O4"/>
    <mergeCell ref="P3:P4"/>
    <mergeCell ref="AD3:AD4"/>
    <mergeCell ref="AE3:AE4"/>
    <mergeCell ref="AF3:AF4"/>
    <mergeCell ref="AG3:AG4"/>
    <mergeCell ref="R3:R4"/>
    <mergeCell ref="S3:S4"/>
    <mergeCell ref="T3:T4"/>
    <mergeCell ref="U3:U4"/>
    <mergeCell ref="V3:V4"/>
    <mergeCell ref="W3:W4"/>
    <mergeCell ref="T37:T38"/>
    <mergeCell ref="U37:U38"/>
    <mergeCell ref="A37:A38"/>
    <mergeCell ref="B37:B38"/>
    <mergeCell ref="C37:C38"/>
    <mergeCell ref="D37:D38"/>
    <mergeCell ref="E37:E38"/>
    <mergeCell ref="F37:F38"/>
    <mergeCell ref="E32:AI32"/>
    <mergeCell ref="E33:AI33"/>
    <mergeCell ref="AE37:AE38"/>
    <mergeCell ref="AF37:AF38"/>
    <mergeCell ref="AG37:AG38"/>
    <mergeCell ref="AH37:AH38"/>
    <mergeCell ref="AI37:AI38"/>
    <mergeCell ref="Y37:Y38"/>
    <mergeCell ref="Z37:Z38"/>
    <mergeCell ref="AA37:AA38"/>
    <mergeCell ref="AB37:AB38"/>
    <mergeCell ref="X37:X38"/>
    <mergeCell ref="R37:R38"/>
    <mergeCell ref="G37:G38"/>
    <mergeCell ref="H37:H38"/>
    <mergeCell ref="I37:I38"/>
    <mergeCell ref="AC37:AC38"/>
    <mergeCell ref="AD37:AD38"/>
    <mergeCell ref="V37:V38"/>
    <mergeCell ref="W37:W38"/>
    <mergeCell ref="A72:F72"/>
    <mergeCell ref="A71:F71"/>
    <mergeCell ref="G71:AG71"/>
    <mergeCell ref="J37:J38"/>
    <mergeCell ref="K37:K38"/>
    <mergeCell ref="L37:L38"/>
    <mergeCell ref="M37:M38"/>
    <mergeCell ref="N37:N38"/>
    <mergeCell ref="O37:O38"/>
    <mergeCell ref="P37:P38"/>
    <mergeCell ref="Q37:Q38"/>
    <mergeCell ref="S37:S38"/>
  </mergeCells>
  <phoneticPr fontId="5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Wen Lim</dc:creator>
  <cp:lastModifiedBy>A Widjaja</cp:lastModifiedBy>
  <dcterms:created xsi:type="dcterms:W3CDTF">2024-02-03T02:26:42Z</dcterms:created>
  <dcterms:modified xsi:type="dcterms:W3CDTF">2024-05-21T08:38:11Z</dcterms:modified>
</cp:coreProperties>
</file>