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s\DUKE-NUS Medical School Dropbox\Anissa Widjaja\IL11-Ageing\Manuscript\Main Ageing MS\Final submission\Extended Data Table\"/>
    </mc:Choice>
  </mc:AlternateContent>
  <xr:revisionPtr revIDLastSave="0" documentId="13_ncr:1_{618A5B77-5646-4B84-A77E-601F6C3CDC13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Extended Data Table 7a - Male" sheetId="1" r:id="rId1"/>
    <sheet name="Extended Data Table 7b - Fema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2" l="1"/>
  <c r="H30" i="2"/>
  <c r="H28" i="2"/>
  <c r="I35" i="1" l="1"/>
  <c r="I47" i="1" l="1"/>
  <c r="I20" i="1"/>
  <c r="H27" i="2"/>
  <c r="I52" i="1"/>
  <c r="I46" i="1"/>
  <c r="I36" i="1"/>
  <c r="I25" i="1" l="1"/>
  <c r="I17" i="1"/>
  <c r="G55" i="1"/>
  <c r="G54" i="1"/>
  <c r="G51" i="1"/>
  <c r="G50" i="1"/>
  <c r="G49" i="1"/>
  <c r="G48" i="1"/>
  <c r="G44" i="1"/>
  <c r="G43" i="1"/>
  <c r="G40" i="1"/>
  <c r="G37" i="1"/>
  <c r="G33" i="1"/>
  <c r="G32" i="1"/>
  <c r="G21" i="1"/>
  <c r="G18" i="1"/>
  <c r="H7" i="2"/>
  <c r="H21" i="2" l="1"/>
  <c r="I45" i="1" l="1"/>
  <c r="I19" i="1" l="1"/>
  <c r="I24" i="1"/>
  <c r="I11" i="1"/>
  <c r="H15" i="2"/>
  <c r="I41" i="1"/>
  <c r="I13" i="1"/>
  <c r="I14" i="1"/>
  <c r="H8" i="2" l="1"/>
  <c r="H11" i="2"/>
  <c r="I12" i="1"/>
  <c r="H5" i="2"/>
  <c r="H33" i="2" l="1"/>
  <c r="H9" i="2"/>
  <c r="H6" i="2"/>
  <c r="H10" i="2"/>
  <c r="H12" i="2"/>
  <c r="H13" i="2"/>
  <c r="H14" i="2"/>
  <c r="I6" i="1" l="1"/>
  <c r="I53" i="1"/>
  <c r="I27" i="1"/>
  <c r="I9" i="1" l="1"/>
  <c r="I34" i="1" l="1"/>
  <c r="I28" i="1"/>
  <c r="H32" i="2"/>
  <c r="I39" i="1" l="1"/>
  <c r="I38" i="1"/>
  <c r="I29" i="1"/>
  <c r="I8" i="1"/>
  <c r="H17" i="2" l="1"/>
  <c r="H16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F31" i="2" l="1"/>
  <c r="F23" i="2"/>
  <c r="F22" i="2"/>
  <c r="F26" i="2"/>
  <c r="F29" i="2"/>
  <c r="F25" i="2"/>
  <c r="I26" i="1" l="1"/>
  <c r="I10" i="1"/>
  <c r="I42" i="1" l="1"/>
  <c r="I22" i="1"/>
  <c r="I15" i="1"/>
  <c r="I23" i="1"/>
  <c r="I7" i="1"/>
  <c r="F55" i="1"/>
  <c r="F54" i="1"/>
  <c r="F53" i="1"/>
  <c r="F52" i="1"/>
  <c r="F51" i="1"/>
  <c r="F50" i="1"/>
  <c r="F49" i="1"/>
  <c r="F48" i="1"/>
  <c r="F47" i="1"/>
  <c r="F46" i="1"/>
  <c r="F45" i="1"/>
  <c r="F44" i="1"/>
  <c r="F19" i="1"/>
  <c r="F20" i="1"/>
  <c r="F21" i="1"/>
  <c r="F22" i="1"/>
  <c r="F23" i="1"/>
  <c r="F24" i="1"/>
  <c r="F25" i="1"/>
  <c r="F26" i="1"/>
  <c r="F27" i="1"/>
  <c r="F28" i="1"/>
  <c r="F29" i="1"/>
  <c r="F18" i="1"/>
  <c r="F17" i="1"/>
  <c r="I16" i="1" l="1"/>
  <c r="F43" i="1" l="1"/>
  <c r="F42" i="1"/>
  <c r="F41" i="1"/>
  <c r="F40" i="1"/>
  <c r="F39" i="1"/>
  <c r="F38" i="1"/>
  <c r="F37" i="1"/>
  <c r="F36" i="1"/>
  <c r="F35" i="1"/>
  <c r="F34" i="1"/>
  <c r="F33" i="1"/>
  <c r="F32" i="1"/>
  <c r="F6" i="1"/>
  <c r="F7" i="1"/>
  <c r="F8" i="1"/>
  <c r="F9" i="1"/>
  <c r="F10" i="1"/>
  <c r="F11" i="1"/>
  <c r="F12" i="1"/>
  <c r="F13" i="1"/>
  <c r="F14" i="1"/>
  <c r="F15" i="1"/>
  <c r="F16" i="1"/>
  <c r="F5" i="1"/>
</calcChain>
</file>

<file path=xl/sharedStrings.xml><?xml version="1.0" encoding="utf-8"?>
<sst xmlns="http://schemas.openxmlformats.org/spreadsheetml/2006/main" count="365" uniqueCount="117">
  <si>
    <t>DOB</t>
  </si>
  <si>
    <t>Exp start date</t>
  </si>
  <si>
    <t>Starting age (weeks)</t>
  </si>
  <si>
    <t>Date of Death</t>
  </si>
  <si>
    <t>Age of death (weeks)</t>
  </si>
  <si>
    <t>Mice ID</t>
  </si>
  <si>
    <t>Starting age</t>
  </si>
  <si>
    <t>IgG 2</t>
  </si>
  <si>
    <t>IgG 1</t>
  </si>
  <si>
    <t>IgG 3</t>
  </si>
  <si>
    <t>IgG 4</t>
  </si>
  <si>
    <t>IgG 5</t>
  </si>
  <si>
    <t>X203_2</t>
  </si>
  <si>
    <t>X203_3</t>
  </si>
  <si>
    <t>X203_1</t>
  </si>
  <si>
    <t>IgG 8</t>
  </si>
  <si>
    <t>IgG 6</t>
  </si>
  <si>
    <t>IgG 7</t>
  </si>
  <si>
    <t>IgG 9</t>
  </si>
  <si>
    <t>IgG 10</t>
  </si>
  <si>
    <t>Batch</t>
  </si>
  <si>
    <t>IgG</t>
  </si>
  <si>
    <t>X203</t>
  </si>
  <si>
    <t>IgG 11</t>
  </si>
  <si>
    <t>X203_4</t>
  </si>
  <si>
    <t>IgG 12</t>
  </si>
  <si>
    <t>IgG 13</t>
  </si>
  <si>
    <t>X203_5</t>
  </si>
  <si>
    <t>IgG 14</t>
  </si>
  <si>
    <t>IgG 15</t>
  </si>
  <si>
    <t>IgG 16</t>
  </si>
  <si>
    <t>IgG 17</t>
  </si>
  <si>
    <t>X203_6</t>
  </si>
  <si>
    <t>IgG 18</t>
  </si>
  <si>
    <t xml:space="preserve">Treatment </t>
  </si>
  <si>
    <t>N/A</t>
  </si>
  <si>
    <t>Autopsy remarks</t>
  </si>
  <si>
    <t>Sequence</t>
  </si>
  <si>
    <t>N</t>
  </si>
  <si>
    <t>Y</t>
  </si>
  <si>
    <t>Enlarged lung (0.361g)</t>
  </si>
  <si>
    <t>IgG 19</t>
  </si>
  <si>
    <t>IgG 20</t>
  </si>
  <si>
    <t>Tumour (Y/N)</t>
  </si>
  <si>
    <t>Enlarged heart (0.276g)</t>
  </si>
  <si>
    <t>Two nodules on right kidney (0.285g), enlarged spleen (1.691g), enlarged heart (0.353g)</t>
  </si>
  <si>
    <t>Cirrhotic liver with few tumours (7.712g), enlarged lungs (0.478g), enlarged spleen (0.654g)</t>
  </si>
  <si>
    <t>Cirrhotic liver with a large tumour (8.863g), enlarged spleen (0.362g)</t>
  </si>
  <si>
    <t>Enlarged liver with a tumour mass (6.7g)m enlarged lung (0.408g)</t>
  </si>
  <si>
    <t>Enlarged bladder, slightly enlarged left kidney (0.277g)</t>
  </si>
  <si>
    <t>X203_7</t>
  </si>
  <si>
    <t>Enlarged seminal vesicle(s) (Y/N)</t>
  </si>
  <si>
    <t>Cirrhotic liver (2.05g)</t>
  </si>
  <si>
    <t>Cirrhotic liver (2.232g), spleen tumour (2.574g).</t>
  </si>
  <si>
    <t xml:space="preserve">Bloot clot on brain </t>
  </si>
  <si>
    <t xml:space="preserve">Age as of </t>
  </si>
  <si>
    <t>Age as of</t>
  </si>
  <si>
    <t>IgG 22</t>
  </si>
  <si>
    <t>IgG 21</t>
  </si>
  <si>
    <t>X203_9</t>
  </si>
  <si>
    <t>X203_10</t>
  </si>
  <si>
    <t>X203_8</t>
  </si>
  <si>
    <t>Enlarged spleen (1.014g), yellow liver (2.26g)</t>
  </si>
  <si>
    <t>Cirrhotic liver with a few tumours (5.43g)</t>
  </si>
  <si>
    <t>Cirrhotic liver (1.41g), enlarged lung (0.33g)</t>
  </si>
  <si>
    <t>Enlarged spleen (3.55g), cirrhotic liver with a tumour mass (3.69g)</t>
  </si>
  <si>
    <t>IgG 23</t>
  </si>
  <si>
    <t>18/23</t>
  </si>
  <si>
    <t>14/23</t>
  </si>
  <si>
    <t>Brain tumour (0.463g), small spleen (0.015g).</t>
  </si>
  <si>
    <t>Cirrhotic liver with few tumours (5.33g), enlarged spleen</t>
  </si>
  <si>
    <t>Liver tumour (3.6g)</t>
  </si>
  <si>
    <t>Tumour on right kidney (0.481g), enlarged left kidney (0.426g), enlarged spleen (0.651g) cirrhotic liver with  tumours (6.321g)</t>
  </si>
  <si>
    <t>X203_11</t>
  </si>
  <si>
    <t>Nil</t>
  </si>
  <si>
    <t>X203_12</t>
  </si>
  <si>
    <t>2/12</t>
  </si>
  <si>
    <t>1/7</t>
  </si>
  <si>
    <t>4/13</t>
  </si>
  <si>
    <t>Enlarged spleen (0.348g), right ovarian tumour, tumours on  intestine, a liver tumour (liver weight: 2.975g)</t>
  </si>
  <si>
    <t>Enlarged atria (heart weight: 0.202g), enlarged spleen (0.288g), tumour on right ovary</t>
  </si>
  <si>
    <t>Enlarged heart (0.256g), enlarged lung (0.237g)</t>
  </si>
  <si>
    <t>Enlarged right kidney (0.387g), enlarged lungs (0.357g), enlarged spleen (0.423g),  enlarged heart (0.249g)</t>
  </si>
  <si>
    <t>Left kidney tumour (2g), enlarged heart (0.381g), enlarged lung (0.406g)</t>
  </si>
  <si>
    <t>Enlarged liver with few tumours (2.976g)</t>
  </si>
  <si>
    <t>Enlarged lung (0.434g), cirrhotic liver (2.96g)</t>
  </si>
  <si>
    <t>Extended Data Table 7. List of mice in the therapeutic lifespan cohort.</t>
  </si>
  <si>
    <t>Cirrhotic liver with tumours (5.93g), enlarged lung (0.529g), enlarged spleen (0.409g)</t>
  </si>
  <si>
    <t>Cirrhotic liver with tumours (5.55g), enlarged lung (0.375g), enlarged spleen (0.339g)</t>
  </si>
  <si>
    <t xml:space="preserve">A large tumour on left lung (lung weight: 0.871g) </t>
  </si>
  <si>
    <t>Tumour on right lung (lung weight: 0.453g), cirhotic liver (2.207g),  kidneys with rough surface, tumour mass on the aorta</t>
  </si>
  <si>
    <t>Cirrhotic liver with tumours (8.81g), enlarged lungs (0.532g), enlarged  kidney with white spots (0.298g)</t>
  </si>
  <si>
    <t xml:space="preserve">Tumour on stomach, black intestine, enlarged heart (0.287g), small liver (0.957g) </t>
  </si>
  <si>
    <t>Yellow and fatty liver (2.54g), both kidneys are enlarged (&gt;0.31g), enlarged lunga (0.315g), enlarged heart (0.322g)</t>
  </si>
  <si>
    <t>Liver tumour (3.736g), enlarged heart (0.306g), enlarged lungs (0.469g), enlarged spleen (0.354g)</t>
  </si>
  <si>
    <t>Both kidneys are enlarged (&gt;0.34g), yellow fatty liver (2.577g), tumour on seminal vesicle</t>
  </si>
  <si>
    <t>Fluid-filled cysts on liver with a tumour (2.68g) , enlarged right kidney (0.294g).</t>
  </si>
  <si>
    <t>Enlarged heart (0.364g), enlarged kidney (0.311g)</t>
  </si>
  <si>
    <t>Enlarged spleen (0.635g), yellow liver (2.132g), enlarged lung (0.346g)</t>
  </si>
  <si>
    <t>Enlarged lungs (0.308g), enlarged heart (0.231g)</t>
  </si>
  <si>
    <t>Sacrificed on vet's advice: Cirrhotic liver with tumour  (9.52g), enlarged lungs (0.404g), enlarged spleen (0.56g)</t>
  </si>
  <si>
    <t>Enlarged heart (0.234g), enlarged lungs (0.348g), slightly enlarged spleen (0.131g).</t>
  </si>
  <si>
    <t>Enlarged lungs (0.286g)</t>
  </si>
  <si>
    <t>Brown/dark coloration of left seminal vesicle but it's not enlarged</t>
  </si>
  <si>
    <t>Total</t>
  </si>
  <si>
    <t>Enlarged lungs with white spots (0.34g)</t>
  </si>
  <si>
    <t>Enlarged heart (0.234g)</t>
  </si>
  <si>
    <t>Enlarged atria (heart weight: 0.207g), enlarged right kidney (0.275g), enlarged lungs (0.304g)</t>
  </si>
  <si>
    <t>Enlarged and hardened lungs (0.302g), enlarged spleen (0.352g)</t>
  </si>
  <si>
    <t>Enlarged and yellowish lungs (0.388g), enlarged atria (heart weight: 0.225g).</t>
  </si>
  <si>
    <t>Enlarged brain (0.583g), enlarged spleen (0.294g), enlarged lungs (0.323g)</t>
  </si>
  <si>
    <t>Blood clot on brain, enlarged spleen (0.562g)</t>
  </si>
  <si>
    <t xml:space="preserve">Nil </t>
  </si>
  <si>
    <t>No autopsy (Nil)</t>
  </si>
  <si>
    <t>Spleen tumour (1.167g),  fatty liver (2.384g)</t>
  </si>
  <si>
    <t>Cirrhotic liver (1.962g), enlarged lungs with white spots (0.361g)</t>
  </si>
  <si>
    <t>Brain tumour (brain weight: 0.7g), enlarged spleen (1.1g), fatty liver (3.15g), enlarged lungs (0.461g)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</si>
</sst>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0" xfId="0" applyNumberFormat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 wrapText="1"/>
    </xf>
    <xf numFmtId="14" fontId="0" fillId="0" borderId="2" xfId="0" applyNumberFormat="1" applyBorder="1"/>
    <xf numFmtId="0" fontId="0" fillId="0" borderId="3" xfId="0" applyBorder="1" applyAlignment="1">
      <alignment wrapText="1"/>
    </xf>
    <xf numFmtId="0" fontId="0" fillId="0" borderId="1" xfId="0" applyBorder="1" applyAlignment="1">
      <alignment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164" fontId="0" fillId="0" borderId="1" xfId="0" applyNumberFormat="1" applyBorder="1"/>
    <xf numFmtId="0" fontId="0" fillId="0" borderId="0" xfId="0" applyAlignment="1">
      <alignment horizontal="center"/>
    </xf>
    <xf numFmtId="164" fontId="2" fillId="0" borderId="1" xfId="0" applyNumberFormat="1" applyFont="1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1" xfId="0" applyNumberFormat="1" applyBorder="1" applyAlignment="1">
      <alignment horizontal="center" wrapText="1"/>
    </xf>
    <xf numFmtId="0" fontId="6" fillId="0" borderId="0" xfId="0" applyFont="1"/>
    <xf numFmtId="1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"/>
  <sheetViews>
    <sheetView topLeftCell="A42" zoomScaleNormal="100" workbookViewId="0">
      <selection activeCell="I56" sqref="I56"/>
    </sheetView>
  </sheetViews>
  <sheetFormatPr defaultColWidth="8.81640625" defaultRowHeight="14.5" x14ac:dyDescent="0.35"/>
  <cols>
    <col min="2" max="2" width="10" customWidth="1"/>
    <col min="3" max="3" width="6.36328125" customWidth="1"/>
    <col min="4" max="5" width="11.453125" customWidth="1"/>
    <col min="7" max="7" width="9.453125" bestFit="1" customWidth="1"/>
    <col min="8" max="8" width="12.1796875" customWidth="1"/>
    <col min="9" max="9" width="10.453125" customWidth="1"/>
    <col min="10" max="11" width="16" style="22" customWidth="1"/>
    <col min="12" max="12" width="45.81640625" customWidth="1"/>
    <col min="13" max="13" width="10.1796875" customWidth="1"/>
    <col min="16" max="17" width="8.81640625" customWidth="1"/>
  </cols>
  <sheetData>
    <row r="1" spans="1:18" x14ac:dyDescent="0.35">
      <c r="A1" s="27" t="s">
        <v>86</v>
      </c>
    </row>
    <row r="3" spans="1:18" ht="43.5" x14ac:dyDescent="0.35">
      <c r="A3" s="1" t="s">
        <v>5</v>
      </c>
      <c r="B3" s="1" t="s">
        <v>34</v>
      </c>
      <c r="C3" s="1" t="s">
        <v>20</v>
      </c>
      <c r="D3" s="5" t="s">
        <v>0</v>
      </c>
      <c r="E3" s="5" t="s">
        <v>1</v>
      </c>
      <c r="F3" s="5" t="s">
        <v>2</v>
      </c>
      <c r="G3" s="5" t="s">
        <v>56</v>
      </c>
      <c r="H3" s="5" t="s">
        <v>3</v>
      </c>
      <c r="I3" s="5" t="s">
        <v>4</v>
      </c>
      <c r="J3" s="5" t="s">
        <v>43</v>
      </c>
      <c r="K3" s="5" t="s">
        <v>51</v>
      </c>
      <c r="L3" s="5" t="s">
        <v>36</v>
      </c>
      <c r="M3" s="9" t="s">
        <v>37</v>
      </c>
    </row>
    <row r="4" spans="1:18" x14ac:dyDescent="0.35">
      <c r="A4" s="1"/>
      <c r="B4" s="1"/>
      <c r="C4" s="1"/>
      <c r="D4" s="5"/>
      <c r="E4" s="5"/>
      <c r="F4" s="5"/>
      <c r="G4" s="26">
        <v>45432</v>
      </c>
      <c r="H4" s="5"/>
      <c r="I4" s="5"/>
      <c r="J4" s="5"/>
      <c r="K4" s="5"/>
      <c r="L4" s="5"/>
      <c r="M4" s="9"/>
    </row>
    <row r="5" spans="1:18" ht="29" x14ac:dyDescent="0.35">
      <c r="A5" s="1">
        <v>5384</v>
      </c>
      <c r="B5" s="9" t="s">
        <v>21</v>
      </c>
      <c r="C5" s="1">
        <v>1</v>
      </c>
      <c r="D5" s="4">
        <v>44280</v>
      </c>
      <c r="E5" s="4">
        <v>44812</v>
      </c>
      <c r="F5" s="1">
        <f t="shared" ref="F5:F29" si="0">(E5-D5)/7</f>
        <v>76</v>
      </c>
      <c r="G5" s="9" t="s">
        <v>35</v>
      </c>
      <c r="H5" s="4">
        <v>45258</v>
      </c>
      <c r="I5" s="21">
        <v>139.71428571428572</v>
      </c>
      <c r="J5" s="9" t="s">
        <v>39</v>
      </c>
      <c r="K5" s="9" t="s">
        <v>39</v>
      </c>
      <c r="L5" s="6" t="s">
        <v>87</v>
      </c>
      <c r="M5" s="1" t="s">
        <v>29</v>
      </c>
    </row>
    <row r="6" spans="1:18" x14ac:dyDescent="0.35">
      <c r="A6" s="1">
        <v>5385</v>
      </c>
      <c r="B6" s="9" t="s">
        <v>21</v>
      </c>
      <c r="C6" s="1">
        <v>1</v>
      </c>
      <c r="D6" s="4">
        <v>44280</v>
      </c>
      <c r="E6" s="4">
        <v>44812</v>
      </c>
      <c r="F6" s="1">
        <f t="shared" si="0"/>
        <v>76</v>
      </c>
      <c r="G6" s="9" t="s">
        <v>35</v>
      </c>
      <c r="H6" s="4">
        <v>45192</v>
      </c>
      <c r="I6" s="21">
        <f t="shared" ref="I6:I17" si="1">(H6-D6)/7</f>
        <v>130.28571428571428</v>
      </c>
      <c r="J6" s="22" t="s">
        <v>38</v>
      </c>
      <c r="K6" s="9" t="s">
        <v>38</v>
      </c>
      <c r="L6" s="3" t="s">
        <v>44</v>
      </c>
      <c r="M6" s="1" t="s">
        <v>18</v>
      </c>
    </row>
    <row r="7" spans="1:18" x14ac:dyDescent="0.35">
      <c r="A7" s="1">
        <v>5386</v>
      </c>
      <c r="B7" s="9" t="s">
        <v>21</v>
      </c>
      <c r="C7" s="1">
        <v>1</v>
      </c>
      <c r="D7" s="4">
        <v>44280</v>
      </c>
      <c r="E7" s="4">
        <v>44812</v>
      </c>
      <c r="F7" s="1">
        <f t="shared" si="0"/>
        <v>76</v>
      </c>
      <c r="G7" s="9" t="s">
        <v>35</v>
      </c>
      <c r="H7" s="4">
        <v>45035</v>
      </c>
      <c r="I7" s="21">
        <f t="shared" si="1"/>
        <v>107.85714285714286</v>
      </c>
      <c r="J7" s="9" t="s">
        <v>39</v>
      </c>
      <c r="K7" s="9" t="s">
        <v>38</v>
      </c>
      <c r="L7" s="6" t="s">
        <v>84</v>
      </c>
      <c r="M7" s="1" t="s">
        <v>8</v>
      </c>
    </row>
    <row r="8" spans="1:18" ht="29" x14ac:dyDescent="0.35">
      <c r="A8" s="1">
        <v>5387</v>
      </c>
      <c r="B8" s="9" t="s">
        <v>21</v>
      </c>
      <c r="C8" s="1">
        <v>1</v>
      </c>
      <c r="D8" s="4">
        <v>44280</v>
      </c>
      <c r="E8" s="4">
        <v>44812</v>
      </c>
      <c r="F8" s="1">
        <f t="shared" si="0"/>
        <v>76</v>
      </c>
      <c r="G8" s="9" t="s">
        <v>35</v>
      </c>
      <c r="H8" s="4">
        <v>45170</v>
      </c>
      <c r="I8" s="21">
        <f t="shared" si="1"/>
        <v>127.14285714285714</v>
      </c>
      <c r="J8" s="9" t="s">
        <v>38</v>
      </c>
      <c r="K8" s="9" t="s">
        <v>39</v>
      </c>
      <c r="L8" s="3" t="s">
        <v>45</v>
      </c>
      <c r="M8" s="1" t="s">
        <v>15</v>
      </c>
    </row>
    <row r="9" spans="1:18" ht="29" x14ac:dyDescent="0.35">
      <c r="A9" s="1">
        <v>5388</v>
      </c>
      <c r="B9" s="9" t="s">
        <v>21</v>
      </c>
      <c r="C9" s="1">
        <v>1</v>
      </c>
      <c r="D9" s="4">
        <v>44280</v>
      </c>
      <c r="E9" s="4">
        <v>44812</v>
      </c>
      <c r="F9" s="1">
        <f t="shared" si="0"/>
        <v>76</v>
      </c>
      <c r="G9" s="9" t="s">
        <v>35</v>
      </c>
      <c r="H9" s="4">
        <v>45212</v>
      </c>
      <c r="I9" s="21">
        <f t="shared" si="1"/>
        <v>133.14285714285714</v>
      </c>
      <c r="J9" s="22" t="s">
        <v>39</v>
      </c>
      <c r="K9" s="9" t="s">
        <v>39</v>
      </c>
      <c r="L9" s="3" t="s">
        <v>88</v>
      </c>
      <c r="M9" s="1" t="s">
        <v>25</v>
      </c>
    </row>
    <row r="10" spans="1:18" ht="15.5" x14ac:dyDescent="0.35">
      <c r="A10" s="1">
        <v>5403</v>
      </c>
      <c r="B10" s="9" t="s">
        <v>21</v>
      </c>
      <c r="C10" s="1">
        <v>1</v>
      </c>
      <c r="D10" s="4">
        <v>44280</v>
      </c>
      <c r="E10" s="4">
        <v>44812</v>
      </c>
      <c r="F10" s="1">
        <f t="shared" si="0"/>
        <v>76</v>
      </c>
      <c r="G10" s="9" t="s">
        <v>35</v>
      </c>
      <c r="H10" s="4">
        <v>45124</v>
      </c>
      <c r="I10" s="21">
        <f t="shared" si="1"/>
        <v>120.57142857142857</v>
      </c>
      <c r="J10" s="25" t="s">
        <v>39</v>
      </c>
      <c r="K10" s="9" t="s">
        <v>38</v>
      </c>
      <c r="L10" s="3" t="s">
        <v>69</v>
      </c>
      <c r="M10" s="1" t="s">
        <v>16</v>
      </c>
      <c r="Q10" s="16"/>
      <c r="R10" s="17"/>
    </row>
    <row r="11" spans="1:18" ht="33" customHeight="1" x14ac:dyDescent="0.35">
      <c r="A11" s="1">
        <v>5389</v>
      </c>
      <c r="B11" s="9" t="s">
        <v>21</v>
      </c>
      <c r="C11" s="1">
        <v>1</v>
      </c>
      <c r="D11" s="4">
        <v>44280</v>
      </c>
      <c r="E11" s="4">
        <v>44812</v>
      </c>
      <c r="F11" s="1">
        <f t="shared" si="0"/>
        <v>76</v>
      </c>
      <c r="G11" s="9" t="s">
        <v>35</v>
      </c>
      <c r="H11" s="4">
        <v>45296</v>
      </c>
      <c r="I11" s="21">
        <f t="shared" si="1"/>
        <v>145.14285714285714</v>
      </c>
      <c r="J11" s="25" t="s">
        <v>39</v>
      </c>
      <c r="K11" s="9" t="s">
        <v>39</v>
      </c>
      <c r="L11" s="3" t="s">
        <v>90</v>
      </c>
      <c r="M11" s="1" t="s">
        <v>41</v>
      </c>
      <c r="Q11" s="18"/>
      <c r="R11" s="19"/>
    </row>
    <row r="12" spans="1:18" ht="29" x14ac:dyDescent="0.35">
      <c r="A12" s="1">
        <v>5390</v>
      </c>
      <c r="B12" s="9" t="s">
        <v>21</v>
      </c>
      <c r="C12" s="1">
        <v>1</v>
      </c>
      <c r="D12" s="4">
        <v>44280</v>
      </c>
      <c r="E12" s="4">
        <v>44812</v>
      </c>
      <c r="F12" s="1">
        <f t="shared" si="0"/>
        <v>76</v>
      </c>
      <c r="G12" s="9" t="s">
        <v>35</v>
      </c>
      <c r="H12" s="4">
        <v>45246</v>
      </c>
      <c r="I12" s="21">
        <f t="shared" si="1"/>
        <v>138</v>
      </c>
      <c r="J12" s="25" t="s">
        <v>39</v>
      </c>
      <c r="K12" s="9" t="s">
        <v>39</v>
      </c>
      <c r="L12" s="3" t="s">
        <v>46</v>
      </c>
      <c r="M12" s="1" t="s">
        <v>28</v>
      </c>
      <c r="Q12" s="18"/>
      <c r="R12" s="20"/>
    </row>
    <row r="13" spans="1:18" ht="29" x14ac:dyDescent="0.35">
      <c r="A13" s="1">
        <v>5391</v>
      </c>
      <c r="B13" s="9" t="s">
        <v>21</v>
      </c>
      <c r="C13" s="1">
        <v>1</v>
      </c>
      <c r="D13" s="4">
        <v>44280</v>
      </c>
      <c r="E13" s="4">
        <v>44812</v>
      </c>
      <c r="F13" s="1">
        <f t="shared" si="0"/>
        <v>76</v>
      </c>
      <c r="G13" s="9" t="s">
        <v>35</v>
      </c>
      <c r="H13" s="4">
        <v>45282</v>
      </c>
      <c r="I13" s="21">
        <f t="shared" si="1"/>
        <v>143.14285714285714</v>
      </c>
      <c r="J13" s="25" t="s">
        <v>39</v>
      </c>
      <c r="K13" s="9" t="s">
        <v>39</v>
      </c>
      <c r="L13" s="3" t="s">
        <v>47</v>
      </c>
      <c r="M13" s="1" t="s">
        <v>33</v>
      </c>
      <c r="Q13" s="18"/>
      <c r="R13" s="18"/>
    </row>
    <row r="14" spans="1:18" ht="29" x14ac:dyDescent="0.35">
      <c r="A14" s="1">
        <v>5392</v>
      </c>
      <c r="B14" s="9" t="s">
        <v>21</v>
      </c>
      <c r="C14" s="1">
        <v>1</v>
      </c>
      <c r="D14" s="4">
        <v>44280</v>
      </c>
      <c r="E14" s="4">
        <v>44812</v>
      </c>
      <c r="F14" s="1">
        <f t="shared" si="0"/>
        <v>76</v>
      </c>
      <c r="G14" s="9" t="s">
        <v>35</v>
      </c>
      <c r="H14" s="4">
        <v>45273</v>
      </c>
      <c r="I14" s="21">
        <f t="shared" si="1"/>
        <v>141.85714285714286</v>
      </c>
      <c r="J14" s="25" t="s">
        <v>39</v>
      </c>
      <c r="K14" s="9" t="s">
        <v>39</v>
      </c>
      <c r="L14" s="3" t="s">
        <v>48</v>
      </c>
      <c r="M14" s="1" t="s">
        <v>31</v>
      </c>
      <c r="Q14" s="18"/>
      <c r="R14" s="20"/>
    </row>
    <row r="15" spans="1:18" ht="15.5" x14ac:dyDescent="0.35">
      <c r="A15" s="1">
        <v>5379</v>
      </c>
      <c r="B15" s="9" t="s">
        <v>21</v>
      </c>
      <c r="C15" s="1">
        <v>1</v>
      </c>
      <c r="D15" s="4">
        <v>44280</v>
      </c>
      <c r="E15" s="4">
        <v>44812</v>
      </c>
      <c r="F15" s="1">
        <f t="shared" si="0"/>
        <v>76</v>
      </c>
      <c r="G15" s="9" t="s">
        <v>35</v>
      </c>
      <c r="H15" s="4">
        <v>45099</v>
      </c>
      <c r="I15" s="21">
        <f t="shared" si="1"/>
        <v>117</v>
      </c>
      <c r="J15" s="25" t="s">
        <v>38</v>
      </c>
      <c r="K15" s="9" t="s">
        <v>39</v>
      </c>
      <c r="L15" s="3" t="s">
        <v>40</v>
      </c>
      <c r="M15" s="1" t="s">
        <v>10</v>
      </c>
      <c r="Q15" s="18"/>
      <c r="R15" s="20"/>
    </row>
    <row r="16" spans="1:18" ht="15.5" x14ac:dyDescent="0.35">
      <c r="A16" s="1">
        <v>5381</v>
      </c>
      <c r="B16" s="9" t="s">
        <v>21</v>
      </c>
      <c r="C16" s="1">
        <v>1</v>
      </c>
      <c r="D16" s="4">
        <v>44280</v>
      </c>
      <c r="E16" s="4">
        <v>44812</v>
      </c>
      <c r="F16" s="1">
        <f t="shared" si="0"/>
        <v>76</v>
      </c>
      <c r="G16" s="9" t="s">
        <v>35</v>
      </c>
      <c r="H16" s="4">
        <v>45041</v>
      </c>
      <c r="I16" s="21">
        <f t="shared" si="1"/>
        <v>108.71428571428571</v>
      </c>
      <c r="J16" s="25" t="s">
        <v>39</v>
      </c>
      <c r="K16" s="9" t="s">
        <v>38</v>
      </c>
      <c r="L16" s="3" t="s">
        <v>89</v>
      </c>
      <c r="M16" s="1" t="s">
        <v>7</v>
      </c>
      <c r="Q16" s="18"/>
      <c r="R16" s="20"/>
    </row>
    <row r="17" spans="1:18" ht="29" x14ac:dyDescent="0.35">
      <c r="A17" s="2">
        <v>5568</v>
      </c>
      <c r="B17" s="9" t="s">
        <v>21</v>
      </c>
      <c r="C17" s="1">
        <v>2</v>
      </c>
      <c r="D17" s="4">
        <v>44397</v>
      </c>
      <c r="E17" s="4">
        <v>44915</v>
      </c>
      <c r="F17" s="1">
        <f t="shared" si="0"/>
        <v>74</v>
      </c>
      <c r="G17" s="9" t="s">
        <v>35</v>
      </c>
      <c r="H17" s="4">
        <v>45373</v>
      </c>
      <c r="I17" s="1">
        <f t="shared" si="1"/>
        <v>139.42857142857142</v>
      </c>
      <c r="J17" s="25" t="s">
        <v>39</v>
      </c>
      <c r="K17" s="9" t="s">
        <v>39</v>
      </c>
      <c r="L17" s="3" t="s">
        <v>91</v>
      </c>
      <c r="M17" s="1" t="s">
        <v>57</v>
      </c>
      <c r="Q17" s="18"/>
      <c r="R17" s="19"/>
    </row>
    <row r="18" spans="1:18" ht="15.5" x14ac:dyDescent="0.35">
      <c r="A18" s="2">
        <v>5570</v>
      </c>
      <c r="B18" s="9" t="s">
        <v>21</v>
      </c>
      <c r="C18" s="1">
        <v>2</v>
      </c>
      <c r="D18" s="4">
        <v>44397</v>
      </c>
      <c r="E18" s="4">
        <v>44915</v>
      </c>
      <c r="F18" s="1">
        <f t="shared" si="0"/>
        <v>74</v>
      </c>
      <c r="G18" s="1">
        <f>($G$4-D18)/7</f>
        <v>147.85714285714286</v>
      </c>
      <c r="H18" s="1"/>
      <c r="I18" s="1"/>
      <c r="J18" s="9"/>
      <c r="K18" s="9"/>
      <c r="L18" s="1"/>
      <c r="M18" s="10"/>
      <c r="Q18" s="18"/>
      <c r="R18" s="20"/>
    </row>
    <row r="19" spans="1:18" ht="29" x14ac:dyDescent="0.35">
      <c r="A19" s="2">
        <v>5571</v>
      </c>
      <c r="B19" s="9" t="s">
        <v>21</v>
      </c>
      <c r="C19" s="1">
        <v>2</v>
      </c>
      <c r="D19" s="4">
        <v>44397</v>
      </c>
      <c r="E19" s="4">
        <v>44915</v>
      </c>
      <c r="F19" s="1">
        <f t="shared" si="0"/>
        <v>74</v>
      </c>
      <c r="G19" s="9" t="s">
        <v>35</v>
      </c>
      <c r="H19" s="4">
        <v>45313</v>
      </c>
      <c r="I19" s="1">
        <f>(H19-D19)/7</f>
        <v>130.85714285714286</v>
      </c>
      <c r="J19" s="9" t="s">
        <v>39</v>
      </c>
      <c r="K19" s="9" t="s">
        <v>38</v>
      </c>
      <c r="L19" s="3" t="s">
        <v>70</v>
      </c>
      <c r="M19" s="1" t="s">
        <v>42</v>
      </c>
      <c r="Q19" s="18"/>
      <c r="R19" s="20"/>
    </row>
    <row r="20" spans="1:18" ht="29" x14ac:dyDescent="0.35">
      <c r="A20" s="2">
        <v>5572</v>
      </c>
      <c r="B20" s="9" t="s">
        <v>21</v>
      </c>
      <c r="C20" s="1">
        <v>2</v>
      </c>
      <c r="D20" s="4">
        <v>44397</v>
      </c>
      <c r="E20" s="4">
        <v>44915</v>
      </c>
      <c r="F20" s="1">
        <f t="shared" si="0"/>
        <v>74</v>
      </c>
      <c r="G20" s="9" t="s">
        <v>35</v>
      </c>
      <c r="H20" s="4">
        <v>45382</v>
      </c>
      <c r="I20" s="1">
        <f>(H20-D20)/7</f>
        <v>140.71428571428572</v>
      </c>
      <c r="J20" s="9" t="s">
        <v>39</v>
      </c>
      <c r="K20" s="9" t="s">
        <v>39</v>
      </c>
      <c r="L20" s="3" t="s">
        <v>92</v>
      </c>
      <c r="M20" s="1" t="s">
        <v>66</v>
      </c>
      <c r="Q20" s="18"/>
      <c r="R20" s="20"/>
    </row>
    <row r="21" spans="1:18" ht="15.5" x14ac:dyDescent="0.35">
      <c r="A21" s="2">
        <v>5573</v>
      </c>
      <c r="B21" s="9" t="s">
        <v>21</v>
      </c>
      <c r="C21" s="1">
        <v>2</v>
      </c>
      <c r="D21" s="4">
        <v>44397</v>
      </c>
      <c r="E21" s="4">
        <v>44915</v>
      </c>
      <c r="F21" s="1">
        <f t="shared" si="0"/>
        <v>74</v>
      </c>
      <c r="G21" s="1">
        <f>($G$4-D21)/7</f>
        <v>147.85714285714286</v>
      </c>
      <c r="H21" s="1"/>
      <c r="I21" s="1"/>
      <c r="J21" s="9"/>
      <c r="K21" s="9"/>
      <c r="L21" s="1"/>
      <c r="M21" s="1"/>
      <c r="Q21" s="18"/>
      <c r="R21" s="20"/>
    </row>
    <row r="22" spans="1:18" ht="43.5" x14ac:dyDescent="0.35">
      <c r="A22" s="2">
        <v>5574</v>
      </c>
      <c r="B22" s="9" t="s">
        <v>21</v>
      </c>
      <c r="C22" s="1">
        <v>2</v>
      </c>
      <c r="D22" s="4">
        <v>44397</v>
      </c>
      <c r="E22" s="4">
        <v>44915</v>
      </c>
      <c r="F22" s="1">
        <f t="shared" si="0"/>
        <v>74</v>
      </c>
      <c r="G22" s="9" t="s">
        <v>35</v>
      </c>
      <c r="H22" s="4">
        <v>45100</v>
      </c>
      <c r="I22" s="21">
        <f t="shared" ref="I22:I29" si="2">(H22-D22)/7</f>
        <v>100.42857142857143</v>
      </c>
      <c r="J22" s="9" t="s">
        <v>38</v>
      </c>
      <c r="K22" s="9" t="s">
        <v>39</v>
      </c>
      <c r="L22" s="3" t="s">
        <v>93</v>
      </c>
      <c r="M22" s="1" t="s">
        <v>11</v>
      </c>
      <c r="Q22" s="18"/>
      <c r="R22" s="20"/>
    </row>
    <row r="23" spans="1:18" ht="29" x14ac:dyDescent="0.35">
      <c r="A23" s="2">
        <v>5583</v>
      </c>
      <c r="B23" s="9" t="s">
        <v>21</v>
      </c>
      <c r="C23" s="1">
        <v>2</v>
      </c>
      <c r="D23" s="4">
        <v>44397</v>
      </c>
      <c r="E23" s="4">
        <v>44915</v>
      </c>
      <c r="F23" s="1">
        <f t="shared" si="0"/>
        <v>74</v>
      </c>
      <c r="G23" s="9" t="s">
        <v>35</v>
      </c>
      <c r="H23" s="4">
        <v>45083</v>
      </c>
      <c r="I23" s="21">
        <f t="shared" si="2"/>
        <v>98</v>
      </c>
      <c r="J23" s="9" t="s">
        <v>39</v>
      </c>
      <c r="K23" s="9" t="s">
        <v>39</v>
      </c>
      <c r="L23" s="3" t="s">
        <v>94</v>
      </c>
      <c r="M23" s="1" t="s">
        <v>9</v>
      </c>
      <c r="Q23" s="18"/>
      <c r="R23" s="20"/>
    </row>
    <row r="24" spans="1:18" ht="29" x14ac:dyDescent="0.35">
      <c r="A24" s="2">
        <v>5588</v>
      </c>
      <c r="B24" s="9" t="s">
        <v>21</v>
      </c>
      <c r="C24" s="1">
        <v>2</v>
      </c>
      <c r="D24" s="4">
        <v>44397</v>
      </c>
      <c r="E24" s="4">
        <v>44915</v>
      </c>
      <c r="F24" s="1">
        <f t="shared" si="0"/>
        <v>74</v>
      </c>
      <c r="G24" s="9" t="s">
        <v>35</v>
      </c>
      <c r="H24" s="4">
        <v>45266</v>
      </c>
      <c r="I24" s="1">
        <f t="shared" si="2"/>
        <v>124.14285714285714</v>
      </c>
      <c r="J24" s="9" t="s">
        <v>39</v>
      </c>
      <c r="K24" s="9" t="s">
        <v>39</v>
      </c>
      <c r="L24" s="3" t="s">
        <v>95</v>
      </c>
      <c r="M24" s="1" t="s">
        <v>30</v>
      </c>
      <c r="Q24" s="18"/>
      <c r="R24" s="20"/>
    </row>
    <row r="25" spans="1:18" ht="29" x14ac:dyDescent="0.35">
      <c r="A25" s="2">
        <v>5590</v>
      </c>
      <c r="B25" s="9" t="s">
        <v>21</v>
      </c>
      <c r="C25" s="1">
        <v>2</v>
      </c>
      <c r="D25" s="4">
        <v>44397</v>
      </c>
      <c r="E25" s="4">
        <v>44915</v>
      </c>
      <c r="F25" s="1">
        <f t="shared" si="0"/>
        <v>74</v>
      </c>
      <c r="G25" s="9" t="s">
        <v>35</v>
      </c>
      <c r="H25" s="4">
        <v>45344</v>
      </c>
      <c r="I25" s="1">
        <f t="shared" si="2"/>
        <v>135.28571428571428</v>
      </c>
      <c r="J25" s="9" t="s">
        <v>39</v>
      </c>
      <c r="K25" s="9" t="s">
        <v>38</v>
      </c>
      <c r="L25" s="3" t="s">
        <v>96</v>
      </c>
      <c r="M25" s="1" t="s">
        <v>58</v>
      </c>
      <c r="Q25" s="18"/>
      <c r="R25" s="20"/>
    </row>
    <row r="26" spans="1:18" ht="15.5" x14ac:dyDescent="0.35">
      <c r="A26" s="2">
        <v>5591</v>
      </c>
      <c r="B26" s="9" t="s">
        <v>21</v>
      </c>
      <c r="C26" s="1">
        <v>2</v>
      </c>
      <c r="D26" s="4">
        <v>44397</v>
      </c>
      <c r="E26" s="4">
        <v>44915</v>
      </c>
      <c r="F26" s="1">
        <f t="shared" si="0"/>
        <v>74</v>
      </c>
      <c r="G26" s="9" t="s">
        <v>35</v>
      </c>
      <c r="H26" s="4">
        <v>45131</v>
      </c>
      <c r="I26" s="21">
        <f t="shared" si="2"/>
        <v>104.85714285714286</v>
      </c>
      <c r="J26" s="9" t="s">
        <v>38</v>
      </c>
      <c r="K26" s="9" t="s">
        <v>38</v>
      </c>
      <c r="L26" s="7" t="s">
        <v>97</v>
      </c>
      <c r="M26" s="1" t="s">
        <v>17</v>
      </c>
      <c r="Q26" s="18"/>
      <c r="R26" s="20"/>
    </row>
    <row r="27" spans="1:18" ht="43.5" x14ac:dyDescent="0.35">
      <c r="A27" s="2">
        <v>5592</v>
      </c>
      <c r="B27" s="9" t="s">
        <v>21</v>
      </c>
      <c r="C27" s="1">
        <v>2</v>
      </c>
      <c r="D27" s="4">
        <v>44397</v>
      </c>
      <c r="E27" s="4">
        <v>44915</v>
      </c>
      <c r="F27" s="1">
        <f t="shared" si="0"/>
        <v>74</v>
      </c>
      <c r="G27" s="9" t="s">
        <v>35</v>
      </c>
      <c r="H27" s="4">
        <v>45225</v>
      </c>
      <c r="I27" s="21">
        <f t="shared" si="2"/>
        <v>118.28571428571429</v>
      </c>
      <c r="J27" s="9" t="s">
        <v>39</v>
      </c>
      <c r="K27" s="9" t="s">
        <v>39</v>
      </c>
      <c r="L27" s="3" t="s">
        <v>72</v>
      </c>
      <c r="M27" s="1" t="s">
        <v>26</v>
      </c>
      <c r="Q27" s="18"/>
      <c r="R27" s="20"/>
    </row>
    <row r="28" spans="1:18" ht="29" x14ac:dyDescent="0.35">
      <c r="A28" s="2">
        <v>5593</v>
      </c>
      <c r="B28" s="9" t="s">
        <v>21</v>
      </c>
      <c r="C28" s="1">
        <v>2</v>
      </c>
      <c r="D28" s="4">
        <v>44397</v>
      </c>
      <c r="E28" s="4">
        <v>44915</v>
      </c>
      <c r="F28" s="1">
        <f t="shared" si="0"/>
        <v>74</v>
      </c>
      <c r="G28" s="9" t="s">
        <v>35</v>
      </c>
      <c r="H28" s="4">
        <v>45197</v>
      </c>
      <c r="I28" s="21">
        <f t="shared" si="2"/>
        <v>114.28571428571429</v>
      </c>
      <c r="J28" s="9" t="s">
        <v>39</v>
      </c>
      <c r="K28" s="9" t="s">
        <v>38</v>
      </c>
      <c r="L28" s="3" t="s">
        <v>65</v>
      </c>
      <c r="M28" s="1" t="s">
        <v>23</v>
      </c>
      <c r="Q28" s="18"/>
      <c r="R28" s="20"/>
    </row>
    <row r="29" spans="1:18" ht="29" x14ac:dyDescent="0.35">
      <c r="A29" s="2">
        <v>5594</v>
      </c>
      <c r="B29" s="9" t="s">
        <v>21</v>
      </c>
      <c r="C29" s="1">
        <v>2</v>
      </c>
      <c r="D29" s="4">
        <v>44397</v>
      </c>
      <c r="E29" s="4">
        <v>44915</v>
      </c>
      <c r="F29" s="1">
        <f t="shared" si="0"/>
        <v>74</v>
      </c>
      <c r="G29" s="9" t="s">
        <v>35</v>
      </c>
      <c r="H29" s="4">
        <v>45194</v>
      </c>
      <c r="I29" s="21">
        <f t="shared" si="2"/>
        <v>113.85714285714286</v>
      </c>
      <c r="J29" s="9" t="s">
        <v>39</v>
      </c>
      <c r="K29" s="9" t="s">
        <v>38</v>
      </c>
      <c r="L29" s="3" t="s">
        <v>83</v>
      </c>
      <c r="M29" s="1" t="s">
        <v>19</v>
      </c>
      <c r="Q29" s="18"/>
      <c r="R29" s="20"/>
    </row>
    <row r="30" spans="1:18" ht="15.5" x14ac:dyDescent="0.35">
      <c r="A30" s="4"/>
      <c r="B30" s="9"/>
      <c r="C30" s="1"/>
      <c r="D30" s="4"/>
      <c r="E30" s="4"/>
      <c r="F30" s="1"/>
      <c r="G30" s="9"/>
      <c r="H30" s="4"/>
      <c r="I30" s="4" t="s">
        <v>104</v>
      </c>
      <c r="J30" s="9" t="s">
        <v>67</v>
      </c>
      <c r="K30" s="9" t="s">
        <v>68</v>
      </c>
      <c r="L30" s="3"/>
      <c r="M30" s="1"/>
      <c r="Q30" s="18"/>
      <c r="R30" s="20"/>
    </row>
    <row r="31" spans="1:18" ht="15.5" x14ac:dyDescent="0.35">
      <c r="A31" s="1"/>
      <c r="B31" s="9"/>
      <c r="C31" s="1"/>
      <c r="D31" s="4"/>
      <c r="E31" s="4"/>
      <c r="F31" s="1"/>
      <c r="G31" s="1"/>
      <c r="H31" s="1"/>
      <c r="I31" s="21"/>
      <c r="J31" s="9"/>
      <c r="K31" s="9"/>
      <c r="L31" s="1"/>
      <c r="M31" s="1"/>
      <c r="Q31" s="18"/>
      <c r="R31" s="20"/>
    </row>
    <row r="32" spans="1:18" ht="15.5" x14ac:dyDescent="0.35">
      <c r="A32" s="1">
        <v>5380</v>
      </c>
      <c r="B32" s="9" t="s">
        <v>22</v>
      </c>
      <c r="C32" s="1">
        <v>1</v>
      </c>
      <c r="D32" s="4">
        <v>44280</v>
      </c>
      <c r="E32" s="4">
        <v>44812</v>
      </c>
      <c r="F32" s="1">
        <f t="shared" ref="F32:F55" si="3">(E32-D32)/7</f>
        <v>76</v>
      </c>
      <c r="G32" s="1">
        <f>($G$4-D32)/7</f>
        <v>164.57142857142858</v>
      </c>
      <c r="H32" s="1"/>
      <c r="I32" s="21"/>
      <c r="J32" s="9"/>
      <c r="K32" s="9"/>
      <c r="L32" s="1"/>
      <c r="M32" s="10"/>
      <c r="Q32" s="18"/>
      <c r="R32" s="20"/>
    </row>
    <row r="33" spans="1:18" ht="15.5" x14ac:dyDescent="0.35">
      <c r="A33" s="1">
        <v>5383</v>
      </c>
      <c r="B33" s="9" t="s">
        <v>22</v>
      </c>
      <c r="C33" s="1">
        <v>1</v>
      </c>
      <c r="D33" s="4">
        <v>44280</v>
      </c>
      <c r="E33" s="4">
        <v>44812</v>
      </c>
      <c r="F33" s="1">
        <f t="shared" si="3"/>
        <v>76</v>
      </c>
      <c r="G33" s="1">
        <f>($G$4-D33)/7</f>
        <v>164.57142857142858</v>
      </c>
      <c r="H33" s="1"/>
      <c r="I33" s="21"/>
      <c r="J33" s="9"/>
      <c r="K33" s="9"/>
      <c r="L33" s="1"/>
      <c r="M33" s="10"/>
      <c r="Q33" s="18"/>
      <c r="R33" s="20"/>
    </row>
    <row r="34" spans="1:18" ht="15.5" x14ac:dyDescent="0.35">
      <c r="A34" s="1">
        <v>5393</v>
      </c>
      <c r="B34" s="9" t="s">
        <v>22</v>
      </c>
      <c r="C34" s="1">
        <v>1</v>
      </c>
      <c r="D34" s="4">
        <v>44280</v>
      </c>
      <c r="E34" s="4">
        <v>44812</v>
      </c>
      <c r="F34" s="1">
        <f t="shared" si="3"/>
        <v>76</v>
      </c>
      <c r="G34" s="9" t="s">
        <v>35</v>
      </c>
      <c r="H34" s="4">
        <v>45205</v>
      </c>
      <c r="I34" s="21">
        <f>(H34-D34)/7</f>
        <v>132.14285714285714</v>
      </c>
      <c r="J34" s="9" t="s">
        <v>39</v>
      </c>
      <c r="K34" s="9" t="s">
        <v>38</v>
      </c>
      <c r="L34" s="3" t="s">
        <v>71</v>
      </c>
      <c r="M34" s="1" t="s">
        <v>24</v>
      </c>
      <c r="Q34" s="18"/>
      <c r="R34" s="20"/>
    </row>
    <row r="35" spans="1:18" x14ac:dyDescent="0.35">
      <c r="A35" s="1">
        <v>5394</v>
      </c>
      <c r="B35" s="9" t="s">
        <v>22</v>
      </c>
      <c r="C35" s="1">
        <v>1</v>
      </c>
      <c r="D35" s="4">
        <v>44280</v>
      </c>
      <c r="E35" s="4">
        <v>44812</v>
      </c>
      <c r="F35" s="1">
        <f t="shared" si="3"/>
        <v>76</v>
      </c>
      <c r="G35" s="9" t="s">
        <v>35</v>
      </c>
      <c r="H35" s="4">
        <v>45425</v>
      </c>
      <c r="I35" s="21">
        <f>(H35-D35)/7</f>
        <v>163.57142857142858</v>
      </c>
      <c r="J35" s="9" t="s">
        <v>38</v>
      </c>
      <c r="K35" s="9" t="s">
        <v>38</v>
      </c>
      <c r="L35" s="31" t="s">
        <v>74</v>
      </c>
      <c r="M35" s="1" t="s">
        <v>75</v>
      </c>
    </row>
    <row r="36" spans="1:18" ht="29" x14ac:dyDescent="0.35">
      <c r="A36" s="1">
        <v>5395</v>
      </c>
      <c r="B36" s="9" t="s">
        <v>22</v>
      </c>
      <c r="C36" s="1">
        <v>1</v>
      </c>
      <c r="D36" s="4">
        <v>44280</v>
      </c>
      <c r="E36" s="4">
        <v>44812</v>
      </c>
      <c r="F36" s="1">
        <f t="shared" si="3"/>
        <v>76</v>
      </c>
      <c r="G36" s="9" t="s">
        <v>35</v>
      </c>
      <c r="H36" s="4">
        <v>45369</v>
      </c>
      <c r="I36" s="21">
        <f>(H36-D36)/7</f>
        <v>155.57142857142858</v>
      </c>
      <c r="J36" s="28" t="s">
        <v>38</v>
      </c>
      <c r="K36" s="9" t="s">
        <v>39</v>
      </c>
      <c r="L36" s="3" t="s">
        <v>98</v>
      </c>
      <c r="M36" s="1" t="s">
        <v>59</v>
      </c>
    </row>
    <row r="37" spans="1:18" x14ac:dyDescent="0.35">
      <c r="A37" s="1">
        <v>5396</v>
      </c>
      <c r="B37" s="9" t="s">
        <v>22</v>
      </c>
      <c r="C37" s="1">
        <v>1</v>
      </c>
      <c r="D37" s="4">
        <v>44280</v>
      </c>
      <c r="E37" s="4">
        <v>44812</v>
      </c>
      <c r="F37" s="1">
        <f t="shared" si="3"/>
        <v>76</v>
      </c>
      <c r="G37" s="1">
        <f>($G$4-D37)/7</f>
        <v>164.57142857142858</v>
      </c>
      <c r="H37" s="4"/>
      <c r="I37" s="21"/>
      <c r="J37" s="9"/>
      <c r="K37" s="9"/>
      <c r="L37" s="3"/>
      <c r="M37" s="1"/>
    </row>
    <row r="38" spans="1:18" x14ac:dyDescent="0.35">
      <c r="A38" s="1">
        <v>5397</v>
      </c>
      <c r="B38" s="9" t="s">
        <v>22</v>
      </c>
      <c r="C38" s="1">
        <v>1</v>
      </c>
      <c r="D38" s="4">
        <v>44280</v>
      </c>
      <c r="E38" s="4">
        <v>44812</v>
      </c>
      <c r="F38" s="1">
        <f t="shared" si="3"/>
        <v>76</v>
      </c>
      <c r="G38" s="9" t="s">
        <v>35</v>
      </c>
      <c r="H38" s="4">
        <v>45148</v>
      </c>
      <c r="I38" s="21">
        <f>(H38-D38)/7</f>
        <v>124</v>
      </c>
      <c r="J38" s="9" t="s">
        <v>38</v>
      </c>
      <c r="K38" s="9" t="s">
        <v>38</v>
      </c>
      <c r="L38" s="3" t="s">
        <v>99</v>
      </c>
      <c r="M38" s="1" t="s">
        <v>12</v>
      </c>
    </row>
    <row r="39" spans="1:18" ht="29" x14ac:dyDescent="0.35">
      <c r="A39" s="1">
        <v>5398</v>
      </c>
      <c r="B39" s="9" t="s">
        <v>22</v>
      </c>
      <c r="C39" s="1">
        <v>1</v>
      </c>
      <c r="D39" s="4">
        <v>44280</v>
      </c>
      <c r="E39" s="4">
        <v>44812</v>
      </c>
      <c r="F39" s="1">
        <f t="shared" si="3"/>
        <v>76</v>
      </c>
      <c r="G39" s="9" t="s">
        <v>35</v>
      </c>
      <c r="H39" s="4">
        <v>45174</v>
      </c>
      <c r="I39" s="21">
        <f>(H39-D39)/7</f>
        <v>127.71428571428571</v>
      </c>
      <c r="J39" s="9" t="s">
        <v>38</v>
      </c>
      <c r="K39" s="9" t="s">
        <v>38</v>
      </c>
      <c r="L39" s="7" t="s">
        <v>101</v>
      </c>
      <c r="M39" s="1" t="s">
        <v>13</v>
      </c>
    </row>
    <row r="40" spans="1:18" x14ac:dyDescent="0.35">
      <c r="A40" s="1">
        <v>5399</v>
      </c>
      <c r="B40" s="9" t="s">
        <v>22</v>
      </c>
      <c r="C40" s="1">
        <v>1</v>
      </c>
      <c r="D40" s="4">
        <v>44280</v>
      </c>
      <c r="E40" s="4">
        <v>44812</v>
      </c>
      <c r="F40" s="1">
        <f t="shared" si="3"/>
        <v>76</v>
      </c>
      <c r="G40" s="1">
        <f>($G$4-D40)/7</f>
        <v>164.57142857142858</v>
      </c>
      <c r="H40" s="1"/>
      <c r="I40" s="21"/>
      <c r="J40" s="9"/>
      <c r="K40" s="9"/>
      <c r="L40" s="1"/>
      <c r="M40" s="1"/>
    </row>
    <row r="41" spans="1:18" x14ac:dyDescent="0.35">
      <c r="A41" s="1">
        <v>5400</v>
      </c>
      <c r="B41" s="9" t="s">
        <v>22</v>
      </c>
      <c r="C41" s="1">
        <v>1</v>
      </c>
      <c r="D41" s="4">
        <v>44280</v>
      </c>
      <c r="E41" s="4">
        <v>44812</v>
      </c>
      <c r="F41" s="1">
        <f t="shared" si="3"/>
        <v>76</v>
      </c>
      <c r="G41" s="9" t="s">
        <v>35</v>
      </c>
      <c r="H41" s="4">
        <v>45280</v>
      </c>
      <c r="I41" s="21">
        <f>(H41-D41)/7</f>
        <v>142.85714285714286</v>
      </c>
      <c r="J41" s="9" t="s">
        <v>38</v>
      </c>
      <c r="K41" s="9" t="s">
        <v>38</v>
      </c>
      <c r="L41" s="3" t="s">
        <v>85</v>
      </c>
      <c r="M41" s="1" t="s">
        <v>32</v>
      </c>
    </row>
    <row r="42" spans="1:18" ht="43.5" x14ac:dyDescent="0.35">
      <c r="A42" s="1">
        <v>5401</v>
      </c>
      <c r="B42" s="9" t="s">
        <v>22</v>
      </c>
      <c r="C42" s="1">
        <v>1</v>
      </c>
      <c r="D42" s="4">
        <v>44280</v>
      </c>
      <c r="E42" s="4">
        <v>44812</v>
      </c>
      <c r="F42" s="1">
        <f t="shared" si="3"/>
        <v>76</v>
      </c>
      <c r="G42" s="9" t="s">
        <v>35</v>
      </c>
      <c r="H42" s="4">
        <v>45105</v>
      </c>
      <c r="I42" s="21">
        <f>(H42-D42)/7</f>
        <v>117.85714285714286</v>
      </c>
      <c r="J42" s="9" t="s">
        <v>39</v>
      </c>
      <c r="K42" s="9" t="s">
        <v>39</v>
      </c>
      <c r="L42" s="3" t="s">
        <v>100</v>
      </c>
      <c r="M42" s="1" t="s">
        <v>14</v>
      </c>
    </row>
    <row r="43" spans="1:18" x14ac:dyDescent="0.35">
      <c r="A43" s="1">
        <v>5402</v>
      </c>
      <c r="B43" s="9" t="s">
        <v>22</v>
      </c>
      <c r="C43" s="1">
        <v>1</v>
      </c>
      <c r="D43" s="4">
        <v>44280</v>
      </c>
      <c r="E43" s="4">
        <v>44812</v>
      </c>
      <c r="F43" s="1">
        <f t="shared" si="3"/>
        <v>76</v>
      </c>
      <c r="G43" s="1">
        <f>($G$4-D43)/7</f>
        <v>164.57142857142858</v>
      </c>
      <c r="H43" s="1"/>
      <c r="I43" s="21"/>
      <c r="J43" s="9"/>
      <c r="K43" s="9"/>
      <c r="L43" s="1"/>
      <c r="M43" s="1"/>
    </row>
    <row r="44" spans="1:18" x14ac:dyDescent="0.35">
      <c r="A44" s="2">
        <v>5575</v>
      </c>
      <c r="B44" s="9" t="s">
        <v>22</v>
      </c>
      <c r="C44" s="1">
        <v>2</v>
      </c>
      <c r="D44" s="4">
        <v>44397</v>
      </c>
      <c r="E44" s="4">
        <v>44915</v>
      </c>
      <c r="F44" s="1">
        <f t="shared" si="3"/>
        <v>74</v>
      </c>
      <c r="G44" s="1">
        <f>($G$4-D44)/7</f>
        <v>147.85714285714286</v>
      </c>
      <c r="H44" s="1"/>
      <c r="I44" s="1"/>
      <c r="J44" s="9"/>
      <c r="K44" s="9"/>
      <c r="L44" s="1"/>
      <c r="M44" s="1"/>
    </row>
    <row r="45" spans="1:18" ht="29" x14ac:dyDescent="0.35">
      <c r="A45" s="2">
        <v>5576</v>
      </c>
      <c r="B45" s="9" t="s">
        <v>22</v>
      </c>
      <c r="C45" s="1">
        <v>2</v>
      </c>
      <c r="D45" s="4">
        <v>44397</v>
      </c>
      <c r="E45" s="4">
        <v>44915</v>
      </c>
      <c r="F45" s="1">
        <f t="shared" si="3"/>
        <v>74</v>
      </c>
      <c r="G45" s="9" t="s">
        <v>35</v>
      </c>
      <c r="H45" s="4">
        <v>45312</v>
      </c>
      <c r="I45" s="1">
        <f>(H45-D45)/7</f>
        <v>130.71428571428572</v>
      </c>
      <c r="J45" s="9" t="s">
        <v>38</v>
      </c>
      <c r="K45" s="9" t="s">
        <v>38</v>
      </c>
      <c r="L45" s="7" t="s">
        <v>49</v>
      </c>
      <c r="M45" s="1" t="s">
        <v>50</v>
      </c>
    </row>
    <row r="46" spans="1:18" x14ac:dyDescent="0.35">
      <c r="A46" s="2">
        <v>5577</v>
      </c>
      <c r="B46" s="9" t="s">
        <v>22</v>
      </c>
      <c r="C46" s="1">
        <v>2</v>
      </c>
      <c r="D46" s="4">
        <v>44397</v>
      </c>
      <c r="E46" s="4">
        <v>44915</v>
      </c>
      <c r="F46" s="1">
        <f t="shared" si="3"/>
        <v>74</v>
      </c>
      <c r="G46" s="9" t="s">
        <v>35</v>
      </c>
      <c r="H46" s="4">
        <v>45370</v>
      </c>
      <c r="I46" s="1">
        <f>(H46-D46)/7</f>
        <v>139</v>
      </c>
      <c r="J46" s="9" t="s">
        <v>38</v>
      </c>
      <c r="K46" s="9" t="s">
        <v>38</v>
      </c>
      <c r="L46" s="1" t="s">
        <v>102</v>
      </c>
      <c r="M46" s="1" t="s">
        <v>60</v>
      </c>
    </row>
    <row r="47" spans="1:18" ht="29" x14ac:dyDescent="0.35">
      <c r="A47" s="2">
        <v>5578</v>
      </c>
      <c r="B47" s="9" t="s">
        <v>22</v>
      </c>
      <c r="C47" s="1">
        <v>2</v>
      </c>
      <c r="D47" s="4">
        <v>44397</v>
      </c>
      <c r="E47" s="4">
        <v>44915</v>
      </c>
      <c r="F47" s="1">
        <f t="shared" si="3"/>
        <v>74</v>
      </c>
      <c r="G47" s="9" t="s">
        <v>35</v>
      </c>
      <c r="H47" s="4">
        <v>45413</v>
      </c>
      <c r="I47" s="1">
        <f>(H47-D47)/7</f>
        <v>145.14285714285714</v>
      </c>
      <c r="J47" s="9" t="s">
        <v>38</v>
      </c>
      <c r="K47" s="9" t="s">
        <v>38</v>
      </c>
      <c r="L47" s="3" t="s">
        <v>103</v>
      </c>
      <c r="M47" s="1" t="s">
        <v>73</v>
      </c>
    </row>
    <row r="48" spans="1:18" x14ac:dyDescent="0.35">
      <c r="A48" s="2">
        <v>5579</v>
      </c>
      <c r="B48" s="9" t="s">
        <v>22</v>
      </c>
      <c r="C48" s="1">
        <v>2</v>
      </c>
      <c r="D48" s="4">
        <v>44397</v>
      </c>
      <c r="E48" s="4">
        <v>44915</v>
      </c>
      <c r="F48" s="1">
        <f t="shared" si="3"/>
        <v>74</v>
      </c>
      <c r="G48" s="1">
        <f t="shared" ref="G48:G51" si="4">($G$4-D48)/7</f>
        <v>147.85714285714286</v>
      </c>
      <c r="H48" s="1"/>
      <c r="I48" s="1"/>
      <c r="J48" s="9"/>
      <c r="K48" s="9"/>
      <c r="L48" s="1"/>
      <c r="M48" s="1"/>
    </row>
    <row r="49" spans="1:13" x14ac:dyDescent="0.35">
      <c r="A49" s="2">
        <v>5580</v>
      </c>
      <c r="B49" s="9" t="s">
        <v>22</v>
      </c>
      <c r="C49" s="1">
        <v>2</v>
      </c>
      <c r="D49" s="4">
        <v>44397</v>
      </c>
      <c r="E49" s="4">
        <v>44915</v>
      </c>
      <c r="F49" s="1">
        <f t="shared" si="3"/>
        <v>74</v>
      </c>
      <c r="G49" s="1">
        <f t="shared" si="4"/>
        <v>147.85714285714286</v>
      </c>
      <c r="H49" s="1"/>
      <c r="I49" s="1"/>
      <c r="J49" s="9"/>
      <c r="K49" s="9"/>
      <c r="L49" s="1"/>
      <c r="M49" s="1"/>
    </row>
    <row r="50" spans="1:13" x14ac:dyDescent="0.35">
      <c r="A50" s="2">
        <v>5581</v>
      </c>
      <c r="B50" s="9" t="s">
        <v>22</v>
      </c>
      <c r="C50" s="1">
        <v>2</v>
      </c>
      <c r="D50" s="4">
        <v>44397</v>
      </c>
      <c r="E50" s="4">
        <v>44915</v>
      </c>
      <c r="F50" s="1">
        <f t="shared" si="3"/>
        <v>74</v>
      </c>
      <c r="G50" s="1">
        <f t="shared" si="4"/>
        <v>147.85714285714286</v>
      </c>
      <c r="H50" s="1"/>
      <c r="I50" s="1"/>
      <c r="J50" s="9"/>
      <c r="K50" s="9"/>
      <c r="L50" s="1"/>
      <c r="M50" s="1"/>
    </row>
    <row r="51" spans="1:13" x14ac:dyDescent="0.35">
      <c r="A51" s="2">
        <v>5582</v>
      </c>
      <c r="B51" s="9" t="s">
        <v>22</v>
      </c>
      <c r="C51" s="1">
        <v>2</v>
      </c>
      <c r="D51" s="4">
        <v>44397</v>
      </c>
      <c r="E51" s="4">
        <v>44915</v>
      </c>
      <c r="F51" s="1">
        <f t="shared" si="3"/>
        <v>74</v>
      </c>
      <c r="G51" s="1">
        <f t="shared" si="4"/>
        <v>147.85714285714286</v>
      </c>
      <c r="H51" s="1"/>
      <c r="I51" s="1"/>
      <c r="J51" s="9"/>
      <c r="K51" s="9"/>
      <c r="L51" s="1"/>
      <c r="M51" s="1"/>
    </row>
    <row r="52" spans="1:13" x14ac:dyDescent="0.35">
      <c r="A52" s="2">
        <v>5584</v>
      </c>
      <c r="B52" s="9" t="s">
        <v>22</v>
      </c>
      <c r="C52" s="1">
        <v>2</v>
      </c>
      <c r="D52" s="4">
        <v>44397</v>
      </c>
      <c r="E52" s="4">
        <v>44915</v>
      </c>
      <c r="F52" s="1">
        <f t="shared" si="3"/>
        <v>74</v>
      </c>
      <c r="G52" s="9" t="s">
        <v>35</v>
      </c>
      <c r="H52" s="4">
        <v>45343</v>
      </c>
      <c r="I52" s="1">
        <f>(H52-D52)/7</f>
        <v>135.14285714285714</v>
      </c>
      <c r="J52" s="9" t="s">
        <v>38</v>
      </c>
      <c r="K52" s="9" t="s">
        <v>38</v>
      </c>
      <c r="L52" s="1" t="s">
        <v>81</v>
      </c>
      <c r="M52" s="1" t="s">
        <v>61</v>
      </c>
    </row>
    <row r="53" spans="1:13" ht="43.5" x14ac:dyDescent="0.35">
      <c r="A53" s="2">
        <v>5586</v>
      </c>
      <c r="B53" s="9" t="s">
        <v>22</v>
      </c>
      <c r="C53" s="1">
        <v>2</v>
      </c>
      <c r="D53" s="4">
        <v>44397</v>
      </c>
      <c r="E53" s="4">
        <v>44915</v>
      </c>
      <c r="F53" s="1">
        <f t="shared" si="3"/>
        <v>74</v>
      </c>
      <c r="G53" s="9" t="s">
        <v>35</v>
      </c>
      <c r="H53" s="4">
        <v>45229</v>
      </c>
      <c r="I53" s="21">
        <f>(H53-D53)/7</f>
        <v>118.85714285714286</v>
      </c>
      <c r="J53" s="9" t="s">
        <v>38</v>
      </c>
      <c r="K53" s="9" t="s">
        <v>38</v>
      </c>
      <c r="L53" s="3" t="s">
        <v>82</v>
      </c>
      <c r="M53" s="1" t="s">
        <v>27</v>
      </c>
    </row>
    <row r="54" spans="1:13" x14ac:dyDescent="0.35">
      <c r="A54" s="2">
        <v>5589</v>
      </c>
      <c r="B54" s="9" t="s">
        <v>22</v>
      </c>
      <c r="C54" s="1">
        <v>2</v>
      </c>
      <c r="D54" s="4">
        <v>44397</v>
      </c>
      <c r="E54" s="4">
        <v>44915</v>
      </c>
      <c r="F54" s="1">
        <f t="shared" si="3"/>
        <v>74</v>
      </c>
      <c r="G54" s="1">
        <f>($G$4-D54)/7</f>
        <v>147.85714285714286</v>
      </c>
      <c r="H54" s="1"/>
      <c r="I54" s="1"/>
      <c r="J54" s="9"/>
      <c r="K54" s="9"/>
      <c r="L54" s="1"/>
      <c r="M54" s="1"/>
    </row>
    <row r="55" spans="1:13" x14ac:dyDescent="0.35">
      <c r="A55" s="2">
        <v>5587</v>
      </c>
      <c r="B55" s="9" t="s">
        <v>22</v>
      </c>
      <c r="C55" s="1">
        <v>2</v>
      </c>
      <c r="D55" s="4">
        <v>44397</v>
      </c>
      <c r="E55" s="4">
        <v>44915</v>
      </c>
      <c r="F55" s="1">
        <f t="shared" si="3"/>
        <v>74</v>
      </c>
      <c r="G55" s="1">
        <f>($G$4-D55)/7</f>
        <v>147.85714285714286</v>
      </c>
      <c r="H55" s="1"/>
      <c r="I55" s="1"/>
      <c r="J55" s="9"/>
      <c r="K55" s="9"/>
      <c r="L55" s="1"/>
      <c r="M55" s="1"/>
    </row>
    <row r="56" spans="1:13" x14ac:dyDescent="0.35">
      <c r="A56" s="4"/>
      <c r="B56" s="1"/>
      <c r="C56" s="1"/>
      <c r="D56" s="4"/>
      <c r="E56" s="4"/>
      <c r="F56" s="1"/>
      <c r="G56" s="1"/>
      <c r="H56" s="1"/>
      <c r="I56" s="4" t="s">
        <v>104</v>
      </c>
      <c r="J56" s="29" t="s">
        <v>76</v>
      </c>
      <c r="K56" s="29" t="s">
        <v>76</v>
      </c>
      <c r="L56" s="1"/>
      <c r="M56" s="1"/>
    </row>
  </sheetData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38"/>
  <sheetViews>
    <sheetView tabSelected="1" topLeftCell="B13" zoomScale="110" zoomScaleNormal="110" workbookViewId="0">
      <selection activeCell="I25" sqref="I25"/>
    </sheetView>
  </sheetViews>
  <sheetFormatPr defaultColWidth="8.81640625" defaultRowHeight="14.5" x14ac:dyDescent="0.35"/>
  <cols>
    <col min="2" max="2" width="18.81640625" customWidth="1"/>
    <col min="3" max="3" width="10.6328125" bestFit="1" customWidth="1"/>
    <col min="4" max="4" width="13.36328125" customWidth="1"/>
    <col min="5" max="5" width="12.81640625" customWidth="1"/>
    <col min="6" max="6" width="9.453125" bestFit="1" customWidth="1"/>
    <col min="7" max="7" width="12" bestFit="1" customWidth="1"/>
    <col min="8" max="8" width="12.81640625" customWidth="1"/>
    <col min="9" max="9" width="12.81640625" style="22" customWidth="1"/>
    <col min="10" max="10" width="40.1796875" customWidth="1"/>
    <col min="11" max="11" width="11.453125" customWidth="1"/>
  </cols>
  <sheetData>
    <row r="2" spans="1:11" x14ac:dyDescent="0.35">
      <c r="G2" s="12"/>
      <c r="H2" s="12"/>
      <c r="I2" s="12"/>
      <c r="J2" s="12"/>
      <c r="K2" s="8"/>
    </row>
    <row r="3" spans="1:11" ht="29" x14ac:dyDescent="0.35">
      <c r="A3" s="9" t="s">
        <v>5</v>
      </c>
      <c r="B3" s="9" t="s">
        <v>34</v>
      </c>
      <c r="C3" s="5" t="s">
        <v>0</v>
      </c>
      <c r="D3" s="5" t="s">
        <v>1</v>
      </c>
      <c r="E3" s="9" t="s">
        <v>6</v>
      </c>
      <c r="F3" s="5" t="s">
        <v>55</v>
      </c>
      <c r="G3" s="5" t="s">
        <v>3</v>
      </c>
      <c r="H3" s="5" t="s">
        <v>4</v>
      </c>
      <c r="I3" s="5" t="s">
        <v>43</v>
      </c>
      <c r="J3" s="5" t="s">
        <v>36</v>
      </c>
      <c r="K3" s="9" t="s">
        <v>37</v>
      </c>
    </row>
    <row r="4" spans="1:11" x14ac:dyDescent="0.35">
      <c r="A4" s="9"/>
      <c r="B4" s="9"/>
      <c r="C4" s="5"/>
      <c r="D4" s="5"/>
      <c r="E4" s="9"/>
      <c r="F4" s="8">
        <v>45432</v>
      </c>
      <c r="G4" s="5"/>
      <c r="H4" s="5"/>
      <c r="I4" s="5"/>
      <c r="J4" s="5"/>
      <c r="K4" s="9"/>
    </row>
    <row r="5" spans="1:11" ht="29" x14ac:dyDescent="0.35">
      <c r="A5" s="1">
        <v>5605</v>
      </c>
      <c r="B5" s="9" t="s">
        <v>21</v>
      </c>
      <c r="C5" s="4">
        <v>44397</v>
      </c>
      <c r="D5" s="4">
        <v>44916</v>
      </c>
      <c r="E5" s="21">
        <f>(D5-C5)/7</f>
        <v>74.142857142857139</v>
      </c>
      <c r="F5" s="9" t="s">
        <v>35</v>
      </c>
      <c r="G5" s="4">
        <v>45236</v>
      </c>
      <c r="H5" s="21">
        <f>(G5-C5)/7</f>
        <v>119.85714285714286</v>
      </c>
      <c r="I5" s="9" t="s">
        <v>38</v>
      </c>
      <c r="J5" s="3" t="s">
        <v>110</v>
      </c>
      <c r="K5" s="1" t="s">
        <v>18</v>
      </c>
    </row>
    <row r="6" spans="1:11" x14ac:dyDescent="0.35">
      <c r="A6" s="1">
        <v>5606</v>
      </c>
      <c r="B6" s="9" t="s">
        <v>21</v>
      </c>
      <c r="C6" s="4">
        <v>44397</v>
      </c>
      <c r="D6" s="4">
        <v>44916</v>
      </c>
      <c r="E6" s="21">
        <f t="shared" ref="E6:E17" si="0">(D6-C6)/7</f>
        <v>74.142857142857139</v>
      </c>
      <c r="F6" s="9" t="s">
        <v>35</v>
      </c>
      <c r="G6" s="4">
        <v>45184</v>
      </c>
      <c r="H6" s="21">
        <f>(G6-C6)/7</f>
        <v>112.42857142857143</v>
      </c>
      <c r="I6" s="9" t="s">
        <v>38</v>
      </c>
      <c r="J6" s="3" t="s">
        <v>62</v>
      </c>
      <c r="K6" s="1" t="s">
        <v>16</v>
      </c>
    </row>
    <row r="7" spans="1:11" ht="44.5" customHeight="1" x14ac:dyDescent="0.35">
      <c r="A7" s="1">
        <v>5607</v>
      </c>
      <c r="B7" s="9" t="s">
        <v>21</v>
      </c>
      <c r="C7" s="4">
        <v>44397</v>
      </c>
      <c r="D7" s="4">
        <v>44916</v>
      </c>
      <c r="E7" s="21">
        <f t="shared" si="0"/>
        <v>74.142857142857139</v>
      </c>
      <c r="F7" s="9" t="s">
        <v>35</v>
      </c>
      <c r="G7" s="4">
        <v>45323</v>
      </c>
      <c r="H7" s="21">
        <f>(G7-C7)/7</f>
        <v>132.28571428571428</v>
      </c>
      <c r="I7" s="9" t="s">
        <v>39</v>
      </c>
      <c r="J7" s="3" t="s">
        <v>79</v>
      </c>
      <c r="K7" s="1" t="s">
        <v>26</v>
      </c>
    </row>
    <row r="8" spans="1:11" x14ac:dyDescent="0.35">
      <c r="A8" s="1">
        <v>5608</v>
      </c>
      <c r="B8" s="9" t="s">
        <v>21</v>
      </c>
      <c r="C8" s="4">
        <v>44397</v>
      </c>
      <c r="D8" s="4">
        <v>44916</v>
      </c>
      <c r="E8" s="21">
        <f t="shared" si="0"/>
        <v>74.142857142857139</v>
      </c>
      <c r="F8" s="9" t="s">
        <v>35</v>
      </c>
      <c r="G8" s="4">
        <v>45251</v>
      </c>
      <c r="H8" s="21">
        <f>(G8-C8)/7</f>
        <v>122</v>
      </c>
      <c r="I8" s="9" t="s">
        <v>38</v>
      </c>
      <c r="J8" s="3" t="s">
        <v>54</v>
      </c>
      <c r="K8" s="1" t="s">
        <v>23</v>
      </c>
    </row>
    <row r="9" spans="1:11" x14ac:dyDescent="0.35">
      <c r="A9" s="1">
        <v>5609</v>
      </c>
      <c r="B9" s="9" t="s">
        <v>21</v>
      </c>
      <c r="C9" s="4">
        <v>44397</v>
      </c>
      <c r="D9" s="4">
        <v>44916</v>
      </c>
      <c r="E9" s="21">
        <f t="shared" si="0"/>
        <v>74.142857142857139</v>
      </c>
      <c r="F9" s="9" t="s">
        <v>35</v>
      </c>
      <c r="G9" s="4">
        <v>45217</v>
      </c>
      <c r="H9" s="21">
        <f t="shared" ref="H9:H15" si="1">(G9-C9)/7</f>
        <v>117.14285714285714</v>
      </c>
      <c r="I9" s="9" t="s">
        <v>38</v>
      </c>
      <c r="J9" s="3" t="s">
        <v>52</v>
      </c>
      <c r="K9" s="1" t="s">
        <v>17</v>
      </c>
    </row>
    <row r="10" spans="1:11" ht="29" x14ac:dyDescent="0.35">
      <c r="A10" s="1">
        <v>5625</v>
      </c>
      <c r="B10" s="9" t="s">
        <v>21</v>
      </c>
      <c r="C10" s="4">
        <v>44397</v>
      </c>
      <c r="D10" s="4">
        <v>44916</v>
      </c>
      <c r="E10" s="21">
        <f t="shared" si="0"/>
        <v>74.142857142857139</v>
      </c>
      <c r="F10" s="9" t="s">
        <v>35</v>
      </c>
      <c r="G10" s="4">
        <v>45160</v>
      </c>
      <c r="H10" s="21">
        <f t="shared" si="1"/>
        <v>109</v>
      </c>
      <c r="I10" s="9" t="s">
        <v>39</v>
      </c>
      <c r="J10" s="3" t="s">
        <v>53</v>
      </c>
      <c r="K10" s="1" t="s">
        <v>10</v>
      </c>
    </row>
    <row r="11" spans="1:11" x14ac:dyDescent="0.35">
      <c r="A11" s="1">
        <v>5626</v>
      </c>
      <c r="B11" s="9" t="s">
        <v>21</v>
      </c>
      <c r="C11" s="4">
        <v>44397</v>
      </c>
      <c r="D11" s="4">
        <v>44916</v>
      </c>
      <c r="E11" s="21">
        <f t="shared" si="0"/>
        <v>74.142857142857139</v>
      </c>
      <c r="F11" s="9" t="s">
        <v>35</v>
      </c>
      <c r="G11" s="4">
        <v>45246</v>
      </c>
      <c r="H11" s="21">
        <f t="shared" si="1"/>
        <v>121.28571428571429</v>
      </c>
      <c r="I11" s="9" t="s">
        <v>38</v>
      </c>
      <c r="J11" s="3" t="s">
        <v>111</v>
      </c>
      <c r="K11" s="1" t="s">
        <v>19</v>
      </c>
    </row>
    <row r="12" spans="1:11" x14ac:dyDescent="0.35">
      <c r="A12" s="1">
        <v>5627</v>
      </c>
      <c r="B12" s="9" t="s">
        <v>21</v>
      </c>
      <c r="C12" s="4">
        <v>44397</v>
      </c>
      <c r="D12" s="4">
        <v>44916</v>
      </c>
      <c r="E12" s="21">
        <f t="shared" si="0"/>
        <v>74.142857142857139</v>
      </c>
      <c r="F12" s="9" t="s">
        <v>35</v>
      </c>
      <c r="G12" s="4">
        <v>45229</v>
      </c>
      <c r="H12" s="21">
        <f t="shared" si="1"/>
        <v>118.85714285714286</v>
      </c>
      <c r="I12" s="9" t="s">
        <v>38</v>
      </c>
      <c r="J12" s="3" t="s">
        <v>112</v>
      </c>
      <c r="K12" s="1" t="s">
        <v>15</v>
      </c>
    </row>
    <row r="13" spans="1:11" x14ac:dyDescent="0.35">
      <c r="A13" s="1">
        <v>5628</v>
      </c>
      <c r="B13" s="9" t="s">
        <v>21</v>
      </c>
      <c r="C13" s="4">
        <v>44397</v>
      </c>
      <c r="D13" s="4">
        <v>44916</v>
      </c>
      <c r="E13" s="21">
        <f t="shared" si="0"/>
        <v>74.142857142857139</v>
      </c>
      <c r="F13" s="9" t="s">
        <v>35</v>
      </c>
      <c r="G13" s="4">
        <v>45105</v>
      </c>
      <c r="H13" s="21">
        <f t="shared" si="1"/>
        <v>101.14285714285714</v>
      </c>
      <c r="I13" s="9" t="s">
        <v>35</v>
      </c>
      <c r="J13" s="1" t="s">
        <v>113</v>
      </c>
      <c r="K13" s="1" t="s">
        <v>9</v>
      </c>
    </row>
    <row r="14" spans="1:11" x14ac:dyDescent="0.35">
      <c r="A14" s="1">
        <v>5629</v>
      </c>
      <c r="B14" s="9" t="s">
        <v>21</v>
      </c>
      <c r="C14" s="4">
        <v>44397</v>
      </c>
      <c r="D14" s="4">
        <v>44916</v>
      </c>
      <c r="E14" s="21">
        <f t="shared" si="0"/>
        <v>74.142857142857139</v>
      </c>
      <c r="F14" s="9" t="s">
        <v>35</v>
      </c>
      <c r="G14" s="4">
        <v>45181</v>
      </c>
      <c r="H14" s="21">
        <f t="shared" si="1"/>
        <v>112</v>
      </c>
      <c r="I14" s="9" t="s">
        <v>39</v>
      </c>
      <c r="J14" s="3" t="s">
        <v>114</v>
      </c>
      <c r="K14" s="1" t="s">
        <v>11</v>
      </c>
    </row>
    <row r="15" spans="1:11" x14ac:dyDescent="0.35">
      <c r="A15" s="1">
        <v>5632</v>
      </c>
      <c r="B15" s="9" t="s">
        <v>21</v>
      </c>
      <c r="C15" s="4">
        <v>44397</v>
      </c>
      <c r="D15" s="4">
        <v>44916</v>
      </c>
      <c r="E15" s="21">
        <f t="shared" si="0"/>
        <v>74.142857142857139</v>
      </c>
      <c r="F15" s="9" t="s">
        <v>35</v>
      </c>
      <c r="G15" s="4">
        <v>45279</v>
      </c>
      <c r="H15" s="21">
        <f t="shared" si="1"/>
        <v>126</v>
      </c>
      <c r="I15" s="9" t="s">
        <v>38</v>
      </c>
      <c r="J15" s="1" t="s">
        <v>63</v>
      </c>
      <c r="K15" s="1" t="s">
        <v>25</v>
      </c>
    </row>
    <row r="16" spans="1:11" ht="29" x14ac:dyDescent="0.35">
      <c r="A16" s="1">
        <v>5633</v>
      </c>
      <c r="B16" s="9" t="s">
        <v>21</v>
      </c>
      <c r="C16" s="4">
        <v>44397</v>
      </c>
      <c r="D16" s="4">
        <v>44916</v>
      </c>
      <c r="E16" s="21">
        <f t="shared" si="0"/>
        <v>74.142857142857139</v>
      </c>
      <c r="F16" s="9" t="s">
        <v>35</v>
      </c>
      <c r="G16" s="4">
        <v>45015</v>
      </c>
      <c r="H16" s="21">
        <f>(G16-C16)/7</f>
        <v>88.285714285714292</v>
      </c>
      <c r="I16" s="24" t="s">
        <v>38</v>
      </c>
      <c r="J16" s="14" t="s">
        <v>115</v>
      </c>
      <c r="K16" s="1" t="s">
        <v>8</v>
      </c>
    </row>
    <row r="17" spans="1:11" ht="43.5" x14ac:dyDescent="0.35">
      <c r="A17" s="1">
        <v>5634</v>
      </c>
      <c r="B17" s="9" t="s">
        <v>21</v>
      </c>
      <c r="C17" s="4">
        <v>44397</v>
      </c>
      <c r="D17" s="4">
        <v>44916</v>
      </c>
      <c r="E17" s="21">
        <f t="shared" si="0"/>
        <v>74.142857142857139</v>
      </c>
      <c r="F17" s="9" t="s">
        <v>35</v>
      </c>
      <c r="G17" s="13">
        <v>45048</v>
      </c>
      <c r="H17" s="21">
        <f>(G17-C17)/7</f>
        <v>93</v>
      </c>
      <c r="I17" s="9" t="s">
        <v>39</v>
      </c>
      <c r="J17" s="3" t="s">
        <v>116</v>
      </c>
      <c r="K17" s="1" t="s">
        <v>7</v>
      </c>
    </row>
    <row r="18" spans="1:11" x14ac:dyDescent="0.35">
      <c r="A18" s="1"/>
      <c r="B18" s="1"/>
      <c r="C18" s="4"/>
      <c r="D18" s="4"/>
      <c r="E18" s="21"/>
      <c r="F18" s="10"/>
      <c r="G18" s="11"/>
      <c r="H18" s="4" t="s">
        <v>104</v>
      </c>
      <c r="I18" s="30" t="s">
        <v>78</v>
      </c>
      <c r="J18" s="11"/>
      <c r="K18" s="10"/>
    </row>
    <row r="19" spans="1:11" x14ac:dyDescent="0.35">
      <c r="B19" s="1"/>
      <c r="C19" s="4"/>
      <c r="D19" s="4"/>
      <c r="E19" s="21"/>
      <c r="F19" s="10"/>
      <c r="G19" s="11"/>
      <c r="H19" s="23"/>
      <c r="J19" s="11"/>
      <c r="K19" s="10"/>
    </row>
    <row r="20" spans="1:11" x14ac:dyDescent="0.35">
      <c r="A20" s="1"/>
      <c r="B20" s="1"/>
      <c r="C20" s="1"/>
      <c r="D20" s="1"/>
      <c r="E20" s="21"/>
      <c r="F20" s="1"/>
      <c r="G20" s="1"/>
      <c r="H20" s="21"/>
      <c r="I20" s="9"/>
      <c r="J20" s="1"/>
      <c r="K20" s="15"/>
    </row>
    <row r="21" spans="1:11" ht="29" x14ac:dyDescent="0.35">
      <c r="A21" s="1">
        <v>5600</v>
      </c>
      <c r="B21" s="9" t="s">
        <v>22</v>
      </c>
      <c r="C21" s="4">
        <v>44397</v>
      </c>
      <c r="D21" s="4">
        <v>44916</v>
      </c>
      <c r="E21" s="21">
        <f>(D21-C21)/7</f>
        <v>74.142857142857139</v>
      </c>
      <c r="F21" s="9" t="s">
        <v>35</v>
      </c>
      <c r="G21" s="4">
        <v>45306</v>
      </c>
      <c r="H21" s="1">
        <f>(G21-C21)/7</f>
        <v>129.85714285714286</v>
      </c>
      <c r="I21" s="9" t="s">
        <v>38</v>
      </c>
      <c r="J21" s="3" t="s">
        <v>107</v>
      </c>
      <c r="K21" s="3" t="s">
        <v>13</v>
      </c>
    </row>
    <row r="22" spans="1:11" x14ac:dyDescent="0.35">
      <c r="A22" s="1">
        <v>5602</v>
      </c>
      <c r="B22" s="9" t="s">
        <v>22</v>
      </c>
      <c r="C22" s="4">
        <v>44397</v>
      </c>
      <c r="D22" s="4">
        <v>44916</v>
      </c>
      <c r="E22" s="21">
        <f t="shared" ref="E22:E33" si="2">(D22-C22)/7</f>
        <v>74.142857142857139</v>
      </c>
      <c r="F22" s="21">
        <f t="shared" ref="F22:F31" si="3">($F$4-C22)/7</f>
        <v>147.85714285714286</v>
      </c>
      <c r="G22" s="1"/>
      <c r="H22" s="21"/>
      <c r="J22" s="1"/>
      <c r="K22" s="1"/>
    </row>
    <row r="23" spans="1:11" x14ac:dyDescent="0.35">
      <c r="A23" s="1">
        <v>5603</v>
      </c>
      <c r="B23" s="9" t="s">
        <v>22</v>
      </c>
      <c r="C23" s="4">
        <v>44397</v>
      </c>
      <c r="D23" s="4">
        <v>44916</v>
      </c>
      <c r="E23" s="21">
        <f t="shared" si="2"/>
        <v>74.142857142857139</v>
      </c>
      <c r="F23" s="21">
        <f t="shared" si="3"/>
        <v>147.85714285714286</v>
      </c>
      <c r="G23" s="1"/>
      <c r="H23" s="21"/>
      <c r="I23" s="9"/>
      <c r="K23" s="1"/>
    </row>
    <row r="24" spans="1:11" ht="29" x14ac:dyDescent="0.35">
      <c r="A24" s="1">
        <v>5604</v>
      </c>
      <c r="B24" s="9" t="s">
        <v>22</v>
      </c>
      <c r="C24" s="4">
        <v>44397</v>
      </c>
      <c r="D24" s="4">
        <v>44916</v>
      </c>
      <c r="E24" s="21">
        <f t="shared" si="2"/>
        <v>74.142857142857139</v>
      </c>
      <c r="F24" s="9" t="s">
        <v>35</v>
      </c>
      <c r="G24" s="4">
        <v>45405</v>
      </c>
      <c r="H24" s="1">
        <f>(G24-C24)/7</f>
        <v>144</v>
      </c>
      <c r="I24" s="9" t="s">
        <v>39</v>
      </c>
      <c r="J24" s="3" t="s">
        <v>80</v>
      </c>
      <c r="K24" s="1" t="s">
        <v>32</v>
      </c>
    </row>
    <row r="25" spans="1:11" x14ac:dyDescent="0.35">
      <c r="A25" s="1">
        <v>5610</v>
      </c>
      <c r="B25" s="9" t="s">
        <v>22</v>
      </c>
      <c r="C25" s="4">
        <v>44397</v>
      </c>
      <c r="D25" s="4">
        <v>44916</v>
      </c>
      <c r="E25" s="21">
        <f t="shared" si="2"/>
        <v>74.142857142857139</v>
      </c>
      <c r="F25" s="21">
        <f t="shared" si="3"/>
        <v>147.85714285714286</v>
      </c>
      <c r="G25" s="1"/>
      <c r="H25" s="21"/>
      <c r="I25" s="9"/>
      <c r="J25" s="1"/>
      <c r="K25" s="1"/>
    </row>
    <row r="26" spans="1:11" x14ac:dyDescent="0.35">
      <c r="A26" s="1">
        <v>5611</v>
      </c>
      <c r="B26" s="9" t="s">
        <v>22</v>
      </c>
      <c r="C26" s="4">
        <v>44397</v>
      </c>
      <c r="D26" s="4">
        <v>44916</v>
      </c>
      <c r="E26" s="21">
        <f t="shared" si="2"/>
        <v>74.142857142857139</v>
      </c>
      <c r="F26" s="21">
        <f t="shared" si="3"/>
        <v>147.85714285714286</v>
      </c>
      <c r="G26" s="1"/>
      <c r="H26" s="21"/>
      <c r="I26" s="9"/>
      <c r="J26" s="1"/>
      <c r="K26" s="1"/>
    </row>
    <row r="27" spans="1:11" ht="29" x14ac:dyDescent="0.35">
      <c r="A27" s="1">
        <v>5612</v>
      </c>
      <c r="B27" s="9" t="s">
        <v>22</v>
      </c>
      <c r="C27" s="4">
        <v>44397</v>
      </c>
      <c r="D27" s="4">
        <v>44916</v>
      </c>
      <c r="E27" s="21">
        <f t="shared" si="2"/>
        <v>74.142857142857139</v>
      </c>
      <c r="F27" s="9" t="s">
        <v>35</v>
      </c>
      <c r="G27" s="4">
        <v>45357</v>
      </c>
      <c r="H27" s="1">
        <f>(G27-C27)/7</f>
        <v>137.14285714285714</v>
      </c>
      <c r="I27" s="9" t="s">
        <v>38</v>
      </c>
      <c r="J27" s="3" t="s">
        <v>108</v>
      </c>
      <c r="K27" s="1" t="s">
        <v>24</v>
      </c>
    </row>
    <row r="28" spans="1:11" ht="29" x14ac:dyDescent="0.35">
      <c r="A28" s="1">
        <v>5613</v>
      </c>
      <c r="B28" s="9" t="s">
        <v>22</v>
      </c>
      <c r="C28" s="4">
        <v>44397</v>
      </c>
      <c r="D28" s="4">
        <v>44916</v>
      </c>
      <c r="E28" s="21">
        <f t="shared" si="2"/>
        <v>74.142857142857139</v>
      </c>
      <c r="F28" s="9" t="s">
        <v>35</v>
      </c>
      <c r="G28" s="4">
        <v>45422</v>
      </c>
      <c r="H28" s="1">
        <f>(G28-C28)/7</f>
        <v>146.42857142857142</v>
      </c>
      <c r="I28" s="9" t="s">
        <v>38</v>
      </c>
      <c r="J28" s="3" t="s">
        <v>109</v>
      </c>
      <c r="K28" s="1" t="s">
        <v>50</v>
      </c>
    </row>
    <row r="29" spans="1:11" x14ac:dyDescent="0.35">
      <c r="A29" s="1">
        <v>5614</v>
      </c>
      <c r="B29" s="9" t="s">
        <v>22</v>
      </c>
      <c r="C29" s="4">
        <v>44397</v>
      </c>
      <c r="D29" s="4">
        <v>44916</v>
      </c>
      <c r="E29" s="21">
        <f t="shared" si="2"/>
        <v>74.142857142857139</v>
      </c>
      <c r="F29" s="21">
        <f t="shared" si="3"/>
        <v>147.85714285714286</v>
      </c>
      <c r="G29" s="1"/>
      <c r="H29" s="21"/>
      <c r="I29" s="9"/>
      <c r="J29" s="1"/>
      <c r="K29" s="1"/>
    </row>
    <row r="30" spans="1:11" x14ac:dyDescent="0.35">
      <c r="A30" s="1">
        <v>5615</v>
      </c>
      <c r="B30" s="9" t="s">
        <v>22</v>
      </c>
      <c r="C30" s="4">
        <v>44397</v>
      </c>
      <c r="D30" s="4">
        <v>44916</v>
      </c>
      <c r="E30" s="21">
        <f t="shared" si="2"/>
        <v>74.142857142857139</v>
      </c>
      <c r="F30" s="9" t="s">
        <v>35</v>
      </c>
      <c r="G30" s="4">
        <v>45378</v>
      </c>
      <c r="H30" s="1">
        <f>(G30-C30)/7</f>
        <v>140.14285714285714</v>
      </c>
      <c r="I30" s="9" t="s">
        <v>38</v>
      </c>
      <c r="J30" s="1" t="s">
        <v>106</v>
      </c>
      <c r="K30" s="1" t="s">
        <v>27</v>
      </c>
    </row>
    <row r="31" spans="1:11" x14ac:dyDescent="0.35">
      <c r="A31" s="1">
        <v>5619</v>
      </c>
      <c r="B31" s="9" t="s">
        <v>22</v>
      </c>
      <c r="C31" s="4">
        <v>44397</v>
      </c>
      <c r="D31" s="4">
        <v>44916</v>
      </c>
      <c r="E31" s="21">
        <f t="shared" si="2"/>
        <v>74.142857142857139</v>
      </c>
      <c r="F31" s="21">
        <f t="shared" si="3"/>
        <v>147.85714285714286</v>
      </c>
      <c r="G31" s="1"/>
      <c r="H31" s="21"/>
      <c r="I31" s="9"/>
      <c r="J31" s="1"/>
      <c r="K31" s="1"/>
    </row>
    <row r="32" spans="1:11" x14ac:dyDescent="0.35">
      <c r="A32" s="1">
        <v>5630</v>
      </c>
      <c r="B32" s="9" t="s">
        <v>22</v>
      </c>
      <c r="C32" s="4">
        <v>44397</v>
      </c>
      <c r="D32" s="4">
        <v>44916</v>
      </c>
      <c r="E32" s="21">
        <f t="shared" si="2"/>
        <v>74.142857142857139</v>
      </c>
      <c r="F32" s="9" t="s">
        <v>35</v>
      </c>
      <c r="G32" s="13">
        <v>45189</v>
      </c>
      <c r="H32" s="21">
        <f>(G32-C32)/7</f>
        <v>113.14285714285714</v>
      </c>
      <c r="I32" s="9" t="s">
        <v>38</v>
      </c>
      <c r="J32" s="3" t="s">
        <v>64</v>
      </c>
      <c r="K32" s="1" t="s">
        <v>14</v>
      </c>
    </row>
    <row r="33" spans="1:11" x14ac:dyDescent="0.35">
      <c r="A33" s="1">
        <v>5631</v>
      </c>
      <c r="B33" s="9" t="s">
        <v>22</v>
      </c>
      <c r="C33" s="4">
        <v>44397</v>
      </c>
      <c r="D33" s="4">
        <v>44916</v>
      </c>
      <c r="E33" s="21">
        <f t="shared" si="2"/>
        <v>74.142857142857139</v>
      </c>
      <c r="F33" s="9" t="s">
        <v>35</v>
      </c>
      <c r="G33" s="4">
        <v>45238</v>
      </c>
      <c r="H33" s="21">
        <f>(G33-C33)/7</f>
        <v>120.14285714285714</v>
      </c>
      <c r="I33" s="9" t="s">
        <v>38</v>
      </c>
      <c r="J33" s="3" t="s">
        <v>105</v>
      </c>
      <c r="K33" s="1" t="s">
        <v>12</v>
      </c>
    </row>
    <row r="34" spans="1:11" x14ac:dyDescent="0.35">
      <c r="A34" s="1"/>
      <c r="B34" s="1"/>
      <c r="C34" s="1"/>
      <c r="D34" s="1"/>
      <c r="E34" s="21"/>
      <c r="F34" s="10"/>
      <c r="G34" s="10"/>
      <c r="H34" s="4" t="s">
        <v>104</v>
      </c>
      <c r="I34" s="30" t="s">
        <v>77</v>
      </c>
      <c r="K34" s="10"/>
    </row>
    <row r="35" spans="1:11" x14ac:dyDescent="0.35">
      <c r="B35" s="1"/>
      <c r="C35" s="4"/>
      <c r="D35" s="4"/>
      <c r="E35" s="21"/>
      <c r="F35" s="10"/>
      <c r="G35" s="11"/>
      <c r="H35" s="23"/>
      <c r="J35" s="1"/>
      <c r="K35" s="1"/>
    </row>
    <row r="36" spans="1:11" x14ac:dyDescent="0.35">
      <c r="A36" s="1"/>
      <c r="B36" s="1"/>
      <c r="C36" s="1"/>
      <c r="D36" s="1"/>
      <c r="E36" s="1"/>
      <c r="F36" s="1"/>
      <c r="G36" s="1"/>
      <c r="H36" s="1"/>
      <c r="I36" s="9"/>
      <c r="J36" s="1"/>
      <c r="K36" s="1"/>
    </row>
    <row r="37" spans="1:11" x14ac:dyDescent="0.35">
      <c r="A37" s="1"/>
      <c r="B37" s="1"/>
      <c r="C37" s="1"/>
      <c r="D37" s="1"/>
      <c r="E37" s="1"/>
      <c r="F37" s="1"/>
      <c r="G37" s="1"/>
      <c r="H37" s="1"/>
      <c r="I37" s="9"/>
      <c r="J37" s="1"/>
      <c r="K37" s="1"/>
    </row>
    <row r="38" spans="1:11" x14ac:dyDescent="0.35">
      <c r="A38" s="1"/>
      <c r="B38" s="1"/>
      <c r="C38" s="1"/>
      <c r="D38" s="1"/>
      <c r="E38" s="1"/>
      <c r="F38" s="1"/>
      <c r="G38" s="1"/>
      <c r="H38" s="1"/>
      <c r="I38" s="9"/>
      <c r="J38" s="1"/>
      <c r="K38" s="1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Table 7a - Male</vt:lpstr>
      <vt:lpstr>Extended Data Table 7b - Female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Widjaja</dc:creator>
  <cp:lastModifiedBy>A Widjaja</cp:lastModifiedBy>
  <dcterms:created xsi:type="dcterms:W3CDTF">2023-04-25T13:10:07Z</dcterms:created>
  <dcterms:modified xsi:type="dcterms:W3CDTF">2024-05-21T12:25:11Z</dcterms:modified>
</cp:coreProperties>
</file>