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49FA9F6F-A042-1144-A065-B68271F2026A}" xr6:coauthVersionLast="47" xr6:coauthVersionMax="47" xr10:uidLastSave="{00000000-0000-0000-0000-000000000000}"/>
  <bookViews>
    <workbookView xWindow="0" yWindow="760" windowWidth="30240" windowHeight="18880" activeTab="2" xr2:uid="{4361D2FE-6413-164B-981D-7BB57937A369}"/>
  </bookViews>
  <sheets>
    <sheet name="Panel j" sheetId="3" r:id="rId1"/>
    <sheet name="Panel k" sheetId="1" r:id="rId2"/>
    <sheet name="Panel l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3" l="1"/>
  <c r="N25" i="3"/>
  <c r="M25" i="3"/>
  <c r="L25" i="3"/>
  <c r="L24" i="3" s="1"/>
  <c r="K25" i="3"/>
  <c r="K24" i="3" s="1"/>
  <c r="J25" i="3"/>
  <c r="J24" i="3" s="1"/>
  <c r="F25" i="3"/>
  <c r="F24" i="3" s="1"/>
  <c r="E25" i="3"/>
  <c r="E24" i="3" s="1"/>
  <c r="D25" i="3"/>
  <c r="D24" i="3" s="1"/>
  <c r="C25" i="3"/>
  <c r="C24" i="3" s="1"/>
  <c r="B25" i="3"/>
  <c r="B24" i="3" s="1"/>
  <c r="O24" i="3"/>
  <c r="N24" i="3"/>
  <c r="M24" i="3"/>
  <c r="O23" i="3"/>
  <c r="N23" i="3"/>
  <c r="M23" i="3"/>
  <c r="L23" i="3"/>
  <c r="K23" i="3"/>
  <c r="J23" i="3"/>
  <c r="F23" i="3"/>
  <c r="E23" i="3"/>
  <c r="D23" i="3"/>
  <c r="C23" i="3"/>
  <c r="B23" i="3"/>
  <c r="J24" i="1"/>
  <c r="J23" i="1"/>
  <c r="J23" i="2"/>
  <c r="K23" i="2"/>
  <c r="L23" i="2"/>
  <c r="M23" i="2"/>
  <c r="N23" i="2"/>
  <c r="O23" i="2"/>
  <c r="J25" i="2"/>
  <c r="J24" i="2" s="1"/>
  <c r="K25" i="2"/>
  <c r="K24" i="2" s="1"/>
  <c r="L25" i="2"/>
  <c r="L24" i="2" s="1"/>
  <c r="M25" i="2"/>
  <c r="M24" i="2" s="1"/>
  <c r="N25" i="2"/>
  <c r="N24" i="2" s="1"/>
  <c r="O25" i="2"/>
  <c r="O24" i="2" s="1"/>
  <c r="F25" i="2"/>
  <c r="F24" i="2" s="1"/>
  <c r="E25" i="2"/>
  <c r="E24" i="2" s="1"/>
  <c r="D25" i="2"/>
  <c r="D24" i="2" s="1"/>
  <c r="C25" i="2"/>
  <c r="C24" i="2" s="1"/>
  <c r="B25" i="2"/>
  <c r="B24" i="2" s="1"/>
  <c r="F23" i="2"/>
  <c r="E23" i="2"/>
  <c r="D23" i="2"/>
  <c r="C23" i="2"/>
  <c r="B23" i="2"/>
  <c r="K23" i="1"/>
  <c r="L23" i="1"/>
  <c r="M23" i="1"/>
  <c r="N23" i="1"/>
  <c r="O23" i="1"/>
  <c r="J25" i="1"/>
  <c r="K25" i="1"/>
  <c r="K24" i="1" s="1"/>
  <c r="L25" i="1"/>
  <c r="L24" i="1" s="1"/>
  <c r="M25" i="1"/>
  <c r="M24" i="1" s="1"/>
  <c r="N25" i="1"/>
  <c r="N24" i="1" s="1"/>
  <c r="O25" i="1"/>
  <c r="O24" i="1" s="1"/>
  <c r="F25" i="1"/>
  <c r="F24" i="1" s="1"/>
  <c r="E25" i="1"/>
  <c r="E24" i="1" s="1"/>
  <c r="D25" i="1"/>
  <c r="D24" i="1" s="1"/>
  <c r="C25" i="1"/>
  <c r="C24" i="1" s="1"/>
  <c r="B25" i="1"/>
  <c r="B24" i="1" s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<sst xmlns="http://schemas.openxmlformats.org/spreadsheetml/2006/main" count="334" uniqueCount="79">
  <si>
    <t>Neuron types:</t>
  </si>
  <si>
    <t>PPL1-γ1pedc</t>
  </si>
  <si>
    <t>PPL1-γ2α'1</t>
  </si>
  <si>
    <t>PPL1-α'2α2</t>
  </si>
  <si>
    <t>PPL1-α3</t>
  </si>
  <si>
    <t>PPL1-α'3</t>
  </si>
  <si>
    <t>MBON-γ1pedc</t>
  </si>
  <si>
    <t>MBON-γ2α'1</t>
  </si>
  <si>
    <t>MBON-α2sc</t>
  </si>
  <si>
    <t>MBON-α'2</t>
  </si>
  <si>
    <t>MBON-α3</t>
  </si>
  <si>
    <t>MBON-α'3m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</si>
  <si>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</si>
  <si>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</si>
  <si>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</si>
  <si>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</si>
  <si>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</si>
  <si>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</si>
  <si>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</si>
  <si>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</si>
  <si>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</si>
  <si>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</si>
  <si>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</si>
  <si>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</si>
  <si>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Fly#-13</t>
  </si>
  <si>
    <t>Fly#-14</t>
  </si>
  <si>
    <t>Fly#-15</t>
  </si>
  <si>
    <t>Fly#-16</t>
  </si>
  <si>
    <t>Fly#-17</t>
  </si>
  <si>
    <t>Fly#-18</t>
  </si>
  <si>
    <t>Fly#-19</t>
  </si>
  <si>
    <t>Fly#-20</t>
  </si>
  <si>
    <t>AVG</t>
  </si>
  <si>
    <t>SEM</t>
  </si>
  <si>
    <t>n</t>
  </si>
  <si>
    <t>Pairwise Mann-Whitney U-tests with Holm-Bonferroni correction</t>
  </si>
  <si>
    <t>Significance</t>
  </si>
  <si>
    <t xml:space="preserve">PPL1-γ1pedc vs PPL1-γ2α'1 </t>
  </si>
  <si>
    <t>***</t>
  </si>
  <si>
    <t xml:space="preserve">MBON-γ1pedc vs MBON-γ2α'1 </t>
  </si>
  <si>
    <t>PPL1-γ1pedc vs PPL1-α'2α2</t>
  </si>
  <si>
    <t>MBON-γ1pedc vs MBON-α2sc</t>
  </si>
  <si>
    <t>PPL1-γ1pedc vs PPL1-α3</t>
  </si>
  <si>
    <t>**</t>
  </si>
  <si>
    <t>MBON-γ1pedc vs MBON-α'2</t>
  </si>
  <si>
    <t>PPL1-γ1pedc vs PPL1-α'3</t>
  </si>
  <si>
    <t>MBON-γ1pedc vs MBON-α3</t>
  </si>
  <si>
    <t>PPL1-γ2α'1  vs PPL1-α'2α2</t>
  </si>
  <si>
    <t>MBON-γ1pedc vs MBON-α'3m</t>
  </si>
  <si>
    <t>PPL1-γ2α'1  vs PPL1-α3</t>
  </si>
  <si>
    <t>*</t>
  </si>
  <si>
    <t>MBON-γ2α'1  vs MBON-α2sc</t>
  </si>
  <si>
    <t>PPL1-γ2α'1  vs PPL1-α'3</t>
  </si>
  <si>
    <t>MBON-γ2α'1  vs MBON-α'2</t>
  </si>
  <si>
    <t>PPL1-α'2α2 vs PPL1-α3</t>
  </si>
  <si>
    <t>MBON-γ2α'1  vs MBON-α3</t>
  </si>
  <si>
    <t>PPL1-α'2α2 vs PPL1-α'3</t>
  </si>
  <si>
    <t>MBON-γ2α'1  vs MBON-α'3m</t>
  </si>
  <si>
    <t>PPL1-α3 vs PPL1-α'3</t>
  </si>
  <si>
    <t>MBON-α2sc  vs MBON-α'2</t>
  </si>
  <si>
    <t>MBON-α2sc  vs MBON-α3</t>
  </si>
  <si>
    <t>MBON-α2sc  vs MBON-α'3m</t>
  </si>
  <si>
    <t>n.s.</t>
  </si>
  <si>
    <t>MBON-α'2  vs MBON-α3</t>
  </si>
  <si>
    <t>MBON-α'2  vs MBON-α'3m</t>
  </si>
  <si>
    <t>MBON-α3  vs MBON-α'3m</t>
  </si>
  <si>
    <t>Spike detection error rate (error/s) in PPL1-DANs</t>
  </si>
  <si>
    <t>Spike detection error rate (error/s) in MBONs</t>
  </si>
  <si>
    <t>Kruskal-Wallis ANOVA: p = 4.16E-04</t>
  </si>
  <si>
    <t>Kruskal-Wallis ANOVA: p = 5.60E-15</t>
  </si>
  <si>
    <t>Kruskal-Wallis ANOVA: p = 6.30E-04</t>
  </si>
  <si>
    <t>Kruskal-Wallis ANOVA: p = 5.07E-15</t>
  </si>
  <si>
    <t>Spike amplitude in PPL1-DANs (ΔF/F %)</t>
  </si>
  <si>
    <t>Spike amplitude in MBONs (ΔF/F %)</t>
  </si>
  <si>
    <t>Kruskal-Wallis ANOVA: p =  0.08</t>
  </si>
  <si>
    <t>Kruskal-Wallis ANOVA: p = 3.11E-09</t>
  </si>
  <si>
    <r>
      <t>Spike detection fidelity (</t>
    </r>
    <r>
      <rPr>
        <b/>
        <i/>
        <sz val="12"/>
        <color theme="1"/>
        <rFont val="Arial"/>
        <family val="2"/>
      </rPr>
      <t>d'</t>
    </r>
    <r>
      <rPr>
        <b/>
        <sz val="12"/>
        <color theme="1"/>
        <rFont val="Arial"/>
        <family val="2"/>
      </rPr>
      <t>) in PPL1-DANs</t>
    </r>
  </si>
  <si>
    <r>
      <t>Spike detection fidelity (</t>
    </r>
    <r>
      <rPr>
        <b/>
        <i/>
        <sz val="12"/>
        <color theme="1"/>
        <rFont val="Arial"/>
        <family val="2"/>
      </rPr>
      <t>d'</t>
    </r>
    <r>
      <rPr>
        <b/>
        <sz val="12"/>
        <color theme="1"/>
        <rFont val="Arial"/>
        <family val="2"/>
      </rPr>
      <t>) in MBONs</t>
    </r>
  </si>
  <si>
    <t>Corrected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</si>
</sst>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11" fontId="1" fillId="6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7A08-6A45-054C-88AB-7EBD8DA9DC43}">
  <dimension ref="A1:O45"/>
  <sheetViews>
    <sheetView zoomScale="88" workbookViewId="0">
      <selection activeCell="J43" sqref="J43:N44"/>
    </sheetView>
  </sheetViews>
  <sheetFormatPr baseColWidth="10" defaultRowHeight="16" x14ac:dyDescent="0.2"/>
  <cols>
    <col min="1" max="6" width="15.6640625" style="1" customWidth="1"/>
    <col min="7" max="8" width="10.83203125" style="1"/>
    <col min="9" max="15" width="14.6640625" style="1" customWidth="1"/>
    <col min="16" max="16384" width="10.83203125" style="1"/>
  </cols>
  <sheetData>
    <row r="1" spans="1:15" x14ac:dyDescent="0.2">
      <c r="A1" s="20" t="s">
        <v>72</v>
      </c>
      <c r="B1" s="20"/>
      <c r="C1" s="20"/>
      <c r="D1" s="20"/>
      <c r="E1" s="20"/>
      <c r="F1" s="20"/>
      <c r="I1" s="20" t="s">
        <v>73</v>
      </c>
      <c r="J1" s="20"/>
      <c r="K1" s="20"/>
      <c r="L1" s="20"/>
      <c r="M1" s="20"/>
      <c r="N1" s="20"/>
      <c r="O1" s="20"/>
    </row>
    <row r="2" spans="1: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I2" s="3" t="s">
        <v>0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</row>
    <row r="3" spans="1:15" x14ac:dyDescent="0.2">
      <c r="A3" s="10" t="s">
        <v>12</v>
      </c>
      <c r="B3" s="4">
        <v>1.52123953413359</v>
      </c>
      <c r="C3" s="4">
        <v>1.7458038995968501</v>
      </c>
      <c r="D3" s="4">
        <v>2.0858626820501502</v>
      </c>
      <c r="E3" s="4">
        <v>2.2194604882582398</v>
      </c>
      <c r="F3" s="4">
        <v>2.99229874628679</v>
      </c>
      <c r="G3" s="4"/>
      <c r="H3" s="4"/>
      <c r="I3" s="5" t="s">
        <v>12</v>
      </c>
      <c r="J3" s="4">
        <v>1.4283077179014401</v>
      </c>
      <c r="K3" s="4">
        <v>0.683610042758653</v>
      </c>
      <c r="L3" s="4">
        <v>1.32305215530154</v>
      </c>
      <c r="M3" s="4">
        <v>1.3522273847380699</v>
      </c>
      <c r="N3" s="4">
        <v>2.0654550103776201</v>
      </c>
      <c r="O3" s="4">
        <v>1.8281092493670701</v>
      </c>
    </row>
    <row r="4" spans="1:15" x14ac:dyDescent="0.2">
      <c r="A4" s="10" t="s">
        <v>13</v>
      </c>
      <c r="B4" s="4">
        <v>2.27681509744618</v>
      </c>
      <c r="C4" s="4">
        <v>1.9383807480807698</v>
      </c>
      <c r="D4" s="4">
        <v>1.87622755976917</v>
      </c>
      <c r="E4" s="4">
        <v>1.8571251207248298</v>
      </c>
      <c r="F4" s="4">
        <v>2.3266349755773597</v>
      </c>
      <c r="G4" s="4"/>
      <c r="H4" s="4"/>
      <c r="I4" s="5" t="s">
        <v>13</v>
      </c>
      <c r="J4" s="4">
        <v>1.9474867007497501</v>
      </c>
      <c r="K4" s="4">
        <v>0.83347848303027205</v>
      </c>
      <c r="L4" s="4">
        <v>1.8652941165411201</v>
      </c>
      <c r="M4" s="4">
        <v>1.98920294307134</v>
      </c>
      <c r="N4" s="4">
        <v>2.0252669972061503</v>
      </c>
      <c r="O4" s="4">
        <v>2.1585678078314299</v>
      </c>
    </row>
    <row r="5" spans="1:15" x14ac:dyDescent="0.2">
      <c r="A5" s="10" t="s">
        <v>14</v>
      </c>
      <c r="B5" s="4">
        <v>3.6226205650999002</v>
      </c>
      <c r="C5" s="4">
        <v>2.8235439346626601</v>
      </c>
      <c r="D5" s="4">
        <v>2.1332255502549202</v>
      </c>
      <c r="E5" s="4">
        <v>2.1679446459637601</v>
      </c>
      <c r="F5" s="4">
        <v>2.72508057379043</v>
      </c>
      <c r="G5" s="4"/>
      <c r="H5" s="4"/>
      <c r="I5" s="5" t="s">
        <v>14</v>
      </c>
      <c r="J5" s="4">
        <v>1.4023862117958099</v>
      </c>
      <c r="K5" s="4">
        <v>0.8538504979318009</v>
      </c>
      <c r="L5" s="4">
        <v>1.3126394526287599</v>
      </c>
      <c r="M5" s="4">
        <v>1.8013802102798899</v>
      </c>
      <c r="N5" s="4">
        <v>1.90748479937323</v>
      </c>
      <c r="O5" s="4">
        <v>1.4558861371301401</v>
      </c>
    </row>
    <row r="6" spans="1:15" x14ac:dyDescent="0.2">
      <c r="A6" s="10" t="s">
        <v>15</v>
      </c>
      <c r="B6" s="4">
        <v>1.8904903776282698</v>
      </c>
      <c r="C6" s="4">
        <v>1.7890122332763998</v>
      </c>
      <c r="D6" s="4">
        <v>1.32194654657636</v>
      </c>
      <c r="E6" s="4">
        <v>1.9399062402453302</v>
      </c>
      <c r="F6" s="4">
        <v>3.0799039543746702</v>
      </c>
      <c r="G6" s="4"/>
      <c r="H6" s="4"/>
      <c r="I6" s="5" t="s">
        <v>15</v>
      </c>
      <c r="J6" s="4">
        <v>1.54533552737866</v>
      </c>
      <c r="K6" s="4">
        <v>1.23961862488622</v>
      </c>
      <c r="L6" s="4">
        <v>1.8886854801789199</v>
      </c>
      <c r="M6" s="4">
        <v>1.57689802091091</v>
      </c>
      <c r="N6" s="4">
        <v>1.8391699125897503</v>
      </c>
      <c r="O6" s="4">
        <v>1.49305038413003</v>
      </c>
    </row>
    <row r="7" spans="1:15" x14ac:dyDescent="0.2">
      <c r="A7" s="10" t="s">
        <v>16</v>
      </c>
      <c r="B7" s="4">
        <v>2.0880992237043401</v>
      </c>
      <c r="C7" s="4">
        <v>2.2433008394245899</v>
      </c>
      <c r="D7" s="4">
        <v>4.0064302671104297</v>
      </c>
      <c r="E7" s="4">
        <v>1.6992620673353098</v>
      </c>
      <c r="F7" s="4">
        <v>3.6824372334115201</v>
      </c>
      <c r="G7" s="4"/>
      <c r="H7" s="4"/>
      <c r="I7" s="5" t="s">
        <v>16</v>
      </c>
      <c r="J7" s="4">
        <v>1.77682724670659</v>
      </c>
      <c r="K7" s="4">
        <v>1.2217744661863201</v>
      </c>
      <c r="L7" s="4">
        <v>1.0036141874540401</v>
      </c>
      <c r="M7" s="4">
        <v>1.22205116208479</v>
      </c>
      <c r="N7" s="4">
        <v>1.9785344290488198</v>
      </c>
      <c r="O7" s="4">
        <v>1.4291660865779701</v>
      </c>
    </row>
    <row r="8" spans="1:15" x14ac:dyDescent="0.2">
      <c r="A8" s="10" t="s">
        <v>17</v>
      </c>
      <c r="B8" s="4">
        <v>3.4077883238306397</v>
      </c>
      <c r="C8" s="4">
        <v>2.07337091826887</v>
      </c>
      <c r="D8" s="4">
        <v>1.84385934419603</v>
      </c>
      <c r="E8" s="4">
        <v>1.3954982817896902</v>
      </c>
      <c r="F8" s="4">
        <v>2.6896631774934998</v>
      </c>
      <c r="G8" s="4"/>
      <c r="H8" s="4"/>
      <c r="I8" s="5" t="s">
        <v>17</v>
      </c>
      <c r="J8" s="4">
        <v>1.8910163231052799</v>
      </c>
      <c r="K8" s="4">
        <v>1.2170348578802699</v>
      </c>
      <c r="L8" s="4">
        <v>2.9909513297228401</v>
      </c>
      <c r="M8" s="4">
        <v>1.4849458543048999</v>
      </c>
      <c r="N8" s="4">
        <v>1.4622779057811901</v>
      </c>
      <c r="O8" s="4">
        <v>1.0096425227169499</v>
      </c>
    </row>
    <row r="9" spans="1:15" x14ac:dyDescent="0.2">
      <c r="A9" s="10" t="s">
        <v>18</v>
      </c>
      <c r="B9" s="4">
        <v>1.7325617062196601</v>
      </c>
      <c r="C9" s="4">
        <v>3.3548395268143003</v>
      </c>
      <c r="D9" s="4">
        <v>2.2141924230951697</v>
      </c>
      <c r="E9" s="4">
        <v>1.5005424505641101</v>
      </c>
      <c r="F9" s="4">
        <v>2.3986380688835003</v>
      </c>
      <c r="G9" s="4"/>
      <c r="H9" s="4"/>
      <c r="I9" s="5" t="s">
        <v>18</v>
      </c>
      <c r="J9" s="4">
        <v>1.6442197847517299</v>
      </c>
      <c r="K9" s="4">
        <v>1.3300747270845501</v>
      </c>
      <c r="L9" s="4">
        <v>1.61452381279038</v>
      </c>
      <c r="M9" s="4">
        <v>1.6976200281974898</v>
      </c>
      <c r="N9" s="4">
        <v>2.4116029049607</v>
      </c>
      <c r="O9" s="4">
        <v>1.13554113235614</v>
      </c>
    </row>
    <row r="10" spans="1:15" x14ac:dyDescent="0.2">
      <c r="A10" s="10" t="s">
        <v>19</v>
      </c>
      <c r="B10" s="4">
        <v>2.8598381016891401</v>
      </c>
      <c r="C10" s="4">
        <v>1.8620792014637102</v>
      </c>
      <c r="D10" s="4">
        <v>3.0297783596569703</v>
      </c>
      <c r="E10" s="4">
        <v>2.8081164920249102</v>
      </c>
      <c r="F10" s="4">
        <v>2.5302756540890199</v>
      </c>
      <c r="G10" s="4"/>
      <c r="H10" s="4"/>
      <c r="I10" s="5" t="s">
        <v>19</v>
      </c>
      <c r="J10" s="4">
        <v>1.46839287852383</v>
      </c>
      <c r="K10" s="4">
        <v>1.05452406534118</v>
      </c>
      <c r="L10" s="4">
        <v>1.1868054892270901</v>
      </c>
      <c r="M10" s="4">
        <v>1.4750963538705799</v>
      </c>
      <c r="N10" s="4">
        <v>1.7940430879813298</v>
      </c>
      <c r="O10" s="4">
        <v>1.0217252027136901</v>
      </c>
    </row>
    <row r="11" spans="1:15" x14ac:dyDescent="0.2">
      <c r="A11" s="10" t="s">
        <v>20</v>
      </c>
      <c r="B11" s="4">
        <v>2.2101404566012599</v>
      </c>
      <c r="C11" s="4">
        <v>2.5863326121439201</v>
      </c>
      <c r="D11" s="4">
        <v>3.0475136222090402</v>
      </c>
      <c r="E11" s="4">
        <v>1.79935994631708</v>
      </c>
      <c r="F11" s="4">
        <v>3.2827891943062499</v>
      </c>
      <c r="G11" s="4"/>
      <c r="H11" s="4"/>
      <c r="I11" s="5" t="s">
        <v>20</v>
      </c>
      <c r="J11" s="4">
        <v>1.1412493406126001</v>
      </c>
      <c r="K11" s="4">
        <v>1.000368014812</v>
      </c>
      <c r="L11" s="4">
        <v>1.0785524936437099</v>
      </c>
      <c r="M11" s="4">
        <v>1.4357081820987201</v>
      </c>
      <c r="N11" s="4">
        <v>1.30484140550772</v>
      </c>
      <c r="O11" s="4">
        <v>1.4234266772270301</v>
      </c>
    </row>
    <row r="12" spans="1:15" x14ac:dyDescent="0.2">
      <c r="A12" s="10" t="s">
        <v>21</v>
      </c>
      <c r="B12" s="4">
        <v>2.6939120619674899</v>
      </c>
      <c r="C12" s="4">
        <v>1.6971322031242699</v>
      </c>
      <c r="D12" s="4">
        <v>1.38176483093577</v>
      </c>
      <c r="E12" s="4">
        <v>1.7878183967352499</v>
      </c>
      <c r="F12" s="4">
        <v>2.2402713958348399</v>
      </c>
      <c r="G12" s="4"/>
      <c r="H12" s="4"/>
      <c r="I12" s="5" t="s">
        <v>21</v>
      </c>
      <c r="J12" s="4">
        <v>1.21669484809157</v>
      </c>
      <c r="K12" s="4">
        <v>0.93965010695059803</v>
      </c>
      <c r="L12" s="4">
        <v>1.8104305793217998</v>
      </c>
      <c r="M12" s="4">
        <v>2.2205594993518001</v>
      </c>
      <c r="N12" s="4">
        <v>1.54156911871117</v>
      </c>
      <c r="O12" s="4">
        <v>1.3664964025294</v>
      </c>
    </row>
    <row r="13" spans="1:15" x14ac:dyDescent="0.2">
      <c r="A13" s="10" t="s">
        <v>22</v>
      </c>
      <c r="B13" s="4">
        <v>3.2267278062756999</v>
      </c>
      <c r="C13" s="4">
        <v>2.4123637398589599</v>
      </c>
      <c r="D13" s="4">
        <v>2.8675671388899997</v>
      </c>
      <c r="E13" s="4">
        <v>1.8567170164470699</v>
      </c>
      <c r="F13" s="4">
        <v>2.8413248110092999</v>
      </c>
      <c r="G13" s="4"/>
      <c r="H13" s="4"/>
      <c r="I13" s="5" t="s">
        <v>22</v>
      </c>
      <c r="J13" s="4">
        <v>2.2144566434525998</v>
      </c>
      <c r="K13" s="4">
        <v>0.74815126932829701</v>
      </c>
      <c r="L13" s="4">
        <v>2.4405351414182999</v>
      </c>
      <c r="M13" s="4">
        <v>1.8784397530982901</v>
      </c>
      <c r="N13" s="4">
        <v>1.4787329499417599</v>
      </c>
      <c r="O13" s="4">
        <v>1.4003222609999699</v>
      </c>
    </row>
    <row r="14" spans="1:15" x14ac:dyDescent="0.2">
      <c r="A14" s="10" t="s">
        <v>23</v>
      </c>
      <c r="B14" s="4">
        <v>1.29728810060959</v>
      </c>
      <c r="C14" s="4">
        <v>2.0949553939560097</v>
      </c>
      <c r="D14" s="4">
        <v>2.0510141867852503</v>
      </c>
      <c r="E14" s="4">
        <v>1.7897937241336699</v>
      </c>
      <c r="F14" s="4">
        <v>1.7199177794340599</v>
      </c>
      <c r="G14" s="4"/>
      <c r="H14" s="4"/>
      <c r="I14" s="5" t="s">
        <v>23</v>
      </c>
      <c r="J14" s="4">
        <v>1.38618963045316</v>
      </c>
      <c r="K14" s="4">
        <v>1.3107812749076</v>
      </c>
      <c r="L14" s="4">
        <v>2.5163699145762197</v>
      </c>
      <c r="M14" s="4">
        <v>1.6478797752380401</v>
      </c>
      <c r="N14" s="4">
        <v>2.6068949518309799</v>
      </c>
      <c r="O14" s="4">
        <v>0.90659193012801398</v>
      </c>
    </row>
    <row r="15" spans="1:15" x14ac:dyDescent="0.2">
      <c r="A15" s="10" t="s">
        <v>24</v>
      </c>
      <c r="B15" s="4">
        <v>1.9219864226782999</v>
      </c>
      <c r="C15" s="4">
        <v>1.7636808288772601</v>
      </c>
      <c r="D15" s="4">
        <v>3.3246455187533401</v>
      </c>
      <c r="E15" s="4">
        <v>1.8914717795535101</v>
      </c>
      <c r="F15" s="4">
        <v>3.7525734087741403</v>
      </c>
      <c r="G15" s="4"/>
      <c r="H15" s="4"/>
      <c r="I15" s="5" t="s">
        <v>24</v>
      </c>
      <c r="J15" s="4">
        <v>1.7381393693389</v>
      </c>
      <c r="K15" s="4">
        <v>1.39990231175061</v>
      </c>
      <c r="L15" s="4">
        <v>2.86314859187851</v>
      </c>
      <c r="M15" s="4">
        <v>2.2813238725835099</v>
      </c>
      <c r="N15" s="4">
        <v>2.6771479958122599</v>
      </c>
      <c r="O15" s="4">
        <v>0.826181175705203</v>
      </c>
    </row>
    <row r="16" spans="1:15" x14ac:dyDescent="0.2">
      <c r="A16" s="10" t="s">
        <v>25</v>
      </c>
      <c r="B16" s="4">
        <v>1.6768139558631701</v>
      </c>
      <c r="C16" s="4">
        <v>3.6959647221486702</v>
      </c>
      <c r="D16" s="4">
        <v>2.2048139404483202</v>
      </c>
      <c r="E16" s="4">
        <v>2.1122198695895498</v>
      </c>
      <c r="F16" s="4">
        <v>2.9203915993068499</v>
      </c>
      <c r="G16" s="4"/>
      <c r="H16" s="4"/>
      <c r="I16" s="5" t="s">
        <v>25</v>
      </c>
      <c r="J16" s="4">
        <v>2.0452938075315599</v>
      </c>
      <c r="K16" s="4">
        <v>1.40802984358561</v>
      </c>
      <c r="L16" s="4">
        <v>1.8803134824374199</v>
      </c>
      <c r="M16" s="4">
        <v>1.8325113129155801</v>
      </c>
      <c r="N16" s="4">
        <v>2.6016438510869202</v>
      </c>
      <c r="O16" s="4">
        <v>0.65794972822364794</v>
      </c>
    </row>
    <row r="17" spans="1:15" x14ac:dyDescent="0.2">
      <c r="A17" s="10" t="s">
        <v>26</v>
      </c>
      <c r="B17" s="4">
        <v>2.68621518691937</v>
      </c>
      <c r="C17" s="4">
        <v>2.31354645401021</v>
      </c>
      <c r="D17" s="4">
        <v>3.3446508648082998</v>
      </c>
      <c r="E17" s="4">
        <v>2.59316996838092</v>
      </c>
      <c r="F17" s="4">
        <v>2.5247561226264699</v>
      </c>
      <c r="G17" s="4"/>
      <c r="H17" s="4"/>
      <c r="I17" s="5" t="s">
        <v>26</v>
      </c>
      <c r="J17" s="4">
        <v>1.75019722583477</v>
      </c>
      <c r="K17" s="4">
        <v>1.06864056604006</v>
      </c>
      <c r="L17" s="4">
        <v>1.58588715603257</v>
      </c>
      <c r="M17" s="4">
        <v>2.3400945622710601</v>
      </c>
      <c r="N17" s="4">
        <v>2.4258829986453199</v>
      </c>
      <c r="O17" s="4">
        <v>1.0807823120562501</v>
      </c>
    </row>
    <row r="18" spans="1:15" x14ac:dyDescent="0.2">
      <c r="A18" s="10" t="s">
        <v>27</v>
      </c>
      <c r="B18" s="4">
        <v>3.18888955013596</v>
      </c>
      <c r="C18" s="4">
        <v>2.0403342979871302</v>
      </c>
      <c r="D18" s="4">
        <v>2.91842506912162</v>
      </c>
      <c r="E18" s="4">
        <v>2.3335795803997299</v>
      </c>
      <c r="F18" s="4">
        <v>1.4826859915607</v>
      </c>
      <c r="G18" s="4"/>
      <c r="H18" s="4"/>
      <c r="I18" s="5" t="s">
        <v>27</v>
      </c>
      <c r="J18" s="4">
        <v>1.8583605619332</v>
      </c>
      <c r="K18" s="4">
        <v>1.27536767074105</v>
      </c>
      <c r="L18" s="4">
        <v>1.5140209824989801</v>
      </c>
      <c r="M18" s="4">
        <v>1.4404263685818901</v>
      </c>
      <c r="N18" s="4">
        <v>2.34381692752563</v>
      </c>
      <c r="O18" s="4">
        <v>0.82632638061815211</v>
      </c>
    </row>
    <row r="19" spans="1:15" x14ac:dyDescent="0.2">
      <c r="A19" s="10" t="s">
        <v>28</v>
      </c>
      <c r="B19" s="4">
        <v>1.8063485569787201</v>
      </c>
      <c r="C19" s="4">
        <v>2.1385018521154797</v>
      </c>
      <c r="D19" s="4">
        <v>2.3921149788815503</v>
      </c>
      <c r="E19" s="4">
        <v>2.4659951151616699</v>
      </c>
      <c r="F19" s="4">
        <v>2.2418609724516698</v>
      </c>
      <c r="G19" s="4"/>
      <c r="H19" s="4"/>
      <c r="I19" s="5" t="s">
        <v>28</v>
      </c>
      <c r="J19" s="4">
        <v>2.7966657690196799</v>
      </c>
      <c r="K19" s="4">
        <v>1.18449222553537</v>
      </c>
      <c r="L19" s="4">
        <v>2.22275373906229</v>
      </c>
      <c r="M19" s="4">
        <v>1.4862888911113099</v>
      </c>
      <c r="N19" s="4">
        <v>2.90837454458948</v>
      </c>
      <c r="O19" s="4">
        <v>1.4336562397387</v>
      </c>
    </row>
    <row r="20" spans="1:15" x14ac:dyDescent="0.2">
      <c r="A20" s="10" t="s">
        <v>29</v>
      </c>
      <c r="B20" s="4">
        <v>1.94735664992792</v>
      </c>
      <c r="C20" s="4">
        <v>2.09425887867895</v>
      </c>
      <c r="D20" s="4">
        <v>3.6392224361096397</v>
      </c>
      <c r="E20" s="4">
        <v>2.8113846665294697</v>
      </c>
      <c r="F20" s="4">
        <v>2.1813593362369201</v>
      </c>
      <c r="G20" s="4"/>
      <c r="H20" s="4"/>
      <c r="I20" s="5" t="s">
        <v>29</v>
      </c>
      <c r="J20" s="4">
        <v>2.23585868394348</v>
      </c>
      <c r="K20" s="4">
        <v>1.39342202130658</v>
      </c>
      <c r="L20" s="4">
        <v>2.1461379772090901</v>
      </c>
      <c r="M20" s="4">
        <v>2.17026914077102</v>
      </c>
      <c r="N20" s="4">
        <v>2.2883323161373497</v>
      </c>
      <c r="O20" s="4">
        <v>1.24200675207502</v>
      </c>
    </row>
    <row r="21" spans="1:15" x14ac:dyDescent="0.2">
      <c r="A21" s="10" t="s">
        <v>30</v>
      </c>
      <c r="B21" s="4">
        <v>2.9354649200515799</v>
      </c>
      <c r="C21" s="4">
        <v>2.8908817138909901</v>
      </c>
      <c r="D21" s="4">
        <v>2.6110992794375201</v>
      </c>
      <c r="E21" s="4">
        <v>2.2832712457278901</v>
      </c>
      <c r="F21" s="4">
        <v>1.77492812531365</v>
      </c>
      <c r="G21" s="4"/>
      <c r="H21" s="4"/>
      <c r="I21" s="5" t="s">
        <v>30</v>
      </c>
      <c r="J21" s="4">
        <v>2.4421720894618502</v>
      </c>
      <c r="K21" s="4">
        <v>1.9523326610585998</v>
      </c>
      <c r="L21" s="4">
        <v>4.1226510936727099</v>
      </c>
      <c r="M21" s="4">
        <v>1.0259134485211401</v>
      </c>
      <c r="N21" s="4">
        <v>1.6151700582281998</v>
      </c>
      <c r="O21" s="4">
        <v>1.42230058820992</v>
      </c>
    </row>
    <row r="22" spans="1:15" x14ac:dyDescent="0.2">
      <c r="A22" s="10" t="s">
        <v>31</v>
      </c>
      <c r="B22" s="4">
        <v>2.3590117276396398</v>
      </c>
      <c r="C22" s="4">
        <v>2.64230926441709</v>
      </c>
      <c r="D22" s="4">
        <v>2.7002379400407701</v>
      </c>
      <c r="E22" s="4">
        <v>2.1454654722402902</v>
      </c>
      <c r="F22" s="4">
        <v>2.0367935472531502</v>
      </c>
      <c r="G22" s="4"/>
      <c r="H22" s="4"/>
      <c r="I22" s="5" t="s">
        <v>31</v>
      </c>
      <c r="J22" s="4">
        <v>2.0787476842748598</v>
      </c>
      <c r="K22" s="4">
        <v>1.56834584748754</v>
      </c>
      <c r="L22" s="4">
        <v>1.43978538698047</v>
      </c>
      <c r="M22" s="4">
        <v>1.3880351889824101</v>
      </c>
      <c r="N22" s="4">
        <v>2.1415293190631099</v>
      </c>
      <c r="O22" s="4">
        <v>1.3294926250816199</v>
      </c>
    </row>
    <row r="23" spans="1:15" x14ac:dyDescent="0.2">
      <c r="A23" s="17" t="s">
        <v>32</v>
      </c>
      <c r="B23" s="7">
        <f>AVERAGE(B3:B22)</f>
        <v>2.3674804162700207</v>
      </c>
      <c r="C23" s="7">
        <f t="shared" ref="C23:F23" si="0">AVERAGE(C3:C22)</f>
        <v>2.3100296631398543</v>
      </c>
      <c r="D23" s="7">
        <f t="shared" si="0"/>
        <v>2.5497296269565157</v>
      </c>
      <c r="E23" s="7">
        <f t="shared" si="0"/>
        <v>2.0729051284061137</v>
      </c>
      <c r="F23" s="7">
        <f t="shared" si="0"/>
        <v>2.5712292334007394</v>
      </c>
      <c r="G23" s="4"/>
      <c r="H23" s="4"/>
      <c r="I23" s="18" t="s">
        <v>32</v>
      </c>
      <c r="J23" s="7">
        <f>AVERAGE(J3:J22)</f>
        <v>1.8003999022430659</v>
      </c>
      <c r="K23" s="7">
        <f t="shared" ref="K23:O23" si="1">AVERAGE(K3:K22)</f>
        <v>1.1841724789301589</v>
      </c>
      <c r="L23" s="7">
        <f t="shared" si="1"/>
        <v>1.9403076281288378</v>
      </c>
      <c r="M23" s="7">
        <f t="shared" si="1"/>
        <v>1.6873435976491369</v>
      </c>
      <c r="N23" s="7">
        <f t="shared" si="1"/>
        <v>2.0708885742199348</v>
      </c>
      <c r="O23" s="7">
        <f t="shared" si="1"/>
        <v>1.2723610797708174</v>
      </c>
    </row>
    <row r="24" spans="1:15" x14ac:dyDescent="0.2">
      <c r="A24" s="17" t="s">
        <v>33</v>
      </c>
      <c r="B24" s="7">
        <f>STDEV(B3:B22)/SQRT(B25)</f>
        <v>0.15055899752578944</v>
      </c>
      <c r="C24" s="7">
        <f t="shared" ref="C24:F24" si="2">STDEV(C3:C22)/SQRT(C25)</f>
        <v>0.12214025088721653</v>
      </c>
      <c r="D24" s="7">
        <f t="shared" si="2"/>
        <v>0.16222294674385415</v>
      </c>
      <c r="E24" s="7">
        <f t="shared" si="2"/>
        <v>8.8360155494003709E-2</v>
      </c>
      <c r="F24" s="7">
        <f t="shared" si="2"/>
        <v>0.13667217597533193</v>
      </c>
      <c r="G24" s="4"/>
      <c r="H24" s="4"/>
      <c r="I24" s="18" t="s">
        <v>33</v>
      </c>
      <c r="J24" s="7">
        <f>STDEV(J3:J22)/SQRT(J25)</f>
        <v>9.4401161631665953E-2</v>
      </c>
      <c r="K24" s="7">
        <f t="shared" ref="K24:O24" si="3">STDEV(K3:K22)/SQRT(K25)</f>
        <v>6.7391352640071595E-2</v>
      </c>
      <c r="L24" s="7">
        <f t="shared" si="3"/>
        <v>0.17074012679246786</v>
      </c>
      <c r="M24" s="7">
        <f t="shared" si="3"/>
        <v>8.2376051019853416E-2</v>
      </c>
      <c r="N24" s="7">
        <f t="shared" si="3"/>
        <v>0.10221528051091039</v>
      </c>
      <c r="O24" s="7">
        <f t="shared" si="3"/>
        <v>7.9447176833882291E-2</v>
      </c>
    </row>
    <row r="25" spans="1:15" x14ac:dyDescent="0.2">
      <c r="A25" s="17" t="s">
        <v>34</v>
      </c>
      <c r="B25" s="9">
        <f>COUNT(B3:B22)</f>
        <v>20</v>
      </c>
      <c r="C25" s="9">
        <f t="shared" ref="C25:F25" si="4">COUNT(C3:C22)</f>
        <v>20</v>
      </c>
      <c r="D25" s="9">
        <f t="shared" si="4"/>
        <v>20</v>
      </c>
      <c r="E25" s="9">
        <f t="shared" si="4"/>
        <v>20</v>
      </c>
      <c r="F25" s="9">
        <f t="shared" si="4"/>
        <v>20</v>
      </c>
      <c r="I25" s="17" t="s">
        <v>34</v>
      </c>
      <c r="J25" s="9">
        <f>COUNT(J3:J22)</f>
        <v>20</v>
      </c>
      <c r="K25" s="9">
        <f t="shared" ref="K25:O25" si="5">COUNT(K3:K22)</f>
        <v>20</v>
      </c>
      <c r="L25" s="9">
        <f t="shared" si="5"/>
        <v>20</v>
      </c>
      <c r="M25" s="9">
        <f t="shared" si="5"/>
        <v>20</v>
      </c>
      <c r="N25" s="9">
        <f t="shared" si="5"/>
        <v>20</v>
      </c>
      <c r="O25" s="9">
        <f t="shared" si="5"/>
        <v>20</v>
      </c>
    </row>
    <row r="28" spans="1:15" x14ac:dyDescent="0.2">
      <c r="A28" s="21" t="s">
        <v>74</v>
      </c>
      <c r="B28" s="21"/>
      <c r="C28" s="21"/>
      <c r="D28" s="21"/>
      <c r="E28" s="21"/>
      <c r="F28" s="10"/>
      <c r="I28" s="11"/>
      <c r="J28" s="21" t="s">
        <v>75</v>
      </c>
      <c r="K28" s="21"/>
      <c r="L28" s="21"/>
      <c r="M28" s="21"/>
      <c r="N28" s="21"/>
    </row>
    <row r="29" spans="1:15" x14ac:dyDescent="0.2">
      <c r="A29" s="22"/>
      <c r="B29" s="22"/>
      <c r="C29" s="22"/>
      <c r="D29" s="22"/>
      <c r="E29" s="22"/>
      <c r="F29" s="13"/>
      <c r="J29" s="23" t="s">
        <v>35</v>
      </c>
      <c r="K29" s="23"/>
      <c r="L29" s="23"/>
      <c r="M29" s="23"/>
      <c r="N29" s="23"/>
    </row>
    <row r="30" spans="1:15" x14ac:dyDescent="0.2">
      <c r="A30" s="14"/>
      <c r="B30" s="14"/>
      <c r="C30" s="14"/>
      <c r="D30" s="14"/>
      <c r="E30" s="12"/>
      <c r="J30" s="14"/>
      <c r="K30" s="14"/>
      <c r="L30" s="14"/>
      <c r="M30" s="14" t="s">
        <v>78</v>
      </c>
      <c r="N30" s="12" t="s">
        <v>36</v>
      </c>
    </row>
    <row r="31" spans="1:15" x14ac:dyDescent="0.2">
      <c r="A31" s="24"/>
      <c r="B31" s="24"/>
      <c r="C31" s="24"/>
      <c r="D31" s="15"/>
      <c r="E31" s="14"/>
      <c r="J31" s="24" t="s">
        <v>39</v>
      </c>
      <c r="K31" s="24"/>
      <c r="L31" s="24"/>
      <c r="M31" s="15">
        <v>3.3747792514633702E-4</v>
      </c>
      <c r="N31" s="14" t="s">
        <v>38</v>
      </c>
    </row>
    <row r="32" spans="1:15" x14ac:dyDescent="0.2">
      <c r="A32" s="24"/>
      <c r="B32" s="24"/>
      <c r="C32" s="24"/>
      <c r="D32" s="15"/>
      <c r="E32" s="14"/>
      <c r="J32" s="24" t="s">
        <v>41</v>
      </c>
      <c r="K32" s="24"/>
      <c r="L32" s="24"/>
      <c r="M32" s="15">
        <v>1.0499738203807201</v>
      </c>
      <c r="N32" s="14" t="s">
        <v>62</v>
      </c>
    </row>
    <row r="33" spans="1:14" x14ac:dyDescent="0.2">
      <c r="A33" s="24"/>
      <c r="B33" s="24"/>
      <c r="C33" s="24"/>
      <c r="D33" s="15"/>
      <c r="E33" s="14"/>
      <c r="J33" s="24" t="s">
        <v>44</v>
      </c>
      <c r="K33" s="24"/>
      <c r="L33" s="24"/>
      <c r="M33" s="15">
        <v>1.22806756722652</v>
      </c>
      <c r="N33" s="14" t="s">
        <v>62</v>
      </c>
    </row>
    <row r="34" spans="1:14" x14ac:dyDescent="0.2">
      <c r="A34" s="24"/>
      <c r="B34" s="24"/>
      <c r="C34" s="24"/>
      <c r="D34" s="15"/>
      <c r="E34" s="14"/>
      <c r="J34" s="24" t="s">
        <v>46</v>
      </c>
      <c r="K34" s="24"/>
      <c r="L34" s="24"/>
      <c r="M34" s="15">
        <v>0.432272582804064</v>
      </c>
      <c r="N34" s="12" t="s">
        <v>62</v>
      </c>
    </row>
    <row r="35" spans="1:14" x14ac:dyDescent="0.2">
      <c r="A35" s="24"/>
      <c r="B35" s="24"/>
      <c r="C35" s="24"/>
      <c r="D35" s="15"/>
      <c r="E35" s="14"/>
      <c r="J35" s="24" t="s">
        <v>48</v>
      </c>
      <c r="K35" s="24"/>
      <c r="L35" s="24"/>
      <c r="M35" s="15">
        <v>2.74510784283185E-3</v>
      </c>
      <c r="N35" s="14" t="s">
        <v>43</v>
      </c>
    </row>
    <row r="36" spans="1:14" x14ac:dyDescent="0.2">
      <c r="A36" s="24"/>
      <c r="B36" s="24"/>
      <c r="C36" s="24"/>
      <c r="D36" s="15"/>
      <c r="E36" s="14"/>
      <c r="J36" s="24" t="s">
        <v>51</v>
      </c>
      <c r="K36" s="24"/>
      <c r="L36" s="24"/>
      <c r="M36" s="15">
        <v>1.5882081524680599E-3</v>
      </c>
      <c r="N36" s="14" t="s">
        <v>43</v>
      </c>
    </row>
    <row r="37" spans="1:14" x14ac:dyDescent="0.2">
      <c r="A37" s="24"/>
      <c r="B37" s="24"/>
      <c r="C37" s="24"/>
      <c r="D37" s="15"/>
      <c r="E37" s="14"/>
      <c r="J37" s="24" t="s">
        <v>53</v>
      </c>
      <c r="K37" s="24"/>
      <c r="L37" s="24"/>
      <c r="M37" s="15">
        <v>5.6164838863606299E-4</v>
      </c>
      <c r="N37" s="12" t="s">
        <v>38</v>
      </c>
    </row>
    <row r="38" spans="1:14" x14ac:dyDescent="0.2">
      <c r="A38" s="24"/>
      <c r="B38" s="24"/>
      <c r="C38" s="24"/>
      <c r="D38" s="15"/>
      <c r="E38" s="14"/>
      <c r="J38" s="24" t="s">
        <v>55</v>
      </c>
      <c r="K38" s="24"/>
      <c r="L38" s="24"/>
      <c r="M38" s="15">
        <v>1.19219218632344E-5</v>
      </c>
      <c r="N38" s="12" t="s">
        <v>38</v>
      </c>
    </row>
    <row r="39" spans="1:14" x14ac:dyDescent="0.2">
      <c r="A39" s="24"/>
      <c r="B39" s="24"/>
      <c r="C39" s="24"/>
      <c r="D39" s="15"/>
      <c r="E39" s="14"/>
      <c r="J39" s="24" t="s">
        <v>57</v>
      </c>
      <c r="K39" s="24"/>
      <c r="L39" s="24"/>
      <c r="M39" s="15">
        <v>1.1966185168466801</v>
      </c>
      <c r="N39" s="14" t="s">
        <v>62</v>
      </c>
    </row>
    <row r="40" spans="1:14" x14ac:dyDescent="0.2">
      <c r="A40" s="24"/>
      <c r="B40" s="24"/>
      <c r="C40" s="24"/>
      <c r="D40" s="15"/>
      <c r="E40" s="14"/>
      <c r="J40" s="24" t="s">
        <v>59</v>
      </c>
      <c r="K40" s="24"/>
      <c r="L40" s="24"/>
      <c r="M40" s="15">
        <v>1.22806756722652</v>
      </c>
      <c r="N40" s="14" t="s">
        <v>62</v>
      </c>
    </row>
    <row r="41" spans="1:14" x14ac:dyDescent="0.2">
      <c r="J41" s="24" t="s">
        <v>60</v>
      </c>
      <c r="K41" s="24"/>
      <c r="L41" s="24"/>
      <c r="M41" s="15">
        <v>1.1966185168466801</v>
      </c>
      <c r="N41" s="14" t="s">
        <v>62</v>
      </c>
    </row>
    <row r="42" spans="1:14" x14ac:dyDescent="0.2">
      <c r="J42" s="24" t="s">
        <v>61</v>
      </c>
      <c r="K42" s="24"/>
      <c r="L42" s="24"/>
      <c r="M42" s="15">
        <v>9.8174642719711398E-3</v>
      </c>
      <c r="N42" s="14" t="s">
        <v>43</v>
      </c>
    </row>
    <row r="43" spans="1:14" x14ac:dyDescent="0.2">
      <c r="J43" s="24" t="s">
        <v>63</v>
      </c>
      <c r="K43" s="24"/>
      <c r="L43" s="24"/>
      <c r="M43" s="15">
        <v>6.3317777495038599E-2</v>
      </c>
      <c r="N43" s="14" t="s">
        <v>62</v>
      </c>
    </row>
    <row r="44" spans="1:14" x14ac:dyDescent="0.2">
      <c r="J44" s="24" t="s">
        <v>64</v>
      </c>
      <c r="K44" s="24"/>
      <c r="L44" s="24"/>
      <c r="M44" s="15">
        <v>5.5979782807229596E-3</v>
      </c>
      <c r="N44" s="14" t="s">
        <v>43</v>
      </c>
    </row>
    <row r="45" spans="1:14" x14ac:dyDescent="0.2">
      <c r="J45" s="24" t="s">
        <v>65</v>
      </c>
      <c r="K45" s="24"/>
      <c r="L45" s="24"/>
      <c r="M45" s="15">
        <v>5.5823024546193099E-5</v>
      </c>
      <c r="N45" s="14" t="s">
        <v>38</v>
      </c>
    </row>
  </sheetData>
  <mergeCells count="31">
    <mergeCell ref="J45:L45"/>
    <mergeCell ref="A40:C40"/>
    <mergeCell ref="J40:L40"/>
    <mergeCell ref="J41:L41"/>
    <mergeCell ref="J42:L42"/>
    <mergeCell ref="J43:L43"/>
    <mergeCell ref="J44:L44"/>
    <mergeCell ref="A37:C37"/>
    <mergeCell ref="J37:L37"/>
    <mergeCell ref="A38:C38"/>
    <mergeCell ref="J38:L38"/>
    <mergeCell ref="A39:C39"/>
    <mergeCell ref="J39:L39"/>
    <mergeCell ref="A34:C34"/>
    <mergeCell ref="J34:L34"/>
    <mergeCell ref="A35:C35"/>
    <mergeCell ref="J35:L35"/>
    <mergeCell ref="A36:C36"/>
    <mergeCell ref="J36:L36"/>
    <mergeCell ref="A31:C31"/>
    <mergeCell ref="J31:L31"/>
    <mergeCell ref="A32:C32"/>
    <mergeCell ref="J32:L32"/>
    <mergeCell ref="A33:C33"/>
    <mergeCell ref="J33:L33"/>
    <mergeCell ref="A1:F1"/>
    <mergeCell ref="I1:O1"/>
    <mergeCell ref="A28:E28"/>
    <mergeCell ref="J28:N28"/>
    <mergeCell ref="A29:E29"/>
    <mergeCell ref="J29:N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D5D6-0A1E-3043-BF1A-370455E59400}">
  <dimension ref="A1:O45"/>
  <sheetViews>
    <sheetView zoomScale="89" workbookViewId="0">
      <selection activeCell="J40" sqref="J40:N42"/>
    </sheetView>
  </sheetViews>
  <sheetFormatPr baseColWidth="10" defaultRowHeight="16" x14ac:dyDescent="0.2"/>
  <cols>
    <col min="1" max="6" width="14.6640625" style="1" customWidth="1"/>
    <col min="7" max="8" width="10.83203125" style="1"/>
    <col min="9" max="15" width="14.6640625" style="1" customWidth="1"/>
    <col min="16" max="16384" width="10.83203125" style="1"/>
  </cols>
  <sheetData>
    <row r="1" spans="1:15" x14ac:dyDescent="0.2">
      <c r="A1" s="20" t="s">
        <v>76</v>
      </c>
      <c r="B1" s="20"/>
      <c r="C1" s="20"/>
      <c r="D1" s="20"/>
      <c r="E1" s="20"/>
      <c r="F1" s="20"/>
      <c r="I1" s="20" t="s">
        <v>77</v>
      </c>
      <c r="J1" s="20"/>
      <c r="K1" s="20"/>
      <c r="L1" s="20"/>
      <c r="M1" s="20"/>
      <c r="N1" s="20"/>
      <c r="O1" s="20"/>
    </row>
    <row r="2" spans="1:1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3" t="s">
        <v>9</v>
      </c>
      <c r="N2" s="3" t="s">
        <v>10</v>
      </c>
      <c r="O2" s="3" t="s">
        <v>11</v>
      </c>
    </row>
    <row r="3" spans="1:15" x14ac:dyDescent="0.2">
      <c r="A3" s="1" t="s">
        <v>12</v>
      </c>
      <c r="B3" s="4">
        <v>5.3488087276452001</v>
      </c>
      <c r="C3" s="4">
        <v>6.7786051250266199</v>
      </c>
      <c r="D3" s="4">
        <v>10.0028234040093</v>
      </c>
      <c r="E3" s="4">
        <v>6.32882848478447</v>
      </c>
      <c r="F3" s="5">
        <v>7.3904537045357799</v>
      </c>
      <c r="G3" s="4"/>
      <c r="H3" s="4"/>
      <c r="I3" s="4" t="s">
        <v>12</v>
      </c>
      <c r="J3" s="4">
        <v>7.6495158989833101</v>
      </c>
      <c r="K3" s="4">
        <v>4.1454507868789303</v>
      </c>
      <c r="L3" s="4">
        <v>7.7081416897209998</v>
      </c>
      <c r="M3" s="4">
        <v>3.76570461821002</v>
      </c>
      <c r="N3" s="4">
        <v>7.2120279072839804</v>
      </c>
      <c r="O3" s="5">
        <v>4.0295033459562797</v>
      </c>
    </row>
    <row r="4" spans="1:15" x14ac:dyDescent="0.2">
      <c r="A4" s="1" t="s">
        <v>13</v>
      </c>
      <c r="B4" s="4">
        <v>8.8688516487224103</v>
      </c>
      <c r="C4" s="4">
        <v>5.4867073982321104</v>
      </c>
      <c r="D4" s="4">
        <v>5.8984076536287597</v>
      </c>
      <c r="E4" s="4">
        <v>5.1557985639281201</v>
      </c>
      <c r="F4" s="5">
        <v>6.3302388525046798</v>
      </c>
      <c r="G4" s="4"/>
      <c r="H4" s="4"/>
      <c r="I4" s="4" t="s">
        <v>13</v>
      </c>
      <c r="J4" s="4">
        <v>8.5350052946949102</v>
      </c>
      <c r="K4" s="4">
        <v>4.0238516510170701</v>
      </c>
      <c r="L4" s="4">
        <v>8.6230178532208903</v>
      </c>
      <c r="M4" s="4">
        <v>7.5388346279746603</v>
      </c>
      <c r="N4" s="4">
        <v>6.5360027063717796</v>
      </c>
      <c r="O4" s="5">
        <v>5.2622842674616797</v>
      </c>
    </row>
    <row r="5" spans="1:15" x14ac:dyDescent="0.2">
      <c r="A5" s="1" t="s">
        <v>14</v>
      </c>
      <c r="B5" s="4">
        <v>16.1834328321677</v>
      </c>
      <c r="C5" s="4">
        <v>13.0039631372809</v>
      </c>
      <c r="D5" s="4">
        <v>8.8964672339561996</v>
      </c>
      <c r="E5" s="4">
        <v>7.0295151148013204</v>
      </c>
      <c r="F5" s="5">
        <v>6.5475606131367199</v>
      </c>
      <c r="G5" s="4"/>
      <c r="H5" s="4"/>
      <c r="I5" s="4" t="s">
        <v>14</v>
      </c>
      <c r="J5" s="4">
        <v>7.3832713320842602</v>
      </c>
      <c r="K5" s="4">
        <v>5.6855231683055898</v>
      </c>
      <c r="L5" s="4">
        <v>5.0807558719032002</v>
      </c>
      <c r="M5" s="4">
        <v>4.8915216595421098</v>
      </c>
      <c r="N5" s="4">
        <v>6.9021116705706902</v>
      </c>
      <c r="O5" s="5">
        <v>4.7957749279481998</v>
      </c>
    </row>
    <row r="6" spans="1:15" x14ac:dyDescent="0.2">
      <c r="A6" s="1" t="s">
        <v>15</v>
      </c>
      <c r="B6" s="4">
        <v>8.0764673468051509</v>
      </c>
      <c r="C6" s="4">
        <v>6.5041782236238204</v>
      </c>
      <c r="D6" s="4">
        <v>5.6913083656785304</v>
      </c>
      <c r="E6" s="4">
        <v>6.6723119414276804</v>
      </c>
      <c r="F6" s="5">
        <v>5.3796523207781304</v>
      </c>
      <c r="G6" s="4"/>
      <c r="H6" s="4"/>
      <c r="I6" s="4" t="s">
        <v>15</v>
      </c>
      <c r="J6" s="4">
        <v>6.74157904960646</v>
      </c>
      <c r="K6" s="4">
        <v>5.8431095862104998</v>
      </c>
      <c r="L6" s="4">
        <v>7.0615894849438803</v>
      </c>
      <c r="M6" s="4">
        <v>4.7762199151563403</v>
      </c>
      <c r="N6" s="4">
        <v>6.7470498262469203</v>
      </c>
      <c r="O6" s="5">
        <v>5.9066817637551097</v>
      </c>
    </row>
    <row r="7" spans="1:15" x14ac:dyDescent="0.2">
      <c r="A7" s="1" t="s">
        <v>16</v>
      </c>
      <c r="B7" s="4">
        <v>8.6169592124604293</v>
      </c>
      <c r="C7" s="4">
        <v>10.436813298397601</v>
      </c>
      <c r="D7" s="4">
        <v>13.9492831932256</v>
      </c>
      <c r="E7" s="4">
        <v>5.8840227898306496</v>
      </c>
      <c r="F7" s="5">
        <v>7.54545677130365</v>
      </c>
      <c r="G7" s="4"/>
      <c r="H7" s="4"/>
      <c r="I7" s="4" t="s">
        <v>16</v>
      </c>
      <c r="J7" s="4">
        <v>7.2346197541180501</v>
      </c>
      <c r="K7" s="4">
        <v>5.4918514819103903</v>
      </c>
      <c r="L7" s="4">
        <v>6.1867790289042102</v>
      </c>
      <c r="M7" s="4">
        <v>4.6406094131341398</v>
      </c>
      <c r="N7" s="4">
        <v>6.8296968715962496</v>
      </c>
      <c r="O7" s="5">
        <v>5.50625778338435</v>
      </c>
    </row>
    <row r="8" spans="1:15" x14ac:dyDescent="0.2">
      <c r="A8" s="1" t="s">
        <v>17</v>
      </c>
      <c r="B8" s="4">
        <v>13.203213911708501</v>
      </c>
      <c r="C8" s="4">
        <v>7.9269109053305398</v>
      </c>
      <c r="D8" s="4">
        <v>7.5205743122540101</v>
      </c>
      <c r="E8" s="4">
        <v>6.2071595207920502</v>
      </c>
      <c r="F8" s="5">
        <v>6.7004438184739703</v>
      </c>
      <c r="G8" s="4"/>
      <c r="H8" s="4"/>
      <c r="I8" s="4" t="s">
        <v>17</v>
      </c>
      <c r="J8" s="4">
        <v>7.3567413520748399</v>
      </c>
      <c r="K8" s="4">
        <v>5.3924797718824502</v>
      </c>
      <c r="L8" s="4">
        <v>11.512115599121801</v>
      </c>
      <c r="M8" s="4">
        <v>5.6218302225354897</v>
      </c>
      <c r="N8" s="4">
        <v>6.0502091320940998</v>
      </c>
      <c r="O8" s="5">
        <v>4.3874096460680203</v>
      </c>
    </row>
    <row r="9" spans="1:15" x14ac:dyDescent="0.2">
      <c r="A9" s="1" t="s">
        <v>18</v>
      </c>
      <c r="B9" s="4">
        <v>6.0785356567147302</v>
      </c>
      <c r="C9" s="4">
        <v>11.5331950206106</v>
      </c>
      <c r="D9" s="4">
        <v>6.5341409547167402</v>
      </c>
      <c r="E9" s="4">
        <v>6.30552308740259</v>
      </c>
      <c r="F9" s="5">
        <v>6.4600020549876804</v>
      </c>
      <c r="G9" s="4"/>
      <c r="H9" s="4"/>
      <c r="I9" s="4" t="s">
        <v>18</v>
      </c>
      <c r="J9" s="4">
        <v>5.9980659615530101</v>
      </c>
      <c r="K9" s="4">
        <v>5.5064750385595396</v>
      </c>
      <c r="L9" s="4">
        <v>6.4099715614289901</v>
      </c>
      <c r="M9" s="4">
        <v>6.0504694301236599</v>
      </c>
      <c r="N9" s="4">
        <v>7.0892715899662502</v>
      </c>
      <c r="O9" s="5">
        <v>5.1466050676201904</v>
      </c>
    </row>
    <row r="10" spans="1:15" x14ac:dyDescent="0.2">
      <c r="A10" s="1" t="s">
        <v>19</v>
      </c>
      <c r="B10" s="4">
        <v>11.9677620827509</v>
      </c>
      <c r="C10" s="4">
        <v>6.7036583957395699</v>
      </c>
      <c r="D10" s="4">
        <v>13.1272668611852</v>
      </c>
      <c r="E10" s="4">
        <v>9.7490365245554802</v>
      </c>
      <c r="F10" s="5">
        <v>5.8227664383364397</v>
      </c>
      <c r="G10" s="4"/>
      <c r="H10" s="4"/>
      <c r="I10" s="4" t="s">
        <v>19</v>
      </c>
      <c r="J10" s="4">
        <v>7.2078281724062698</v>
      </c>
      <c r="K10" s="4">
        <v>5.8415170384096697</v>
      </c>
      <c r="L10" s="4">
        <v>5.2621604865549996</v>
      </c>
      <c r="M10" s="4">
        <v>5.8888737737097498</v>
      </c>
      <c r="N10" s="4">
        <v>6.4509880653217904</v>
      </c>
      <c r="O10" s="5">
        <v>4.8150528674631596</v>
      </c>
    </row>
    <row r="11" spans="1:15" x14ac:dyDescent="0.2">
      <c r="A11" s="1" t="s">
        <v>20</v>
      </c>
      <c r="B11" s="4">
        <v>9.5264243142139708</v>
      </c>
      <c r="C11" s="4">
        <v>10.2528641105435</v>
      </c>
      <c r="D11" s="4">
        <v>12.186541321824199</v>
      </c>
      <c r="E11" s="4">
        <v>7.5259544279171502</v>
      </c>
      <c r="F11" s="5">
        <v>8.3599843204791302</v>
      </c>
      <c r="G11" s="4"/>
      <c r="H11" s="4"/>
      <c r="I11" s="4" t="s">
        <v>20</v>
      </c>
      <c r="J11" s="4">
        <v>6.85369509601367</v>
      </c>
      <c r="K11" s="4">
        <v>5.2531122925279803</v>
      </c>
      <c r="L11" s="4">
        <v>8.2974456608772194</v>
      </c>
      <c r="M11" s="4">
        <v>4.5991837850564004</v>
      </c>
      <c r="N11" s="4">
        <v>6.0011085685469396</v>
      </c>
      <c r="O11" s="5">
        <v>5.45638690499531</v>
      </c>
    </row>
    <row r="12" spans="1:15" x14ac:dyDescent="0.2">
      <c r="A12" s="1" t="s">
        <v>21</v>
      </c>
      <c r="B12" s="4">
        <v>11.065811772917799</v>
      </c>
      <c r="C12" s="4">
        <v>10.578019498984901</v>
      </c>
      <c r="D12" s="4">
        <v>5.9167961245987097</v>
      </c>
      <c r="E12" s="4">
        <v>6.7973007580930203</v>
      </c>
      <c r="F12" s="5">
        <v>6.0155296195473396</v>
      </c>
      <c r="G12" s="4"/>
      <c r="H12" s="4"/>
      <c r="I12" s="4" t="s">
        <v>21</v>
      </c>
      <c r="J12" s="4">
        <v>7.2997535349687803</v>
      </c>
      <c r="K12" s="4">
        <v>4.7572625648805298</v>
      </c>
      <c r="L12" s="4">
        <v>8.0971263211455202</v>
      </c>
      <c r="M12" s="4">
        <v>5.1963153492390202</v>
      </c>
      <c r="N12" s="4">
        <v>6.4258623914335002</v>
      </c>
      <c r="O12" s="5">
        <v>4.7780659862954398</v>
      </c>
    </row>
    <row r="13" spans="1:15" x14ac:dyDescent="0.2">
      <c r="A13" s="1" t="s">
        <v>22</v>
      </c>
      <c r="B13" s="4">
        <v>13.235034195761701</v>
      </c>
      <c r="C13" s="4">
        <v>12.3662089243398</v>
      </c>
      <c r="D13" s="4">
        <v>10.2888227225533</v>
      </c>
      <c r="E13" s="4">
        <v>8.3785782147655503</v>
      </c>
      <c r="F13" s="5">
        <v>9.7535604400370204</v>
      </c>
      <c r="G13" s="4"/>
      <c r="H13" s="4"/>
      <c r="I13" s="4" t="s">
        <v>22</v>
      </c>
      <c r="J13" s="4">
        <v>8.5351481837550001</v>
      </c>
      <c r="K13" s="4">
        <v>4.1847898515173299</v>
      </c>
      <c r="L13" s="4">
        <v>9.3069775538718105</v>
      </c>
      <c r="M13" s="4">
        <v>5.4076816272293202</v>
      </c>
      <c r="N13" s="4">
        <v>6.4573049465956203</v>
      </c>
      <c r="O13" s="5">
        <v>5.7265574841968698</v>
      </c>
    </row>
    <row r="14" spans="1:15" x14ac:dyDescent="0.2">
      <c r="A14" s="1" t="s">
        <v>23</v>
      </c>
      <c r="B14" s="4">
        <v>5.9761760466174501</v>
      </c>
      <c r="C14" s="4">
        <v>7.3605974116117503</v>
      </c>
      <c r="D14" s="4">
        <v>6.8416133118867997</v>
      </c>
      <c r="E14" s="4">
        <v>6.6145202676011303</v>
      </c>
      <c r="F14" s="5">
        <v>6.4634094574435297</v>
      </c>
      <c r="G14" s="4"/>
      <c r="H14" s="4"/>
      <c r="I14" s="4" t="s">
        <v>23</v>
      </c>
      <c r="J14" s="4">
        <v>6.2269656466163603</v>
      </c>
      <c r="K14" s="4">
        <v>5.4706185849107003</v>
      </c>
      <c r="L14" s="4">
        <v>11.085760639531401</v>
      </c>
      <c r="M14" s="4">
        <v>4.4029128449711799</v>
      </c>
      <c r="N14" s="4">
        <v>7.0198006716150401</v>
      </c>
      <c r="O14" s="5">
        <v>4.6158695077764396</v>
      </c>
    </row>
    <row r="15" spans="1:15" x14ac:dyDescent="0.2">
      <c r="A15" s="1" t="s">
        <v>24</v>
      </c>
      <c r="B15" s="4">
        <v>8.3383486559416795</v>
      </c>
      <c r="C15" s="4">
        <v>6.2514334766468496</v>
      </c>
      <c r="D15" s="4">
        <v>11.0310496495292</v>
      </c>
      <c r="E15" s="4">
        <v>6.1154075913869503</v>
      </c>
      <c r="F15" s="5">
        <v>8.75089734512534</v>
      </c>
      <c r="G15" s="4"/>
      <c r="H15" s="4"/>
      <c r="I15" s="4" t="s">
        <v>24</v>
      </c>
      <c r="J15" s="4">
        <v>8.8166375787145306</v>
      </c>
      <c r="K15" s="4">
        <v>4.7171042321538099</v>
      </c>
      <c r="L15" s="4">
        <v>9.3398769734641096</v>
      </c>
      <c r="M15" s="4">
        <v>6.1999939841015204</v>
      </c>
      <c r="N15" s="4">
        <v>6.4872556196894697</v>
      </c>
      <c r="O15" s="5">
        <v>4.2245434767037198</v>
      </c>
    </row>
    <row r="16" spans="1:15" x14ac:dyDescent="0.2">
      <c r="A16" s="1" t="s">
        <v>25</v>
      </c>
      <c r="B16" s="4">
        <v>8.20600592471399</v>
      </c>
      <c r="C16" s="4">
        <v>15.3971186188543</v>
      </c>
      <c r="D16" s="4">
        <v>9.1047440854911201</v>
      </c>
      <c r="E16" s="4">
        <v>5.8118282520106002</v>
      </c>
      <c r="F16" s="5">
        <v>8.5900154235294597</v>
      </c>
      <c r="G16" s="4"/>
      <c r="H16" s="4"/>
      <c r="I16" s="4" t="s">
        <v>25</v>
      </c>
      <c r="J16" s="4">
        <v>8.0389467935720305</v>
      </c>
      <c r="K16" s="4">
        <v>6.0890821150390702</v>
      </c>
      <c r="L16" s="4">
        <v>8.8258679504846498</v>
      </c>
      <c r="M16" s="4">
        <v>4.6607501005836598</v>
      </c>
      <c r="N16" s="4">
        <v>7.82953543324839</v>
      </c>
      <c r="O16" s="5">
        <v>4.0489698691370002</v>
      </c>
    </row>
    <row r="17" spans="1:15" x14ac:dyDescent="0.2">
      <c r="A17" s="1" t="s">
        <v>26</v>
      </c>
      <c r="B17" s="4">
        <v>10.7368271035132</v>
      </c>
      <c r="C17" s="4">
        <v>9.5891915073526395</v>
      </c>
      <c r="D17" s="4">
        <v>13.473835221279201</v>
      </c>
      <c r="E17" s="4">
        <v>5.1227110736019696</v>
      </c>
      <c r="F17" s="5">
        <v>6.26327384141383</v>
      </c>
      <c r="G17" s="4"/>
      <c r="H17" s="4"/>
      <c r="I17" s="4" t="s">
        <v>26</v>
      </c>
      <c r="J17" s="4">
        <v>8.6446586209613798</v>
      </c>
      <c r="K17" s="4">
        <v>5.1888761637050704</v>
      </c>
      <c r="L17" s="4">
        <v>7.4221892882242599</v>
      </c>
      <c r="M17" s="4">
        <v>5.89512994678915</v>
      </c>
      <c r="N17" s="4">
        <v>6.6470243948826901</v>
      </c>
      <c r="O17" s="5">
        <v>5.3328974331794496</v>
      </c>
    </row>
    <row r="18" spans="1:15" x14ac:dyDescent="0.2">
      <c r="A18" s="1" t="s">
        <v>27</v>
      </c>
      <c r="B18" s="4">
        <v>10.3560311417764</v>
      </c>
      <c r="C18" s="4">
        <v>8.5186294711267898</v>
      </c>
      <c r="D18" s="4">
        <v>10.7693415300803</v>
      </c>
      <c r="E18" s="4">
        <v>8.0265285053703099</v>
      </c>
      <c r="F18" s="5">
        <v>5.8174603582681703</v>
      </c>
      <c r="G18" s="4"/>
      <c r="H18" s="4"/>
      <c r="I18" s="4" t="s">
        <v>27</v>
      </c>
      <c r="J18" s="4">
        <v>8.0232643778184194</v>
      </c>
      <c r="K18" s="4">
        <v>5.8369588972621003</v>
      </c>
      <c r="L18" s="4">
        <v>6.34199472801407</v>
      </c>
      <c r="M18" s="4">
        <v>4.8384041518540997</v>
      </c>
      <c r="N18" s="4">
        <v>6.6234702406504802</v>
      </c>
      <c r="O18" s="5">
        <v>4.8502989390723803</v>
      </c>
    </row>
    <row r="19" spans="1:15" x14ac:dyDescent="0.2">
      <c r="A19" s="1" t="s">
        <v>28</v>
      </c>
      <c r="B19" s="4">
        <v>7.1244442842046203</v>
      </c>
      <c r="C19" s="4">
        <v>7.1467303921077496</v>
      </c>
      <c r="D19" s="4">
        <v>8.9487838804855606</v>
      </c>
      <c r="E19" s="4">
        <v>8.4386048689167197</v>
      </c>
      <c r="F19" s="5">
        <v>6.99922949156029</v>
      </c>
      <c r="G19" s="4"/>
      <c r="H19" s="4"/>
      <c r="I19" s="4" t="s">
        <v>28</v>
      </c>
      <c r="J19" s="4">
        <v>14.4223839389453</v>
      </c>
      <c r="K19" s="4">
        <v>4.4068665192096903</v>
      </c>
      <c r="L19" s="4">
        <v>8.2416260760034099</v>
      </c>
      <c r="M19" s="4">
        <v>5.0700959110436097</v>
      </c>
      <c r="N19" s="4">
        <v>7.4389370420272698</v>
      </c>
      <c r="O19" s="5">
        <v>5.0683358291648197</v>
      </c>
    </row>
    <row r="20" spans="1:15" x14ac:dyDescent="0.2">
      <c r="A20" s="1" t="s">
        <v>29</v>
      </c>
      <c r="B20" s="4">
        <v>6.7206396886275801</v>
      </c>
      <c r="C20" s="4">
        <v>7.38636480400565</v>
      </c>
      <c r="D20" s="4">
        <v>12.207919719131199</v>
      </c>
      <c r="E20" s="4">
        <v>9.6892118944545498</v>
      </c>
      <c r="F20" s="5">
        <v>7.26543180331148</v>
      </c>
      <c r="G20" s="4"/>
      <c r="H20" s="4"/>
      <c r="I20" s="4" t="s">
        <v>29</v>
      </c>
      <c r="J20" s="4">
        <v>8.5744070209369507</v>
      </c>
      <c r="K20" s="4">
        <v>4.9489369561929699</v>
      </c>
      <c r="L20" s="4">
        <v>7.5195737382269803</v>
      </c>
      <c r="M20" s="4">
        <v>7.5516481628865604</v>
      </c>
      <c r="N20" s="4">
        <v>6.8183894798210103</v>
      </c>
      <c r="O20" s="5">
        <v>4.5258688673204199</v>
      </c>
    </row>
    <row r="21" spans="1:15" x14ac:dyDescent="0.2">
      <c r="A21" s="1" t="s">
        <v>30</v>
      </c>
      <c r="B21" s="4">
        <v>10.4725537383834</v>
      </c>
      <c r="C21" s="4">
        <v>11.839486306445099</v>
      </c>
      <c r="D21" s="4">
        <v>7.1908411489150499</v>
      </c>
      <c r="E21" s="4">
        <v>8.3310827434865704</v>
      </c>
      <c r="F21" s="5">
        <v>6.3798825674077904</v>
      </c>
      <c r="G21" s="4"/>
      <c r="H21" s="4"/>
      <c r="I21" s="4" t="s">
        <v>30</v>
      </c>
      <c r="J21" s="4">
        <v>12.454733356678799</v>
      </c>
      <c r="K21" s="4">
        <v>4.7182342791398399</v>
      </c>
      <c r="L21" s="4">
        <v>12.001140179239099</v>
      </c>
      <c r="M21" s="4">
        <v>4.3415904557411098</v>
      </c>
      <c r="N21" s="4">
        <v>6.4964149604099699</v>
      </c>
      <c r="O21" s="5">
        <v>5.4673720618938697</v>
      </c>
    </row>
    <row r="22" spans="1:15" x14ac:dyDescent="0.2">
      <c r="A22" s="1" t="s">
        <v>31</v>
      </c>
      <c r="B22" s="4">
        <v>8.6307987539551103</v>
      </c>
      <c r="C22" s="4">
        <v>11.273108610288499</v>
      </c>
      <c r="D22" s="4">
        <v>10.1910640203689</v>
      </c>
      <c r="E22" s="4">
        <v>8.6258474508597001</v>
      </c>
      <c r="F22" s="5">
        <v>7.82740202424137</v>
      </c>
      <c r="G22" s="4"/>
      <c r="H22" s="4"/>
      <c r="I22" s="4" t="s">
        <v>31</v>
      </c>
      <c r="J22" s="4">
        <v>11.410045409050699</v>
      </c>
      <c r="K22" s="4">
        <v>5.4812185714012598</v>
      </c>
      <c r="L22" s="4">
        <v>4.6204425223105998</v>
      </c>
      <c r="M22" s="4">
        <v>5.6991653914259697</v>
      </c>
      <c r="N22" s="4">
        <v>5.7594008843367499</v>
      </c>
      <c r="O22" s="5">
        <v>4.6102325906970503</v>
      </c>
    </row>
    <row r="23" spans="1:15" x14ac:dyDescent="0.2">
      <c r="A23" s="6" t="s">
        <v>32</v>
      </c>
      <c r="B23" s="7">
        <f>AVERAGE(B3:B22)</f>
        <v>9.4366563519800977</v>
      </c>
      <c r="C23" s="7">
        <f t="shared" ref="C23:F23" si="0">AVERAGE(C3:C22)</f>
        <v>9.3166892318274641</v>
      </c>
      <c r="D23" s="7">
        <f t="shared" si="0"/>
        <v>9.4885812357398951</v>
      </c>
      <c r="E23" s="7">
        <f t="shared" si="0"/>
        <v>7.1404886037993291</v>
      </c>
      <c r="F23" s="7">
        <f t="shared" si="0"/>
        <v>7.0331325633210913</v>
      </c>
      <c r="G23" s="4"/>
      <c r="H23" s="4"/>
      <c r="I23" s="8" t="s">
        <v>32</v>
      </c>
      <c r="J23" s="7">
        <f>AVERAGE(J3:J22)</f>
        <v>8.3703633186776507</v>
      </c>
      <c r="K23" s="7">
        <f t="shared" ref="K23:O23" si="1">AVERAGE(K3:K22)</f>
        <v>5.1491659775557244</v>
      </c>
      <c r="L23" s="7">
        <f t="shared" si="1"/>
        <v>7.9472276603596042</v>
      </c>
      <c r="M23" s="7">
        <f t="shared" si="1"/>
        <v>5.3518467685653883</v>
      </c>
      <c r="N23" s="7">
        <f t="shared" si="1"/>
        <v>6.6910931201354442</v>
      </c>
      <c r="O23" s="7">
        <f t="shared" si="1"/>
        <v>4.9277484310044883</v>
      </c>
    </row>
    <row r="24" spans="1:15" x14ac:dyDescent="0.2">
      <c r="A24" s="6" t="s">
        <v>33</v>
      </c>
      <c r="B24" s="7">
        <f>STDEV(B3:B22)/SQRT(B25)</f>
        <v>0.61923377228883747</v>
      </c>
      <c r="C24" s="7">
        <f t="shared" ref="C24:F24" si="2">STDEV(C3:C22)/SQRT(C25)</f>
        <v>0.60446278556774702</v>
      </c>
      <c r="D24" s="7">
        <f t="shared" si="2"/>
        <v>0.59571984089671837</v>
      </c>
      <c r="E24" s="7">
        <f t="shared" si="2"/>
        <v>0.3092188145721399</v>
      </c>
      <c r="F24" s="7">
        <f t="shared" si="2"/>
        <v>0.25565887300858881</v>
      </c>
      <c r="G24" s="4"/>
      <c r="H24" s="4"/>
      <c r="I24" s="8" t="s">
        <v>33</v>
      </c>
      <c r="J24" s="7">
        <f>STDEV(J3:J22)/SQRT(J25)</f>
        <v>0.47193187597631353</v>
      </c>
      <c r="K24" s="7">
        <f t="shared" ref="K24:O24" si="3">STDEV(K3:K22)/SQRT(K25)</f>
        <v>0.14007733868799366</v>
      </c>
      <c r="L24" s="7">
        <f t="shared" si="3"/>
        <v>0.45904601308111215</v>
      </c>
      <c r="M24" s="7">
        <f t="shared" si="3"/>
        <v>0.22068684814615672</v>
      </c>
      <c r="N24" s="7">
        <f t="shared" si="3"/>
        <v>0.10911001098789905</v>
      </c>
      <c r="O24" s="7">
        <f t="shared" si="3"/>
        <v>0.12171068413026755</v>
      </c>
    </row>
    <row r="25" spans="1:15" x14ac:dyDescent="0.2">
      <c r="A25" s="6" t="s">
        <v>34</v>
      </c>
      <c r="B25" s="9">
        <f>COUNT(B3:B22)</f>
        <v>20</v>
      </c>
      <c r="C25" s="9">
        <f t="shared" ref="C25:F25" si="4">COUNT(C3:C22)</f>
        <v>20</v>
      </c>
      <c r="D25" s="9">
        <f t="shared" si="4"/>
        <v>20</v>
      </c>
      <c r="E25" s="9">
        <f t="shared" si="4"/>
        <v>20</v>
      </c>
      <c r="F25" s="9">
        <f t="shared" si="4"/>
        <v>20</v>
      </c>
      <c r="I25" s="6" t="s">
        <v>34</v>
      </c>
      <c r="J25" s="9">
        <f t="shared" ref="J25:O25" si="5">COUNT(J3:J22)</f>
        <v>20</v>
      </c>
      <c r="K25" s="9">
        <f t="shared" si="5"/>
        <v>20</v>
      </c>
      <c r="L25" s="9">
        <f t="shared" si="5"/>
        <v>20</v>
      </c>
      <c r="M25" s="9">
        <f t="shared" si="5"/>
        <v>20</v>
      </c>
      <c r="N25" s="9">
        <f t="shared" si="5"/>
        <v>20</v>
      </c>
      <c r="O25" s="9">
        <f t="shared" si="5"/>
        <v>20</v>
      </c>
    </row>
    <row r="28" spans="1:15" x14ac:dyDescent="0.2">
      <c r="A28" s="21" t="s">
        <v>68</v>
      </c>
      <c r="B28" s="21"/>
      <c r="C28" s="21"/>
      <c r="D28" s="21"/>
      <c r="E28" s="21"/>
      <c r="F28" s="10"/>
      <c r="I28" s="11"/>
      <c r="J28" s="21" t="s">
        <v>69</v>
      </c>
      <c r="K28" s="21"/>
      <c r="L28" s="21"/>
      <c r="M28" s="21"/>
      <c r="N28" s="21"/>
    </row>
    <row r="29" spans="1:15" x14ac:dyDescent="0.2">
      <c r="A29" s="22" t="s">
        <v>35</v>
      </c>
      <c r="B29" s="22"/>
      <c r="C29" s="22"/>
      <c r="D29" s="22"/>
      <c r="E29" s="22"/>
      <c r="F29" s="13"/>
      <c r="J29" s="23" t="s">
        <v>35</v>
      </c>
      <c r="K29" s="23"/>
      <c r="L29" s="23"/>
      <c r="M29" s="23"/>
      <c r="N29" s="23"/>
    </row>
    <row r="30" spans="1:15" x14ac:dyDescent="0.2">
      <c r="A30" s="14"/>
      <c r="B30" s="14"/>
      <c r="C30" s="14"/>
      <c r="D30" s="14" t="s">
        <v>78</v>
      </c>
      <c r="E30" s="12" t="s">
        <v>36</v>
      </c>
      <c r="J30" s="14"/>
      <c r="K30" s="14"/>
      <c r="L30" s="14"/>
      <c r="M30" s="14" t="s">
        <v>78</v>
      </c>
      <c r="N30" s="12" t="s">
        <v>36</v>
      </c>
    </row>
    <row r="31" spans="1:15" x14ac:dyDescent="0.2">
      <c r="A31" s="24" t="s">
        <v>37</v>
      </c>
      <c r="B31" s="24"/>
      <c r="C31" s="24"/>
      <c r="D31" s="15">
        <v>2.51769663921558</v>
      </c>
      <c r="E31" s="14" t="s">
        <v>62</v>
      </c>
      <c r="J31" s="24" t="s">
        <v>39</v>
      </c>
      <c r="K31" s="24"/>
      <c r="L31" s="24"/>
      <c r="M31" s="15">
        <v>1.1057247133344601E-6</v>
      </c>
      <c r="N31" s="14" t="s">
        <v>38</v>
      </c>
    </row>
    <row r="32" spans="1:15" x14ac:dyDescent="0.2">
      <c r="A32" s="24" t="s">
        <v>40</v>
      </c>
      <c r="B32" s="24"/>
      <c r="C32" s="24"/>
      <c r="D32" s="15">
        <v>3.3569288522874401</v>
      </c>
      <c r="E32" s="14" t="s">
        <v>62</v>
      </c>
      <c r="J32" s="24" t="s">
        <v>41</v>
      </c>
      <c r="K32" s="24"/>
      <c r="L32" s="24"/>
      <c r="M32" s="15">
        <v>1.3897820397355301</v>
      </c>
      <c r="N32" s="14" t="s">
        <v>62</v>
      </c>
    </row>
    <row r="33" spans="1:14" x14ac:dyDescent="0.2">
      <c r="A33" s="24" t="s">
        <v>42</v>
      </c>
      <c r="B33" s="24"/>
      <c r="C33" s="24"/>
      <c r="D33" s="15">
        <v>3.1729909121791397E-2</v>
      </c>
      <c r="E33" s="14" t="s">
        <v>50</v>
      </c>
      <c r="J33" s="24" t="s">
        <v>44</v>
      </c>
      <c r="K33" s="24"/>
      <c r="L33" s="24"/>
      <c r="M33" s="15">
        <v>1.32097701322658E-5</v>
      </c>
      <c r="N33" s="14" t="s">
        <v>38</v>
      </c>
    </row>
    <row r="34" spans="1:14" x14ac:dyDescent="0.2">
      <c r="A34" s="24" t="s">
        <v>45</v>
      </c>
      <c r="B34" s="24"/>
      <c r="C34" s="24"/>
      <c r="D34" s="15">
        <v>2.5606152871445902E-2</v>
      </c>
      <c r="E34" s="14" t="s">
        <v>50</v>
      </c>
      <c r="J34" s="24" t="s">
        <v>46</v>
      </c>
      <c r="K34" s="24"/>
      <c r="L34" s="24"/>
      <c r="M34" s="15">
        <v>1.4823678079337701E-3</v>
      </c>
      <c r="N34" s="14" t="s">
        <v>43</v>
      </c>
    </row>
    <row r="35" spans="1:14" x14ac:dyDescent="0.2">
      <c r="A35" s="24" t="s">
        <v>47</v>
      </c>
      <c r="B35" s="24"/>
      <c r="C35" s="24"/>
      <c r="D35" s="15">
        <v>3.3569288522874401</v>
      </c>
      <c r="E35" s="14" t="s">
        <v>62</v>
      </c>
      <c r="J35" s="24" t="s">
        <v>48</v>
      </c>
      <c r="K35" s="24"/>
      <c r="L35" s="24"/>
      <c r="M35" s="15">
        <v>1.01934226922601E-6</v>
      </c>
      <c r="N35" s="14" t="s">
        <v>38</v>
      </c>
    </row>
    <row r="36" spans="1:14" x14ac:dyDescent="0.2">
      <c r="A36" s="24" t="s">
        <v>49</v>
      </c>
      <c r="B36" s="24"/>
      <c r="C36" s="24"/>
      <c r="D36" s="15">
        <v>3.5567470178862901E-2</v>
      </c>
      <c r="E36" s="14" t="s">
        <v>50</v>
      </c>
      <c r="J36" s="24" t="s">
        <v>51</v>
      </c>
      <c r="K36" s="24"/>
      <c r="L36" s="24"/>
      <c r="M36" s="15">
        <v>1.12546473326769E-4</v>
      </c>
      <c r="N36" s="14" t="s">
        <v>38</v>
      </c>
    </row>
    <row r="37" spans="1:14" x14ac:dyDescent="0.2">
      <c r="A37" s="24" t="s">
        <v>52</v>
      </c>
      <c r="B37" s="24"/>
      <c r="C37" s="24"/>
      <c r="D37" s="15">
        <v>3.02412882823179E-2</v>
      </c>
      <c r="E37" s="14" t="s">
        <v>50</v>
      </c>
      <c r="J37" s="24" t="s">
        <v>53</v>
      </c>
      <c r="K37" s="24"/>
      <c r="L37" s="24"/>
      <c r="M37" s="15">
        <v>1.3897820397355301</v>
      </c>
      <c r="N37" s="14" t="s">
        <v>62</v>
      </c>
    </row>
    <row r="38" spans="1:14" x14ac:dyDescent="0.2">
      <c r="A38" s="24" t="s">
        <v>54</v>
      </c>
      <c r="B38" s="24"/>
      <c r="C38" s="24"/>
      <c r="D38" s="15">
        <v>3.1729909121791397E-2</v>
      </c>
      <c r="E38" s="14" t="s">
        <v>50</v>
      </c>
      <c r="J38" s="24" t="s">
        <v>55</v>
      </c>
      <c r="K38" s="24"/>
      <c r="L38" s="24"/>
      <c r="M38" s="15">
        <v>1.9884951520630598E-6</v>
      </c>
      <c r="N38" s="14" t="s">
        <v>38</v>
      </c>
    </row>
    <row r="39" spans="1:14" x14ac:dyDescent="0.2">
      <c r="A39" s="24" t="s">
        <v>56</v>
      </c>
      <c r="B39" s="24"/>
      <c r="C39" s="24"/>
      <c r="D39" s="15">
        <v>2.7509663053573101E-2</v>
      </c>
      <c r="E39" s="14" t="s">
        <v>50</v>
      </c>
      <c r="J39" s="24" t="s">
        <v>57</v>
      </c>
      <c r="K39" s="24"/>
      <c r="L39" s="24"/>
      <c r="M39" s="15">
        <v>0.79533796083317698</v>
      </c>
      <c r="N39" s="14" t="s">
        <v>62</v>
      </c>
    </row>
    <row r="40" spans="1:14" x14ac:dyDescent="0.2">
      <c r="A40" s="24" t="s">
        <v>58</v>
      </c>
      <c r="B40" s="24"/>
      <c r="C40" s="24"/>
      <c r="D40" s="15">
        <v>1.7634615834782501</v>
      </c>
      <c r="E40" s="16" t="s">
        <v>62</v>
      </c>
      <c r="J40" s="24" t="s">
        <v>59</v>
      </c>
      <c r="K40" s="24"/>
      <c r="L40" s="24"/>
      <c r="M40" s="15">
        <v>2.9160322458824203E-4</v>
      </c>
      <c r="N40" s="14" t="s">
        <v>38</v>
      </c>
    </row>
    <row r="41" spans="1:14" x14ac:dyDescent="0.2">
      <c r="J41" s="24" t="s">
        <v>60</v>
      </c>
      <c r="K41" s="24"/>
      <c r="L41" s="24"/>
      <c r="M41" s="15">
        <v>0.14720442206041401</v>
      </c>
      <c r="N41" s="16" t="s">
        <v>62</v>
      </c>
    </row>
    <row r="42" spans="1:14" x14ac:dyDescent="0.2">
      <c r="J42" s="24" t="s">
        <v>61</v>
      </c>
      <c r="K42" s="24"/>
      <c r="L42" s="24"/>
      <c r="M42" s="15">
        <v>3.4994618575090703E-5</v>
      </c>
      <c r="N42" s="14" t="s">
        <v>38</v>
      </c>
    </row>
    <row r="43" spans="1:14" x14ac:dyDescent="0.2">
      <c r="J43" s="24" t="s">
        <v>63</v>
      </c>
      <c r="K43" s="24"/>
      <c r="L43" s="24"/>
      <c r="M43" s="15">
        <v>2.6344847261857801E-4</v>
      </c>
      <c r="N43" s="14" t="s">
        <v>38</v>
      </c>
    </row>
    <row r="44" spans="1:14" x14ac:dyDescent="0.2">
      <c r="J44" s="24" t="s">
        <v>64</v>
      </c>
      <c r="K44" s="24"/>
      <c r="L44" s="24"/>
      <c r="M44" s="15">
        <v>0.79533796083317698</v>
      </c>
      <c r="N44" s="14" t="s">
        <v>62</v>
      </c>
    </row>
    <row r="45" spans="1:14" x14ac:dyDescent="0.2">
      <c r="J45" s="24" t="s">
        <v>65</v>
      </c>
      <c r="K45" s="24"/>
      <c r="L45" s="24"/>
      <c r="M45" s="15">
        <v>1.1057247133344601E-6</v>
      </c>
      <c r="N45" s="14" t="s">
        <v>38</v>
      </c>
    </row>
  </sheetData>
  <mergeCells count="31">
    <mergeCell ref="A1:F1"/>
    <mergeCell ref="I1:O1"/>
    <mergeCell ref="A28:E28"/>
    <mergeCell ref="J28:N28"/>
    <mergeCell ref="A29:E29"/>
    <mergeCell ref="J29:N29"/>
    <mergeCell ref="A31:C31"/>
    <mergeCell ref="J31:L31"/>
    <mergeCell ref="A32:C32"/>
    <mergeCell ref="J32:L32"/>
    <mergeCell ref="A33:C33"/>
    <mergeCell ref="J33:L33"/>
    <mergeCell ref="A34:C34"/>
    <mergeCell ref="J34:L34"/>
    <mergeCell ref="A35:C35"/>
    <mergeCell ref="J35:L35"/>
    <mergeCell ref="A36:C36"/>
    <mergeCell ref="J36:L36"/>
    <mergeCell ref="A37:C37"/>
    <mergeCell ref="J37:L37"/>
    <mergeCell ref="A38:C38"/>
    <mergeCell ref="J38:L38"/>
    <mergeCell ref="J42:L42"/>
    <mergeCell ref="J43:L43"/>
    <mergeCell ref="J44:L44"/>
    <mergeCell ref="J45:L45"/>
    <mergeCell ref="A39:C39"/>
    <mergeCell ref="J39:L39"/>
    <mergeCell ref="A40:C40"/>
    <mergeCell ref="J40:L40"/>
    <mergeCell ref="J41:L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E26A-6B36-6C4B-80A5-808E3E7D8FE3}">
  <dimension ref="A1:O45"/>
  <sheetViews>
    <sheetView tabSelected="1" topLeftCell="A4" workbookViewId="0">
      <selection activeCell="F37" sqref="F37"/>
    </sheetView>
  </sheetViews>
  <sheetFormatPr baseColWidth="10" defaultRowHeight="16" x14ac:dyDescent="0.2"/>
  <cols>
    <col min="1" max="6" width="13.83203125" style="1" customWidth="1"/>
    <col min="7" max="8" width="10.83203125" style="1"/>
    <col min="9" max="15" width="13.1640625" style="1" customWidth="1"/>
    <col min="16" max="16384" width="10.83203125" style="1"/>
  </cols>
  <sheetData>
    <row r="1" spans="1:15" x14ac:dyDescent="0.2">
      <c r="A1" s="20" t="s">
        <v>66</v>
      </c>
      <c r="B1" s="20"/>
      <c r="C1" s="20"/>
      <c r="D1" s="20"/>
      <c r="E1" s="20"/>
      <c r="F1" s="20"/>
      <c r="I1" s="20" t="s">
        <v>67</v>
      </c>
      <c r="J1" s="20"/>
      <c r="K1" s="20"/>
      <c r="L1" s="20"/>
      <c r="M1" s="20"/>
      <c r="N1" s="20"/>
      <c r="O1" s="20"/>
    </row>
    <row r="2" spans="1: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I2" s="3" t="s">
        <v>0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</row>
    <row r="3" spans="1:15" x14ac:dyDescent="0.2">
      <c r="A3" s="10" t="s">
        <v>12</v>
      </c>
      <c r="B3" s="5">
        <v>0.66010461362119499</v>
      </c>
      <c r="C3" s="5">
        <v>6.5503320274998306E-2</v>
      </c>
      <c r="D3" s="5">
        <v>4.67797632937778E-5</v>
      </c>
      <c r="E3" s="5">
        <v>0.156123033041527</v>
      </c>
      <c r="F3" s="5">
        <v>1.33606092557565E-2</v>
      </c>
      <c r="G3" s="4"/>
      <c r="H3" s="4"/>
      <c r="I3" s="5" t="s">
        <v>12</v>
      </c>
      <c r="J3" s="5">
        <v>2.5148671038628698E-2</v>
      </c>
      <c r="K3" s="5">
        <v>4.6769994241121697</v>
      </c>
      <c r="L3" s="5">
        <v>9.1238356827552207E-3</v>
      </c>
      <c r="M3" s="5">
        <v>4.2473628622722304</v>
      </c>
      <c r="N3" s="5">
        <v>2.8901739963848299E-2</v>
      </c>
      <c r="O3" s="5">
        <v>2.9128433634417501</v>
      </c>
    </row>
    <row r="4" spans="1:15" x14ac:dyDescent="0.2">
      <c r="A4" s="10" t="s">
        <v>13</v>
      </c>
      <c r="B4" s="5">
        <v>1.37070948786348E-3</v>
      </c>
      <c r="C4" s="5">
        <v>0.42992133487652701</v>
      </c>
      <c r="D4" s="5">
        <v>0.21468222506255299</v>
      </c>
      <c r="E4" s="5">
        <v>0.67161935219243196</v>
      </c>
      <c r="F4" s="5">
        <v>0.114566147736636</v>
      </c>
      <c r="G4" s="4"/>
      <c r="H4" s="4"/>
      <c r="I4" s="5" t="s">
        <v>13</v>
      </c>
      <c r="J4" s="5">
        <v>3.7783491172271901E-3</v>
      </c>
      <c r="K4" s="5">
        <v>5.0336232460571697</v>
      </c>
      <c r="L4" s="5">
        <v>1.38981176384369E-3</v>
      </c>
      <c r="M4" s="5">
        <v>2.24149829549934E-2</v>
      </c>
      <c r="N4" s="5">
        <v>9.6917735210950706E-2</v>
      </c>
      <c r="O4" s="5">
        <v>0.88943769747255796</v>
      </c>
    </row>
    <row r="5" spans="1:15" x14ac:dyDescent="0.2">
      <c r="A5" s="10" t="s">
        <v>14</v>
      </c>
      <c r="B5" s="5">
        <v>1.2282397321428101E-13</v>
      </c>
      <c r="C5" s="5">
        <v>9.1002281293883792E-9</v>
      </c>
      <c r="D5" s="5">
        <v>6.5749619840360695E-4</v>
      </c>
      <c r="E5" s="5">
        <v>3.9897249302787298E-2</v>
      </c>
      <c r="F5" s="5">
        <v>6.6442898607672093E-2</v>
      </c>
      <c r="G5" s="4"/>
      <c r="H5" s="4"/>
      <c r="I5" s="5" t="s">
        <v>14</v>
      </c>
      <c r="J5" s="5">
        <v>3.7597119785156598E-2</v>
      </c>
      <c r="K5" s="5">
        <v>0.53212823448550295</v>
      </c>
      <c r="L5" s="5">
        <v>0.77906675979248596</v>
      </c>
      <c r="M5" s="5">
        <v>1.08021116795965</v>
      </c>
      <c r="N5" s="5">
        <v>5.9351635935914998E-2</v>
      </c>
      <c r="O5" s="5">
        <v>1.42808691482436</v>
      </c>
    </row>
    <row r="6" spans="1:15" x14ac:dyDescent="0.2">
      <c r="A6" s="10" t="s">
        <v>15</v>
      </c>
      <c r="B6" s="5">
        <v>6.9788966394591003E-3</v>
      </c>
      <c r="C6" s="5">
        <v>0.132119509442641</v>
      </c>
      <c r="D6" s="5">
        <v>0.31977670397232799</v>
      </c>
      <c r="E6" s="5">
        <v>0.101451447286419</v>
      </c>
      <c r="F6" s="5">
        <v>0.46551581843978901</v>
      </c>
      <c r="G6" s="4"/>
      <c r="H6" s="4"/>
      <c r="I6" s="5" t="s">
        <v>15</v>
      </c>
      <c r="J6" s="5">
        <v>0.147836224271161</v>
      </c>
      <c r="K6" s="5">
        <v>0.40440387698480501</v>
      </c>
      <c r="L6" s="5">
        <v>3.86588831776137E-2</v>
      </c>
      <c r="M6" s="5">
        <v>1.4912314933402999</v>
      </c>
      <c r="N6" s="5">
        <v>7.4019903307760093E-2</v>
      </c>
      <c r="O6" s="5">
        <v>0.32012538316674199</v>
      </c>
    </row>
    <row r="7" spans="1:15" x14ac:dyDescent="0.2">
      <c r="A7" s="10" t="s">
        <v>16</v>
      </c>
      <c r="B7" s="5">
        <v>1.90710467416057E-3</v>
      </c>
      <c r="C7" s="5">
        <v>1.48548858560471E-5</v>
      </c>
      <c r="D7" s="5">
        <v>3.1739091355120801E-10</v>
      </c>
      <c r="E7" s="5">
        <v>0.282950204317927</v>
      </c>
      <c r="F7" s="5">
        <v>1.21705812850846E-2</v>
      </c>
      <c r="G7" s="4"/>
      <c r="H7" s="4"/>
      <c r="I7" s="5" t="s">
        <v>16</v>
      </c>
      <c r="J7" s="5">
        <v>5.0416016469783102E-2</v>
      </c>
      <c r="K7" s="5">
        <v>0.68666221311921405</v>
      </c>
      <c r="L7" s="5">
        <v>0.13537809683364699</v>
      </c>
      <c r="M7" s="5">
        <v>2.0631116179301898</v>
      </c>
      <c r="N7" s="5">
        <v>5.6329227878122598E-2</v>
      </c>
      <c r="O7" s="5">
        <v>0.53128427321141702</v>
      </c>
    </row>
    <row r="8" spans="1:15" x14ac:dyDescent="0.2">
      <c r="A8" s="10" t="s">
        <v>17</v>
      </c>
      <c r="B8" s="5">
        <v>5.7923310592400404E-9</v>
      </c>
      <c r="C8" s="5">
        <v>6.8120885868648102E-3</v>
      </c>
      <c r="D8" s="5">
        <v>1.65626807260294E-2</v>
      </c>
      <c r="E8" s="5">
        <v>0.19162518538557999</v>
      </c>
      <c r="F8" s="5">
        <v>6.1528414521350903E-2</v>
      </c>
      <c r="G8" s="4"/>
      <c r="H8" s="4"/>
      <c r="I8" s="5" t="s">
        <v>17</v>
      </c>
      <c r="J8" s="5">
        <v>3.5614069216499497E-2</v>
      </c>
      <c r="K8" s="5">
        <v>0.85330476393605903</v>
      </c>
      <c r="L8" s="5">
        <v>8.9751865952614204E-7</v>
      </c>
      <c r="M8" s="5">
        <v>0.491120915931749</v>
      </c>
      <c r="N8" s="5">
        <v>0.21989445874893199</v>
      </c>
      <c r="O8" s="5">
        <v>2.55898421567173</v>
      </c>
    </row>
    <row r="9" spans="1:15" x14ac:dyDescent="0.2">
      <c r="A9" s="10" t="s">
        <v>18</v>
      </c>
      <c r="B9" s="5">
        <v>0.287599425931092</v>
      </c>
      <c r="C9" s="5">
        <v>9.5426058869807509E-7</v>
      </c>
      <c r="D9" s="5">
        <v>7.9634589244899606E-2</v>
      </c>
      <c r="E9" s="5">
        <v>0.1913320360146</v>
      </c>
      <c r="F9" s="5">
        <v>9.2797370394109194E-2</v>
      </c>
      <c r="G9" s="4"/>
      <c r="H9" s="4"/>
      <c r="I9" s="5" t="s">
        <v>18</v>
      </c>
      <c r="J9" s="5">
        <v>0.41757378811916801</v>
      </c>
      <c r="K9" s="5">
        <v>0.60537585697895402</v>
      </c>
      <c r="L9" s="5">
        <v>0.105233375955907</v>
      </c>
      <c r="M9" s="5">
        <v>0.26348126322707999</v>
      </c>
      <c r="N9" s="5">
        <v>4.2791433874752399E-2</v>
      </c>
      <c r="O9" s="5">
        <v>1.1146369584146301</v>
      </c>
    </row>
    <row r="10" spans="1:15" x14ac:dyDescent="0.2">
      <c r="A10" s="10" t="s">
        <v>19</v>
      </c>
      <c r="B10" s="5">
        <v>3.00987023277299E-7</v>
      </c>
      <c r="C10" s="5">
        <v>7.8520099500979795E-2</v>
      </c>
      <c r="D10" s="5">
        <v>4.6609976989131496E-9</v>
      </c>
      <c r="E10" s="5">
        <v>1.13056484486124E-4</v>
      </c>
      <c r="F10" s="5">
        <v>0.21305384327802099</v>
      </c>
      <c r="G10" s="4"/>
      <c r="H10" s="4"/>
      <c r="I10" s="5" t="s">
        <v>19</v>
      </c>
      <c r="J10" s="5">
        <v>4.9616193167919799E-2</v>
      </c>
      <c r="K10" s="5">
        <v>0.419883143200113</v>
      </c>
      <c r="L10" s="5">
        <v>0.57243892246615602</v>
      </c>
      <c r="M10" s="5">
        <v>0.280865075091498</v>
      </c>
      <c r="N10" s="5">
        <v>0.128387719192671</v>
      </c>
      <c r="O10" s="5">
        <v>1.54900060037487</v>
      </c>
    </row>
    <row r="11" spans="1:15" x14ac:dyDescent="0.2">
      <c r="A11" s="10" t="s">
        <v>20</v>
      </c>
      <c r="B11" s="5">
        <v>2.8993312393166802E-4</v>
      </c>
      <c r="C11" s="5">
        <v>2.6946167298952401E-5</v>
      </c>
      <c r="D11" s="5">
        <v>9.0635997082588698E-8</v>
      </c>
      <c r="E11" s="5">
        <v>2.1491114231738599E-2</v>
      </c>
      <c r="F11" s="5">
        <v>2.1624129758607501E-3</v>
      </c>
      <c r="G11" s="4"/>
      <c r="H11" s="4"/>
      <c r="I11" s="5" t="s">
        <v>20</v>
      </c>
      <c r="J11" s="5">
        <v>8.7849402265268703E-2</v>
      </c>
      <c r="K11" s="5">
        <v>1.06039144124972</v>
      </c>
      <c r="L11" s="5">
        <v>1.4733743542987201E-3</v>
      </c>
      <c r="M11" s="5">
        <v>1.94761530549977</v>
      </c>
      <c r="N11" s="5">
        <v>0.271048175607774</v>
      </c>
      <c r="O11" s="5">
        <v>0.57055036180337304</v>
      </c>
    </row>
    <row r="12" spans="1:15" x14ac:dyDescent="0.2">
      <c r="A12" s="10" t="s">
        <v>21</v>
      </c>
      <c r="B12" s="5">
        <v>4.5432957987756598E-6</v>
      </c>
      <c r="C12" s="5">
        <v>1.27225748756954E-5</v>
      </c>
      <c r="D12" s="5">
        <v>0.28528373600580198</v>
      </c>
      <c r="E12" s="5">
        <v>6.8842295232251105E-2</v>
      </c>
      <c r="F12" s="5">
        <v>0.170229303386392</v>
      </c>
      <c r="G12" s="4"/>
      <c r="H12" s="4"/>
      <c r="I12" s="5" t="s">
        <v>21</v>
      </c>
      <c r="J12" s="5">
        <v>3.6186221297737103E-2</v>
      </c>
      <c r="K12" s="5">
        <v>1.9457440681764</v>
      </c>
      <c r="L12" s="5">
        <v>6.2616217074539897E-3</v>
      </c>
      <c r="M12" s="5">
        <v>0.66795208414751195</v>
      </c>
      <c r="N12" s="5">
        <v>0.12101086068511201</v>
      </c>
      <c r="O12" s="5">
        <v>1.65477816532304</v>
      </c>
    </row>
    <row r="13" spans="1:15" x14ac:dyDescent="0.2">
      <c r="A13" s="10" t="s">
        <v>22</v>
      </c>
      <c r="B13" s="5">
        <v>4.8763322046951898E-9</v>
      </c>
      <c r="C13" s="5">
        <v>7.7838205270186504E-8</v>
      </c>
      <c r="D13" s="5">
        <v>2.3036498864814601E-5</v>
      </c>
      <c r="E13" s="5">
        <v>3.9794975234530502E-3</v>
      </c>
      <c r="F13" s="5">
        <v>8.9680089486456895E-5</v>
      </c>
      <c r="G13" s="4"/>
      <c r="H13" s="4"/>
      <c r="I13" s="5" t="s">
        <v>22</v>
      </c>
      <c r="J13" s="5">
        <v>3.2806279252112201E-3</v>
      </c>
      <c r="K13" s="5">
        <v>4.0693509649261603</v>
      </c>
      <c r="L13" s="5">
        <v>3.58538110417106E-4</v>
      </c>
      <c r="M13" s="5">
        <v>0.87540467661529597</v>
      </c>
      <c r="N13" s="5">
        <v>0.13511115786414399</v>
      </c>
      <c r="O13" s="5">
        <v>0.37025614764954001</v>
      </c>
    </row>
    <row r="14" spans="1:15" x14ac:dyDescent="0.2">
      <c r="A14" s="10" t="s">
        <v>23</v>
      </c>
      <c r="B14" s="5">
        <v>0.25244458568879002</v>
      </c>
      <c r="C14" s="5">
        <v>1.8683755214065501E-2</v>
      </c>
      <c r="D14" s="5">
        <v>4.5998221812931402E-2</v>
      </c>
      <c r="E14" s="5">
        <v>8.7467542357074005E-2</v>
      </c>
      <c r="F14" s="5">
        <v>8.0094421385907499E-2</v>
      </c>
      <c r="G14" s="4"/>
      <c r="H14" s="4"/>
      <c r="I14" s="5" t="s">
        <v>23</v>
      </c>
      <c r="J14" s="5">
        <v>0.24875758056282599</v>
      </c>
      <c r="K14" s="5">
        <v>0.77011780332780699</v>
      </c>
      <c r="L14" s="5">
        <v>2.9944470573639599E-6</v>
      </c>
      <c r="M14" s="5">
        <v>2.3784658435406398</v>
      </c>
      <c r="N14" s="5">
        <v>4.8499434184402203E-2</v>
      </c>
      <c r="O14" s="5">
        <v>1.7225808722357701</v>
      </c>
    </row>
    <row r="15" spans="1:15" x14ac:dyDescent="0.2">
      <c r="A15" s="10" t="s">
        <v>24</v>
      </c>
      <c r="B15" s="5">
        <v>4.58363959936377E-3</v>
      </c>
      <c r="C15" s="5">
        <v>0.17186226494286599</v>
      </c>
      <c r="D15" s="5">
        <v>3.18891034899182E-6</v>
      </c>
      <c r="E15" s="5">
        <v>0.20988599170890601</v>
      </c>
      <c r="F15" s="5">
        <v>7.5035140279969595E-4</v>
      </c>
      <c r="G15" s="4"/>
      <c r="H15" s="4"/>
      <c r="I15" s="5" t="s">
        <v>24</v>
      </c>
      <c r="J15" s="5">
        <v>1.9690077880355201E-3</v>
      </c>
      <c r="K15" s="5">
        <v>2.5834021730134702</v>
      </c>
      <c r="L15" s="5">
        <v>3.7604516833124102E-4</v>
      </c>
      <c r="M15" s="5">
        <v>0.24125573306706</v>
      </c>
      <c r="N15" s="5">
        <v>0.15328721547786101</v>
      </c>
      <c r="O15" s="5">
        <v>2.1104285737661099</v>
      </c>
    </row>
    <row r="16" spans="1:15" x14ac:dyDescent="0.2">
      <c r="A16" s="10" t="s">
        <v>25</v>
      </c>
      <c r="B16" s="5">
        <v>5.3361294988720403E-3</v>
      </c>
      <c r="C16" s="5">
        <v>1.5575152279012599E-12</v>
      </c>
      <c r="D16" s="5">
        <v>4.7957463402575402E-4</v>
      </c>
      <c r="E16" s="5">
        <v>0.30198712064810501</v>
      </c>
      <c r="F16" s="5">
        <v>1.2038876322940299E-3</v>
      </c>
      <c r="G16" s="4"/>
      <c r="H16" s="4"/>
      <c r="I16" s="5" t="s">
        <v>25</v>
      </c>
      <c r="J16" s="5">
        <v>9.7953056649478197E-3</v>
      </c>
      <c r="K16" s="5">
        <v>0.30568357552007602</v>
      </c>
      <c r="L16" s="5">
        <v>8.18629913623431E-4</v>
      </c>
      <c r="M16" s="5">
        <v>2.2267312267261401</v>
      </c>
      <c r="N16" s="5">
        <v>1.2035338787449E-2</v>
      </c>
      <c r="O16" s="5">
        <v>3.8198892974320202</v>
      </c>
    </row>
    <row r="17" spans="1:15" x14ac:dyDescent="0.2">
      <c r="A17" s="10" t="s">
        <v>26</v>
      </c>
      <c r="B17" s="5">
        <v>1.0589523155824E-5</v>
      </c>
      <c r="C17" s="5">
        <v>1.4546553039515E-4</v>
      </c>
      <c r="D17" s="5">
        <v>1.63892026894263E-9</v>
      </c>
      <c r="E17" s="5">
        <v>0.81947009988042996</v>
      </c>
      <c r="F17" s="5">
        <v>0.106860363422855</v>
      </c>
      <c r="G17" s="4"/>
      <c r="H17" s="4"/>
      <c r="I17" s="5" t="s">
        <v>26</v>
      </c>
      <c r="J17" s="5">
        <v>3.2394401157054601E-3</v>
      </c>
      <c r="K17" s="5">
        <v>1.1055026761287801</v>
      </c>
      <c r="L17" s="5">
        <v>1.3905530887139399E-2</v>
      </c>
      <c r="M17" s="5">
        <v>0.39542367693621</v>
      </c>
      <c r="N17" s="5">
        <v>9.8193785195266406E-2</v>
      </c>
      <c r="O17" s="5">
        <v>0.66055345371113605</v>
      </c>
    </row>
    <row r="18" spans="1:15" x14ac:dyDescent="0.2">
      <c r="A18" s="10" t="s">
        <v>27</v>
      </c>
      <c r="B18" s="5">
        <v>3.5162638893543301E-5</v>
      </c>
      <c r="C18" s="5">
        <v>1.7558722126713301E-3</v>
      </c>
      <c r="D18" s="5">
        <v>7.0744153481128203E-6</v>
      </c>
      <c r="E18" s="5">
        <v>6.9878477334914396E-3</v>
      </c>
      <c r="F18" s="5">
        <v>0.42265686235478001</v>
      </c>
      <c r="G18" s="4"/>
      <c r="H18" s="4"/>
      <c r="I18" s="5" t="s">
        <v>27</v>
      </c>
      <c r="J18" s="5">
        <v>1.30095742731059E-2</v>
      </c>
      <c r="K18" s="5">
        <v>0.43265631929195297</v>
      </c>
      <c r="L18" s="5">
        <v>9.2215996084336699E-2</v>
      </c>
      <c r="M18" s="5">
        <v>1.35899011124532</v>
      </c>
      <c r="N18" s="5">
        <v>0.115405595420802</v>
      </c>
      <c r="O18" s="5">
        <v>1.20674876590025</v>
      </c>
    </row>
    <row r="19" spans="1:15" x14ac:dyDescent="0.2">
      <c r="A19" s="10" t="s">
        <v>28</v>
      </c>
      <c r="B19" s="5">
        <v>3.5858131181884197E-2</v>
      </c>
      <c r="C19" s="5">
        <v>3.2022649665062998E-2</v>
      </c>
      <c r="D19" s="5">
        <v>8.1082269573026799E-4</v>
      </c>
      <c r="E19" s="5">
        <v>2.6521410204230502E-3</v>
      </c>
      <c r="F19" s="5">
        <v>3.9258292824390799E-2</v>
      </c>
      <c r="G19" s="4"/>
      <c r="H19" s="4"/>
      <c r="I19" s="5" t="s">
        <v>28</v>
      </c>
      <c r="J19" s="5">
        <v>1.18854542874303E-10</v>
      </c>
      <c r="K19" s="5">
        <v>3.57500304772043</v>
      </c>
      <c r="L19" s="5">
        <v>4.4867257885466E-3</v>
      </c>
      <c r="M19" s="5">
        <v>1.1464604616431699</v>
      </c>
      <c r="N19" s="5">
        <v>2.5794339794444999E-2</v>
      </c>
      <c r="O19" s="5">
        <v>0.89669490027657395</v>
      </c>
    </row>
    <row r="20" spans="1:15" x14ac:dyDescent="0.2">
      <c r="A20" s="10" t="s">
        <v>29</v>
      </c>
      <c r="B20" s="5">
        <v>0.105253408463911</v>
      </c>
      <c r="C20" s="5">
        <v>1.78783884077903E-2</v>
      </c>
      <c r="D20" s="5">
        <v>8.8387815566637302E-8</v>
      </c>
      <c r="E20" s="5">
        <v>1.81622569406625E-4</v>
      </c>
      <c r="F20" s="5">
        <v>3.7275554725837497E-2</v>
      </c>
      <c r="G20" s="4"/>
      <c r="H20" s="4"/>
      <c r="I20" s="5" t="s">
        <v>29</v>
      </c>
      <c r="J20" s="5">
        <v>3.6027712570875E-3</v>
      </c>
      <c r="K20" s="5">
        <v>1.4975703358036201</v>
      </c>
      <c r="L20" s="5">
        <v>1.5513370591702901E-2</v>
      </c>
      <c r="M20" s="5">
        <v>2.18330015917838E-2</v>
      </c>
      <c r="N20" s="5">
        <v>7.1473883607846997E-2</v>
      </c>
      <c r="O20" s="5">
        <v>2.1069653222599101</v>
      </c>
    </row>
    <row r="21" spans="1:15" x14ac:dyDescent="0.2">
      <c r="A21" s="10" t="s">
        <v>30</v>
      </c>
      <c r="B21" s="5">
        <v>2.2703927954809099E-5</v>
      </c>
      <c r="C21" s="5">
        <v>3.4915257732248699E-7</v>
      </c>
      <c r="D21" s="5">
        <v>2.2553895999649302E-2</v>
      </c>
      <c r="E21" s="5">
        <v>3.40095492821105E-3</v>
      </c>
      <c r="F21" s="5">
        <v>0.140475659026773</v>
      </c>
      <c r="G21" s="4"/>
      <c r="H21" s="4"/>
      <c r="I21" s="5" t="s">
        <v>30</v>
      </c>
      <c r="J21" s="5">
        <v>1.08038275270506E-7</v>
      </c>
      <c r="K21" s="5">
        <v>2.0410213119597</v>
      </c>
      <c r="L21" s="5">
        <v>1.8858910544317101E-7</v>
      </c>
      <c r="M21" s="5">
        <v>2.55302561521628</v>
      </c>
      <c r="N21" s="5">
        <v>0.106403718542318</v>
      </c>
      <c r="O21" s="5">
        <v>0.485746164519746</v>
      </c>
    </row>
    <row r="22" spans="1:15" x14ac:dyDescent="0.2">
      <c r="A22" s="10" t="s">
        <v>31</v>
      </c>
      <c r="B22" s="5">
        <v>1.9841028974138001E-3</v>
      </c>
      <c r="C22" s="5">
        <v>1.76007351160301E-6</v>
      </c>
      <c r="D22" s="5">
        <v>2.9604570154173599E-5</v>
      </c>
      <c r="E22" s="5">
        <v>1.6537600279031E-3</v>
      </c>
      <c r="F22" s="5">
        <v>1.2961667459060701E-2</v>
      </c>
      <c r="G22" s="4"/>
      <c r="H22" s="4"/>
      <c r="I22" s="5" t="s">
        <v>31</v>
      </c>
      <c r="J22" s="5">
        <v>2.0873271444038502E-6</v>
      </c>
      <c r="K22" s="5">
        <v>0.73344543735493295</v>
      </c>
      <c r="L22" s="5">
        <v>2.2059527059939401</v>
      </c>
      <c r="M22" s="5">
        <v>0.50405530545113397</v>
      </c>
      <c r="N22" s="5">
        <v>0.40975381948868</v>
      </c>
      <c r="O22" s="5">
        <v>1.81242133818401</v>
      </c>
    </row>
    <row r="23" spans="1:15" x14ac:dyDescent="0.2">
      <c r="A23" s="17" t="s">
        <v>32</v>
      </c>
      <c r="B23" s="7">
        <f>AVERAGE(B3:B22)</f>
        <v>6.8189199592477448E-2</v>
      </c>
      <c r="C23" s="7">
        <f>AVERAGE(C3:C22)</f>
        <v>4.776412113547808E-2</v>
      </c>
      <c r="D23" s="7">
        <f>AVERAGE(D3:D22)</f>
        <v>4.9327490807574183E-2</v>
      </c>
      <c r="E23" s="7">
        <f>AVERAGE(E3:E22)</f>
        <v>0.15815557759435758</v>
      </c>
      <c r="F23" s="7">
        <f>AVERAGE(F3:F22)</f>
        <v>0.10267270701024282</v>
      </c>
      <c r="G23" s="4"/>
      <c r="H23" s="4"/>
      <c r="I23" s="18" t="s">
        <v>32</v>
      </c>
      <c r="J23" s="7">
        <f t="shared" ref="J23:O23" si="0">AVERAGE(J3:J22)</f>
        <v>5.8763627890987158E-2</v>
      </c>
      <c r="K23" s="7">
        <f t="shared" si="0"/>
        <v>1.666613495667352</v>
      </c>
      <c r="L23" s="7">
        <f t="shared" si="0"/>
        <v>0.19913281524135107</v>
      </c>
      <c r="M23" s="7">
        <f t="shared" si="0"/>
        <v>1.2128506210194003</v>
      </c>
      <c r="N23" s="7">
        <f t="shared" si="0"/>
        <v>0.1137305589384526</v>
      </c>
      <c r="O23" s="7">
        <f t="shared" si="0"/>
        <v>1.4361006384819768</v>
      </c>
    </row>
    <row r="24" spans="1:15" x14ac:dyDescent="0.2">
      <c r="A24" s="17" t="s">
        <v>33</v>
      </c>
      <c r="B24" s="7">
        <f>STDEV(B3:B22)/SQRT(B25)</f>
        <v>3.6333842200476224E-2</v>
      </c>
      <c r="C24" s="7">
        <f>STDEV(C3:C22)/SQRT(C25)</f>
        <v>2.2849398367533285E-2</v>
      </c>
      <c r="D24" s="7">
        <f>STDEV(D3:D22)/SQRT(D25)</f>
        <v>2.2378926260469466E-2</v>
      </c>
      <c r="E24" s="7">
        <f>STDEV(E3:E22)/SQRT(E25)</f>
        <v>5.0267016726921E-2</v>
      </c>
      <c r="F24" s="7">
        <f>STDEV(F3:F22)/SQRT(F25)</f>
        <v>2.9460807816293143E-2</v>
      </c>
      <c r="G24" s="4"/>
      <c r="H24" s="4"/>
      <c r="I24" s="18" t="s">
        <v>33</v>
      </c>
      <c r="J24" s="7">
        <f t="shared" ref="J24:O24" si="1">STDEV(J3:J22)/SQRT(J25)</f>
        <v>2.3322844075653312E-2</v>
      </c>
      <c r="K24" s="7">
        <f t="shared" si="1"/>
        <v>0.33956494597580161</v>
      </c>
      <c r="L24" s="7">
        <f t="shared" si="1"/>
        <v>0.11525443661756461</v>
      </c>
      <c r="M24" s="7">
        <f t="shared" si="1"/>
        <v>0.24293400731593701</v>
      </c>
      <c r="N24" s="7">
        <f t="shared" si="1"/>
        <v>2.119410598262236E-2</v>
      </c>
      <c r="O24" s="7">
        <f t="shared" si="1"/>
        <v>0.20845839914181646</v>
      </c>
    </row>
    <row r="25" spans="1:15" x14ac:dyDescent="0.2">
      <c r="A25" s="17" t="s">
        <v>34</v>
      </c>
      <c r="B25" s="9">
        <f>COUNT(B3:B22)</f>
        <v>20</v>
      </c>
      <c r="C25" s="9">
        <f>COUNT(C3:C22)</f>
        <v>20</v>
      </c>
      <c r="D25" s="9">
        <f>COUNT(D3:D22)</f>
        <v>20</v>
      </c>
      <c r="E25" s="9">
        <f>COUNT(E3:E22)</f>
        <v>20</v>
      </c>
      <c r="F25" s="9">
        <f>COUNT(F3:F22)</f>
        <v>20</v>
      </c>
      <c r="I25" s="17" t="s">
        <v>34</v>
      </c>
      <c r="J25" s="9">
        <f t="shared" ref="J25:O25" si="2">COUNT(J3:J22)</f>
        <v>20</v>
      </c>
      <c r="K25" s="9">
        <f t="shared" si="2"/>
        <v>20</v>
      </c>
      <c r="L25" s="9">
        <f t="shared" si="2"/>
        <v>20</v>
      </c>
      <c r="M25" s="9">
        <f t="shared" si="2"/>
        <v>20</v>
      </c>
      <c r="N25" s="9">
        <f t="shared" si="2"/>
        <v>20</v>
      </c>
      <c r="O25" s="9">
        <f t="shared" si="2"/>
        <v>20</v>
      </c>
    </row>
    <row r="28" spans="1:15" x14ac:dyDescent="0.2">
      <c r="A28" s="21" t="s">
        <v>70</v>
      </c>
      <c r="B28" s="21"/>
      <c r="C28" s="21"/>
      <c r="D28" s="21"/>
      <c r="E28" s="21"/>
      <c r="F28" s="10"/>
      <c r="I28" s="11"/>
      <c r="J28" s="21" t="s">
        <v>71</v>
      </c>
      <c r="K28" s="21"/>
      <c r="L28" s="21"/>
      <c r="M28" s="21"/>
      <c r="N28" s="21"/>
    </row>
    <row r="29" spans="1:15" x14ac:dyDescent="0.2">
      <c r="A29" s="22" t="s">
        <v>35</v>
      </c>
      <c r="B29" s="22"/>
      <c r="C29" s="22"/>
      <c r="D29" s="22"/>
      <c r="E29" s="22"/>
      <c r="F29" s="19"/>
      <c r="J29" s="23" t="s">
        <v>35</v>
      </c>
      <c r="K29" s="23"/>
      <c r="L29" s="23"/>
      <c r="M29" s="23"/>
      <c r="N29" s="23"/>
    </row>
    <row r="30" spans="1:15" x14ac:dyDescent="0.2">
      <c r="A30" s="14"/>
      <c r="B30" s="14"/>
      <c r="C30" s="14"/>
      <c r="D30" s="14" t="s">
        <v>78</v>
      </c>
      <c r="E30" s="12" t="s">
        <v>36</v>
      </c>
      <c r="J30" s="14"/>
      <c r="K30" s="14"/>
      <c r="L30" s="14"/>
      <c r="M30" s="14" t="s">
        <v>78</v>
      </c>
      <c r="N30" s="12" t="s">
        <v>36</v>
      </c>
    </row>
    <row r="31" spans="1:15" x14ac:dyDescent="0.2">
      <c r="A31" s="24" t="s">
        <v>37</v>
      </c>
      <c r="B31" s="24"/>
      <c r="C31" s="24"/>
      <c r="D31" s="15">
        <v>1.67846442614372</v>
      </c>
      <c r="E31" s="14" t="s">
        <v>62</v>
      </c>
      <c r="J31" s="24" t="s">
        <v>39</v>
      </c>
      <c r="K31" s="24"/>
      <c r="L31" s="24"/>
      <c r="M31" s="15">
        <v>1.3759159067484799E-6</v>
      </c>
      <c r="N31" s="14" t="s">
        <v>38</v>
      </c>
    </row>
    <row r="32" spans="1:15" x14ac:dyDescent="0.2">
      <c r="A32" s="24" t="s">
        <v>40</v>
      </c>
      <c r="B32" s="24"/>
      <c r="C32" s="24"/>
      <c r="D32" s="15">
        <v>2.6214457560415698</v>
      </c>
      <c r="E32" s="14" t="s">
        <v>62</v>
      </c>
      <c r="J32" s="24" t="s">
        <v>41</v>
      </c>
      <c r="K32" s="24"/>
      <c r="L32" s="24"/>
      <c r="M32" s="15">
        <v>1.6362989227764</v>
      </c>
      <c r="N32" s="14" t="s">
        <v>62</v>
      </c>
    </row>
    <row r="33" spans="1:14" x14ac:dyDescent="0.2">
      <c r="A33" s="24" t="s">
        <v>42</v>
      </c>
      <c r="B33" s="24"/>
      <c r="C33" s="24"/>
      <c r="D33" s="15">
        <v>4.2282306555971497E-2</v>
      </c>
      <c r="E33" s="14" t="s">
        <v>50</v>
      </c>
      <c r="J33" s="24" t="s">
        <v>44</v>
      </c>
      <c r="K33" s="24"/>
      <c r="L33" s="24"/>
      <c r="M33" s="15">
        <v>3.3760110140428301E-5</v>
      </c>
      <c r="N33" s="14" t="s">
        <v>38</v>
      </c>
    </row>
    <row r="34" spans="1:14" x14ac:dyDescent="0.2">
      <c r="A34" s="24" t="s">
        <v>45</v>
      </c>
      <c r="B34" s="24"/>
      <c r="C34" s="24"/>
      <c r="D34" s="15">
        <v>4.2282306555971497E-2</v>
      </c>
      <c r="E34" s="14" t="s">
        <v>50</v>
      </c>
      <c r="J34" s="24" t="s">
        <v>46</v>
      </c>
      <c r="K34" s="24"/>
      <c r="L34" s="24"/>
      <c r="M34" s="15">
        <v>1.17200896381763E-2</v>
      </c>
      <c r="N34" s="14" t="s">
        <v>50</v>
      </c>
    </row>
    <row r="35" spans="1:14" x14ac:dyDescent="0.2">
      <c r="A35" s="24" t="s">
        <v>47</v>
      </c>
      <c r="B35" s="24"/>
      <c r="C35" s="24"/>
      <c r="D35" s="15">
        <v>2.0250424699514702</v>
      </c>
      <c r="E35" s="14" t="s">
        <v>62</v>
      </c>
      <c r="J35" s="24" t="s">
        <v>48</v>
      </c>
      <c r="K35" s="24"/>
      <c r="L35" s="24"/>
      <c r="M35" s="15">
        <v>1.3759159067484799E-6</v>
      </c>
      <c r="N35" s="14" t="s">
        <v>38</v>
      </c>
    </row>
    <row r="36" spans="1:14" x14ac:dyDescent="0.2">
      <c r="A36" s="24" t="s">
        <v>49</v>
      </c>
      <c r="B36" s="24"/>
      <c r="C36" s="24"/>
      <c r="D36" s="15">
        <v>3.4561472322649001E-2</v>
      </c>
      <c r="E36" s="14" t="s">
        <v>50</v>
      </c>
      <c r="J36" s="24" t="s">
        <v>51</v>
      </c>
      <c r="K36" s="24"/>
      <c r="L36" s="24"/>
      <c r="M36" s="15">
        <v>3.5886230065409799E-5</v>
      </c>
      <c r="N36" s="14" t="s">
        <v>38</v>
      </c>
    </row>
    <row r="37" spans="1:14" x14ac:dyDescent="0.2">
      <c r="A37" s="24" t="s">
        <v>52</v>
      </c>
      <c r="B37" s="24"/>
      <c r="C37" s="24"/>
      <c r="D37" s="15">
        <v>3.93431558716811E-2</v>
      </c>
      <c r="E37" s="16" t="s">
        <v>50</v>
      </c>
      <c r="J37" s="24" t="s">
        <v>53</v>
      </c>
      <c r="K37" s="24"/>
      <c r="L37" s="24"/>
      <c r="M37" s="15">
        <v>1.0931404807242999</v>
      </c>
      <c r="N37" s="14" t="s">
        <v>62</v>
      </c>
    </row>
    <row r="38" spans="1:14" x14ac:dyDescent="0.2">
      <c r="A38" s="24" t="s">
        <v>54</v>
      </c>
      <c r="B38" s="24"/>
      <c r="C38" s="24"/>
      <c r="D38" s="15">
        <v>3.3361793047564099E-2</v>
      </c>
      <c r="E38" s="14" t="s">
        <v>50</v>
      </c>
      <c r="J38" s="24" t="s">
        <v>55</v>
      </c>
      <c r="K38" s="24"/>
      <c r="L38" s="24"/>
      <c r="M38" s="15">
        <v>1.28418817963191E-6</v>
      </c>
      <c r="N38" s="14" t="s">
        <v>38</v>
      </c>
    </row>
    <row r="39" spans="1:14" x14ac:dyDescent="0.2">
      <c r="A39" s="24" t="s">
        <v>56</v>
      </c>
      <c r="B39" s="24"/>
      <c r="C39" s="24"/>
      <c r="D39" s="15">
        <v>3.3361793047564099E-2</v>
      </c>
      <c r="E39" s="16" t="s">
        <v>50</v>
      </c>
      <c r="J39" s="24" t="s">
        <v>57</v>
      </c>
      <c r="K39" s="24"/>
      <c r="L39" s="24"/>
      <c r="M39" s="15">
        <v>1.6362989227764</v>
      </c>
      <c r="N39" s="14" t="s">
        <v>62</v>
      </c>
    </row>
    <row r="40" spans="1:14" x14ac:dyDescent="0.2">
      <c r="A40" s="24" t="s">
        <v>58</v>
      </c>
      <c r="B40" s="24"/>
      <c r="C40" s="24"/>
      <c r="D40" s="15">
        <v>2.6214457560415698</v>
      </c>
      <c r="E40" s="16" t="s">
        <v>62</v>
      </c>
      <c r="J40" s="24" t="s">
        <v>59</v>
      </c>
      <c r="K40" s="24"/>
      <c r="L40" s="24"/>
      <c r="M40" s="15">
        <v>1.4459582191068501E-4</v>
      </c>
      <c r="N40" s="14" t="s">
        <v>38</v>
      </c>
    </row>
    <row r="41" spans="1:14" x14ac:dyDescent="0.2">
      <c r="J41" s="24" t="s">
        <v>60</v>
      </c>
      <c r="K41" s="24"/>
      <c r="L41" s="24"/>
      <c r="M41" s="15">
        <v>3.8559025089684902E-2</v>
      </c>
      <c r="N41" s="16" t="s">
        <v>50</v>
      </c>
    </row>
    <row r="42" spans="1:14" x14ac:dyDescent="0.2">
      <c r="J42" s="24" t="s">
        <v>61</v>
      </c>
      <c r="K42" s="24"/>
      <c r="L42" s="24"/>
      <c r="M42" s="15">
        <v>3.4994618575090703E-5</v>
      </c>
      <c r="N42" s="14" t="s">
        <v>38</v>
      </c>
    </row>
    <row r="43" spans="1:14" x14ac:dyDescent="0.2">
      <c r="J43" s="24" t="s">
        <v>63</v>
      </c>
      <c r="K43" s="24"/>
      <c r="L43" s="24"/>
      <c r="M43" s="15">
        <v>1.81718882771104E-4</v>
      </c>
      <c r="N43" s="14" t="s">
        <v>38</v>
      </c>
    </row>
    <row r="44" spans="1:14" x14ac:dyDescent="0.2">
      <c r="J44" s="24" t="s">
        <v>64</v>
      </c>
      <c r="K44" s="24"/>
      <c r="L44" s="24"/>
      <c r="M44" s="15">
        <v>1.0931404807242999</v>
      </c>
      <c r="N44" s="14" t="s">
        <v>62</v>
      </c>
    </row>
    <row r="45" spans="1:14" x14ac:dyDescent="0.2">
      <c r="J45" s="24" t="s">
        <v>65</v>
      </c>
      <c r="K45" s="24"/>
      <c r="L45" s="24"/>
      <c r="M45" s="15">
        <v>1.19246045251535E-6</v>
      </c>
      <c r="N45" s="14" t="s">
        <v>38</v>
      </c>
    </row>
  </sheetData>
  <mergeCells count="31">
    <mergeCell ref="A28:E28"/>
    <mergeCell ref="J28:N28"/>
    <mergeCell ref="A29:E29"/>
    <mergeCell ref="J29:N29"/>
    <mergeCell ref="A31:C31"/>
    <mergeCell ref="J31:L31"/>
    <mergeCell ref="J35:L35"/>
    <mergeCell ref="A36:C36"/>
    <mergeCell ref="J36:L36"/>
    <mergeCell ref="J44:L44"/>
    <mergeCell ref="A32:C32"/>
    <mergeCell ref="J32:L32"/>
    <mergeCell ref="A33:C33"/>
    <mergeCell ref="J33:L33"/>
    <mergeCell ref="J34:L34"/>
    <mergeCell ref="J45:L45"/>
    <mergeCell ref="A1:F1"/>
    <mergeCell ref="I1:O1"/>
    <mergeCell ref="A40:C40"/>
    <mergeCell ref="J40:L40"/>
    <mergeCell ref="J41:L41"/>
    <mergeCell ref="J42:L42"/>
    <mergeCell ref="J43:L43"/>
    <mergeCell ref="A37:C37"/>
    <mergeCell ref="J37:L37"/>
    <mergeCell ref="A38:C38"/>
    <mergeCell ref="J38:L38"/>
    <mergeCell ref="A39:C39"/>
    <mergeCell ref="J39:L39"/>
    <mergeCell ref="A34:C34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j</vt:lpstr>
      <vt:lpstr>Panel k</vt:lpstr>
      <vt:lpstr>Panel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2021-08-10T17:26:44Z</dcterms:created>
  <dcterms:modified xsi:type="dcterms:W3CDTF">2024-06-05T14:12:59Z</dcterms:modified>
</cp:coreProperties>
</file>