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9738CF13-6551-734B-8E28-64C25868374E}" xr6:coauthVersionLast="47" xr6:coauthVersionMax="47" xr10:uidLastSave="{00000000-0000-0000-0000-000000000000}"/>
  <bookViews>
    <workbookView xWindow="4440" yWindow="760" windowWidth="25800" windowHeight="18880" activeTab="2" xr2:uid="{EF576AB1-637D-D047-8CD9-D4A9924C46E9}"/>
  </bookViews>
  <sheets>
    <sheet name="Panel b" sheetId="2" r:id="rId1"/>
    <sheet name="Panel c" sheetId="1" r:id="rId2"/>
    <sheet name="Panel d–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L15" i="1"/>
  <c r="B36" i="1"/>
  <c r="L93" i="1"/>
  <c r="K93" i="1"/>
  <c r="J93" i="1"/>
  <c r="I93" i="1"/>
  <c r="H93" i="1"/>
  <c r="G93" i="1"/>
  <c r="F93" i="1"/>
  <c r="E93" i="1"/>
  <c r="D93" i="1"/>
  <c r="C93" i="1"/>
  <c r="B93" i="1"/>
  <c r="L74" i="1"/>
  <c r="K74" i="1"/>
  <c r="J74" i="1"/>
  <c r="I74" i="1"/>
  <c r="H74" i="1"/>
  <c r="G74" i="1"/>
  <c r="F74" i="1"/>
  <c r="E74" i="1"/>
  <c r="D74" i="1"/>
  <c r="C74" i="1"/>
  <c r="B74" i="1"/>
  <c r="L55" i="1"/>
  <c r="K55" i="1"/>
  <c r="J55" i="1"/>
  <c r="I55" i="1"/>
  <c r="H55" i="1"/>
  <c r="G55" i="1"/>
  <c r="F55" i="1"/>
  <c r="E55" i="1"/>
  <c r="D55" i="1"/>
  <c r="C55" i="1"/>
  <c r="B55" i="1"/>
  <c r="L36" i="1"/>
  <c r="K36" i="1"/>
  <c r="J36" i="1"/>
  <c r="I36" i="1"/>
  <c r="H36" i="1"/>
  <c r="G36" i="1"/>
  <c r="F36" i="1"/>
  <c r="E36" i="1"/>
  <c r="D36" i="1"/>
  <c r="C36" i="1"/>
  <c r="B91" i="1" l="1"/>
  <c r="C91" i="1"/>
  <c r="D91" i="1"/>
  <c r="E91" i="1"/>
  <c r="F91" i="1"/>
  <c r="G91" i="1"/>
  <c r="H91" i="1"/>
  <c r="I91" i="1"/>
  <c r="J91" i="1"/>
  <c r="K91" i="1"/>
  <c r="L91" i="1"/>
  <c r="B72" i="1"/>
  <c r="C72" i="1"/>
  <c r="D72" i="1"/>
  <c r="E72" i="1"/>
  <c r="F72" i="1"/>
  <c r="G72" i="1"/>
  <c r="H72" i="1"/>
  <c r="I72" i="1"/>
  <c r="J72" i="1"/>
  <c r="K72" i="1"/>
  <c r="L72" i="1"/>
  <c r="B53" i="1"/>
  <c r="C53" i="1"/>
  <c r="D53" i="1"/>
  <c r="E53" i="1"/>
  <c r="F53" i="1"/>
  <c r="G53" i="1"/>
  <c r="H53" i="1"/>
  <c r="I53" i="1"/>
  <c r="J53" i="1"/>
  <c r="K53" i="1"/>
  <c r="L53" i="1"/>
  <c r="B34" i="1"/>
  <c r="C34" i="1"/>
  <c r="D34" i="1"/>
  <c r="E34" i="1"/>
  <c r="F34" i="1"/>
  <c r="G34" i="1"/>
  <c r="H34" i="1"/>
  <c r="I34" i="1"/>
  <c r="J34" i="1"/>
  <c r="K34" i="1"/>
  <c r="L34" i="1"/>
  <c r="F89" i="3" l="1"/>
  <c r="E89" i="3"/>
  <c r="D89" i="3"/>
  <c r="D88" i="3" s="1"/>
  <c r="C89" i="3"/>
  <c r="C88" i="3" s="1"/>
  <c r="B89" i="3"/>
  <c r="F88" i="3"/>
  <c r="E88" i="3"/>
  <c r="B88" i="3"/>
  <c r="F87" i="3"/>
  <c r="E87" i="3"/>
  <c r="D87" i="3"/>
  <c r="C87" i="3"/>
  <c r="B87" i="3"/>
  <c r="F71" i="3"/>
  <c r="E71" i="3"/>
  <c r="D71" i="3"/>
  <c r="C71" i="3"/>
  <c r="B71" i="3"/>
  <c r="F70" i="3"/>
  <c r="E70" i="3"/>
  <c r="D70" i="3"/>
  <c r="C70" i="3"/>
  <c r="B70" i="3"/>
  <c r="F69" i="3"/>
  <c r="E69" i="3"/>
  <c r="D69" i="3"/>
  <c r="C69" i="3"/>
  <c r="B69" i="3"/>
  <c r="F53" i="3"/>
  <c r="E53" i="3"/>
  <c r="D53" i="3"/>
  <c r="C53" i="3"/>
  <c r="B53" i="3"/>
  <c r="F52" i="3"/>
  <c r="E52" i="3"/>
  <c r="D52" i="3"/>
  <c r="C52" i="3"/>
  <c r="B52" i="3"/>
  <c r="F51" i="3"/>
  <c r="E51" i="3"/>
  <c r="D51" i="3"/>
  <c r="C51" i="3"/>
  <c r="B51" i="3"/>
  <c r="F35" i="3"/>
  <c r="F34" i="3" s="1"/>
  <c r="E35" i="3"/>
  <c r="E34" i="3" s="1"/>
  <c r="D35" i="3"/>
  <c r="D34" i="3" s="1"/>
  <c r="C35" i="3"/>
  <c r="C34" i="3" s="1"/>
  <c r="B35" i="3"/>
  <c r="B34" i="3" s="1"/>
  <c r="F33" i="3"/>
  <c r="E33" i="3"/>
  <c r="D33" i="3"/>
  <c r="C33" i="3"/>
  <c r="B33" i="3"/>
  <c r="F17" i="3" l="1"/>
  <c r="E17" i="3"/>
  <c r="D17" i="3"/>
  <c r="C17" i="3"/>
  <c r="B17" i="3"/>
  <c r="F16" i="3"/>
  <c r="E16" i="3"/>
  <c r="D16" i="3"/>
  <c r="C16" i="3"/>
  <c r="B16" i="3"/>
  <c r="F15" i="3"/>
  <c r="E15" i="3"/>
  <c r="D15" i="3"/>
  <c r="C15" i="3"/>
  <c r="B15" i="3"/>
  <c r="F36" i="2" l="1"/>
  <c r="F35" i="2" s="1"/>
  <c r="E36" i="2"/>
  <c r="E35" i="2" s="1"/>
  <c r="D36" i="2"/>
  <c r="D35" i="2" s="1"/>
  <c r="C36" i="2"/>
  <c r="B36" i="2"/>
  <c r="B35" i="2" s="1"/>
  <c r="C35" i="2"/>
  <c r="F34" i="2"/>
  <c r="E34" i="2"/>
  <c r="D34" i="2"/>
  <c r="C34" i="2"/>
  <c r="B34" i="2"/>
  <c r="F17" i="2"/>
  <c r="F16" i="2" s="1"/>
  <c r="E17" i="2"/>
  <c r="D17" i="2"/>
  <c r="C17" i="2"/>
  <c r="C16" i="2" s="1"/>
  <c r="B17" i="2"/>
  <c r="B16" i="2" s="1"/>
  <c r="E16" i="2"/>
  <c r="D16" i="2"/>
  <c r="F15" i="2"/>
  <c r="E15" i="2"/>
  <c r="D15" i="2"/>
  <c r="C15" i="2"/>
  <c r="B15" i="2"/>
  <c r="I92" i="1" l="1"/>
  <c r="G92" i="1"/>
  <c r="F92" i="1"/>
  <c r="E92" i="1"/>
  <c r="C92" i="1"/>
  <c r="L92" i="1"/>
  <c r="K92" i="1"/>
  <c r="J92" i="1"/>
  <c r="H92" i="1"/>
  <c r="D92" i="1"/>
  <c r="B92" i="1"/>
  <c r="L73" i="1"/>
  <c r="K73" i="1"/>
  <c r="J73" i="1"/>
  <c r="I73" i="1"/>
  <c r="F73" i="1"/>
  <c r="E73" i="1"/>
  <c r="D73" i="1"/>
  <c r="C73" i="1"/>
  <c r="B73" i="1"/>
  <c r="H73" i="1"/>
  <c r="G73" i="1"/>
  <c r="L54" i="1"/>
  <c r="K54" i="1"/>
  <c r="J54" i="1"/>
  <c r="F54" i="1"/>
  <c r="E54" i="1"/>
  <c r="D54" i="1"/>
  <c r="C54" i="1"/>
  <c r="B54" i="1"/>
  <c r="I54" i="1"/>
  <c r="H54" i="1"/>
  <c r="G54" i="1"/>
  <c r="J35" i="1"/>
  <c r="I35" i="1"/>
  <c r="H35" i="1"/>
  <c r="G35" i="1"/>
  <c r="F35" i="1"/>
  <c r="E35" i="1"/>
  <c r="C35" i="1"/>
  <c r="B35" i="1"/>
  <c r="L35" i="1"/>
  <c r="K35" i="1"/>
  <c r="D35" i="1"/>
  <c r="C15" i="1"/>
  <c r="D15" i="1"/>
  <c r="E15" i="1"/>
  <c r="F15" i="1"/>
  <c r="G15" i="1"/>
  <c r="H15" i="1"/>
  <c r="I15" i="1"/>
  <c r="J15" i="1"/>
  <c r="K15" i="1"/>
  <c r="C17" i="1"/>
  <c r="C16" i="1" s="1"/>
  <c r="D17" i="1"/>
  <c r="D16" i="1" s="1"/>
  <c r="E17" i="1"/>
  <c r="E16" i="1" s="1"/>
  <c r="F17" i="1"/>
  <c r="F16" i="1" s="1"/>
  <c r="G17" i="1"/>
  <c r="G16" i="1" s="1"/>
  <c r="H17" i="1"/>
  <c r="H16" i="1" s="1"/>
  <c r="I17" i="1"/>
  <c r="I16" i="1" s="1"/>
  <c r="J17" i="1"/>
  <c r="J16" i="1" s="1"/>
  <c r="K17" i="1"/>
  <c r="K16" i="1" s="1"/>
  <c r="L16" i="1"/>
  <c r="B17" i="1"/>
  <c r="B16" i="1" s="1"/>
  <c r="B15" i="1"/>
</calcChain>
</file>

<file path=xl/sharedStrings.xml><?xml version="1.0" encoding="utf-8"?>
<sst xmlns="http://schemas.openxmlformats.org/spreadsheetml/2006/main" count="431" uniqueCount="93">
  <si>
    <t>Odor type:</t>
  </si>
  <si>
    <t>ACV</t>
  </si>
  <si>
    <t>AVG</t>
  </si>
  <si>
    <t>sem</t>
  </si>
  <si>
    <t>n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</si>
  <si>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</si>
  <si>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</si>
  <si>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</si>
  <si>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</si>
  <si>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</si>
  <si>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</si>
  <si>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</si>
  <si>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</si>
  <si>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</si>
  <si>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</si>
  <si>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</si>
  <si>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</si>
  <si>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3% BEN </t>
  </si>
  <si>
    <t>1% OCT</t>
  </si>
  <si>
    <t>0.3% BEN </t>
  </si>
  <si>
    <t>1% EtA</t>
  </si>
  <si>
    <t xml:space="preserve">1% EtA </t>
  </si>
  <si>
    <t xml:space="preserve">1% IAA </t>
  </si>
  <si>
    <t xml:space="preserve">0.3% BEN </t>
  </si>
  <si>
    <t xml:space="preserve">1% OCT </t>
  </si>
  <si>
    <t xml:space="preserve">1% 1O3O </t>
  </si>
  <si>
    <t xml:space="preserve">10% OCT </t>
  </si>
  <si>
    <t xml:space="preserve">10% 1O3O </t>
  </si>
  <si>
    <t xml:space="preserve">10% IAA </t>
  </si>
  <si>
    <t>3% BEN</t>
  </si>
  <si>
    <t xml:space="preserve">10% EtA </t>
  </si>
  <si>
    <t>Post-hoc: Wilcoxon signed-rank tests with Holm-Bonferroni correction</t>
  </si>
  <si>
    <t>Significance</t>
  </si>
  <si>
    <t xml:space="preserve">3%BEN vs 1%OCT </t>
  </si>
  <si>
    <t>n.s.</t>
  </si>
  <si>
    <t xml:space="preserve">3%BEN vs 0.3%BEN </t>
  </si>
  <si>
    <t>*</t>
  </si>
  <si>
    <t xml:space="preserve">3%BEN vs 1%EtA </t>
  </si>
  <si>
    <t>**</t>
  </si>
  <si>
    <t xml:space="preserve">3%BEN vs ACV </t>
  </si>
  <si>
    <t xml:space="preserve">1%OCT vs 0.3%BEN </t>
  </si>
  <si>
    <t xml:space="preserve">1%OCT vs 1%EtA </t>
  </si>
  <si>
    <t xml:space="preserve">1%OCT vs ACV </t>
  </si>
  <si>
    <t xml:space="preserve">0.3%BEN vs 1%EtA </t>
  </si>
  <si>
    <t xml:space="preserve">0.3%BEN vs ACV </t>
  </si>
  <si>
    <t xml:space="preserve">1%EtA vs ACV </t>
  </si>
  <si>
    <t>SEM</t>
  </si>
  <si>
    <t>Count</t>
  </si>
  <si>
    <t xml:space="preserve">3% BEN </t>
  </si>
  <si>
    <t>Linear Regression (Behavior v.s. Neural spiking)</t>
  </si>
  <si>
    <t>R: 0.76</t>
  </si>
  <si>
    <t>R: 0.66</t>
  </si>
  <si>
    <t>R: 0.74</t>
  </si>
  <si>
    <t>R: 0.33</t>
  </si>
  <si>
    <t>Trial#1</t>
  </si>
  <si>
    <t>Trial#2</t>
  </si>
  <si>
    <t>Trial#3</t>
  </si>
  <si>
    <t>Trial#4</t>
  </si>
  <si>
    <t>Trial#5</t>
  </si>
  <si>
    <t>Trial#6</t>
  </si>
  <si>
    <t>Trial#7</t>
  </si>
  <si>
    <t>Trial#8</t>
  </si>
  <si>
    <t>Trial#9</t>
  </si>
  <si>
    <t>Trial#10</t>
  </si>
  <si>
    <t>Trial#11</t>
  </si>
  <si>
    <t>Trial#12</t>
  </si>
  <si>
    <t>n (trial)</t>
  </si>
  <si>
    <t>N (fly)</t>
  </si>
  <si>
    <t>Friedman ANOVA: p = 1.27E-04</t>
  </si>
  <si>
    <t>Friedman ANOVA: p = 4.24E-01</t>
  </si>
  <si>
    <t>Friedman ANOVA: p = 5.11E-07</t>
  </si>
  <si>
    <t>F-test p-value = 1.74E-12</t>
  </si>
  <si>
    <t>Friedman ANOVA: p = 1.37E-05</t>
  </si>
  <si>
    <t>F-test p-value = 7.41E-09</t>
  </si>
  <si>
    <t>Friedman ANOVA: p = 6.33E-08</t>
  </si>
  <si>
    <t>F-test p-value = 1.77E-11</t>
  </si>
  <si>
    <t>Friedman ANOVA: p = 2.04E-07</t>
  </si>
  <si>
    <t>F-test p-value = 3.29E-12</t>
  </si>
  <si>
    <t>Friedman ANOVA: p = 5.33E-02</t>
  </si>
  <si>
    <t>F-test p-value = 1.10E-02</t>
  </si>
  <si>
    <t>Odor-induced ∆ rotational speed (degree/s)</t>
  </si>
  <si>
    <t>Odor-induced ∆ forward speed (mm/s)</t>
  </si>
  <si>
    <t>Odor-induced changes in spike rate in PPL1-γ1pedc  (∆ spike/s)</t>
  </si>
  <si>
    <t>Odor-induced changes in spike rate in PPL1-γ2α'1  (∆ spike/s)</t>
  </si>
  <si>
    <t>Odor-induced changes in spike rate in PPL1-α'2α2  (∆ spike/s)</t>
  </si>
  <si>
    <t>Odor-induced changes in spike rate in PPL1-α3  (∆ spike/s)</t>
  </si>
  <si>
    <t>Odor-induced changes in spike rate in PPL1-α'3  (∆ spike/s)</t>
  </si>
  <si>
    <t>Panel d: Odor-induced changes in spike rate in PPL1-γ1pedc  (∆ spike/s)</t>
  </si>
  <si>
    <t>Panel e: Odor-induced changes in spike rate in PPL1-γ2α'1 (∆ spike/s)</t>
  </si>
  <si>
    <t>Panel f: Odor-induced changes in spike rate in PPL1-PPL1-α'2α2 (∆ spike/s)</t>
  </si>
  <si>
    <t>Panel g: Odor-induced changes in spike rate in PPL1-PPL1-α3 (∆ spike/s)</t>
  </si>
  <si>
    <t>Panel h: Odor-induced changes in spike rate in PPL1-PPL1-α'3 (∆ spike/s)</t>
  </si>
  <si>
    <t>Corrected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</si>
</sst>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8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3D3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9" borderId="0" xfId="0" applyNumberFormat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3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2" fontId="2" fillId="12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4" fillId="18" borderId="0" xfId="0" applyFont="1" applyFill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1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23F09692-70A1-EF4E-9265-DCEBA19094EF}"/>
  </cellStyles>
  <dxfs count="0"/>
  <tableStyles count="0" defaultTableStyle="TableStyleMedium2" defaultPivotStyle="PivotStyleLight16"/>
  <colors>
    <mruColors>
      <color rgb="FFF3D3FF"/>
      <color rgb="FFE8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0679-835D-2043-A416-91F6C91F9B81}">
  <dimension ref="A1:L36"/>
  <sheetViews>
    <sheetView zoomScale="117" workbookViewId="0">
      <selection activeCell="K13" sqref="K13"/>
    </sheetView>
  </sheetViews>
  <sheetFormatPr baseColWidth="10" defaultRowHeight="16" x14ac:dyDescent="0.2"/>
  <cols>
    <col min="1" max="16384" width="10.83203125" style="2"/>
  </cols>
  <sheetData>
    <row r="1" spans="1:12" x14ac:dyDescent="0.2">
      <c r="A1" s="24" t="s">
        <v>80</v>
      </c>
      <c r="B1" s="24"/>
      <c r="C1" s="24"/>
      <c r="D1" s="24"/>
      <c r="E1" s="24"/>
      <c r="F1" s="24"/>
    </row>
    <row r="2" spans="1:12" ht="16" customHeight="1" x14ac:dyDescent="0.2">
      <c r="A2" s="2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1</v>
      </c>
      <c r="H2" s="21" t="s">
        <v>68</v>
      </c>
      <c r="I2" s="21"/>
      <c r="J2" s="21"/>
      <c r="K2" s="21"/>
      <c r="L2" s="21"/>
    </row>
    <row r="3" spans="1:12" x14ac:dyDescent="0.2">
      <c r="A3" s="2" t="s">
        <v>5</v>
      </c>
      <c r="B3" s="5">
        <v>-64.206533333333326</v>
      </c>
      <c r="C3" s="5">
        <v>-31.553233333333328</v>
      </c>
      <c r="D3" s="5">
        <v>-9.7704000000000004</v>
      </c>
      <c r="E3" s="5">
        <v>-15.768333333333333</v>
      </c>
      <c r="F3" s="5">
        <v>14.958833333333333</v>
      </c>
      <c r="H3" s="22" t="s">
        <v>31</v>
      </c>
      <c r="I3" s="22"/>
      <c r="J3" s="22"/>
      <c r="K3" s="22"/>
      <c r="L3" s="22"/>
    </row>
    <row r="4" spans="1:12" x14ac:dyDescent="0.2">
      <c r="A4" s="2" t="s">
        <v>6</v>
      </c>
      <c r="B4" s="5">
        <v>-67.270466666666664</v>
      </c>
      <c r="C4" s="5">
        <v>9.7736333333333345</v>
      </c>
      <c r="D4" s="5">
        <v>14.185766666666666</v>
      </c>
      <c r="E4" s="5">
        <v>12.201833333333333</v>
      </c>
      <c r="F4" s="5">
        <v>5.3776333333333328</v>
      </c>
      <c r="H4" s="22"/>
      <c r="I4" s="22"/>
      <c r="J4" s="22"/>
      <c r="K4" s="22"/>
      <c r="L4" s="22"/>
    </row>
    <row r="5" spans="1:12" x14ac:dyDescent="0.2">
      <c r="A5" s="2" t="s">
        <v>7</v>
      </c>
      <c r="B5" s="5">
        <v>2.0848666666666662</v>
      </c>
      <c r="C5" s="5">
        <v>-12.234</v>
      </c>
      <c r="D5" s="5">
        <v>0.52546666666666686</v>
      </c>
      <c r="E5" s="5">
        <v>46.06753333333333</v>
      </c>
      <c r="F5" s="5">
        <v>22.462433333333337</v>
      </c>
      <c r="H5" s="1"/>
      <c r="I5" s="1"/>
      <c r="J5" s="1"/>
      <c r="K5" s="1" t="s">
        <v>92</v>
      </c>
      <c r="L5" s="1" t="s">
        <v>32</v>
      </c>
    </row>
    <row r="6" spans="1:12" x14ac:dyDescent="0.2">
      <c r="A6" s="2" t="s">
        <v>8</v>
      </c>
      <c r="B6" s="5">
        <v>-47.035699999999999</v>
      </c>
      <c r="C6" s="5">
        <v>-36.663866666666671</v>
      </c>
      <c r="D6" s="5">
        <v>-17.8415</v>
      </c>
      <c r="E6" s="5">
        <v>-0.63476666666666637</v>
      </c>
      <c r="F6" s="5">
        <v>13.119100000000001</v>
      </c>
      <c r="H6" s="23" t="s">
        <v>33</v>
      </c>
      <c r="I6" s="23"/>
      <c r="J6" s="23"/>
      <c r="K6" s="3">
        <v>0.13671875</v>
      </c>
      <c r="L6" s="1" t="s">
        <v>34</v>
      </c>
    </row>
    <row r="7" spans="1:12" x14ac:dyDescent="0.2">
      <c r="A7" s="2" t="s">
        <v>9</v>
      </c>
      <c r="B7" s="5">
        <v>2.8167999999999993</v>
      </c>
      <c r="C7" s="5">
        <v>9.6560333333333332</v>
      </c>
      <c r="D7" s="5">
        <v>14.871066666666669</v>
      </c>
      <c r="E7" s="5">
        <v>26.876466666666669</v>
      </c>
      <c r="F7" s="5">
        <v>6.9282666666666657</v>
      </c>
      <c r="H7" s="23" t="s">
        <v>35</v>
      </c>
      <c r="I7" s="23"/>
      <c r="J7" s="23"/>
      <c r="K7" s="3">
        <v>4.638671875E-2</v>
      </c>
      <c r="L7" s="1" t="s">
        <v>36</v>
      </c>
    </row>
    <row r="8" spans="1:12" x14ac:dyDescent="0.2">
      <c r="A8" s="2" t="s">
        <v>10</v>
      </c>
      <c r="B8" s="5">
        <v>-9.9446666666666683</v>
      </c>
      <c r="C8" s="5">
        <v>12.954666666666666</v>
      </c>
      <c r="D8" s="5">
        <v>-12.684666666666667</v>
      </c>
      <c r="E8" s="5">
        <v>7.1623333333333337</v>
      </c>
      <c r="F8" s="5">
        <v>35.987933333333331</v>
      </c>
      <c r="H8" s="23" t="s">
        <v>37</v>
      </c>
      <c r="I8" s="23"/>
      <c r="J8" s="23"/>
      <c r="K8" s="3">
        <v>8.7890625E-3</v>
      </c>
      <c r="L8" s="1" t="s">
        <v>38</v>
      </c>
    </row>
    <row r="9" spans="1:12" x14ac:dyDescent="0.2">
      <c r="A9" s="2" t="s">
        <v>11</v>
      </c>
      <c r="B9" s="5">
        <v>-7.0095000000000001</v>
      </c>
      <c r="C9" s="5">
        <v>-13.000366666666666</v>
      </c>
      <c r="D9" s="5">
        <v>2.1574666666666666</v>
      </c>
      <c r="E9" s="5">
        <v>26.079933333333333</v>
      </c>
      <c r="F9" s="5">
        <v>26.1142</v>
      </c>
      <c r="H9" s="23" t="s">
        <v>39</v>
      </c>
      <c r="I9" s="23"/>
      <c r="J9" s="23"/>
      <c r="K9" s="3">
        <v>4.8828125E-3</v>
      </c>
      <c r="L9" s="1" t="s">
        <v>38</v>
      </c>
    </row>
    <row r="10" spans="1:12" x14ac:dyDescent="0.2">
      <c r="A10" s="2" t="s">
        <v>12</v>
      </c>
      <c r="B10" s="5">
        <v>10.002366666666667</v>
      </c>
      <c r="C10" s="5">
        <v>1.3710999999999984</v>
      </c>
      <c r="D10" s="5">
        <v>-1.6399999999999998E-2</v>
      </c>
      <c r="E10" s="5">
        <v>-5.2987999999999991</v>
      </c>
      <c r="F10" s="5">
        <v>30.181733333333337</v>
      </c>
      <c r="H10" s="23" t="s">
        <v>40</v>
      </c>
      <c r="I10" s="23"/>
      <c r="J10" s="23"/>
      <c r="K10" s="3">
        <v>0.2197265625</v>
      </c>
      <c r="L10" s="1" t="s">
        <v>34</v>
      </c>
    </row>
    <row r="11" spans="1:12" x14ac:dyDescent="0.2">
      <c r="A11" s="2" t="s">
        <v>13</v>
      </c>
      <c r="B11" s="5">
        <v>-50.020114050160743</v>
      </c>
      <c r="C11" s="5">
        <v>-18.857693819311653</v>
      </c>
      <c r="D11" s="5">
        <v>6.0062871508916063</v>
      </c>
      <c r="E11" s="5">
        <v>36.641907620633667</v>
      </c>
      <c r="F11" s="5">
        <v>41.558368533079637</v>
      </c>
      <c r="H11" s="23" t="s">
        <v>41</v>
      </c>
      <c r="I11" s="23"/>
      <c r="J11" s="23"/>
      <c r="K11" s="3">
        <v>3.41796875E-2</v>
      </c>
      <c r="L11" s="1" t="s">
        <v>36</v>
      </c>
    </row>
    <row r="12" spans="1:12" x14ac:dyDescent="0.2">
      <c r="A12" s="2" t="s">
        <v>14</v>
      </c>
      <c r="B12" s="5">
        <v>-51.673789849391369</v>
      </c>
      <c r="C12" s="5">
        <v>-52.977498880039171</v>
      </c>
      <c r="D12" s="5">
        <v>5.7161187616453928</v>
      </c>
      <c r="E12" s="5">
        <v>16.822547071516301</v>
      </c>
      <c r="F12" s="5">
        <v>67.170312129055574</v>
      </c>
      <c r="H12" s="23" t="s">
        <v>42</v>
      </c>
      <c r="I12" s="23"/>
      <c r="J12" s="23"/>
      <c r="K12" s="3">
        <v>1.953125E-2</v>
      </c>
      <c r="L12" s="1" t="s">
        <v>36</v>
      </c>
    </row>
    <row r="13" spans="1:12" x14ac:dyDescent="0.2">
      <c r="A13" s="2" t="s">
        <v>15</v>
      </c>
      <c r="B13" s="5">
        <v>-85.160027502481967</v>
      </c>
      <c r="C13" s="5">
        <v>-7.2334918020745995</v>
      </c>
      <c r="D13" s="5">
        <v>-44.498523269934424</v>
      </c>
      <c r="E13" s="5">
        <v>32.563799564734531</v>
      </c>
      <c r="F13" s="5">
        <v>41.057562070624961</v>
      </c>
      <c r="H13" s="23" t="s">
        <v>43</v>
      </c>
      <c r="I13" s="23"/>
      <c r="J13" s="23"/>
      <c r="K13" s="3">
        <v>0.13671875</v>
      </c>
      <c r="L13" s="1" t="s">
        <v>34</v>
      </c>
    </row>
    <row r="14" spans="1:12" x14ac:dyDescent="0.2">
      <c r="A14" s="2" t="s">
        <v>16</v>
      </c>
      <c r="B14" s="5">
        <v>-67.163989995513177</v>
      </c>
      <c r="C14" s="5">
        <v>2.8789160084958021</v>
      </c>
      <c r="D14" s="5">
        <v>33.031147534600635</v>
      </c>
      <c r="E14" s="5">
        <v>20.695116006554134</v>
      </c>
      <c r="F14" s="5">
        <v>39.501852240295342</v>
      </c>
      <c r="H14" s="23" t="s">
        <v>44</v>
      </c>
      <c r="I14" s="23"/>
      <c r="J14" s="23"/>
      <c r="K14" s="3">
        <v>3.41796875E-2</v>
      </c>
      <c r="L14" s="1" t="s">
        <v>36</v>
      </c>
    </row>
    <row r="15" spans="1:12" x14ac:dyDescent="0.2">
      <c r="A15" s="4" t="s">
        <v>2</v>
      </c>
      <c r="B15" s="6">
        <f>AVERAGE(B3:B14)</f>
        <v>-36.215062894240049</v>
      </c>
      <c r="C15" s="6">
        <f t="shared" ref="C15:E15" si="0">AVERAGE(C3:C14)</f>
        <v>-11.323816818855249</v>
      </c>
      <c r="D15" s="6">
        <f>AVERAGE(D3:D14)</f>
        <v>-0.69318081856639913</v>
      </c>
      <c r="E15" s="6">
        <f t="shared" si="0"/>
        <v>16.95079752195322</v>
      </c>
      <c r="F15" s="6">
        <f>AVERAGE(F3:F14)</f>
        <v>28.701519025532406</v>
      </c>
      <c r="H15" s="23" t="s">
        <v>45</v>
      </c>
      <c r="I15" s="23"/>
      <c r="J15" s="23"/>
      <c r="K15" s="3">
        <v>0.2197265625</v>
      </c>
      <c r="L15" s="1" t="s">
        <v>34</v>
      </c>
    </row>
    <row r="16" spans="1:12" x14ac:dyDescent="0.2">
      <c r="A16" s="4" t="s">
        <v>3</v>
      </c>
      <c r="B16" s="6">
        <f>STDEV(B3:B14)/SQRT(B17)</f>
        <v>9.659962817704324</v>
      </c>
      <c r="C16" s="6">
        <f t="shared" ref="C16:F16" si="1">STDEV(C3:C14)/SQRT(C17)</f>
        <v>5.9677706174235325</v>
      </c>
      <c r="D16" s="6">
        <f t="shared" si="1"/>
        <v>5.5977234530509676</v>
      </c>
      <c r="E16" s="6">
        <f t="shared" si="1"/>
        <v>5.2717020607057377</v>
      </c>
      <c r="F16" s="6">
        <f t="shared" si="1"/>
        <v>5.1235642867401321</v>
      </c>
    </row>
    <row r="17" spans="1:12" x14ac:dyDescent="0.2">
      <c r="A17" s="4" t="s">
        <v>4</v>
      </c>
      <c r="B17" s="4">
        <f>COUNT(B3:B14)</f>
        <v>12</v>
      </c>
      <c r="C17" s="4">
        <f t="shared" ref="C17:F17" si="2">COUNT(C3:C14)</f>
        <v>12</v>
      </c>
      <c r="D17" s="4">
        <f t="shared" si="2"/>
        <v>12</v>
      </c>
      <c r="E17" s="4">
        <f t="shared" si="2"/>
        <v>12</v>
      </c>
      <c r="F17" s="4">
        <f t="shared" si="2"/>
        <v>12</v>
      </c>
    </row>
    <row r="20" spans="1:12" x14ac:dyDescent="0.2">
      <c r="A20" s="24" t="s">
        <v>81</v>
      </c>
      <c r="B20" s="24"/>
      <c r="C20" s="24"/>
      <c r="D20" s="24"/>
      <c r="E20" s="24"/>
      <c r="F20" s="24"/>
    </row>
    <row r="21" spans="1:12" ht="16" customHeight="1" x14ac:dyDescent="0.2">
      <c r="A21" s="2" t="s">
        <v>0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1</v>
      </c>
      <c r="H21" s="21" t="s">
        <v>69</v>
      </c>
      <c r="I21" s="21"/>
      <c r="J21" s="21"/>
      <c r="K21" s="21"/>
      <c r="L21" s="21"/>
    </row>
    <row r="22" spans="1:12" x14ac:dyDescent="0.2">
      <c r="A22" s="2" t="s">
        <v>5</v>
      </c>
      <c r="B22" s="5">
        <v>3.5893999999999999</v>
      </c>
      <c r="C22" s="5">
        <v>2.597</v>
      </c>
      <c r="D22" s="5">
        <v>0.11793333333333333</v>
      </c>
      <c r="E22" s="5">
        <v>-0.61530000000000007</v>
      </c>
      <c r="F22" s="5">
        <v>0.74513333333333343</v>
      </c>
    </row>
    <row r="23" spans="1:12" x14ac:dyDescent="0.2">
      <c r="A23" s="2" t="s">
        <v>6</v>
      </c>
      <c r="B23" s="5">
        <v>4.3567666666666671</v>
      </c>
      <c r="C23" s="5">
        <v>-0.56046666666666656</v>
      </c>
      <c r="D23" s="5">
        <v>0.20086666666666667</v>
      </c>
      <c r="E23" s="5">
        <v>1.2486333333333333</v>
      </c>
      <c r="F23" s="5">
        <v>0.93873333333333342</v>
      </c>
    </row>
    <row r="24" spans="1:12" x14ac:dyDescent="0.2">
      <c r="A24" s="2" t="s">
        <v>7</v>
      </c>
      <c r="B24" s="5">
        <v>0.62523333333333331</v>
      </c>
      <c r="C24" s="5">
        <v>1.4823666666666666</v>
      </c>
      <c r="D24" s="5">
        <v>0.1265</v>
      </c>
      <c r="E24" s="5">
        <v>2.2894000000000001</v>
      </c>
      <c r="F24" s="5">
        <v>1.9728999999999999</v>
      </c>
    </row>
    <row r="25" spans="1:12" x14ac:dyDescent="0.2">
      <c r="A25" s="2" t="s">
        <v>8</v>
      </c>
      <c r="B25" s="5">
        <v>2.2214333333333331</v>
      </c>
      <c r="C25" s="5">
        <v>2.0711333333333335</v>
      </c>
      <c r="D25" s="5">
        <v>0.94169999999999998</v>
      </c>
      <c r="E25" s="5">
        <v>0.15186666666666665</v>
      </c>
      <c r="F25" s="5">
        <v>2.2928999999999999</v>
      </c>
    </row>
    <row r="26" spans="1:12" x14ac:dyDescent="0.2">
      <c r="A26" s="2" t="s">
        <v>9</v>
      </c>
      <c r="B26" s="5">
        <v>-0.34556666666666663</v>
      </c>
      <c r="C26" s="5">
        <v>-1.1230666666666667</v>
      </c>
      <c r="D26" s="5">
        <v>0.28193333333333337</v>
      </c>
      <c r="E26" s="5">
        <v>2.9951000000000003</v>
      </c>
      <c r="F26" s="5">
        <v>1.8742666666666665</v>
      </c>
    </row>
    <row r="27" spans="1:12" x14ac:dyDescent="0.2">
      <c r="A27" s="2" t="s">
        <v>10</v>
      </c>
      <c r="B27" s="5">
        <v>0.30313333333333331</v>
      </c>
      <c r="C27" s="5">
        <v>-0.21966666666666668</v>
      </c>
      <c r="D27" s="5">
        <v>0.3244333333333333</v>
      </c>
      <c r="E27" s="5">
        <v>0.7883</v>
      </c>
      <c r="F27" s="5">
        <v>1.2862666666666664</v>
      </c>
    </row>
    <row r="28" spans="1:12" x14ac:dyDescent="0.2">
      <c r="A28" s="2" t="s">
        <v>11</v>
      </c>
      <c r="B28" s="5">
        <v>2.6596666666666664</v>
      </c>
      <c r="C28" s="5">
        <v>3.1832333333333334</v>
      </c>
      <c r="D28" s="5">
        <v>1.8267333333333333</v>
      </c>
      <c r="E28" s="5">
        <v>2.2532999999999999</v>
      </c>
      <c r="F28" s="5">
        <v>-0.56203333333333327</v>
      </c>
    </row>
    <row r="29" spans="1:12" x14ac:dyDescent="0.2">
      <c r="A29" s="2" t="s">
        <v>12</v>
      </c>
      <c r="B29" s="5">
        <v>2.6257333333333333</v>
      </c>
      <c r="C29" s="5">
        <v>2.1527333333333334</v>
      </c>
      <c r="D29" s="5">
        <v>-1.0333333333333332E-3</v>
      </c>
      <c r="E29" s="5">
        <v>1.6399999999999998E-2</v>
      </c>
      <c r="F29" s="5">
        <v>5.5133333333333347E-2</v>
      </c>
    </row>
    <row r="30" spans="1:12" x14ac:dyDescent="0.2">
      <c r="A30" s="2" t="s">
        <v>13</v>
      </c>
      <c r="B30" s="5">
        <v>4.9000959383066558</v>
      </c>
      <c r="C30" s="5">
        <v>8.5240900770440788</v>
      </c>
      <c r="D30" s="5">
        <v>0.38901085900715532</v>
      </c>
      <c r="E30" s="5">
        <v>5.4832398790520998</v>
      </c>
      <c r="F30" s="5">
        <v>1.0915983847949786</v>
      </c>
    </row>
    <row r="31" spans="1:12" x14ac:dyDescent="0.2">
      <c r="A31" s="2" t="s">
        <v>14</v>
      </c>
      <c r="B31" s="5">
        <v>0.96771860585114078</v>
      </c>
      <c r="C31" s="5">
        <v>4.9082142107768609</v>
      </c>
      <c r="D31" s="5">
        <v>8.3927441093350083E-2</v>
      </c>
      <c r="E31" s="5">
        <v>7.8738349128501348E-2</v>
      </c>
      <c r="F31" s="5">
        <v>2.5097809598288503</v>
      </c>
    </row>
    <row r="32" spans="1:12" x14ac:dyDescent="0.2">
      <c r="A32" s="2" t="s">
        <v>15</v>
      </c>
      <c r="B32" s="5">
        <v>6.1011389996966097</v>
      </c>
      <c r="C32" s="5">
        <v>6.21715924845424</v>
      </c>
      <c r="D32" s="5">
        <v>6.7483159335789624</v>
      </c>
      <c r="E32" s="5">
        <v>1.4424270052836068</v>
      </c>
      <c r="F32" s="5">
        <v>8.7799555682582728E-2</v>
      </c>
    </row>
    <row r="33" spans="1:6" x14ac:dyDescent="0.2">
      <c r="A33" s="2" t="s">
        <v>16</v>
      </c>
      <c r="B33" s="5">
        <v>5.8164527132518238</v>
      </c>
      <c r="C33" s="5">
        <v>-0.93741736920361662</v>
      </c>
      <c r="D33" s="5">
        <v>3.83888297119123</v>
      </c>
      <c r="E33" s="5">
        <v>1.3727621149137816</v>
      </c>
      <c r="F33" s="5">
        <v>0.7414301720580615</v>
      </c>
    </row>
    <row r="34" spans="1:6" x14ac:dyDescent="0.2">
      <c r="A34" s="4" t="s">
        <v>2</v>
      </c>
      <c r="B34" s="6">
        <f>AVERAGE(B22:B33)</f>
        <v>2.8184338547588523</v>
      </c>
      <c r="C34" s="6">
        <f t="shared" ref="C34" si="3">AVERAGE(C22:C33)</f>
        <v>2.3579427361448526</v>
      </c>
      <c r="D34" s="6">
        <f>AVERAGE(D22:D33)</f>
        <v>1.2399336559614471</v>
      </c>
      <c r="E34" s="6">
        <f t="shared" ref="E34" si="4">AVERAGE(E22:E33)</f>
        <v>1.4587389456981661</v>
      </c>
      <c r="F34" s="6">
        <f>AVERAGE(F22:F33)</f>
        <v>1.0861590893637063</v>
      </c>
    </row>
    <row r="35" spans="1:6" x14ac:dyDescent="0.2">
      <c r="A35" s="4" t="s">
        <v>3</v>
      </c>
      <c r="B35" s="6">
        <f>STDEV(B22:B33)/SQRT(B36)</f>
        <v>0.62794823069890582</v>
      </c>
      <c r="C35" s="6">
        <f t="shared" ref="C35:F35" si="5">STDEV(C22:C33)/SQRT(C36)</f>
        <v>0.86683888880169824</v>
      </c>
      <c r="D35" s="6">
        <f t="shared" si="5"/>
        <v>0.59330030961550428</v>
      </c>
      <c r="E35" s="6">
        <f t="shared" si="5"/>
        <v>0.47969312265492514</v>
      </c>
      <c r="F35" s="6">
        <f t="shared" si="5"/>
        <v>0.27473904362949192</v>
      </c>
    </row>
    <row r="36" spans="1:6" x14ac:dyDescent="0.2">
      <c r="A36" s="4" t="s">
        <v>4</v>
      </c>
      <c r="B36" s="4">
        <f>COUNT(B22:B33)</f>
        <v>12</v>
      </c>
      <c r="C36" s="4">
        <f t="shared" ref="C36:F36" si="6">COUNT(C22:C33)</f>
        <v>12</v>
      </c>
      <c r="D36" s="4">
        <f t="shared" si="6"/>
        <v>12</v>
      </c>
      <c r="E36" s="4">
        <f t="shared" si="6"/>
        <v>12</v>
      </c>
      <c r="F36" s="4">
        <f t="shared" si="6"/>
        <v>12</v>
      </c>
    </row>
  </sheetData>
  <mergeCells count="15">
    <mergeCell ref="H2:L2"/>
    <mergeCell ref="H3:L4"/>
    <mergeCell ref="H15:J15"/>
    <mergeCell ref="H21:L21"/>
    <mergeCell ref="A1:F1"/>
    <mergeCell ref="A20:F20"/>
    <mergeCell ref="H6:J6"/>
    <mergeCell ref="H7:J7"/>
    <mergeCell ref="H8:J8"/>
    <mergeCell ref="H9:J9"/>
    <mergeCell ref="H10:J10"/>
    <mergeCell ref="H11:J11"/>
    <mergeCell ref="H12:J12"/>
    <mergeCell ref="H13:J13"/>
    <mergeCell ref="H14:J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13E6-1B01-A64E-A9DB-C121D25F77A3}">
  <dimension ref="A1:L94"/>
  <sheetViews>
    <sheetView zoomScale="111" workbookViewId="0">
      <selection activeCell="A77" sqref="A77:L77"/>
    </sheetView>
  </sheetViews>
  <sheetFormatPr baseColWidth="10" defaultRowHeight="16" x14ac:dyDescent="0.2"/>
  <cols>
    <col min="1" max="16384" width="10.83203125" style="2"/>
  </cols>
  <sheetData>
    <row r="1" spans="1:12" x14ac:dyDescent="0.2">
      <c r="A1" s="25" t="s">
        <v>82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">
      <c r="A2" s="7" t="s">
        <v>0</v>
      </c>
      <c r="B2" s="7" t="s">
        <v>1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7" t="s">
        <v>28</v>
      </c>
      <c r="K2" s="7" t="s">
        <v>29</v>
      </c>
      <c r="L2" s="7" t="s">
        <v>30</v>
      </c>
    </row>
    <row r="3" spans="1:12" x14ac:dyDescent="0.2">
      <c r="A3" s="2" t="s">
        <v>54</v>
      </c>
      <c r="B3" s="5">
        <v>-7.2018111312347299</v>
      </c>
      <c r="C3" s="5">
        <v>-4.3589736182254697</v>
      </c>
      <c r="D3" s="5">
        <v>0.28322462842175</v>
      </c>
      <c r="E3" s="5">
        <v>3.4268091867686699</v>
      </c>
      <c r="F3" s="5">
        <v>2.4913136071884199</v>
      </c>
      <c r="G3" s="5">
        <v>2.2944743830487901</v>
      </c>
      <c r="H3" s="5">
        <v>-0.63473594151038204</v>
      </c>
      <c r="I3" s="5">
        <v>-1.79852516879817</v>
      </c>
      <c r="J3" s="5">
        <v>0.54272084504644202</v>
      </c>
      <c r="K3" s="5">
        <v>-1.58190572487847</v>
      </c>
      <c r="L3" s="5">
        <v>3.0492494361048199</v>
      </c>
    </row>
    <row r="4" spans="1:12" x14ac:dyDescent="0.2">
      <c r="A4" s="2" t="s">
        <v>55</v>
      </c>
      <c r="B4" s="5">
        <v>-1.2957514342752801</v>
      </c>
      <c r="C4" s="5">
        <v>-6.8762386248737499</v>
      </c>
      <c r="D4" s="5">
        <v>-0.18796356996557001</v>
      </c>
      <c r="E4" s="5">
        <v>2.7986288736541698</v>
      </c>
      <c r="F4" s="5">
        <v>3.9980859046583399</v>
      </c>
      <c r="G4" s="5">
        <v>5.3146857187301801</v>
      </c>
      <c r="H4" s="5">
        <v>7.2006874150453504</v>
      </c>
      <c r="I4" s="5">
        <v>7.0400648896099201</v>
      </c>
      <c r="J4" s="5">
        <v>2.50052630214411</v>
      </c>
      <c r="K4" s="5">
        <v>15.257729530328101</v>
      </c>
      <c r="L4" s="5">
        <v>8.2564176638999598</v>
      </c>
    </row>
    <row r="5" spans="1:12" x14ac:dyDescent="0.2">
      <c r="A5" s="2" t="s">
        <v>56</v>
      </c>
      <c r="B5" s="5">
        <v>-3.2733519261325399</v>
      </c>
      <c r="C5" s="5">
        <v>-2.5173731559980399</v>
      </c>
      <c r="D5" s="5">
        <v>-3.21621795797734</v>
      </c>
      <c r="E5" s="5">
        <v>0.49179657551759698</v>
      </c>
      <c r="F5" s="5">
        <v>4.0837475971955604</v>
      </c>
      <c r="G5" s="5">
        <v>3.5281206828223701</v>
      </c>
      <c r="H5" s="5">
        <v>2.2587562084022501</v>
      </c>
      <c r="I5" s="5">
        <v>9.3499024063231992</v>
      </c>
      <c r="J5" s="5">
        <v>13.1843946414219</v>
      </c>
      <c r="K5" s="5">
        <v>10.737210413449301</v>
      </c>
      <c r="L5" s="5">
        <v>7.4088489872110399</v>
      </c>
    </row>
    <row r="6" spans="1:12" x14ac:dyDescent="0.2">
      <c r="A6" s="2" t="s">
        <v>57</v>
      </c>
      <c r="B6" s="5">
        <v>-9.9086463923675403</v>
      </c>
      <c r="C6" s="5">
        <v>5.5319570217446996</v>
      </c>
      <c r="D6" s="5">
        <v>-4.2050200557784203</v>
      </c>
      <c r="E6" s="5">
        <v>1.2114045711618</v>
      </c>
      <c r="F6" s="5">
        <v>6.9462186616889703</v>
      </c>
      <c r="G6" s="5">
        <v>1.5188198387388501</v>
      </c>
      <c r="H6" s="5">
        <v>10.837384859831801</v>
      </c>
      <c r="I6" s="5">
        <v>5.0285973547853304</v>
      </c>
      <c r="J6" s="5">
        <v>14.577404934129101</v>
      </c>
      <c r="K6" s="5">
        <v>15.8828720319115</v>
      </c>
      <c r="L6" s="5">
        <v>4.0055052463546499</v>
      </c>
    </row>
    <row r="7" spans="1:12" x14ac:dyDescent="0.2">
      <c r="A7" s="2" t="s">
        <v>58</v>
      </c>
      <c r="B7" s="5">
        <v>-11.1324311010864</v>
      </c>
      <c r="C7" s="5">
        <v>2.0434982610918202</v>
      </c>
      <c r="D7" s="5">
        <v>-0.42788697652195801</v>
      </c>
      <c r="E7" s="5">
        <v>4.3848716837595401</v>
      </c>
      <c r="F7" s="5">
        <v>-1.01505350059435</v>
      </c>
      <c r="G7" s="5">
        <v>-2.0225646951632501</v>
      </c>
      <c r="H7" s="5">
        <v>2.49545365318864</v>
      </c>
      <c r="I7" s="5">
        <v>-1.9978673837115499</v>
      </c>
      <c r="J7" s="5">
        <v>15.4344929758478</v>
      </c>
      <c r="K7" s="5">
        <v>15.447499787034801</v>
      </c>
      <c r="L7" s="5">
        <v>8.9758730652562004</v>
      </c>
    </row>
    <row r="8" spans="1:12" x14ac:dyDescent="0.2">
      <c r="A8" s="2" t="s">
        <v>59</v>
      </c>
      <c r="B8" s="5">
        <v>-8.6596488109129606</v>
      </c>
      <c r="C8" s="5">
        <v>0.40541265273320898</v>
      </c>
      <c r="D8" s="5">
        <v>3.7117249450919898</v>
      </c>
      <c r="E8" s="5">
        <v>6.9985244280491603</v>
      </c>
      <c r="F8" s="5">
        <v>3.9450638340426201</v>
      </c>
      <c r="G8" s="5">
        <v>10.751037233746899</v>
      </c>
      <c r="H8" s="5">
        <v>-1.61411126790307</v>
      </c>
      <c r="I8" s="5">
        <v>2.8161061048827101</v>
      </c>
      <c r="J8" s="5">
        <v>7.3331029604032603</v>
      </c>
      <c r="K8" s="5">
        <v>15.3381563498855</v>
      </c>
      <c r="L8" s="5">
        <v>22.9300081112012</v>
      </c>
    </row>
    <row r="9" spans="1:12" x14ac:dyDescent="0.2">
      <c r="A9" s="2" t="s">
        <v>60</v>
      </c>
      <c r="B9" s="5">
        <v>-0.75161205494873196</v>
      </c>
      <c r="C9" s="5">
        <v>-5.1772693770672404</v>
      </c>
      <c r="D9" s="5">
        <v>5.0724756200994801</v>
      </c>
      <c r="E9" s="5">
        <v>4.0046807927495101</v>
      </c>
      <c r="F9" s="5">
        <v>8.1450816120180303</v>
      </c>
      <c r="G9" s="5">
        <v>13.625909176768699</v>
      </c>
      <c r="H9" s="5">
        <v>2.0086512072357001</v>
      </c>
      <c r="I9" s="5">
        <v>6.5623825449911699</v>
      </c>
      <c r="J9" s="5">
        <v>2.1915124982869898</v>
      </c>
      <c r="K9" s="5">
        <v>10.3203872635622</v>
      </c>
      <c r="L9" s="5">
        <v>23.9783190183595</v>
      </c>
    </row>
    <row r="10" spans="1:12" x14ac:dyDescent="0.2">
      <c r="A10" s="2" t="s">
        <v>61</v>
      </c>
      <c r="B10" s="5">
        <v>-13.943017144635199</v>
      </c>
      <c r="C10" s="5">
        <v>0.97596565887768805</v>
      </c>
      <c r="D10" s="5">
        <v>-6.5715796842186602</v>
      </c>
      <c r="E10" s="5">
        <v>4.1533209628255499</v>
      </c>
      <c r="F10" s="5">
        <v>-1.6404108193795099</v>
      </c>
      <c r="G10" s="5">
        <v>-0.82416026844744195</v>
      </c>
      <c r="H10" s="5">
        <v>8.7565269243732509</v>
      </c>
      <c r="I10" s="5">
        <v>7.2664859239177</v>
      </c>
      <c r="J10" s="5">
        <v>6.4063119219843099</v>
      </c>
      <c r="K10" s="5">
        <v>6.5370089297289402</v>
      </c>
      <c r="L10" s="5">
        <v>18.999545180131701</v>
      </c>
    </row>
    <row r="11" spans="1:12" x14ac:dyDescent="0.2">
      <c r="A11" s="2" t="s">
        <v>62</v>
      </c>
      <c r="B11" s="5">
        <v>-15.191519905776801</v>
      </c>
      <c r="C11" s="5">
        <v>-4.2247728678466601</v>
      </c>
      <c r="D11" s="5">
        <v>-2.36109956777302</v>
      </c>
      <c r="E11" s="5">
        <v>-7.8726704370791003</v>
      </c>
      <c r="F11" s="5">
        <v>2.3951325385094999</v>
      </c>
      <c r="G11" s="5">
        <v>-1.07487564676644</v>
      </c>
      <c r="H11" s="5">
        <v>3.72229246991638</v>
      </c>
      <c r="I11" s="5">
        <v>8.9849790923601898</v>
      </c>
      <c r="J11" s="5">
        <v>10.550626858816999</v>
      </c>
      <c r="K11" s="5">
        <v>17.4593199183693</v>
      </c>
      <c r="L11" s="5">
        <v>8.7756308403427603</v>
      </c>
    </row>
    <row r="12" spans="1:12" x14ac:dyDescent="0.2">
      <c r="A12" s="2" t="s">
        <v>63</v>
      </c>
      <c r="B12" s="5">
        <v>-10.7491149901665</v>
      </c>
      <c r="C12" s="5">
        <v>-2.2954418012051701</v>
      </c>
      <c r="D12" s="5">
        <v>3.49001359274359</v>
      </c>
      <c r="E12" s="5">
        <v>-6.0674155638765601</v>
      </c>
      <c r="F12" s="5">
        <v>3.24403011885315</v>
      </c>
      <c r="G12" s="5">
        <v>1.00730822935055</v>
      </c>
      <c r="H12" s="5">
        <v>6.7076893446964396</v>
      </c>
      <c r="I12" s="5"/>
      <c r="J12" s="5">
        <v>8.6326618443909702</v>
      </c>
      <c r="K12" s="5">
        <v>11.476695666989</v>
      </c>
      <c r="L12" s="5">
        <v>8.7472394137713696</v>
      </c>
    </row>
    <row r="13" spans="1:12" x14ac:dyDescent="0.2">
      <c r="A13" s="2" t="s">
        <v>64</v>
      </c>
      <c r="B13" s="5">
        <v>-8.0333922228765697</v>
      </c>
      <c r="C13" s="5">
        <v>-1.20330670340783</v>
      </c>
      <c r="D13" s="5">
        <v>1.8046059771034599</v>
      </c>
      <c r="E13" s="5">
        <v>-1.7426964003302801</v>
      </c>
      <c r="F13" s="5">
        <v>-1.52097986273918</v>
      </c>
      <c r="G13" s="5">
        <v>4.5008048237572797</v>
      </c>
      <c r="H13" s="5"/>
      <c r="I13" s="5"/>
      <c r="J13" s="5"/>
      <c r="K13" s="5"/>
      <c r="L13" s="5"/>
    </row>
    <row r="14" spans="1:12" x14ac:dyDescent="0.2">
      <c r="A14" s="2" t="s">
        <v>65</v>
      </c>
      <c r="B14" s="5">
        <v>-6.11894872905998</v>
      </c>
      <c r="C14" s="5"/>
      <c r="D14" s="5">
        <v>1.76083586113929</v>
      </c>
      <c r="E14" s="5">
        <v>-1.1729685885398899</v>
      </c>
      <c r="F14" s="5">
        <v>7.16622777288934E-2</v>
      </c>
      <c r="G14" s="5">
        <v>5.6112379026434303</v>
      </c>
      <c r="H14" s="5"/>
      <c r="I14" s="5"/>
      <c r="J14" s="5"/>
      <c r="K14" s="5"/>
      <c r="L14" s="5"/>
    </row>
    <row r="15" spans="1:12" x14ac:dyDescent="0.2">
      <c r="A15" s="4" t="s">
        <v>2</v>
      </c>
      <c r="B15" s="6">
        <f>AVERAGE(B3:B14)</f>
        <v>-8.0216038202894371</v>
      </c>
      <c r="C15" s="6">
        <f t="shared" ref="C15:K15" si="0">AVERAGE(C3:C14)</f>
        <v>-1.6087765958342495</v>
      </c>
      <c r="D15" s="6">
        <f t="shared" si="0"/>
        <v>-7.0573932302950823E-2</v>
      </c>
      <c r="E15" s="6">
        <f t="shared" si="0"/>
        <v>0.88452384038834719</v>
      </c>
      <c r="F15" s="6">
        <f t="shared" si="0"/>
        <v>2.5953243307642038</v>
      </c>
      <c r="G15" s="6">
        <f t="shared" si="0"/>
        <v>3.6858997816024925</v>
      </c>
      <c r="H15" s="6">
        <f t="shared" si="0"/>
        <v>4.1738594873276362</v>
      </c>
      <c r="I15" s="6">
        <f t="shared" si="0"/>
        <v>4.8057917515956108</v>
      </c>
      <c r="J15" s="6">
        <f t="shared" si="0"/>
        <v>8.1353755782471886</v>
      </c>
      <c r="K15" s="6">
        <f t="shared" si="0"/>
        <v>11.687497416638017</v>
      </c>
      <c r="L15" s="6">
        <f>AVERAGE(L3:L14)</f>
        <v>11.512663696263321</v>
      </c>
    </row>
    <row r="16" spans="1:12" x14ac:dyDescent="0.2">
      <c r="A16" s="4" t="s">
        <v>3</v>
      </c>
      <c r="B16" s="6">
        <f>STDEV(B3:B14)/SQRT(B17)</f>
        <v>1.3271166316118483</v>
      </c>
      <c r="C16" s="6">
        <f t="shared" ref="C16:L16" si="1">STDEV(C3:C14)/SQRT(C17)</f>
        <v>1.0930184180491143</v>
      </c>
      <c r="D16" s="6">
        <f t="shared" si="1"/>
        <v>1.0115612725102747</v>
      </c>
      <c r="E16" s="6">
        <f t="shared" si="1"/>
        <v>1.2809662108632056</v>
      </c>
      <c r="F16" s="6">
        <f t="shared" si="1"/>
        <v>0.91492611409825353</v>
      </c>
      <c r="G16" s="6">
        <f t="shared" si="1"/>
        <v>1.3628405407455704</v>
      </c>
      <c r="H16" s="6">
        <f t="shared" si="1"/>
        <v>1.2866204401054089</v>
      </c>
      <c r="I16" s="6">
        <f t="shared" si="1"/>
        <v>1.4247924940340055</v>
      </c>
      <c r="J16" s="6">
        <f t="shared" si="1"/>
        <v>1.6823030706648401</v>
      </c>
      <c r="K16" s="6">
        <f t="shared" si="1"/>
        <v>1.8152063038382886</v>
      </c>
      <c r="L16" s="6">
        <f t="shared" si="1"/>
        <v>2.4009423608123002</v>
      </c>
    </row>
    <row r="17" spans="1:12" x14ac:dyDescent="0.2">
      <c r="A17" s="4" t="s">
        <v>66</v>
      </c>
      <c r="B17" s="4">
        <f>COUNT(B3:B14)</f>
        <v>12</v>
      </c>
      <c r="C17" s="4">
        <f t="shared" ref="C17:K17" si="2">COUNT(C3:C14)</f>
        <v>11</v>
      </c>
      <c r="D17" s="4">
        <f t="shared" si="2"/>
        <v>12</v>
      </c>
      <c r="E17" s="4">
        <f t="shared" si="2"/>
        <v>12</v>
      </c>
      <c r="F17" s="4">
        <f t="shared" si="2"/>
        <v>12</v>
      </c>
      <c r="G17" s="4">
        <f t="shared" si="2"/>
        <v>12</v>
      </c>
      <c r="H17" s="4">
        <f t="shared" si="2"/>
        <v>10</v>
      </c>
      <c r="I17" s="4">
        <f t="shared" si="2"/>
        <v>9</v>
      </c>
      <c r="J17" s="4">
        <f t="shared" si="2"/>
        <v>10</v>
      </c>
      <c r="K17" s="4">
        <f t="shared" si="2"/>
        <v>10</v>
      </c>
      <c r="L17" s="4">
        <f>COUNT(L3:L14)</f>
        <v>10</v>
      </c>
    </row>
    <row r="18" spans="1:12" x14ac:dyDescent="0.2">
      <c r="A18" s="2" t="s">
        <v>67</v>
      </c>
      <c r="B18" s="2">
        <v>6</v>
      </c>
      <c r="C18" s="2">
        <v>6</v>
      </c>
      <c r="D18" s="2">
        <v>7</v>
      </c>
      <c r="E18" s="2">
        <v>7</v>
      </c>
      <c r="F18" s="2">
        <v>7</v>
      </c>
      <c r="G18" s="2">
        <v>7</v>
      </c>
      <c r="H18" s="2">
        <v>7</v>
      </c>
      <c r="I18" s="2">
        <v>6</v>
      </c>
      <c r="J18" s="2">
        <v>7</v>
      </c>
      <c r="K18" s="2">
        <v>7</v>
      </c>
      <c r="L18" s="2">
        <v>7</v>
      </c>
    </row>
    <row r="19" spans="1:12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26" t="s">
        <v>83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x14ac:dyDescent="0.2">
      <c r="A21" s="7" t="s">
        <v>0</v>
      </c>
      <c r="B21" s="7" t="s">
        <v>1</v>
      </c>
      <c r="C21" s="7" t="s">
        <v>21</v>
      </c>
      <c r="D21" s="7" t="s">
        <v>22</v>
      </c>
      <c r="E21" s="7" t="s">
        <v>23</v>
      </c>
      <c r="F21" s="7" t="s">
        <v>24</v>
      </c>
      <c r="G21" s="7" t="s">
        <v>25</v>
      </c>
      <c r="H21" s="7" t="s">
        <v>26</v>
      </c>
      <c r="I21" s="7" t="s">
        <v>27</v>
      </c>
      <c r="J21" s="7" t="s">
        <v>28</v>
      </c>
      <c r="K21" s="7" t="s">
        <v>29</v>
      </c>
      <c r="L21" s="7" t="s">
        <v>30</v>
      </c>
    </row>
    <row r="22" spans="1:12" x14ac:dyDescent="0.2">
      <c r="A22" s="2" t="s">
        <v>54</v>
      </c>
      <c r="B22" s="5">
        <v>4.0317610936417498</v>
      </c>
      <c r="C22" s="5">
        <v>2.2645436801149899</v>
      </c>
      <c r="D22" s="5">
        <v>6.2662614769795502</v>
      </c>
      <c r="E22" s="5">
        <v>3.54406085993537</v>
      </c>
      <c r="F22" s="5">
        <v>3.8595851065012501</v>
      </c>
      <c r="G22" s="5">
        <v>6.5380548672763403</v>
      </c>
      <c r="H22" s="5">
        <v>10.2168935210392</v>
      </c>
      <c r="I22" s="5">
        <v>5.2260499190732101</v>
      </c>
      <c r="J22" s="5">
        <v>7.3233954451346097</v>
      </c>
      <c r="K22" s="5">
        <v>14.936451886502301</v>
      </c>
      <c r="L22" s="5">
        <v>13.6617843901971</v>
      </c>
    </row>
    <row r="23" spans="1:12" x14ac:dyDescent="0.2">
      <c r="A23" s="2" t="s">
        <v>55</v>
      </c>
      <c r="B23" s="5">
        <v>4.5141894169194599</v>
      </c>
      <c r="C23" s="5">
        <v>0.84640347855717102</v>
      </c>
      <c r="D23" s="5">
        <v>4.3425815842398601</v>
      </c>
      <c r="E23" s="5">
        <v>-3.7656566554443298</v>
      </c>
      <c r="F23" s="5">
        <v>2.2291669907443801</v>
      </c>
      <c r="G23" s="5">
        <v>3.08242165653692</v>
      </c>
      <c r="H23" s="5">
        <v>2.3270110408634102</v>
      </c>
      <c r="I23" s="5">
        <v>6.76114253121336</v>
      </c>
      <c r="J23" s="5">
        <v>5.4694711422719902</v>
      </c>
      <c r="K23" s="5">
        <v>14.7723019144658</v>
      </c>
      <c r="L23" s="5">
        <v>17.054518383537602</v>
      </c>
    </row>
    <row r="24" spans="1:12" x14ac:dyDescent="0.2">
      <c r="A24" s="2" t="s">
        <v>56</v>
      </c>
      <c r="B24" s="5">
        <v>0.25936214106091598</v>
      </c>
      <c r="C24" s="5">
        <v>5.6464457012485498</v>
      </c>
      <c r="D24" s="5">
        <v>8.4358870654118494</v>
      </c>
      <c r="E24" s="5">
        <v>11.644271603017801</v>
      </c>
      <c r="F24" s="5">
        <v>6.24949240176747</v>
      </c>
      <c r="G24" s="5">
        <v>6.1072537843012702</v>
      </c>
      <c r="H24" s="5">
        <v>1.6775801212605601</v>
      </c>
      <c r="I24" s="5">
        <v>13.969481883132101</v>
      </c>
      <c r="J24" s="5">
        <v>7.2461212531991501</v>
      </c>
      <c r="K24" s="5">
        <v>15.146555702470801</v>
      </c>
      <c r="L24" s="5">
        <v>22.3522194691053</v>
      </c>
    </row>
    <row r="25" spans="1:12" x14ac:dyDescent="0.2">
      <c r="A25" s="2" t="s">
        <v>57</v>
      </c>
      <c r="B25" s="5">
        <v>-4.7044959758812999</v>
      </c>
      <c r="C25" s="5">
        <v>8.5499387030225797</v>
      </c>
      <c r="D25" s="5">
        <v>9.8130534783719696</v>
      </c>
      <c r="E25" s="5">
        <v>4.4250758341759404</v>
      </c>
      <c r="F25" s="5">
        <v>3.9454008748245699</v>
      </c>
      <c r="G25" s="5">
        <v>6.8508479723848303</v>
      </c>
      <c r="H25" s="5">
        <v>6.2576828631430503</v>
      </c>
      <c r="I25" s="5">
        <v>1.23891524720643</v>
      </c>
      <c r="J25" s="5">
        <v>8.0442249358326805</v>
      </c>
      <c r="K25" s="5">
        <v>7.8879735700767002</v>
      </c>
      <c r="L25" s="5">
        <v>11.1842657511009</v>
      </c>
    </row>
    <row r="26" spans="1:12" x14ac:dyDescent="0.2">
      <c r="A26" s="2" t="s">
        <v>58</v>
      </c>
      <c r="B26" s="5">
        <v>0.64820720230221596</v>
      </c>
      <c r="C26" s="5">
        <v>-8.1515853879856106</v>
      </c>
      <c r="D26" s="5">
        <v>-6.50398930358502</v>
      </c>
      <c r="E26" s="5">
        <v>-11.032144060859901</v>
      </c>
      <c r="F26" s="5">
        <v>8.2162090689897092</v>
      </c>
      <c r="G26" s="5">
        <v>5.8308958988432504</v>
      </c>
      <c r="H26" s="5">
        <v>6.2592873254148298</v>
      </c>
      <c r="I26" s="5">
        <v>7.5927851050197601</v>
      </c>
      <c r="J26" s="5">
        <v>5.3958436575221</v>
      </c>
      <c r="K26" s="5">
        <v>5.8305477468270102</v>
      </c>
      <c r="L26" s="5">
        <v>19.511273828968701</v>
      </c>
    </row>
    <row r="27" spans="1:12" x14ac:dyDescent="0.2">
      <c r="A27" s="2" t="s">
        <v>59</v>
      </c>
      <c r="B27" s="5">
        <v>-1.0135090389893699</v>
      </c>
      <c r="C27" s="5">
        <v>-1.7635344096416099</v>
      </c>
      <c r="D27" s="5">
        <v>-8.8175698248498708</v>
      </c>
      <c r="E27" s="5">
        <v>-7.6486227624750898</v>
      </c>
      <c r="F27" s="5">
        <v>7.9667070374855502</v>
      </c>
      <c r="G27" s="5">
        <v>9.8104282640177498</v>
      </c>
      <c r="H27" s="5">
        <v>-1.02140986751708</v>
      </c>
      <c r="I27" s="5">
        <v>15.351672796364401</v>
      </c>
      <c r="J27" s="5">
        <v>4.3514964981093502</v>
      </c>
      <c r="K27" s="5">
        <v>18.7082486101699</v>
      </c>
      <c r="L27" s="5">
        <v>26.789404326714799</v>
      </c>
    </row>
    <row r="28" spans="1:12" x14ac:dyDescent="0.2">
      <c r="A28" s="2" t="s">
        <v>60</v>
      </c>
      <c r="B28" s="5">
        <v>4.1466238513762397</v>
      </c>
      <c r="C28" s="5">
        <v>-3.6261862168838399</v>
      </c>
      <c r="D28" s="5">
        <v>-2.6333329629588298</v>
      </c>
      <c r="E28" s="5">
        <v>0.64246195328095301</v>
      </c>
      <c r="F28" s="5">
        <v>1.6928091793612301</v>
      </c>
      <c r="G28" s="5">
        <v>1.0990536931892301</v>
      </c>
      <c r="H28" s="5">
        <v>7.4772778956803796</v>
      </c>
      <c r="I28" s="5">
        <v>4.4260995492542596</v>
      </c>
      <c r="J28" s="5">
        <v>3.0061667351858001</v>
      </c>
      <c r="K28" s="5">
        <v>10.374538976359</v>
      </c>
      <c r="L28" s="5">
        <v>-5.0786942077134203</v>
      </c>
    </row>
    <row r="29" spans="1:12" x14ac:dyDescent="0.2">
      <c r="A29" s="2" t="s">
        <v>61</v>
      </c>
      <c r="B29" s="5">
        <v>-3.7888850616858498</v>
      </c>
      <c r="C29" s="5">
        <v>-3.2398374796757601</v>
      </c>
      <c r="D29" s="5">
        <v>-0.56441441941932302</v>
      </c>
      <c r="E29" s="5">
        <v>8.3577758271388092</v>
      </c>
      <c r="F29" s="5">
        <v>6.8507894532162101</v>
      </c>
      <c r="G29" s="5">
        <v>5.6456471738574701</v>
      </c>
      <c r="H29" s="5">
        <v>2.4660696229958501</v>
      </c>
      <c r="I29" s="5">
        <v>0.38425167687043499</v>
      </c>
      <c r="J29" s="5">
        <v>2.0270188187275902</v>
      </c>
      <c r="K29" s="5">
        <v>8.8638888580243709</v>
      </c>
      <c r="L29" s="5">
        <v>3.9042670844490899</v>
      </c>
    </row>
    <row r="30" spans="1:12" x14ac:dyDescent="0.2">
      <c r="A30" s="2" t="s">
        <v>62</v>
      </c>
      <c r="B30" s="5">
        <v>6.2642370100409002</v>
      </c>
      <c r="C30" s="5">
        <v>4.3639314510901999</v>
      </c>
      <c r="D30" s="5">
        <v>1.0239165620358599</v>
      </c>
      <c r="E30" s="5">
        <v>8.8405493394371497</v>
      </c>
      <c r="F30" s="5">
        <v>8.1923888043200694</v>
      </c>
      <c r="G30" s="5">
        <v>4.7535061500684002</v>
      </c>
      <c r="H30" s="5">
        <v>14.935682989070299</v>
      </c>
      <c r="I30" s="5">
        <v>8.9566084067599903</v>
      </c>
      <c r="J30" s="5">
        <v>16.4748460168077</v>
      </c>
      <c r="K30" s="5">
        <v>17.660079186065001</v>
      </c>
      <c r="L30" s="5">
        <v>11.4664066637777</v>
      </c>
    </row>
    <row r="31" spans="1:12" x14ac:dyDescent="0.2">
      <c r="A31" s="2" t="s">
        <v>63</v>
      </c>
      <c r="B31" s="5">
        <v>-6.79017766864082</v>
      </c>
      <c r="C31" s="5">
        <v>0.24135971881167201</v>
      </c>
      <c r="D31" s="5">
        <v>5.5497898124793901</v>
      </c>
      <c r="E31" s="5">
        <v>14.101547054226399</v>
      </c>
      <c r="F31" s="5">
        <v>18.6385189465067</v>
      </c>
      <c r="G31" s="5">
        <v>9.4993181405717895</v>
      </c>
      <c r="H31" s="5">
        <v>11.5706389330251</v>
      </c>
      <c r="I31" s="5">
        <v>7.8198942951218804</v>
      </c>
      <c r="J31" s="5">
        <v>17.5206776371591</v>
      </c>
      <c r="K31" s="5">
        <v>22.3739530439227</v>
      </c>
      <c r="L31" s="5">
        <v>11.297829235139799</v>
      </c>
    </row>
    <row r="32" spans="1:12" x14ac:dyDescent="0.2">
      <c r="A32" s="2" t="s">
        <v>64</v>
      </c>
      <c r="B32" s="5">
        <v>-5.1179716811668001</v>
      </c>
      <c r="C32" s="5">
        <v>5.2912950884639898</v>
      </c>
      <c r="D32" s="5">
        <v>18.936858557687799</v>
      </c>
      <c r="E32" s="5">
        <v>5.6261839946370502</v>
      </c>
      <c r="F32" s="5">
        <v>2.4637910791601598</v>
      </c>
      <c r="G32" s="5">
        <v>5.9269317807234199</v>
      </c>
      <c r="H32" s="5">
        <v>18.403348185350101</v>
      </c>
      <c r="I32" s="5">
        <v>4.7526320662822803</v>
      </c>
      <c r="J32" s="5">
        <v>5.7236650777601499</v>
      </c>
      <c r="K32" s="5">
        <v>16.195399948888301</v>
      </c>
      <c r="L32" s="5">
        <v>21.862947366081801</v>
      </c>
    </row>
    <row r="33" spans="1:12" x14ac:dyDescent="0.2">
      <c r="A33" s="2" t="s">
        <v>65</v>
      </c>
      <c r="B33" s="5">
        <v>-5.10845750137966</v>
      </c>
      <c r="C33" s="5">
        <v>4.32540361559583</v>
      </c>
      <c r="D33" s="5">
        <v>-3.2624932869625898</v>
      </c>
      <c r="E33" s="5">
        <v>13.914922017652099</v>
      </c>
      <c r="F33" s="5">
        <v>5.67573269332616</v>
      </c>
      <c r="G33" s="5">
        <v>9.5615625358801193</v>
      </c>
      <c r="H33" s="5">
        <v>18.948840172298301</v>
      </c>
      <c r="I33" s="5">
        <v>-1.5093449186473</v>
      </c>
      <c r="J33" s="5">
        <v>11.5056937669676</v>
      </c>
      <c r="K33" s="5">
        <v>25.000727415489798</v>
      </c>
      <c r="L33" s="5">
        <v>22.955457282858699</v>
      </c>
    </row>
    <row r="34" spans="1:12" x14ac:dyDescent="0.2">
      <c r="A34" s="4" t="s">
        <v>2</v>
      </c>
      <c r="B34" s="6">
        <f>AVERAGE(B22:B33)</f>
        <v>-0.55492635103352672</v>
      </c>
      <c r="C34" s="6">
        <f t="shared" ref="C34" si="3">AVERAGE(C22:C33)</f>
        <v>1.2290148285598466</v>
      </c>
      <c r="D34" s="6">
        <f t="shared" ref="D34" si="4">AVERAGE(D22:D33)</f>
        <v>2.7155457282858873</v>
      </c>
      <c r="E34" s="6">
        <f t="shared" ref="E34" si="5">AVERAGE(E22:E33)</f>
        <v>4.054202083726854</v>
      </c>
      <c r="F34" s="6">
        <f t="shared" ref="F34" si="6">AVERAGE(F22:F33)</f>
        <v>6.3317159696836214</v>
      </c>
      <c r="G34" s="6">
        <f t="shared" ref="G34" si="7">AVERAGE(G22:G33)</f>
        <v>6.2254934931375656</v>
      </c>
      <c r="H34" s="6">
        <f t="shared" ref="H34" si="8">AVERAGE(H22:H33)</f>
        <v>8.2932419002186677</v>
      </c>
      <c r="I34" s="6">
        <f t="shared" ref="I34" si="9">AVERAGE(I22:I33)</f>
        <v>6.2475157131375667</v>
      </c>
      <c r="J34" s="6">
        <f t="shared" ref="J34" si="10">AVERAGE(J22:J33)</f>
        <v>7.8407184153898166</v>
      </c>
      <c r="K34" s="6">
        <f t="shared" ref="K34" si="11">AVERAGE(K22:K33)</f>
        <v>14.81255557160514</v>
      </c>
      <c r="L34" s="6">
        <f t="shared" ref="L34" si="12">AVERAGE(L22:L33)</f>
        <v>14.746806631184839</v>
      </c>
    </row>
    <row r="35" spans="1:12" x14ac:dyDescent="0.2">
      <c r="A35" s="4" t="s">
        <v>3</v>
      </c>
      <c r="B35" s="6">
        <f>STDEV(B22:B33)/SQRT(B36)</f>
        <v>1.3078200067330228</v>
      </c>
      <c r="C35" s="6">
        <f t="shared" ref="C35" si="13">STDEV(C22:C33)/SQRT(C36)</f>
        <v>1.3809194129959175</v>
      </c>
      <c r="D35" s="6">
        <f t="shared" ref="D35" si="14">STDEV(D22:D33)/SQRT(D36)</f>
        <v>2.2453579400358925</v>
      </c>
      <c r="E35" s="6">
        <f t="shared" ref="E35" si="15">STDEV(E22:E33)/SQRT(E36)</f>
        <v>2.3636050249198846</v>
      </c>
      <c r="F35" s="6">
        <f t="shared" ref="F35" si="16">STDEV(F22:F33)/SQRT(F36)</f>
        <v>1.3112787623606446</v>
      </c>
      <c r="G35" s="6">
        <f t="shared" ref="G35" si="17">STDEV(G22:G33)/SQRT(G36)</f>
        <v>0.74928696256603899</v>
      </c>
      <c r="H35" s="6">
        <f t="shared" ref="H35" si="18">STDEV(H22:H33)/SQRT(H36)</f>
        <v>1.9135633287344382</v>
      </c>
      <c r="I35" s="6">
        <f t="shared" ref="I35" si="19">STDEV(I22:I33)/SQRT(I36)</f>
        <v>1.4580705769557303</v>
      </c>
      <c r="J35" s="6">
        <f t="shared" ref="J35" si="20">STDEV(J22:J33)/SQRT(J36)</f>
        <v>1.4242839818026203</v>
      </c>
      <c r="K35" s="6">
        <f t="shared" ref="K35" si="21">STDEV(K22:K33)/SQRT(K36)</f>
        <v>1.6742436215838927</v>
      </c>
      <c r="L35" s="6">
        <f t="shared" ref="L35" si="22">STDEV(L22:L33)/SQRT(L36)</f>
        <v>2.6054286806710669</v>
      </c>
    </row>
    <row r="36" spans="1:12" x14ac:dyDescent="0.2">
      <c r="A36" s="4" t="s">
        <v>66</v>
      </c>
      <c r="B36" s="4">
        <f>COUNT(B22:B33)</f>
        <v>12</v>
      </c>
      <c r="C36" s="4">
        <f t="shared" ref="C36:L36" si="23">COUNT(C22:C33)</f>
        <v>12</v>
      </c>
      <c r="D36" s="4">
        <f t="shared" si="23"/>
        <v>12</v>
      </c>
      <c r="E36" s="4">
        <f t="shared" si="23"/>
        <v>12</v>
      </c>
      <c r="F36" s="4">
        <f t="shared" si="23"/>
        <v>12</v>
      </c>
      <c r="G36" s="4">
        <f t="shared" si="23"/>
        <v>12</v>
      </c>
      <c r="H36" s="4">
        <f t="shared" si="23"/>
        <v>12</v>
      </c>
      <c r="I36" s="4">
        <f t="shared" si="23"/>
        <v>12</v>
      </c>
      <c r="J36" s="4">
        <f t="shared" si="23"/>
        <v>12</v>
      </c>
      <c r="K36" s="4">
        <f t="shared" si="23"/>
        <v>12</v>
      </c>
      <c r="L36" s="4">
        <f t="shared" si="23"/>
        <v>12</v>
      </c>
    </row>
    <row r="37" spans="1:12" x14ac:dyDescent="0.2">
      <c r="A37" s="2" t="s">
        <v>67</v>
      </c>
      <c r="B37" s="2">
        <v>4</v>
      </c>
      <c r="C37" s="2">
        <v>6</v>
      </c>
      <c r="D37" s="2">
        <v>6</v>
      </c>
      <c r="E37" s="2">
        <v>5</v>
      </c>
      <c r="F37" s="2">
        <v>5</v>
      </c>
      <c r="G37" s="2">
        <v>5</v>
      </c>
      <c r="H37" s="2">
        <v>6</v>
      </c>
      <c r="I37" s="2">
        <v>6</v>
      </c>
      <c r="J37" s="2">
        <v>6</v>
      </c>
      <c r="K37" s="2">
        <v>6</v>
      </c>
      <c r="L37" s="2">
        <v>6</v>
      </c>
    </row>
    <row r="39" spans="1:12" x14ac:dyDescent="0.2">
      <c r="A39" s="27" t="s">
        <v>84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x14ac:dyDescent="0.2">
      <c r="A40" s="7" t="s">
        <v>0</v>
      </c>
      <c r="B40" s="7" t="s">
        <v>1</v>
      </c>
      <c r="C40" s="7" t="s">
        <v>21</v>
      </c>
      <c r="D40" s="7" t="s">
        <v>22</v>
      </c>
      <c r="E40" s="7" t="s">
        <v>23</v>
      </c>
      <c r="F40" s="7" t="s">
        <v>24</v>
      </c>
      <c r="G40" s="7" t="s">
        <v>25</v>
      </c>
      <c r="H40" s="7" t="s">
        <v>26</v>
      </c>
      <c r="I40" s="7" t="s">
        <v>27</v>
      </c>
      <c r="J40" s="7" t="s">
        <v>28</v>
      </c>
      <c r="K40" s="7" t="s">
        <v>29</v>
      </c>
      <c r="L40" s="7" t="s">
        <v>30</v>
      </c>
    </row>
    <row r="41" spans="1:12" x14ac:dyDescent="0.2">
      <c r="A41" s="2" t="s">
        <v>54</v>
      </c>
      <c r="B41" s="5">
        <v>-5.7608943803079198</v>
      </c>
      <c r="C41" s="5">
        <v>-2.9502542620845098</v>
      </c>
      <c r="D41" s="5">
        <v>3.5985570210038098</v>
      </c>
      <c r="E41" s="5">
        <v>9.2800527413265907</v>
      </c>
      <c r="F41" s="5">
        <v>6.1017374267121696</v>
      </c>
      <c r="G41" s="5">
        <v>8.6574954536532402</v>
      </c>
      <c r="H41" s="5">
        <v>2.2136023733596502</v>
      </c>
      <c r="I41" s="5">
        <v>1.79615180909433</v>
      </c>
      <c r="J41" s="5">
        <v>9.6628658836950105</v>
      </c>
      <c r="K41" s="5">
        <v>3.6288684689090198</v>
      </c>
      <c r="L41" s="5">
        <v>4.3118767986311601</v>
      </c>
    </row>
    <row r="42" spans="1:12" x14ac:dyDescent="0.2">
      <c r="A42" s="2" t="s">
        <v>55</v>
      </c>
      <c r="B42" s="5">
        <v>-11.232665548136</v>
      </c>
      <c r="C42" s="5">
        <v>-3.3660899935925599</v>
      </c>
      <c r="D42" s="5">
        <v>1.4988914691644699</v>
      </c>
      <c r="E42" s="5">
        <v>-0.84997092560282095</v>
      </c>
      <c r="F42" s="5">
        <v>3.7431934428901399</v>
      </c>
      <c r="G42" s="5">
        <v>5.8647066448885798</v>
      </c>
      <c r="H42" s="5">
        <v>2.4941351200198598</v>
      </c>
      <c r="I42" s="5">
        <v>-7.2745252725038401E-2</v>
      </c>
      <c r="J42" s="5">
        <v>8.6213031996651406</v>
      </c>
      <c r="K42" s="5">
        <v>9.1531394793274092</v>
      </c>
      <c r="L42" s="5">
        <v>5.6756660259188196</v>
      </c>
    </row>
    <row r="43" spans="1:12" x14ac:dyDescent="0.2">
      <c r="A43" s="2" t="s">
        <v>56</v>
      </c>
      <c r="B43" s="5">
        <v>-5.7614225343244403</v>
      </c>
      <c r="C43" s="5">
        <v>-11.049679070508301</v>
      </c>
      <c r="D43" s="5">
        <v>7.2186787260598599</v>
      </c>
      <c r="E43" s="5">
        <v>5.99692959551414</v>
      </c>
      <c r="F43" s="5">
        <v>5.2797194042896303</v>
      </c>
      <c r="G43" s="5">
        <v>7.05542580102746</v>
      </c>
      <c r="H43" s="5">
        <v>10.018520205780201</v>
      </c>
      <c r="I43" s="5">
        <v>5.4582673140813096</v>
      </c>
      <c r="J43" s="5">
        <v>11.132137023744599</v>
      </c>
      <c r="K43" s="5">
        <v>9.1753263925155597</v>
      </c>
      <c r="L43" s="5">
        <v>-2.63040404152644</v>
      </c>
    </row>
    <row r="44" spans="1:12" x14ac:dyDescent="0.2">
      <c r="A44" s="2" t="s">
        <v>57</v>
      </c>
      <c r="B44" s="5">
        <v>-14.365840361189001</v>
      </c>
      <c r="C44" s="5">
        <v>-0.43061293273628298</v>
      </c>
      <c r="D44" s="5">
        <v>2.7666700000369802</v>
      </c>
      <c r="E44" s="5">
        <v>7.3509113064219598</v>
      </c>
      <c r="F44" s="5">
        <v>6.1680048296832597</v>
      </c>
      <c r="G44" s="5">
        <v>7.1526350292780103</v>
      </c>
      <c r="H44" s="5">
        <v>7.9431749241659002</v>
      </c>
      <c r="I44" s="5">
        <v>8.3609062322917005</v>
      </c>
      <c r="J44" s="5">
        <v>10.696088475057101</v>
      </c>
      <c r="K44" s="5">
        <v>5.0841453793930498</v>
      </c>
      <c r="L44" s="5">
        <v>3.69849146472006</v>
      </c>
    </row>
    <row r="45" spans="1:12" x14ac:dyDescent="0.2">
      <c r="A45" s="2" t="s">
        <v>58</v>
      </c>
      <c r="B45" s="5">
        <v>-1.1063108108608799</v>
      </c>
      <c r="C45" s="5">
        <v>6.7670388930248704</v>
      </c>
      <c r="D45" s="5">
        <v>4.2290003222257697</v>
      </c>
      <c r="E45" s="5">
        <v>2.6908447130894499</v>
      </c>
      <c r="F45" s="5">
        <v>3.91203309666404</v>
      </c>
      <c r="G45" s="5">
        <v>6.7099567772974398</v>
      </c>
      <c r="H45" s="5">
        <v>9.5222495064760899</v>
      </c>
      <c r="I45" s="5">
        <v>5.2677629751442501</v>
      </c>
      <c r="J45" s="5">
        <v>8.5967740382299596</v>
      </c>
      <c r="K45" s="5">
        <v>3.3373756004696098</v>
      </c>
      <c r="L45" s="5">
        <v>9.3654677644567101</v>
      </c>
    </row>
    <row r="46" spans="1:12" x14ac:dyDescent="0.2">
      <c r="A46" s="2" t="s">
        <v>59</v>
      </c>
      <c r="B46" s="5">
        <v>-0.75336911150859298</v>
      </c>
      <c r="C46" s="5">
        <v>3.1123338407464098</v>
      </c>
      <c r="D46" s="5">
        <v>4.5630447745715399</v>
      </c>
      <c r="E46" s="5">
        <v>-0.240678970507228</v>
      </c>
      <c r="F46" s="5">
        <v>2.5456179142731199</v>
      </c>
      <c r="G46" s="5">
        <v>3.4027022522472801</v>
      </c>
      <c r="H46" s="5">
        <v>6.5448075348985704</v>
      </c>
      <c r="I46" s="5">
        <v>6.9231554424679498</v>
      </c>
      <c r="J46" s="5">
        <v>11.2997788864322</v>
      </c>
      <c r="K46" s="5">
        <v>9.9088841727871309</v>
      </c>
      <c r="L46" s="5">
        <v>5.14915350911315</v>
      </c>
    </row>
    <row r="47" spans="1:12" x14ac:dyDescent="0.2">
      <c r="A47" s="2" t="s">
        <v>60</v>
      </c>
      <c r="B47" s="5">
        <v>-3.4570035963361301</v>
      </c>
      <c r="C47" s="5">
        <v>-0.16813594225119999</v>
      </c>
      <c r="D47" s="5">
        <v>13.399594069563699</v>
      </c>
      <c r="E47" s="5">
        <v>7.9258613984600297</v>
      </c>
      <c r="F47" s="5">
        <v>11.460122149505301</v>
      </c>
      <c r="G47" s="5">
        <v>12.348343870487501</v>
      </c>
      <c r="H47" s="5">
        <v>12.5711767167786</v>
      </c>
      <c r="I47" s="5">
        <v>12.927257710271</v>
      </c>
      <c r="J47" s="5">
        <v>3.1056656185068001</v>
      </c>
      <c r="K47" s="5">
        <v>8.7337592639918995</v>
      </c>
      <c r="L47" s="5">
        <v>7.8140579339769296</v>
      </c>
    </row>
    <row r="48" spans="1:12" x14ac:dyDescent="0.2">
      <c r="A48" s="2" t="s">
        <v>61</v>
      </c>
      <c r="B48" s="5">
        <v>-0.989916925002851</v>
      </c>
      <c r="C48" s="5">
        <v>6.8308870098556804</v>
      </c>
      <c r="D48" s="5">
        <v>12.277954940240001</v>
      </c>
      <c r="E48" s="5">
        <v>5.15373059700672</v>
      </c>
      <c r="F48" s="5">
        <v>10.233277406786099</v>
      </c>
      <c r="G48" s="5">
        <v>5.0601051122790102</v>
      </c>
      <c r="H48" s="5">
        <v>6.4194816979448097</v>
      </c>
      <c r="I48" s="5">
        <v>13.3206739334142</v>
      </c>
      <c r="J48" s="5">
        <v>8.0927743641596006</v>
      </c>
      <c r="K48" s="5">
        <v>8.2651259088064108</v>
      </c>
      <c r="L48" s="5">
        <v>4.20747489786919</v>
      </c>
    </row>
    <row r="49" spans="1:12" x14ac:dyDescent="0.2">
      <c r="A49" s="2" t="s">
        <v>62</v>
      </c>
      <c r="B49" s="5">
        <v>-8.5348281647574105</v>
      </c>
      <c r="C49" s="5">
        <v>-4.3989273954895598</v>
      </c>
      <c r="D49" s="5">
        <v>2.0987077634195899</v>
      </c>
      <c r="E49" s="5">
        <v>5.6586228735874498</v>
      </c>
      <c r="F49" s="5">
        <v>4.4524902128542996</v>
      </c>
      <c r="G49" s="5">
        <v>5.4763778856802396</v>
      </c>
      <c r="H49" s="5">
        <v>6.4461153272074698</v>
      </c>
      <c r="I49" s="5">
        <v>4.2327425860287597</v>
      </c>
      <c r="J49" s="5">
        <v>2.3165909250843399</v>
      </c>
      <c r="K49" s="5">
        <v>9.9860191039159503</v>
      </c>
      <c r="L49" s="5">
        <v>2.1331118493908701</v>
      </c>
    </row>
    <row r="50" spans="1:12" x14ac:dyDescent="0.2">
      <c r="A50" s="2" t="s">
        <v>63</v>
      </c>
      <c r="B50" s="5">
        <v>-5.0010392708068396</v>
      </c>
      <c r="C50" s="5">
        <v>-2.4990277669752299</v>
      </c>
      <c r="D50" s="5">
        <v>1.27672974144152</v>
      </c>
      <c r="E50" s="5">
        <v>5.4886869113360799</v>
      </c>
      <c r="F50" s="5">
        <v>5.0253336148179901</v>
      </c>
      <c r="G50" s="5">
        <v>2.2623621743947</v>
      </c>
      <c r="H50" s="5">
        <v>3.90236780408675</v>
      </c>
      <c r="I50" s="5">
        <v>6.6460901417422704</v>
      </c>
      <c r="J50" s="5">
        <v>4.2607510453820403</v>
      </c>
      <c r="K50" s="5">
        <v>3.8534539272658899</v>
      </c>
      <c r="L50" s="5">
        <v>1.8487864679978501</v>
      </c>
    </row>
    <row r="51" spans="1:12" x14ac:dyDescent="0.2">
      <c r="A51" s="2" t="s">
        <v>64</v>
      </c>
      <c r="B51" s="5">
        <v>-8.6414078674952606</v>
      </c>
      <c r="C51" s="5">
        <v>-0.92283617966130005</v>
      </c>
      <c r="D51" s="5">
        <v>0.45054130231075001</v>
      </c>
      <c r="E51" s="5">
        <v>0.30952417989834402</v>
      </c>
      <c r="F51" s="5">
        <v>8.0756645444208601</v>
      </c>
      <c r="G51" s="5">
        <v>15.2093089923222</v>
      </c>
      <c r="H51" s="5">
        <v>7.9921080604599402</v>
      </c>
      <c r="I51" s="5">
        <v>3.1424141749722598</v>
      </c>
      <c r="J51" s="5">
        <v>9.0749089804702301</v>
      </c>
      <c r="K51" s="5">
        <v>5.2020340966752103</v>
      </c>
      <c r="L51" s="5">
        <v>4.3560706230069499</v>
      </c>
    </row>
    <row r="52" spans="1:12" x14ac:dyDescent="0.2">
      <c r="A52" s="2" t="s">
        <v>65</v>
      </c>
      <c r="B52" s="5">
        <v>-1.7435934473346399</v>
      </c>
      <c r="C52" s="5">
        <v>2.2499761108457101</v>
      </c>
      <c r="D52" s="5">
        <v>1.67464971833026</v>
      </c>
      <c r="E52" s="5">
        <v>1.1923184331677701</v>
      </c>
      <c r="F52" s="5">
        <v>11.578798282944</v>
      </c>
      <c r="G52" s="5">
        <v>9.8451138345982496</v>
      </c>
      <c r="H52" s="5">
        <v>5.7276303070034302</v>
      </c>
      <c r="I52" s="5">
        <v>6.2191468794098803</v>
      </c>
      <c r="J52" s="5">
        <v>7.4497183302036696</v>
      </c>
      <c r="K52" s="5">
        <v>4.54464012563108</v>
      </c>
      <c r="L52" s="5">
        <v>5.4712881994984803</v>
      </c>
    </row>
    <row r="53" spans="1:12" x14ac:dyDescent="0.2">
      <c r="A53" s="4" t="s">
        <v>2</v>
      </c>
      <c r="B53" s="6">
        <f>AVERAGE(B41:B52)</f>
        <v>-5.6123576681716649</v>
      </c>
      <c r="C53" s="6">
        <f t="shared" ref="C53" si="24">AVERAGE(C41:C52)</f>
        <v>-0.56877730740218935</v>
      </c>
      <c r="D53" s="6">
        <f t="shared" ref="D53" si="25">AVERAGE(D41:D52)</f>
        <v>4.5877516540306873</v>
      </c>
      <c r="E53" s="6">
        <f t="shared" ref="E53" si="26">AVERAGE(E41:E52)</f>
        <v>4.1630694044748742</v>
      </c>
      <c r="F53" s="6">
        <f t="shared" ref="F53" si="27">AVERAGE(F41:F52)</f>
        <v>6.5479993604867417</v>
      </c>
      <c r="G53" s="6">
        <f t="shared" ref="G53" si="28">AVERAGE(G41:G52)</f>
        <v>7.4203778190128267</v>
      </c>
      <c r="H53" s="6">
        <f t="shared" ref="H53" si="29">AVERAGE(H41:H52)</f>
        <v>6.8162807981817721</v>
      </c>
      <c r="I53" s="6">
        <f t="shared" ref="I53" si="30">AVERAGE(I41:I52)</f>
        <v>6.1851519955160716</v>
      </c>
      <c r="J53" s="6">
        <f t="shared" ref="J53" si="31">AVERAGE(J41:J52)</f>
        <v>7.8591130642192235</v>
      </c>
      <c r="K53" s="6">
        <f t="shared" ref="K53" si="32">AVERAGE(K41:K52)</f>
        <v>6.739397659974018</v>
      </c>
      <c r="L53" s="6">
        <f t="shared" ref="L53" si="33">AVERAGE(L41:L52)</f>
        <v>4.2834201244211441</v>
      </c>
    </row>
    <row r="54" spans="1:12" x14ac:dyDescent="0.2">
      <c r="A54" s="4" t="s">
        <v>3</v>
      </c>
      <c r="B54" s="6">
        <f>STDEV(B41:B52)/SQRT(B55)</f>
        <v>1.265028945583575</v>
      </c>
      <c r="C54" s="6">
        <f t="shared" ref="C54" si="34">STDEV(C41:C52)/SQRT(C55)</f>
        <v>1.435775978261119</v>
      </c>
      <c r="D54" s="6">
        <f t="shared" ref="D54" si="35">STDEV(D41:D52)/SQRT(D55)</f>
        <v>1.2322548412425705</v>
      </c>
      <c r="E54" s="6">
        <f t="shared" ref="E54" si="36">STDEV(E41:E52)/SQRT(E55)</f>
        <v>0.9893717151518503</v>
      </c>
      <c r="F54" s="6">
        <f t="shared" ref="F54" si="37">STDEV(F41:F52)/SQRT(F55)</f>
        <v>0.89124098053507828</v>
      </c>
      <c r="G54" s="6">
        <f t="shared" ref="G54" si="38">STDEV(G41:G52)/SQRT(G55)</f>
        <v>1.0574005268442741</v>
      </c>
      <c r="H54" s="6">
        <f t="shared" ref="H54" si="39">STDEV(H41:H52)/SQRT(H55)</f>
        <v>0.88445198551875293</v>
      </c>
      <c r="I54" s="6">
        <f t="shared" ref="I54" si="40">STDEV(I41:I52)/SQRT(I55)</f>
        <v>1.1505221427157952</v>
      </c>
      <c r="J54" s="6">
        <f t="shared" ref="J54" si="41">STDEV(J41:J52)/SQRT(J55)</f>
        <v>0.8830958081119622</v>
      </c>
      <c r="K54" s="6">
        <f t="shared" ref="K54" si="42">STDEV(K41:K52)/SQRT(K55)</f>
        <v>0.76944265275219548</v>
      </c>
      <c r="L54" s="6">
        <f t="shared" ref="L54" si="43">STDEV(L41:L52)/SQRT(L55)</f>
        <v>0.87515242600141052</v>
      </c>
    </row>
    <row r="55" spans="1:12" x14ac:dyDescent="0.2">
      <c r="A55" s="4" t="s">
        <v>66</v>
      </c>
      <c r="B55" s="4">
        <f>COUNT(B41:B52)</f>
        <v>12</v>
      </c>
      <c r="C55" s="4">
        <f t="shared" ref="C55:L55" si="44">COUNT(C41:C52)</f>
        <v>12</v>
      </c>
      <c r="D55" s="4">
        <f t="shared" si="44"/>
        <v>12</v>
      </c>
      <c r="E55" s="4">
        <f t="shared" si="44"/>
        <v>12</v>
      </c>
      <c r="F55" s="4">
        <f t="shared" si="44"/>
        <v>12</v>
      </c>
      <c r="G55" s="4">
        <f t="shared" si="44"/>
        <v>12</v>
      </c>
      <c r="H55" s="4">
        <f t="shared" si="44"/>
        <v>12</v>
      </c>
      <c r="I55" s="4">
        <f t="shared" si="44"/>
        <v>12</v>
      </c>
      <c r="J55" s="4">
        <f t="shared" si="44"/>
        <v>12</v>
      </c>
      <c r="K55" s="4">
        <f t="shared" si="44"/>
        <v>12</v>
      </c>
      <c r="L55" s="4">
        <f t="shared" si="44"/>
        <v>12</v>
      </c>
    </row>
    <row r="56" spans="1:12" x14ac:dyDescent="0.2">
      <c r="A56" s="2" t="s">
        <v>67</v>
      </c>
      <c r="B56" s="2">
        <v>6</v>
      </c>
      <c r="C56" s="2">
        <v>6</v>
      </c>
      <c r="D56" s="2">
        <v>6</v>
      </c>
      <c r="E56" s="2">
        <v>6</v>
      </c>
      <c r="F56" s="2">
        <v>6</v>
      </c>
      <c r="G56" s="2">
        <v>6</v>
      </c>
      <c r="H56" s="2">
        <v>6</v>
      </c>
      <c r="I56" s="2">
        <v>6</v>
      </c>
      <c r="J56" s="2">
        <v>6</v>
      </c>
      <c r="K56" s="2">
        <v>6</v>
      </c>
      <c r="L56" s="2">
        <v>6</v>
      </c>
    </row>
    <row r="58" spans="1:12" x14ac:dyDescent="0.2">
      <c r="A58" s="28" t="s">
        <v>85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2">
      <c r="A59" s="7" t="s">
        <v>0</v>
      </c>
      <c r="B59" s="7" t="s">
        <v>1</v>
      </c>
      <c r="C59" s="7" t="s">
        <v>21</v>
      </c>
      <c r="D59" s="7" t="s">
        <v>22</v>
      </c>
      <c r="E59" s="7" t="s">
        <v>23</v>
      </c>
      <c r="F59" s="7" t="s">
        <v>24</v>
      </c>
      <c r="G59" s="7" t="s">
        <v>25</v>
      </c>
      <c r="H59" s="7" t="s">
        <v>26</v>
      </c>
      <c r="I59" s="7" t="s">
        <v>27</v>
      </c>
      <c r="J59" s="7" t="s">
        <v>28</v>
      </c>
      <c r="K59" s="7" t="s">
        <v>29</v>
      </c>
      <c r="L59" s="7" t="s">
        <v>30</v>
      </c>
    </row>
    <row r="60" spans="1:12" x14ac:dyDescent="0.2">
      <c r="A60" s="2" t="s">
        <v>54</v>
      </c>
      <c r="B60" s="5">
        <v>-10.6376218995022</v>
      </c>
      <c r="C60" s="5">
        <v>2.15410023074327</v>
      </c>
      <c r="D60" s="5">
        <v>-10.228602540028101</v>
      </c>
      <c r="E60" s="5">
        <v>4.5158568428538199</v>
      </c>
      <c r="F60" s="5">
        <v>-2.3403215591284598</v>
      </c>
      <c r="G60" s="5">
        <v>1.82182542769008</v>
      </c>
      <c r="H60" s="5">
        <v>3.01770315966465</v>
      </c>
      <c r="I60" s="5">
        <v>2.1723671003750802</v>
      </c>
      <c r="J60" s="5">
        <v>3.48512761252901</v>
      </c>
      <c r="K60" s="5">
        <v>5.2423049144988401</v>
      </c>
      <c r="L60" s="5">
        <v>15.769376696778201</v>
      </c>
    </row>
    <row r="61" spans="1:12" x14ac:dyDescent="0.2">
      <c r="A61" s="2" t="s">
        <v>55</v>
      </c>
      <c r="B61" s="5">
        <v>-12.3559965481089</v>
      </c>
      <c r="C61" s="5">
        <v>1.11846353848381</v>
      </c>
      <c r="D61" s="5">
        <v>3.8321618388351801</v>
      </c>
      <c r="E61" s="5">
        <v>6.3022700252225601</v>
      </c>
      <c r="F61" s="5">
        <v>14.4282832772215</v>
      </c>
      <c r="G61" s="5">
        <v>-2.48432389989518</v>
      </c>
      <c r="H61" s="5">
        <v>7.8150601673349698</v>
      </c>
      <c r="I61" s="5">
        <v>-2.4559702515213502</v>
      </c>
      <c r="J61" s="5">
        <v>2.3446904965611801</v>
      </c>
      <c r="K61" s="5">
        <v>12.0074667496306</v>
      </c>
      <c r="L61" s="5">
        <v>13.908242684177999</v>
      </c>
    </row>
    <row r="62" spans="1:12" x14ac:dyDescent="0.2">
      <c r="A62" s="2" t="s">
        <v>56</v>
      </c>
      <c r="B62" s="5">
        <v>-5.54883646855333</v>
      </c>
      <c r="C62" s="5">
        <v>-6.6085571321161503</v>
      </c>
      <c r="D62" s="5">
        <v>1.00935640025627</v>
      </c>
      <c r="E62" s="5">
        <v>-0.14288677281593101</v>
      </c>
      <c r="F62" s="5">
        <v>8.8292062504397695</v>
      </c>
      <c r="G62" s="5">
        <v>2.08209202324469</v>
      </c>
      <c r="H62" s="5">
        <v>9.0797660714747899</v>
      </c>
      <c r="I62" s="5">
        <v>1.8682992773993601</v>
      </c>
      <c r="J62" s="5">
        <v>9.2429219583921292</v>
      </c>
      <c r="K62" s="5">
        <v>15.5972503398188</v>
      </c>
      <c r="L62" s="5">
        <v>12.648247202746701</v>
      </c>
    </row>
    <row r="63" spans="1:12" x14ac:dyDescent="0.2">
      <c r="A63" s="2" t="s">
        <v>57</v>
      </c>
      <c r="B63" s="5">
        <v>0.62432619621692398</v>
      </c>
      <c r="C63" s="5">
        <v>-0.97588417649082704</v>
      </c>
      <c r="D63" s="5">
        <v>0.58791616203139196</v>
      </c>
      <c r="E63" s="5">
        <v>-1.2551820946158101</v>
      </c>
      <c r="F63" s="5">
        <v>0.20761934391856299</v>
      </c>
      <c r="G63" s="5">
        <v>3.0479123842117399</v>
      </c>
      <c r="H63" s="5">
        <v>-1.0677363081812301</v>
      </c>
      <c r="I63" s="5">
        <v>-0.55923510261225096</v>
      </c>
      <c r="J63" s="5">
        <v>0.95744174935272097</v>
      </c>
      <c r="K63" s="5">
        <v>14.5819790590268</v>
      </c>
      <c r="L63" s="5">
        <v>19.286535776323301</v>
      </c>
    </row>
    <row r="64" spans="1:12" x14ac:dyDescent="0.2">
      <c r="A64" s="2" t="s">
        <v>58</v>
      </c>
      <c r="B64" s="5">
        <v>-6.1325362874401801</v>
      </c>
      <c r="C64" s="5">
        <v>1.16690111371611</v>
      </c>
      <c r="D64" s="5">
        <v>-1.9686596517739501</v>
      </c>
      <c r="E64" s="5">
        <v>5.0289247658307596</v>
      </c>
      <c r="F64" s="5">
        <v>3.1769367807789801</v>
      </c>
      <c r="G64" s="5">
        <v>8.4227913643485106</v>
      </c>
      <c r="H64" s="5">
        <v>2.2437501157420501</v>
      </c>
      <c r="I64" s="5">
        <v>0.100112964218057</v>
      </c>
      <c r="J64" s="5">
        <v>12.6263995525876</v>
      </c>
      <c r="K64" s="5">
        <v>19.209691959540301</v>
      </c>
      <c r="L64" s="5">
        <v>20.594888832098</v>
      </c>
    </row>
    <row r="65" spans="1:12" x14ac:dyDescent="0.2">
      <c r="A65" s="2" t="s">
        <v>59</v>
      </c>
      <c r="B65" s="5">
        <v>-3.9474823794338501</v>
      </c>
      <c r="C65" s="5">
        <v>-3.7796175513063002</v>
      </c>
      <c r="D65" s="5">
        <v>3.7588639873775702</v>
      </c>
      <c r="E65" s="5">
        <v>8.9818516502035397</v>
      </c>
      <c r="F65" s="5">
        <v>4.1271399311843897</v>
      </c>
      <c r="G65" s="5">
        <v>0.90343374185637804</v>
      </c>
      <c r="H65" s="5">
        <v>-0.51825020277996503</v>
      </c>
      <c r="I65" s="5">
        <v>4.9731167383340598</v>
      </c>
      <c r="J65" s="5">
        <v>15.3568558169165</v>
      </c>
      <c r="K65" s="5">
        <v>16.914336085215801</v>
      </c>
      <c r="L65" s="5">
        <v>27.3194398456281</v>
      </c>
    </row>
    <row r="66" spans="1:12" x14ac:dyDescent="0.2">
      <c r="A66" s="2" t="s">
        <v>60</v>
      </c>
      <c r="B66" s="5">
        <v>-2.6237076708260201</v>
      </c>
      <c r="C66" s="5">
        <v>-3.3123397667380701</v>
      </c>
      <c r="D66" s="5">
        <v>-2.6219928369573502</v>
      </c>
      <c r="E66" s="5">
        <v>-2.8412167542573401E-2</v>
      </c>
      <c r="F66" s="5">
        <v>11.684007600084501</v>
      </c>
      <c r="G66" s="5">
        <v>7.0606140068223304</v>
      </c>
      <c r="H66" s="5">
        <v>1.0098082571287801</v>
      </c>
      <c r="I66" s="5">
        <v>2.7765264058489598</v>
      </c>
      <c r="J66" s="5">
        <v>13.536137808938699</v>
      </c>
      <c r="K66" s="5">
        <v>7.4937810420116202</v>
      </c>
      <c r="L66" s="5">
        <v>20.190483597966001</v>
      </c>
    </row>
    <row r="67" spans="1:12" x14ac:dyDescent="0.2">
      <c r="A67" s="2" t="s">
        <v>61</v>
      </c>
      <c r="B67" s="5">
        <v>-12.1076434182605</v>
      </c>
      <c r="C67" s="5">
        <v>5.3010692711399603</v>
      </c>
      <c r="D67" s="5">
        <v>-2.0519605773397198</v>
      </c>
      <c r="E67" s="5">
        <v>0.51241384163527404</v>
      </c>
      <c r="F67" s="5">
        <v>10.429169212991299</v>
      </c>
      <c r="G67" s="5">
        <v>9.3246021252087594</v>
      </c>
      <c r="H67" s="5">
        <v>4.23704337455617</v>
      </c>
      <c r="I67" s="5">
        <v>-1.08429945517924</v>
      </c>
      <c r="J67" s="5">
        <v>6.2601302977442401</v>
      </c>
      <c r="K67" s="5">
        <v>3.4470753378741201</v>
      </c>
      <c r="L67" s="5">
        <v>4.48402241506375</v>
      </c>
    </row>
    <row r="68" spans="1:12" x14ac:dyDescent="0.2">
      <c r="A68" s="2" t="s">
        <v>62</v>
      </c>
      <c r="B68" s="5">
        <v>0.83418926876959798</v>
      </c>
      <c r="C68" s="5"/>
      <c r="D68" s="5">
        <v>1.53779264214045</v>
      </c>
      <c r="E68" s="5">
        <v>4.5224687681715796</v>
      </c>
      <c r="F68" s="5">
        <v>4.2305803397814401</v>
      </c>
      <c r="G68" s="5">
        <v>8.5678026052140499</v>
      </c>
      <c r="H68" s="5"/>
      <c r="I68" s="5">
        <v>7.0210017148338997</v>
      </c>
      <c r="J68" s="5">
        <v>8.8493679559401297</v>
      </c>
      <c r="K68" s="5">
        <v>17.1423845450133</v>
      </c>
      <c r="L68" s="5">
        <v>21.296240328596301</v>
      </c>
    </row>
    <row r="69" spans="1:12" x14ac:dyDescent="0.2">
      <c r="A69" s="2" t="s">
        <v>63</v>
      </c>
      <c r="B69" s="5">
        <v>4.5719722811735499</v>
      </c>
      <c r="C69" s="5"/>
      <c r="D69" s="5">
        <v>5.7732293321778698</v>
      </c>
      <c r="E69" s="5">
        <v>4.2398041459719398</v>
      </c>
      <c r="F69" s="5">
        <v>-1.01311718278345</v>
      </c>
      <c r="G69" s="5">
        <v>0.100127779197639</v>
      </c>
      <c r="H69" s="5"/>
      <c r="I69" s="5">
        <v>-1.92398508131571</v>
      </c>
      <c r="J69" s="5">
        <v>6.2542391211753401</v>
      </c>
      <c r="K69" s="5">
        <v>16.965745545320999</v>
      </c>
      <c r="L69" s="5">
        <v>19.923956192106001</v>
      </c>
    </row>
    <row r="70" spans="1:12" x14ac:dyDescent="0.2">
      <c r="A70" s="2" t="s">
        <v>64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13.5852576139735</v>
      </c>
    </row>
    <row r="71" spans="1:12" x14ac:dyDescent="0.2">
      <c r="A71" s="2" t="s">
        <v>65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>
        <v>8.8863854042822901</v>
      </c>
    </row>
    <row r="72" spans="1:12" x14ac:dyDescent="0.2">
      <c r="A72" s="4" t="s">
        <v>2</v>
      </c>
      <c r="B72" s="6">
        <f>AVERAGE(B60:B71)</f>
        <v>-4.7323336925964909</v>
      </c>
      <c r="C72" s="6">
        <f t="shared" ref="C72" si="45">AVERAGE(C60:C71)</f>
        <v>-0.61698305907102458</v>
      </c>
      <c r="D72" s="6">
        <f t="shared" ref="D72" si="46">AVERAGE(D60:D71)</f>
        <v>-3.7189524328038903E-2</v>
      </c>
      <c r="E72" s="6">
        <f t="shared" ref="E72" si="47">AVERAGE(E60:E71)</f>
        <v>3.2677109004915161</v>
      </c>
      <c r="F72" s="6">
        <f t="shared" ref="F72" si="48">AVERAGE(F60:F71)</f>
        <v>5.3759503994488522</v>
      </c>
      <c r="G72" s="6">
        <f t="shared" ref="G72" si="49">AVERAGE(G60:G71)</f>
        <v>3.8846877557899</v>
      </c>
      <c r="H72" s="6">
        <f t="shared" ref="H72" si="50">AVERAGE(H60:H71)</f>
        <v>3.2271430793675271</v>
      </c>
      <c r="I72" s="6">
        <f t="shared" ref="I72" si="51">AVERAGE(I60:I71)</f>
        <v>1.2887934310380866</v>
      </c>
      <c r="J72" s="6">
        <f t="shared" ref="J72" si="52">AVERAGE(J60:J71)</f>
        <v>7.8913312370137545</v>
      </c>
      <c r="K72" s="6">
        <f t="shared" ref="K72" si="53">AVERAGE(K60:K71)</f>
        <v>12.860201557795119</v>
      </c>
      <c r="L72" s="6">
        <f t="shared" ref="L72" si="54">AVERAGE(L60:L71)</f>
        <v>16.491089715811679</v>
      </c>
    </row>
    <row r="73" spans="1:12" x14ac:dyDescent="0.2">
      <c r="A73" s="4" t="s">
        <v>3</v>
      </c>
      <c r="B73" s="6">
        <f>STDEV(B60:B71)/SQRT(B74)</f>
        <v>1.8297768223389599</v>
      </c>
      <c r="C73" s="6">
        <f t="shared" ref="C73" si="55">STDEV(C60:C71)/SQRT(C74)</f>
        <v>1.3508676987601771</v>
      </c>
      <c r="D73" s="6">
        <f t="shared" ref="D73" si="56">STDEV(D60:D71)/SQRT(D74)</f>
        <v>1.4354458870186622</v>
      </c>
      <c r="E73" s="6">
        <f t="shared" ref="E73" si="57">STDEV(E60:E71)/SQRT(E74)</f>
        <v>1.0518972565102951</v>
      </c>
      <c r="F73" s="6">
        <f t="shared" ref="F73" si="58">STDEV(F60:F71)/SQRT(F74)</f>
        <v>1.8073186307940625</v>
      </c>
      <c r="G73" s="6">
        <f t="shared" ref="G73" si="59">STDEV(G60:G71)/SQRT(G74)</f>
        <v>1.3088805629152078</v>
      </c>
      <c r="H73" s="6">
        <f t="shared" ref="H73" si="60">STDEV(H60:H71)/SQRT(H74)</f>
        <v>1.3005736234883383</v>
      </c>
      <c r="I73" s="6">
        <f t="shared" ref="I73" si="61">STDEV(I60:I71)/SQRT(I74)</f>
        <v>0.96934840811646239</v>
      </c>
      <c r="J73" s="6">
        <f t="shared" ref="J73" si="62">STDEV(J60:J71)/SQRT(J74)</f>
        <v>1.5504944253898092</v>
      </c>
      <c r="K73" s="6">
        <f t="shared" ref="K73" si="63">STDEV(K60:K71)/SQRT(K74)</f>
        <v>1.7593101293219082</v>
      </c>
      <c r="L73" s="6">
        <f t="shared" ref="L73" si="64">STDEV(L60:L71)/SQRT(L74)</f>
        <v>1.7898554034925733</v>
      </c>
    </row>
    <row r="74" spans="1:12" x14ac:dyDescent="0.2">
      <c r="A74" s="4" t="s">
        <v>66</v>
      </c>
      <c r="B74" s="4">
        <f>COUNT(B60:B71)</f>
        <v>10</v>
      </c>
      <c r="C74" s="4">
        <f t="shared" ref="C74:L74" si="65">COUNT(C60:C71)</f>
        <v>8</v>
      </c>
      <c r="D74" s="4">
        <f t="shared" si="65"/>
        <v>10</v>
      </c>
      <c r="E74" s="4">
        <f t="shared" si="65"/>
        <v>10</v>
      </c>
      <c r="F74" s="4">
        <f t="shared" si="65"/>
        <v>10</v>
      </c>
      <c r="G74" s="4">
        <f t="shared" si="65"/>
        <v>10</v>
      </c>
      <c r="H74" s="4">
        <f t="shared" si="65"/>
        <v>8</v>
      </c>
      <c r="I74" s="4">
        <f t="shared" si="65"/>
        <v>10</v>
      </c>
      <c r="J74" s="4">
        <f t="shared" si="65"/>
        <v>10</v>
      </c>
      <c r="K74" s="4">
        <f t="shared" si="65"/>
        <v>10</v>
      </c>
      <c r="L74" s="4">
        <f t="shared" si="65"/>
        <v>12</v>
      </c>
    </row>
    <row r="75" spans="1:12" x14ac:dyDescent="0.2">
      <c r="A75" s="2" t="s">
        <v>67</v>
      </c>
      <c r="B75" s="2">
        <v>4</v>
      </c>
      <c r="C75" s="2">
        <v>5</v>
      </c>
      <c r="D75" s="2">
        <v>5</v>
      </c>
      <c r="E75" s="2">
        <v>5</v>
      </c>
      <c r="F75" s="2">
        <v>5</v>
      </c>
      <c r="G75" s="2">
        <v>5</v>
      </c>
      <c r="H75" s="2">
        <v>5</v>
      </c>
      <c r="I75" s="2">
        <v>5</v>
      </c>
      <c r="J75" s="2">
        <v>5</v>
      </c>
      <c r="K75" s="2">
        <v>5</v>
      </c>
      <c r="L75" s="2">
        <v>6</v>
      </c>
    </row>
    <row r="77" spans="1:12" x14ac:dyDescent="0.2">
      <c r="A77" s="29" t="s">
        <v>86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1:12" x14ac:dyDescent="0.2">
      <c r="A78" s="7" t="s">
        <v>0</v>
      </c>
      <c r="B78" s="7" t="s">
        <v>1</v>
      </c>
      <c r="C78" s="7" t="s">
        <v>21</v>
      </c>
      <c r="D78" s="7" t="s">
        <v>22</v>
      </c>
      <c r="E78" s="7" t="s">
        <v>23</v>
      </c>
      <c r="F78" s="7" t="s">
        <v>24</v>
      </c>
      <c r="G78" s="7" t="s">
        <v>25</v>
      </c>
      <c r="H78" s="7" t="s">
        <v>26</v>
      </c>
      <c r="I78" s="7" t="s">
        <v>27</v>
      </c>
      <c r="J78" s="7" t="s">
        <v>28</v>
      </c>
      <c r="K78" s="7" t="s">
        <v>29</v>
      </c>
      <c r="L78" s="7" t="s">
        <v>30</v>
      </c>
    </row>
    <row r="79" spans="1:12" x14ac:dyDescent="0.2">
      <c r="A79" s="2" t="s">
        <v>54</v>
      </c>
      <c r="B79" s="5">
        <v>-2.50971381163497</v>
      </c>
      <c r="C79" s="5">
        <v>24.1288792097689</v>
      </c>
      <c r="D79" s="5">
        <v>5.3564128490317504</v>
      </c>
      <c r="E79" s="5">
        <v>5.3556750630562302</v>
      </c>
      <c r="F79" s="5">
        <v>3.5468608910469901</v>
      </c>
      <c r="G79" s="5">
        <v>-0.97678270499298303</v>
      </c>
      <c r="H79" s="5">
        <v>7.8713696818853203</v>
      </c>
      <c r="I79" s="5">
        <v>-1.5802249654626099</v>
      </c>
      <c r="J79" s="5">
        <v>2.4034163342555299</v>
      </c>
      <c r="K79" s="5">
        <v>2.5294829201804898</v>
      </c>
      <c r="L79" s="5">
        <v>-7.1201220754307499</v>
      </c>
    </row>
    <row r="80" spans="1:12" x14ac:dyDescent="0.2">
      <c r="A80" s="2" t="s">
        <v>55</v>
      </c>
      <c r="B80" s="5">
        <v>0.70520339114875596</v>
      </c>
      <c r="C80" s="5">
        <v>22.987613195702401</v>
      </c>
      <c r="D80" s="5">
        <v>3.5521498387019799</v>
      </c>
      <c r="E80" s="5">
        <v>3.3637388563579398</v>
      </c>
      <c r="F80" s="5">
        <v>5.2675866768889401</v>
      </c>
      <c r="G80" s="5">
        <v>8.6850616858706502</v>
      </c>
      <c r="H80" s="5">
        <v>5.1504157453601698</v>
      </c>
      <c r="I80" s="5">
        <v>2.75849287214298</v>
      </c>
      <c r="J80" s="5">
        <v>7.2486923928784499</v>
      </c>
      <c r="K80" s="5">
        <v>-6.0578576799002004</v>
      </c>
      <c r="L80" s="5">
        <v>9.8556309884926101</v>
      </c>
    </row>
    <row r="81" spans="1:12" x14ac:dyDescent="0.2">
      <c r="A81" s="2" t="s">
        <v>56</v>
      </c>
      <c r="B81" s="5">
        <v>1.0638421908392199</v>
      </c>
      <c r="C81" s="5">
        <v>3.0529679959407101</v>
      </c>
      <c r="D81" s="5">
        <v>1.0632955180983701</v>
      </c>
      <c r="E81" s="5">
        <v>18.825751397237799</v>
      </c>
      <c r="F81" s="5">
        <v>2.2621629129212502</v>
      </c>
      <c r="G81" s="5">
        <v>-2.6404485975770702</v>
      </c>
      <c r="H81" s="5">
        <v>0.55745434208528399</v>
      </c>
      <c r="I81" s="5">
        <v>4.4777319747997097</v>
      </c>
      <c r="J81" s="5">
        <v>4.0251950947603703</v>
      </c>
      <c r="K81" s="5">
        <v>3.5713804227454902</v>
      </c>
      <c r="L81" s="5">
        <v>3.7406948966098801</v>
      </c>
    </row>
    <row r="82" spans="1:12" x14ac:dyDescent="0.2">
      <c r="A82" s="2" t="s">
        <v>57</v>
      </c>
      <c r="B82" s="5">
        <v>4.1489142471953704</v>
      </c>
      <c r="C82" s="5">
        <v>-4.6655333207444097E-2</v>
      </c>
      <c r="D82" s="5">
        <v>-7.7719382067196099E-2</v>
      </c>
      <c r="E82" s="5">
        <v>14.8430515894621</v>
      </c>
      <c r="F82" s="5">
        <v>6.5527713270888004</v>
      </c>
      <c r="G82" s="5">
        <v>6.1308288610613797</v>
      </c>
      <c r="H82" s="5">
        <v>15.979624218046901</v>
      </c>
      <c r="I82" s="5">
        <v>2.5341540831936098</v>
      </c>
      <c r="J82" s="5">
        <v>2.2416945373466901</v>
      </c>
      <c r="K82" s="5">
        <v>-1.88891061752536</v>
      </c>
      <c r="L82" s="5">
        <v>2.5404904498938699</v>
      </c>
    </row>
    <row r="83" spans="1:12" x14ac:dyDescent="0.2">
      <c r="A83" s="2" t="s">
        <v>58</v>
      </c>
      <c r="B83" s="5">
        <v>15.858166572221201</v>
      </c>
      <c r="C83" s="5">
        <v>21.030750712044899</v>
      </c>
      <c r="D83" s="5">
        <v>9.9010233447039404</v>
      </c>
      <c r="E83" s="5">
        <v>6.2484212787551003</v>
      </c>
      <c r="F83" s="5">
        <v>-1.71580573117482</v>
      </c>
      <c r="G83" s="5">
        <v>6.0658140646008496</v>
      </c>
      <c r="H83" s="5">
        <v>7.5652959106953004</v>
      </c>
      <c r="I83" s="5">
        <v>2.6000000000000201</v>
      </c>
      <c r="J83" s="5">
        <v>2.9275036389293199</v>
      </c>
      <c r="K83" s="5">
        <v>10.686052067245299</v>
      </c>
      <c r="L83" s="5">
        <v>14.8807416378701</v>
      </c>
    </row>
    <row r="84" spans="1:12" x14ac:dyDescent="0.2">
      <c r="A84" s="2" t="s">
        <v>59</v>
      </c>
      <c r="B84" s="5">
        <v>11.4185224280269</v>
      </c>
      <c r="C84" s="5">
        <v>21.238529316992501</v>
      </c>
      <c r="D84" s="5">
        <v>0.76975299725551705</v>
      </c>
      <c r="E84" s="5">
        <v>3.0702215209799002</v>
      </c>
      <c r="F84" s="5">
        <v>-1.3859776219735001</v>
      </c>
      <c r="G84" s="5">
        <v>12.920767267784599</v>
      </c>
      <c r="H84" s="5">
        <v>5.7470986714668104</v>
      </c>
      <c r="I84" s="5">
        <v>11.170210039370801</v>
      </c>
      <c r="J84" s="5">
        <v>5.8157986940596302</v>
      </c>
      <c r="K84" s="5">
        <v>2.0421582462027299</v>
      </c>
      <c r="L84" s="5">
        <v>8.8461901428533505</v>
      </c>
    </row>
    <row r="85" spans="1:12" x14ac:dyDescent="0.2">
      <c r="A85" s="2" t="s">
        <v>60</v>
      </c>
      <c r="B85" s="5">
        <v>-0.25199317029447299</v>
      </c>
      <c r="C85" s="5">
        <v>14.497458860654</v>
      </c>
      <c r="D85" s="5">
        <v>1.6815186835408999</v>
      </c>
      <c r="E85" s="5">
        <v>13.881018677985301</v>
      </c>
      <c r="F85" s="5">
        <v>3.7703796708852</v>
      </c>
      <c r="G85" s="5">
        <v>5.0304351529832401</v>
      </c>
      <c r="H85" s="5">
        <v>1.99196065141463</v>
      </c>
      <c r="I85" s="5">
        <v>14.0718585762065</v>
      </c>
      <c r="J85" s="5">
        <v>-2.8728659948073298</v>
      </c>
      <c r="K85" s="5">
        <v>6.7018566872965204</v>
      </c>
      <c r="L85" s="5">
        <v>6.6182713141256801</v>
      </c>
    </row>
    <row r="86" spans="1:12" x14ac:dyDescent="0.2">
      <c r="A86" s="2" t="s">
        <v>61</v>
      </c>
      <c r="B86" s="5">
        <v>2.34012674214895</v>
      </c>
      <c r="C86" s="5">
        <v>13.729465142205299</v>
      </c>
      <c r="D86" s="5">
        <v>6.1095130686637198</v>
      </c>
      <c r="E86" s="5">
        <v>10.022021726167299</v>
      </c>
      <c r="F86" s="5">
        <v>-2.4918662059208398</v>
      </c>
      <c r="G86" s="5">
        <v>15.5199317029449</v>
      </c>
      <c r="H86" s="5">
        <v>4.56392330285151</v>
      </c>
      <c r="I86" s="5">
        <v>17.665951103160499</v>
      </c>
      <c r="J86" s="5">
        <v>2.05950658711025</v>
      </c>
      <c r="K86" s="5">
        <v>3.7120427264007398</v>
      </c>
      <c r="L86" s="5">
        <v>5.8929528846617103</v>
      </c>
    </row>
    <row r="87" spans="1:12" x14ac:dyDescent="0.2">
      <c r="A87" s="2" t="s">
        <v>62</v>
      </c>
      <c r="B87" s="5">
        <v>15.3130960714377</v>
      </c>
      <c r="C87" s="5">
        <v>14.925418430575199</v>
      </c>
      <c r="D87" s="5">
        <v>4.82390471005204</v>
      </c>
      <c r="E87" s="5">
        <v>12.3866361478089</v>
      </c>
      <c r="F87" s="5"/>
      <c r="G87" s="5">
        <v>15.9309503438927</v>
      </c>
      <c r="H87" s="5">
        <v>12.2452308729357</v>
      </c>
      <c r="I87" s="5">
        <v>11.2975870102262</v>
      </c>
      <c r="J87" s="5">
        <v>7.9170109297511999</v>
      </c>
      <c r="K87" s="5">
        <v>12.582710919009999</v>
      </c>
      <c r="L87" s="5">
        <v>-7.7519342807512404</v>
      </c>
    </row>
    <row r="88" spans="1:12" x14ac:dyDescent="0.2">
      <c r="A88" s="2" t="s">
        <v>63</v>
      </c>
      <c r="B88" s="5">
        <v>1.3621877280118599</v>
      </c>
      <c r="C88" s="5">
        <v>-0.48240610080857899</v>
      </c>
      <c r="D88" s="5">
        <v>6.0541687500230399</v>
      </c>
      <c r="E88" s="5">
        <v>8.5238324870276507</v>
      </c>
      <c r="F88" s="5"/>
      <c r="G88" s="5">
        <v>13.830886269106699</v>
      </c>
      <c r="H88" s="5">
        <v>12.735928917728801</v>
      </c>
      <c r="I88" s="5">
        <v>8.6171661166605205</v>
      </c>
      <c r="J88" s="5">
        <v>11.3821116530924</v>
      </c>
      <c r="K88" s="5">
        <v>10.347628306980999</v>
      </c>
      <c r="L88" s="5">
        <v>5.6723371000418901</v>
      </c>
    </row>
    <row r="89" spans="1:12" x14ac:dyDescent="0.2">
      <c r="A89" s="2" t="s">
        <v>64</v>
      </c>
      <c r="B89" s="5">
        <v>-1.8019889109878799</v>
      </c>
      <c r="C89" s="5">
        <v>5.4095941806760397</v>
      </c>
      <c r="D89" s="5">
        <v>4.8697444786423301</v>
      </c>
      <c r="E89" s="5">
        <v>10.181942762326999</v>
      </c>
      <c r="F89" s="5"/>
      <c r="G89" s="5">
        <v>13.5472031170719</v>
      </c>
      <c r="H89" s="5">
        <v>3.2932158505465501</v>
      </c>
      <c r="I89" s="5"/>
      <c r="J89" s="5">
        <v>-3.4657940643784899</v>
      </c>
      <c r="K89" s="5">
        <v>23.448950173520501</v>
      </c>
      <c r="L89" s="5">
        <v>6.5985873917117503</v>
      </c>
    </row>
    <row r="90" spans="1:12" x14ac:dyDescent="0.2">
      <c r="A90" s="2" t="s">
        <v>65</v>
      </c>
      <c r="B90" s="5">
        <v>9.9001759278808095</v>
      </c>
      <c r="C90" s="5">
        <v>7.8142001577795996</v>
      </c>
      <c r="D90" s="5">
        <v>-4.7362378100498601</v>
      </c>
      <c r="E90" s="5">
        <v>13.297382563510199</v>
      </c>
      <c r="F90" s="5"/>
      <c r="G90" s="5"/>
      <c r="H90" s="5">
        <v>-1.5098219609846999</v>
      </c>
      <c r="I90" s="5"/>
      <c r="J90" s="5">
        <v>-9.0970003370407309</v>
      </c>
      <c r="K90" s="5">
        <v>-5.1649573884153499</v>
      </c>
      <c r="L90" s="5">
        <v>5.0114630903307003</v>
      </c>
    </row>
    <row r="91" spans="1:12" x14ac:dyDescent="0.2">
      <c r="A91" s="4" t="s">
        <v>2</v>
      </c>
      <c r="B91" s="6">
        <f>AVERAGE(B79:B90)</f>
        <v>4.7955449504994538</v>
      </c>
      <c r="C91" s="6">
        <f t="shared" ref="C91" si="66">AVERAGE(C79:C90)</f>
        <v>12.357151314026959</v>
      </c>
      <c r="D91" s="6">
        <f t="shared" ref="D91" si="67">AVERAGE(D79:D90)</f>
        <v>3.2806272538830448</v>
      </c>
      <c r="E91" s="6">
        <f t="shared" ref="E91" si="68">AVERAGE(E79:E90)</f>
        <v>9.9999745058896163</v>
      </c>
      <c r="F91" s="6">
        <f t="shared" ref="F91" si="69">AVERAGE(F79:F90)</f>
        <v>1.9757639899702526</v>
      </c>
      <c r="G91" s="6">
        <f t="shared" ref="G91" si="70">AVERAGE(G79:G90)</f>
        <v>8.5495133784315342</v>
      </c>
      <c r="H91" s="6">
        <f t="shared" ref="H91" si="71">AVERAGE(H79:H90)</f>
        <v>6.3493080170026905</v>
      </c>
      <c r="I91" s="6">
        <f t="shared" ref="I91" si="72">AVERAGE(I79:I90)</f>
        <v>7.3612926810298234</v>
      </c>
      <c r="J91" s="6">
        <f t="shared" ref="J91" si="73">AVERAGE(J79:J90)</f>
        <v>2.5487724554964402</v>
      </c>
      <c r="K91" s="6">
        <f t="shared" ref="K91" si="74">AVERAGE(K79:K90)</f>
        <v>5.2092113986451549</v>
      </c>
      <c r="L91" s="6">
        <f t="shared" ref="L91" si="75">AVERAGE(L79:L90)</f>
        <v>4.5654419617007962</v>
      </c>
    </row>
    <row r="92" spans="1:12" x14ac:dyDescent="0.2">
      <c r="A92" s="4" t="s">
        <v>3</v>
      </c>
      <c r="B92" s="6">
        <f>STDEV(B79:B90)/SQRT(B93)</f>
        <v>1.8953394150066509</v>
      </c>
      <c r="C92" s="6">
        <f t="shared" ref="C92" si="76">STDEV(C79:C90)/SQRT(C93)</f>
        <v>2.6008945042475524</v>
      </c>
      <c r="D92" s="6">
        <f t="shared" ref="D92" si="77">STDEV(D79:D90)/SQRT(D93)</f>
        <v>1.0945498464307031</v>
      </c>
      <c r="E92" s="6">
        <f t="shared" ref="E92" si="78">STDEV(E79:E90)/SQRT(E93)</f>
        <v>1.4112605950841983</v>
      </c>
      <c r="F92" s="6">
        <f t="shared" ref="F92" si="79">STDEV(F79:F90)/SQRT(F93)</f>
        <v>1.213354421066148</v>
      </c>
      <c r="G92" s="6">
        <f t="shared" ref="G92" si="80">STDEV(G79:G90)/SQRT(G93)</f>
        <v>1.9433725471298902</v>
      </c>
      <c r="H92" s="6">
        <f t="shared" ref="H92" si="81">STDEV(H79:H90)/SQRT(H93)</f>
        <v>1.5093506204589036</v>
      </c>
      <c r="I92" s="6">
        <f t="shared" ref="I92" si="82">STDEV(I79:I90)/SQRT(I93)</f>
        <v>1.9385554865306889</v>
      </c>
      <c r="J92" s="6">
        <f t="shared" ref="J92" si="83">STDEV(J79:J90)/SQRT(J93)</f>
        <v>1.6131087971243787</v>
      </c>
      <c r="K92" s="6">
        <f t="shared" ref="K92" si="84">STDEV(K79:K90)/SQRT(K93)</f>
        <v>2.3880580456347973</v>
      </c>
      <c r="L92" s="6">
        <f t="shared" ref="L92" si="85">STDEV(L79:L90)/SQRT(L93)</f>
        <v>1.8612909715949124</v>
      </c>
    </row>
    <row r="93" spans="1:12" x14ac:dyDescent="0.2">
      <c r="A93" s="4" t="s">
        <v>66</v>
      </c>
      <c r="B93" s="4">
        <f>COUNT(B79:B90)</f>
        <v>12</v>
      </c>
      <c r="C93" s="4">
        <f t="shared" ref="C93:L93" si="86">COUNT(C79:C90)</f>
        <v>12</v>
      </c>
      <c r="D93" s="4">
        <f t="shared" si="86"/>
        <v>12</v>
      </c>
      <c r="E93" s="4">
        <f t="shared" si="86"/>
        <v>12</v>
      </c>
      <c r="F93" s="4">
        <f t="shared" si="86"/>
        <v>8</v>
      </c>
      <c r="G93" s="4">
        <f t="shared" si="86"/>
        <v>11</v>
      </c>
      <c r="H93" s="4">
        <f t="shared" si="86"/>
        <v>12</v>
      </c>
      <c r="I93" s="4">
        <f t="shared" si="86"/>
        <v>10</v>
      </c>
      <c r="J93" s="4">
        <f t="shared" si="86"/>
        <v>12</v>
      </c>
      <c r="K93" s="4">
        <f t="shared" si="86"/>
        <v>12</v>
      </c>
      <c r="L93" s="4">
        <f t="shared" si="86"/>
        <v>12</v>
      </c>
    </row>
    <row r="94" spans="1:12" x14ac:dyDescent="0.2">
      <c r="A94" s="2" t="s">
        <v>67</v>
      </c>
      <c r="B94" s="2">
        <v>6</v>
      </c>
      <c r="C94" s="2">
        <v>6</v>
      </c>
      <c r="D94" s="2">
        <v>6</v>
      </c>
      <c r="E94" s="2">
        <v>6</v>
      </c>
      <c r="F94" s="2">
        <v>6</v>
      </c>
      <c r="G94" s="2">
        <v>6</v>
      </c>
      <c r="H94" s="2">
        <v>5</v>
      </c>
      <c r="I94" s="2">
        <v>6</v>
      </c>
      <c r="J94" s="2">
        <v>6</v>
      </c>
      <c r="K94" s="2">
        <v>6</v>
      </c>
      <c r="L94" s="2">
        <v>6</v>
      </c>
    </row>
  </sheetData>
  <mergeCells count="5">
    <mergeCell ref="A1:L1"/>
    <mergeCell ref="A20:L20"/>
    <mergeCell ref="A39:L39"/>
    <mergeCell ref="A58:L58"/>
    <mergeCell ref="A77:L77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1DB5-B4F3-FF4D-A5E2-9EA74D4D7DC4}">
  <dimension ref="A1:M89"/>
  <sheetViews>
    <sheetView tabSelected="1" workbookViewId="0">
      <selection activeCell="N22" sqref="N22"/>
    </sheetView>
  </sheetViews>
  <sheetFormatPr baseColWidth="10" defaultRowHeight="16" x14ac:dyDescent="0.2"/>
  <cols>
    <col min="1" max="11" width="10.83203125" style="2"/>
    <col min="12" max="12" width="16.6640625" style="2" customWidth="1"/>
    <col min="13" max="16384" width="10.83203125" style="2"/>
  </cols>
  <sheetData>
    <row r="1" spans="1:13" x14ac:dyDescent="0.2">
      <c r="A1" s="25" t="s">
        <v>87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9"/>
    </row>
    <row r="2" spans="1:13" x14ac:dyDescent="0.2">
      <c r="B2" s="10" t="s">
        <v>48</v>
      </c>
      <c r="C2" s="7" t="s">
        <v>18</v>
      </c>
      <c r="D2" s="11" t="s">
        <v>23</v>
      </c>
      <c r="E2" s="12" t="s">
        <v>20</v>
      </c>
      <c r="F2" s="13" t="s">
        <v>1</v>
      </c>
      <c r="H2" s="21" t="s">
        <v>70</v>
      </c>
      <c r="I2" s="21"/>
      <c r="J2" s="21"/>
      <c r="K2" s="21"/>
      <c r="L2" s="21"/>
    </row>
    <row r="3" spans="1:13" ht="16" customHeight="1" x14ac:dyDescent="0.2">
      <c r="A3" s="2" t="s">
        <v>5</v>
      </c>
      <c r="B3" s="5">
        <v>2.2145120130964</v>
      </c>
      <c r="C3" s="5">
        <v>4.0068326685110804</v>
      </c>
      <c r="D3" s="5">
        <v>4.6315425726953396</v>
      </c>
      <c r="E3" s="5">
        <v>-3.70250558339526</v>
      </c>
      <c r="F3" s="5">
        <v>-1.3478364574422199</v>
      </c>
      <c r="H3" s="22" t="s">
        <v>31</v>
      </c>
      <c r="I3" s="22"/>
      <c r="J3" s="22"/>
      <c r="K3" s="22"/>
      <c r="L3" s="22"/>
    </row>
    <row r="4" spans="1:13" x14ac:dyDescent="0.2">
      <c r="A4" s="2" t="s">
        <v>6</v>
      </c>
      <c r="B4" s="5">
        <v>1.3694115119798</v>
      </c>
      <c r="C4" s="5">
        <v>1.2440390078407499</v>
      </c>
      <c r="D4" s="5">
        <v>-2.2522946551256999</v>
      </c>
      <c r="E4" s="5">
        <v>-2.0387404304492098</v>
      </c>
      <c r="F4" s="5">
        <v>-1.6216157957311701</v>
      </c>
      <c r="H4" s="1"/>
      <c r="I4" s="1"/>
      <c r="J4" s="1"/>
      <c r="K4" s="1" t="s">
        <v>92</v>
      </c>
      <c r="L4" s="1" t="s">
        <v>32</v>
      </c>
    </row>
    <row r="5" spans="1:13" x14ac:dyDescent="0.2">
      <c r="A5" s="2" t="s">
        <v>7</v>
      </c>
      <c r="B5" s="5">
        <v>2.4513768671504601</v>
      </c>
      <c r="C5" s="5">
        <v>3.53273480816455</v>
      </c>
      <c r="D5" s="5">
        <v>-0.52031318866505105</v>
      </c>
      <c r="E5" s="5">
        <v>-3.3127768086312499</v>
      </c>
      <c r="F5" s="5">
        <v>-4.11158494353643</v>
      </c>
      <c r="H5" s="23" t="s">
        <v>33</v>
      </c>
      <c r="I5" s="23"/>
      <c r="J5" s="23"/>
      <c r="K5" s="3">
        <v>0.1279296875</v>
      </c>
      <c r="L5" s="1" t="s">
        <v>34</v>
      </c>
    </row>
    <row r="6" spans="1:13" x14ac:dyDescent="0.2">
      <c r="A6" s="2" t="s">
        <v>8</v>
      </c>
      <c r="B6" s="5">
        <v>34.6088297277376</v>
      </c>
      <c r="C6" s="5">
        <v>1.42066763704776</v>
      </c>
      <c r="D6" s="5">
        <v>-1.6065622951366401</v>
      </c>
      <c r="E6" s="5">
        <v>-3.0773371555981202</v>
      </c>
      <c r="F6" s="5">
        <v>-6.3968362611435996</v>
      </c>
      <c r="H6" s="23" t="s">
        <v>35</v>
      </c>
      <c r="I6" s="23"/>
      <c r="J6" s="23"/>
      <c r="K6" s="3">
        <v>7.32421875E-3</v>
      </c>
      <c r="L6" s="1" t="s">
        <v>38</v>
      </c>
    </row>
    <row r="7" spans="1:13" x14ac:dyDescent="0.2">
      <c r="A7" s="2" t="s">
        <v>9</v>
      </c>
      <c r="B7" s="5">
        <v>11.467141486757299</v>
      </c>
      <c r="C7" s="5">
        <v>1.0222387656157901</v>
      </c>
      <c r="D7" s="5">
        <v>1.7393504372269299</v>
      </c>
      <c r="E7" s="5">
        <v>-10.8140164520346</v>
      </c>
      <c r="F7" s="5">
        <v>-0.724516939077128</v>
      </c>
      <c r="H7" s="23" t="s">
        <v>37</v>
      </c>
      <c r="I7" s="23"/>
      <c r="J7" s="23"/>
      <c r="K7" s="3">
        <v>4.8828125E-3</v>
      </c>
      <c r="L7" s="1" t="s">
        <v>38</v>
      </c>
    </row>
    <row r="8" spans="1:13" x14ac:dyDescent="0.2">
      <c r="A8" s="2" t="s">
        <v>10</v>
      </c>
      <c r="B8" s="5">
        <v>6.8805142279358797</v>
      </c>
      <c r="C8" s="5">
        <v>10.816020918750899</v>
      </c>
      <c r="D8" s="5">
        <v>2.5507224154341999</v>
      </c>
      <c r="E8" s="5">
        <v>5.4580954603199103</v>
      </c>
      <c r="F8" s="5">
        <v>-5.8659681403865003</v>
      </c>
      <c r="H8" s="23" t="s">
        <v>39</v>
      </c>
      <c r="I8" s="23"/>
      <c r="J8" s="23"/>
      <c r="K8" s="3">
        <v>4.8828125E-3</v>
      </c>
      <c r="L8" s="1" t="s">
        <v>38</v>
      </c>
    </row>
    <row r="9" spans="1:13" x14ac:dyDescent="0.2">
      <c r="A9" s="2" t="s">
        <v>11</v>
      </c>
      <c r="B9" s="5">
        <v>11.503224850646401</v>
      </c>
      <c r="C9" s="5">
        <v>7.65129760701062</v>
      </c>
      <c r="D9" s="5">
        <v>-6.7353303925598604</v>
      </c>
      <c r="E9" s="5">
        <v>-5.1521698389242099</v>
      </c>
      <c r="F9" s="5">
        <v>-12.8208928247351</v>
      </c>
      <c r="H9" s="23" t="s">
        <v>40</v>
      </c>
      <c r="I9" s="23"/>
      <c r="J9" s="23"/>
      <c r="K9" s="3">
        <v>2.734375E-2</v>
      </c>
      <c r="L9" s="1" t="s">
        <v>36</v>
      </c>
    </row>
    <row r="10" spans="1:13" x14ac:dyDescent="0.2">
      <c r="A10" s="2" t="s">
        <v>12</v>
      </c>
      <c r="B10" s="5">
        <v>13.179486438738101</v>
      </c>
      <c r="C10" s="5">
        <v>2.5430830712933701</v>
      </c>
      <c r="D10" s="5">
        <v>-0.77440193779925703</v>
      </c>
      <c r="E10" s="5">
        <v>-10.200839268584501</v>
      </c>
      <c r="F10" s="5">
        <v>-7.0850335374097897</v>
      </c>
      <c r="H10" s="23" t="s">
        <v>41</v>
      </c>
      <c r="I10" s="23"/>
      <c r="J10" s="23"/>
      <c r="K10" s="3">
        <v>4.39453125E-3</v>
      </c>
      <c r="L10" s="1" t="s">
        <v>38</v>
      </c>
    </row>
    <row r="11" spans="1:13" x14ac:dyDescent="0.2">
      <c r="A11" s="2" t="s">
        <v>13</v>
      </c>
      <c r="B11" s="5">
        <v>10.584785016129899</v>
      </c>
      <c r="C11" s="5">
        <v>11.9828138831173</v>
      </c>
      <c r="D11" s="5">
        <v>9.1618832801846803</v>
      </c>
      <c r="E11" s="5">
        <v>-13.4153668374093</v>
      </c>
      <c r="F11" s="5">
        <v>-1.20763934414073</v>
      </c>
      <c r="H11" s="23" t="s">
        <v>42</v>
      </c>
      <c r="I11" s="23"/>
      <c r="J11" s="23"/>
      <c r="K11" s="3">
        <v>3.90625E-3</v>
      </c>
      <c r="L11" s="1" t="s">
        <v>38</v>
      </c>
    </row>
    <row r="12" spans="1:13" x14ac:dyDescent="0.2">
      <c r="A12" s="2" t="s">
        <v>14</v>
      </c>
      <c r="B12" s="5">
        <v>13.3436578924951</v>
      </c>
      <c r="C12" s="5">
        <v>8.1516431664053801</v>
      </c>
      <c r="D12" s="5">
        <v>1.5846013103849701</v>
      </c>
      <c r="E12" s="5">
        <v>-10.9690003963008</v>
      </c>
      <c r="F12" s="5">
        <v>-18.972368581873798</v>
      </c>
      <c r="H12" s="23" t="s">
        <v>43</v>
      </c>
      <c r="I12" s="23"/>
      <c r="J12" s="23"/>
      <c r="K12" s="3">
        <v>4.833984375E-2</v>
      </c>
      <c r="L12" s="1" t="s">
        <v>36</v>
      </c>
    </row>
    <row r="13" spans="1:13" x14ac:dyDescent="0.2">
      <c r="A13" s="2" t="s">
        <v>15</v>
      </c>
      <c r="B13" s="5">
        <v>11.4690185446503</v>
      </c>
      <c r="C13" s="5">
        <v>2.4976447886458102</v>
      </c>
      <c r="D13" s="5">
        <v>-1.9842464916275999</v>
      </c>
      <c r="E13" s="5">
        <v>-9.18067534083713</v>
      </c>
      <c r="F13" s="5">
        <v>-6.4285240206373402</v>
      </c>
      <c r="H13" s="23" t="s">
        <v>44</v>
      </c>
      <c r="I13" s="23"/>
      <c r="J13" s="23"/>
      <c r="K13" s="3">
        <v>5.859375E-3</v>
      </c>
      <c r="L13" s="1" t="s">
        <v>38</v>
      </c>
    </row>
    <row r="14" spans="1:13" x14ac:dyDescent="0.2">
      <c r="A14" s="2" t="s">
        <v>16</v>
      </c>
      <c r="B14" s="5">
        <v>18.797859976222</v>
      </c>
      <c r="C14" s="5">
        <v>-0.66254884313541895</v>
      </c>
      <c r="D14" s="5">
        <v>1.61272014133506</v>
      </c>
      <c r="E14" s="5">
        <v>-3.96761964021819</v>
      </c>
      <c r="F14" s="5">
        <v>-14.345931251087899</v>
      </c>
      <c r="H14" s="23" t="s">
        <v>45</v>
      </c>
      <c r="I14" s="23"/>
      <c r="J14" s="23"/>
      <c r="K14" s="3">
        <v>0.7333984375</v>
      </c>
      <c r="L14" s="1" t="s">
        <v>34</v>
      </c>
    </row>
    <row r="15" spans="1:13" x14ac:dyDescent="0.2">
      <c r="A15" s="14" t="s">
        <v>2</v>
      </c>
      <c r="B15" s="15">
        <f>AVERAGE(B3:B14)</f>
        <v>11.489151546128269</v>
      </c>
      <c r="C15" s="15">
        <f>AVERAGE(C3:C14)</f>
        <v>4.5172056232723241</v>
      </c>
      <c r="D15" s="15">
        <f>AVERAGE(D3:D14)</f>
        <v>0.61730593302892267</v>
      </c>
      <c r="E15" s="15">
        <f>AVERAGE(E3:E14)</f>
        <v>-5.8644126910052217</v>
      </c>
      <c r="F15" s="15">
        <f>AVERAGE(F3:F14)</f>
        <v>-6.7440623414334766</v>
      </c>
      <c r="H15" s="30" t="s">
        <v>49</v>
      </c>
      <c r="I15" s="30"/>
      <c r="J15" s="30"/>
      <c r="K15" s="30"/>
      <c r="L15" s="30"/>
    </row>
    <row r="16" spans="1:13" x14ac:dyDescent="0.2">
      <c r="A16" s="16" t="s">
        <v>46</v>
      </c>
      <c r="B16" s="17">
        <f>STDEV(B3:B14)/SQRT(B17)</f>
        <v>2.5913625708845922</v>
      </c>
      <c r="C16" s="17">
        <f>STDEV(C3:C14)/SQRT(C17)</f>
        <v>1.1902199810937806</v>
      </c>
      <c r="D16" s="17">
        <f>STDEV(D3:D14)/SQRT(D17)</f>
        <v>1.1457697301837706</v>
      </c>
      <c r="E16" s="17">
        <f>STDEV(E3:E14)/SQRT(E17)</f>
        <v>1.5157432567156861</v>
      </c>
      <c r="F16" s="17">
        <f>STDEV(F3:F14)/SQRT(F17)</f>
        <v>1.6844447660618183</v>
      </c>
      <c r="H16" s="23" t="s">
        <v>50</v>
      </c>
      <c r="I16" s="23"/>
      <c r="J16" s="23"/>
      <c r="K16" s="23"/>
      <c r="L16" s="23"/>
    </row>
    <row r="17" spans="1:12" x14ac:dyDescent="0.2">
      <c r="A17" s="9" t="s">
        <v>47</v>
      </c>
      <c r="B17" s="2">
        <f>COUNT(B3:B14)</f>
        <v>12</v>
      </c>
      <c r="C17" s="2">
        <f>COUNT(C3:C14)</f>
        <v>12</v>
      </c>
      <c r="D17" s="2">
        <f>COUNT(D3:D14)</f>
        <v>12</v>
      </c>
      <c r="E17" s="2">
        <f>COUNT(E3:E14)</f>
        <v>12</v>
      </c>
      <c r="F17" s="2">
        <f>COUNT(F3:F14)</f>
        <v>12</v>
      </c>
      <c r="H17" s="23" t="s">
        <v>71</v>
      </c>
      <c r="I17" s="23"/>
      <c r="J17" s="23"/>
      <c r="K17" s="23"/>
      <c r="L17" s="23"/>
    </row>
    <row r="19" spans="1:12" x14ac:dyDescent="0.2">
      <c r="A19" s="31" t="s">
        <v>88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">
      <c r="B20" s="10" t="s">
        <v>48</v>
      </c>
      <c r="C20" s="7" t="s">
        <v>18</v>
      </c>
      <c r="D20" s="11" t="s">
        <v>23</v>
      </c>
      <c r="E20" s="12" t="s">
        <v>20</v>
      </c>
      <c r="F20" s="13" t="s">
        <v>1</v>
      </c>
      <c r="H20" s="21" t="s">
        <v>72</v>
      </c>
      <c r="I20" s="21"/>
      <c r="J20" s="21"/>
      <c r="K20" s="21"/>
      <c r="L20" s="21"/>
    </row>
    <row r="21" spans="1:12" x14ac:dyDescent="0.2">
      <c r="A21" s="2" t="s">
        <v>5</v>
      </c>
      <c r="B21" s="5">
        <v>19.200109630847798</v>
      </c>
      <c r="C21" s="5">
        <v>4.2916299069989403</v>
      </c>
      <c r="D21" s="5">
        <v>9.2975788619873203</v>
      </c>
      <c r="E21" s="5">
        <v>15.403065959992199</v>
      </c>
      <c r="F21" s="5">
        <v>5.3907673048218401</v>
      </c>
      <c r="H21" s="22" t="s">
        <v>31</v>
      </c>
      <c r="I21" s="22"/>
      <c r="J21" s="22"/>
      <c r="K21" s="22"/>
      <c r="L21" s="22"/>
    </row>
    <row r="22" spans="1:12" x14ac:dyDescent="0.2">
      <c r="A22" s="2" t="s">
        <v>6</v>
      </c>
      <c r="B22" s="5">
        <v>16.985946510516801</v>
      </c>
      <c r="C22" s="5">
        <v>5.7482727585861904</v>
      </c>
      <c r="D22" s="5">
        <v>12.961975133057001</v>
      </c>
      <c r="E22" s="5">
        <v>7.5693744745312603</v>
      </c>
      <c r="F22" s="5">
        <v>3.71132494064751</v>
      </c>
      <c r="H22" s="1"/>
      <c r="I22" s="1"/>
      <c r="J22" s="1"/>
      <c r="K22" s="1" t="s">
        <v>92</v>
      </c>
      <c r="L22" s="1" t="s">
        <v>32</v>
      </c>
    </row>
    <row r="23" spans="1:12" x14ac:dyDescent="0.2">
      <c r="A23" s="2" t="s">
        <v>7</v>
      </c>
      <c r="B23" s="5">
        <v>19.209797886643202</v>
      </c>
      <c r="C23" s="5">
        <v>15.087173561187599</v>
      </c>
      <c r="D23" s="5">
        <v>2.03989451734643</v>
      </c>
      <c r="E23" s="5">
        <v>9.6747445341985507</v>
      </c>
      <c r="F23" s="5">
        <v>-0.89552995033278004</v>
      </c>
      <c r="H23" s="23" t="s">
        <v>33</v>
      </c>
      <c r="I23" s="23"/>
      <c r="J23" s="23"/>
      <c r="K23" s="3">
        <v>0.38818359375</v>
      </c>
      <c r="L23" s="1" t="s">
        <v>34</v>
      </c>
    </row>
    <row r="24" spans="1:12" x14ac:dyDescent="0.2">
      <c r="A24" s="2" t="s">
        <v>8</v>
      </c>
      <c r="B24" s="5">
        <v>13.481766834446301</v>
      </c>
      <c r="C24" s="5">
        <v>14.3082641658981</v>
      </c>
      <c r="D24" s="5">
        <v>4.4745171242643202</v>
      </c>
      <c r="E24" s="5">
        <v>-2.7392482138690899</v>
      </c>
      <c r="F24" s="5">
        <v>2.2405093389927102</v>
      </c>
      <c r="H24" s="23" t="s">
        <v>35</v>
      </c>
      <c r="I24" s="23"/>
      <c r="J24" s="23"/>
      <c r="K24" s="3">
        <v>1.171875E-2</v>
      </c>
      <c r="L24" s="1" t="s">
        <v>36</v>
      </c>
    </row>
    <row r="25" spans="1:12" x14ac:dyDescent="0.2">
      <c r="A25" s="2" t="s">
        <v>9</v>
      </c>
      <c r="B25" s="5">
        <v>12.391288051348701</v>
      </c>
      <c r="C25" s="5">
        <v>12.737114856831701</v>
      </c>
      <c r="D25" s="5">
        <v>12.4944373456002</v>
      </c>
      <c r="E25" s="5">
        <v>0.42480916454626</v>
      </c>
      <c r="F25" s="5">
        <v>-0.224758052867226</v>
      </c>
      <c r="H25" s="23" t="s">
        <v>37</v>
      </c>
      <c r="I25" s="23"/>
      <c r="J25" s="23"/>
      <c r="K25" s="3">
        <v>4.8828125E-3</v>
      </c>
      <c r="L25" s="1" t="s">
        <v>38</v>
      </c>
    </row>
    <row r="26" spans="1:12" x14ac:dyDescent="0.2">
      <c r="A26" s="2" t="s">
        <v>10</v>
      </c>
      <c r="B26" s="5">
        <v>12.982859809553499</v>
      </c>
      <c r="C26" s="5">
        <v>8.8877676418626308</v>
      </c>
      <c r="D26" s="5">
        <v>6.9160568450760698</v>
      </c>
      <c r="E26" s="5">
        <v>-1.9830198113312401</v>
      </c>
      <c r="F26" s="5">
        <v>-3.1033367037412498</v>
      </c>
      <c r="H26" s="23" t="s">
        <v>39</v>
      </c>
      <c r="I26" s="23"/>
      <c r="J26" s="23"/>
      <c r="K26" s="3">
        <v>4.8828125E-3</v>
      </c>
      <c r="L26" s="1" t="s">
        <v>38</v>
      </c>
    </row>
    <row r="27" spans="1:12" x14ac:dyDescent="0.2">
      <c r="A27" s="2" t="s">
        <v>11</v>
      </c>
      <c r="B27" s="5">
        <v>10.5510972344137</v>
      </c>
      <c r="C27" s="5">
        <v>8.0400848898321993</v>
      </c>
      <c r="D27" s="5">
        <v>2.0123971747833802</v>
      </c>
      <c r="E27" s="5">
        <v>-1.43303073737862</v>
      </c>
      <c r="F27" s="5">
        <v>1.7156286921706301</v>
      </c>
      <c r="H27" s="23" t="s">
        <v>40</v>
      </c>
      <c r="I27" s="23"/>
      <c r="J27" s="23"/>
      <c r="K27" s="3">
        <v>0.369140625</v>
      </c>
      <c r="L27" s="1" t="s">
        <v>34</v>
      </c>
    </row>
    <row r="28" spans="1:12" x14ac:dyDescent="0.2">
      <c r="A28" s="2" t="s">
        <v>12</v>
      </c>
      <c r="B28" s="5">
        <v>5.9493720300596697</v>
      </c>
      <c r="C28" s="5">
        <v>14.741066752593699</v>
      </c>
      <c r="D28" s="5">
        <v>5.87998459242149</v>
      </c>
      <c r="E28" s="5">
        <v>-1.10610414189774</v>
      </c>
      <c r="F28" s="5">
        <v>-3.56259662144392</v>
      </c>
      <c r="H28" s="23" t="s">
        <v>41</v>
      </c>
      <c r="I28" s="23"/>
      <c r="J28" s="23"/>
      <c r="K28" s="3">
        <v>0.2548828125</v>
      </c>
      <c r="L28" s="1" t="s">
        <v>34</v>
      </c>
    </row>
    <row r="29" spans="1:12" x14ac:dyDescent="0.2">
      <c r="A29" s="2" t="s">
        <v>13</v>
      </c>
      <c r="B29" s="5">
        <v>15.013934228898901</v>
      </c>
      <c r="C29" s="5">
        <v>22.117454638384999</v>
      </c>
      <c r="D29" s="5">
        <v>0.39325844361232298</v>
      </c>
      <c r="E29" s="5">
        <v>0.153092071393473</v>
      </c>
      <c r="F29" s="5">
        <v>10.40951936503</v>
      </c>
      <c r="H29" s="23" t="s">
        <v>42</v>
      </c>
      <c r="I29" s="23"/>
      <c r="J29" s="23"/>
      <c r="K29" s="3">
        <v>1.171875E-2</v>
      </c>
      <c r="L29" s="1" t="s">
        <v>36</v>
      </c>
    </row>
    <row r="30" spans="1:12" x14ac:dyDescent="0.2">
      <c r="A30" s="2" t="s">
        <v>14</v>
      </c>
      <c r="B30" s="5">
        <v>17.815760175113201</v>
      </c>
      <c r="C30" s="5">
        <v>-0.163900339633479</v>
      </c>
      <c r="D30" s="5">
        <v>-5.0958892135838099</v>
      </c>
      <c r="E30" s="5">
        <v>-0.57821901724834102</v>
      </c>
      <c r="F30" s="5">
        <v>-3.59627625492115</v>
      </c>
      <c r="H30" s="23" t="s">
        <v>43</v>
      </c>
      <c r="I30" s="23"/>
      <c r="J30" s="23"/>
      <c r="K30" s="3">
        <v>0.5322265625</v>
      </c>
      <c r="L30" s="8" t="s">
        <v>34</v>
      </c>
    </row>
    <row r="31" spans="1:12" x14ac:dyDescent="0.2">
      <c r="A31" s="2" t="s">
        <v>15</v>
      </c>
      <c r="B31" s="5">
        <v>11.795359948443799</v>
      </c>
      <c r="C31" s="5">
        <v>4.4345477912717399</v>
      </c>
      <c r="D31" s="5">
        <v>5.3936443738264304</v>
      </c>
      <c r="E31" s="5">
        <v>1.6037052263543199</v>
      </c>
      <c r="F31" s="5">
        <v>-0.617749826849888</v>
      </c>
      <c r="H31" s="23" t="s">
        <v>44</v>
      </c>
      <c r="I31" s="23"/>
      <c r="J31" s="23"/>
      <c r="K31" s="3">
        <v>0.2548828125</v>
      </c>
      <c r="L31" s="8" t="s">
        <v>34</v>
      </c>
    </row>
    <row r="32" spans="1:12" x14ac:dyDescent="0.2">
      <c r="A32" s="2" t="s">
        <v>16</v>
      </c>
      <c r="B32" s="5">
        <v>6.64705755989882</v>
      </c>
      <c r="C32" s="5">
        <v>1.7385837620418401</v>
      </c>
      <c r="D32" s="5">
        <v>1.64909906406367</v>
      </c>
      <c r="E32" s="5">
        <v>3.0199491105457001</v>
      </c>
      <c r="F32" s="5">
        <v>1.22860698452201</v>
      </c>
      <c r="H32" s="23" t="s">
        <v>45</v>
      </c>
      <c r="I32" s="23"/>
      <c r="J32" s="23"/>
      <c r="K32" s="3">
        <v>0.5322265625</v>
      </c>
      <c r="L32" s="8" t="s">
        <v>34</v>
      </c>
    </row>
    <row r="33" spans="1:12" x14ac:dyDescent="0.2">
      <c r="A33" s="14" t="s">
        <v>2</v>
      </c>
      <c r="B33" s="15">
        <f>AVERAGE(B21:B32)</f>
        <v>13.5020291583487</v>
      </c>
      <c r="C33" s="15">
        <f>AVERAGE(C21:C32)</f>
        <v>9.3306716988213463</v>
      </c>
      <c r="D33" s="15">
        <f>AVERAGE(D21:D32)</f>
        <v>4.8680795218712349</v>
      </c>
      <c r="E33" s="15">
        <f>AVERAGE(E21:E32)</f>
        <v>2.5007598849863943</v>
      </c>
      <c r="F33" s="15">
        <f>AVERAGE(F21:F32)</f>
        <v>1.0580091013357074</v>
      </c>
      <c r="H33" s="30" t="s">
        <v>49</v>
      </c>
      <c r="I33" s="30"/>
      <c r="J33" s="30"/>
      <c r="K33" s="30"/>
      <c r="L33" s="30"/>
    </row>
    <row r="34" spans="1:12" x14ac:dyDescent="0.2">
      <c r="A34" s="16" t="s">
        <v>46</v>
      </c>
      <c r="B34" s="17">
        <f>STDEV(B21:B32)/SQRT(B35)</f>
        <v>1.2769406940765973</v>
      </c>
      <c r="C34" s="17">
        <f>STDEV(C21:C32)/SQRT(C35)</f>
        <v>1.8952448819209948</v>
      </c>
      <c r="D34" s="17">
        <f>STDEV(D21:D32)/SQRT(D35)</f>
        <v>1.494338560746282</v>
      </c>
      <c r="E34" s="17">
        <f>STDEV(E21:E32)/SQRT(E35)</f>
        <v>1.6050300781129125</v>
      </c>
      <c r="F34" s="17">
        <f>STDEV(F21:F32)/SQRT(F35)</f>
        <v>1.1797619158151287</v>
      </c>
      <c r="H34" s="23" t="s">
        <v>51</v>
      </c>
      <c r="I34" s="23"/>
      <c r="J34" s="23"/>
      <c r="K34" s="23"/>
      <c r="L34" s="23"/>
    </row>
    <row r="35" spans="1:12" x14ac:dyDescent="0.2">
      <c r="A35" s="9" t="s">
        <v>47</v>
      </c>
      <c r="B35" s="2">
        <f>COUNT(B21:B32)</f>
        <v>12</v>
      </c>
      <c r="C35" s="2">
        <f>COUNT(C21:C32)</f>
        <v>12</v>
      </c>
      <c r="D35" s="2">
        <f>COUNT(D21:D32)</f>
        <v>12</v>
      </c>
      <c r="E35" s="2">
        <f>COUNT(E21:E32)</f>
        <v>12</v>
      </c>
      <c r="F35" s="2">
        <f>COUNT(F21:F32)</f>
        <v>12</v>
      </c>
      <c r="H35" s="23" t="s">
        <v>73</v>
      </c>
      <c r="I35" s="23"/>
      <c r="J35" s="23"/>
      <c r="K35" s="23"/>
      <c r="L35" s="23"/>
    </row>
    <row r="37" spans="1:12" x14ac:dyDescent="0.2">
      <c r="A37" s="27" t="s">
        <v>89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x14ac:dyDescent="0.2">
      <c r="B38" s="10" t="s">
        <v>48</v>
      </c>
      <c r="C38" s="7" t="s">
        <v>18</v>
      </c>
      <c r="D38" s="11" t="s">
        <v>23</v>
      </c>
      <c r="E38" s="12" t="s">
        <v>20</v>
      </c>
      <c r="F38" s="13" t="s">
        <v>1</v>
      </c>
      <c r="H38" s="21" t="s">
        <v>74</v>
      </c>
      <c r="I38" s="21"/>
      <c r="J38" s="21"/>
      <c r="K38" s="21"/>
      <c r="L38" s="21"/>
    </row>
    <row r="39" spans="1:12" x14ac:dyDescent="0.2">
      <c r="A39" s="2" t="s">
        <v>5</v>
      </c>
      <c r="B39" s="5">
        <v>6.1603358555836802</v>
      </c>
      <c r="C39" s="5">
        <v>4.9810034926312996</v>
      </c>
      <c r="D39" s="5">
        <v>5.8386996892557796</v>
      </c>
      <c r="E39" s="5">
        <v>-12.737147449786301</v>
      </c>
      <c r="F39" s="5">
        <v>-8.5576765667766406</v>
      </c>
      <c r="H39" s="22" t="s">
        <v>31</v>
      </c>
      <c r="I39" s="22"/>
      <c r="J39" s="22"/>
      <c r="K39" s="22"/>
      <c r="L39" s="22"/>
    </row>
    <row r="40" spans="1:12" x14ac:dyDescent="0.2">
      <c r="A40" s="2" t="s">
        <v>6</v>
      </c>
      <c r="B40" s="5">
        <v>9.7710707896754592</v>
      </c>
      <c r="C40" s="5">
        <v>2.5249117582788299</v>
      </c>
      <c r="D40" s="5">
        <v>3.3069952629102701</v>
      </c>
      <c r="E40" s="5">
        <v>-1.2172616732779</v>
      </c>
      <c r="F40" s="5">
        <v>-7.2553183924262399</v>
      </c>
      <c r="H40" s="1"/>
      <c r="I40" s="1"/>
      <c r="J40" s="1"/>
      <c r="K40" s="1" t="s">
        <v>92</v>
      </c>
      <c r="L40" s="1" t="s">
        <v>32</v>
      </c>
    </row>
    <row r="41" spans="1:12" x14ac:dyDescent="0.2">
      <c r="A41" s="2" t="s">
        <v>7</v>
      </c>
      <c r="B41" s="5">
        <v>5.1759849183509301</v>
      </c>
      <c r="C41" s="5">
        <v>-0.76628036607820305</v>
      </c>
      <c r="D41" s="5">
        <v>0.16715000537050401</v>
      </c>
      <c r="E41" s="5">
        <v>-0.19203028181795101</v>
      </c>
      <c r="F41" s="5">
        <v>-2.47980903491522</v>
      </c>
      <c r="H41" s="23" t="s">
        <v>33</v>
      </c>
      <c r="I41" s="23"/>
      <c r="J41" s="23"/>
      <c r="K41" s="3">
        <v>4.8828125E-3</v>
      </c>
      <c r="L41" s="1" t="s">
        <v>38</v>
      </c>
    </row>
    <row r="42" spans="1:12" x14ac:dyDescent="0.2">
      <c r="A42" s="2" t="s">
        <v>8</v>
      </c>
      <c r="B42" s="5">
        <v>7.2756334329641996</v>
      </c>
      <c r="C42" s="5">
        <v>1.9311836798187001</v>
      </c>
      <c r="D42" s="5">
        <v>5.1216117216118198</v>
      </c>
      <c r="E42" s="5">
        <v>0.86906447108669604</v>
      </c>
      <c r="F42" s="5">
        <v>-0.98257758419533403</v>
      </c>
      <c r="H42" s="23" t="s">
        <v>35</v>
      </c>
      <c r="I42" s="23"/>
      <c r="J42" s="23"/>
      <c r="K42" s="3">
        <v>4.8828125E-3</v>
      </c>
      <c r="L42" s="1" t="s">
        <v>38</v>
      </c>
    </row>
    <row r="43" spans="1:12" x14ac:dyDescent="0.2">
      <c r="A43" s="2" t="s">
        <v>9</v>
      </c>
      <c r="B43" s="5">
        <v>7.1535105945622099</v>
      </c>
      <c r="C43" s="5">
        <v>4.5617655010981997</v>
      </c>
      <c r="D43" s="5">
        <v>0.38407537861532298</v>
      </c>
      <c r="E43" s="5">
        <v>-13.0754126897723</v>
      </c>
      <c r="F43" s="5">
        <v>-5.1580350892787896</v>
      </c>
      <c r="H43" s="23" t="s">
        <v>37</v>
      </c>
      <c r="I43" s="23"/>
      <c r="J43" s="23"/>
      <c r="K43" s="3">
        <v>4.8828125E-3</v>
      </c>
      <c r="L43" s="1" t="s">
        <v>38</v>
      </c>
    </row>
    <row r="44" spans="1:12" x14ac:dyDescent="0.2">
      <c r="A44" s="2" t="s">
        <v>10</v>
      </c>
      <c r="B44" s="5">
        <v>3.4317447971644399</v>
      </c>
      <c r="C44" s="5">
        <v>-0.57598195535498697</v>
      </c>
      <c r="D44" s="5">
        <v>-2.2582013874228299</v>
      </c>
      <c r="E44" s="5">
        <v>-4.02824327677724</v>
      </c>
      <c r="F44" s="5">
        <v>-8.9063908117500006</v>
      </c>
      <c r="H44" s="23" t="s">
        <v>39</v>
      </c>
      <c r="I44" s="23"/>
      <c r="J44" s="23"/>
      <c r="K44" s="3">
        <v>4.39453125E-3</v>
      </c>
      <c r="L44" s="1" t="s">
        <v>38</v>
      </c>
    </row>
    <row r="45" spans="1:12" x14ac:dyDescent="0.2">
      <c r="A45" s="2" t="s">
        <v>11</v>
      </c>
      <c r="B45" s="5">
        <v>6.3539654144305198</v>
      </c>
      <c r="C45" s="5">
        <v>3.7642684918721199</v>
      </c>
      <c r="D45" s="5">
        <v>0.644401234087841</v>
      </c>
      <c r="E45" s="5">
        <v>-2.3419978740504899</v>
      </c>
      <c r="F45" s="5">
        <v>-0.20735045204199401</v>
      </c>
      <c r="H45" s="23" t="s">
        <v>40</v>
      </c>
      <c r="I45" s="23"/>
      <c r="J45" s="23"/>
      <c r="K45" s="3">
        <v>0.84765625</v>
      </c>
      <c r="L45" s="1" t="s">
        <v>34</v>
      </c>
    </row>
    <row r="46" spans="1:12" x14ac:dyDescent="0.2">
      <c r="A46" s="2" t="s">
        <v>12</v>
      </c>
      <c r="B46" s="5">
        <v>4.26668296314402</v>
      </c>
      <c r="C46" s="5">
        <v>1.7537883754263399</v>
      </c>
      <c r="D46" s="5">
        <v>3.0858202128171701</v>
      </c>
      <c r="E46" s="5">
        <v>-0.51823761004750502</v>
      </c>
      <c r="F46" s="5">
        <v>0.398596280699338</v>
      </c>
      <c r="H46" s="23" t="s">
        <v>41</v>
      </c>
      <c r="I46" s="23"/>
      <c r="J46" s="23"/>
      <c r="K46" s="3">
        <v>5.859375E-3</v>
      </c>
      <c r="L46" s="1" t="s">
        <v>38</v>
      </c>
    </row>
    <row r="47" spans="1:12" x14ac:dyDescent="0.2">
      <c r="A47" s="2" t="s">
        <v>13</v>
      </c>
      <c r="B47" s="18">
        <v>6.7004633384814696</v>
      </c>
      <c r="C47" s="18">
        <v>5.8129379215324803</v>
      </c>
      <c r="D47" s="18">
        <v>1.10461449571663</v>
      </c>
      <c r="E47" s="18">
        <v>3.1334437049299999</v>
      </c>
      <c r="F47" s="18">
        <v>0.87309340474160002</v>
      </c>
      <c r="H47" s="23" t="s">
        <v>42</v>
      </c>
      <c r="I47" s="23"/>
      <c r="J47" s="23"/>
      <c r="K47" s="3">
        <v>3.90625E-3</v>
      </c>
      <c r="L47" s="1" t="s">
        <v>38</v>
      </c>
    </row>
    <row r="48" spans="1:12" x14ac:dyDescent="0.2">
      <c r="A48" s="2" t="s">
        <v>14</v>
      </c>
      <c r="B48" s="5">
        <v>6.5201220754305096</v>
      </c>
      <c r="C48" s="5">
        <v>7.3584965758878296</v>
      </c>
      <c r="D48" s="5">
        <v>6.4666733334075399</v>
      </c>
      <c r="E48" s="5">
        <v>0.27499268510389802</v>
      </c>
      <c r="F48" s="5">
        <v>-4.26736815594262</v>
      </c>
      <c r="H48" s="23" t="s">
        <v>43</v>
      </c>
      <c r="I48" s="23"/>
      <c r="J48" s="23"/>
      <c r="K48" s="3">
        <v>7.32421875E-3</v>
      </c>
      <c r="L48" s="8" t="s">
        <v>38</v>
      </c>
    </row>
    <row r="49" spans="1:13" x14ac:dyDescent="0.2">
      <c r="A49" s="2" t="s">
        <v>15</v>
      </c>
      <c r="B49" s="5">
        <v>9.4560050667230602</v>
      </c>
      <c r="C49" s="5">
        <v>6.6412871254125401</v>
      </c>
      <c r="D49" s="5">
        <v>-7.3751641684909597</v>
      </c>
      <c r="E49" s="5">
        <v>-11.1602632621842</v>
      </c>
      <c r="F49" s="5">
        <v>-7.5317866494813801</v>
      </c>
      <c r="H49" s="23" t="s">
        <v>44</v>
      </c>
      <c r="I49" s="23"/>
      <c r="J49" s="23"/>
      <c r="K49" s="3">
        <v>3.41796875E-3</v>
      </c>
      <c r="L49" s="8" t="s">
        <v>38</v>
      </c>
    </row>
    <row r="50" spans="1:13" x14ac:dyDescent="0.2">
      <c r="A50" s="2" t="s">
        <v>16</v>
      </c>
      <c r="B50" s="18">
        <v>6.4945010500115403</v>
      </c>
      <c r="C50" s="18">
        <v>-1.4628155127649201</v>
      </c>
      <c r="D50" s="18">
        <v>0.65290355078015205</v>
      </c>
      <c r="E50" s="18">
        <v>-1.76291292125461</v>
      </c>
      <c r="F50" s="18">
        <v>-11.679480883120901</v>
      </c>
      <c r="H50" s="23" t="s">
        <v>45</v>
      </c>
      <c r="I50" s="23"/>
      <c r="J50" s="23"/>
      <c r="K50" s="3">
        <v>0.84765625</v>
      </c>
      <c r="L50" s="8" t="s">
        <v>34</v>
      </c>
    </row>
    <row r="51" spans="1:13" x14ac:dyDescent="0.2">
      <c r="A51" s="14" t="s">
        <v>2</v>
      </c>
      <c r="B51" s="15">
        <f>AVERAGE(B39:B50)</f>
        <v>6.5633350247101694</v>
      </c>
      <c r="C51" s="15">
        <f>AVERAGE(C39:C50)</f>
        <v>3.0437137573133524</v>
      </c>
      <c r="D51" s="15">
        <f>AVERAGE(D39:D50)</f>
        <v>1.4282982773882698</v>
      </c>
      <c r="E51" s="15">
        <f>AVERAGE(E39:E50)</f>
        <v>-3.5630005148206592</v>
      </c>
      <c r="F51" s="15">
        <f>AVERAGE(F39:F50)</f>
        <v>-4.6461753278740154</v>
      </c>
      <c r="H51" s="30" t="s">
        <v>49</v>
      </c>
      <c r="I51" s="30"/>
      <c r="J51" s="30"/>
      <c r="K51" s="30"/>
      <c r="L51" s="30"/>
    </row>
    <row r="52" spans="1:13" x14ac:dyDescent="0.2">
      <c r="A52" s="16" t="s">
        <v>46</v>
      </c>
      <c r="B52" s="17">
        <f>STDEV(B39:B50)/SQRT(B53)</f>
        <v>0.52764949706752085</v>
      </c>
      <c r="C52" s="17">
        <f>STDEV(C39:C50)/SQRT(C53)</f>
        <v>0.85680477442893821</v>
      </c>
      <c r="D52" s="17">
        <f>STDEV(D39:D50)/SQRT(D53)</f>
        <v>1.1004370321022237</v>
      </c>
      <c r="E52" s="17">
        <f>STDEV(E39:E50)/SQRT(E53)</f>
        <v>1.6112042396464437</v>
      </c>
      <c r="F52" s="17">
        <f>STDEV(F39:F50)/SQRT(F53)</f>
        <v>1.206632070941861</v>
      </c>
      <c r="H52" s="23" t="s">
        <v>52</v>
      </c>
      <c r="I52" s="23"/>
      <c r="J52" s="23"/>
      <c r="K52" s="23"/>
      <c r="L52" s="23"/>
    </row>
    <row r="53" spans="1:13" x14ac:dyDescent="0.2">
      <c r="A53" s="9" t="s">
        <v>47</v>
      </c>
      <c r="B53" s="2">
        <f>COUNT(B39:B50)</f>
        <v>12</v>
      </c>
      <c r="C53" s="2">
        <f>COUNT(C39:C50)</f>
        <v>12</v>
      </c>
      <c r="D53" s="2">
        <f>COUNT(D39:D50)</f>
        <v>12</v>
      </c>
      <c r="E53" s="2">
        <f>COUNT(E39:E50)</f>
        <v>12</v>
      </c>
      <c r="F53" s="2">
        <f>COUNT(F39:F50)</f>
        <v>12</v>
      </c>
      <c r="H53" s="23" t="s">
        <v>75</v>
      </c>
      <c r="I53" s="23"/>
      <c r="J53" s="23"/>
      <c r="K53" s="23"/>
      <c r="L53" s="23"/>
    </row>
    <row r="55" spans="1:13" x14ac:dyDescent="0.2">
      <c r="A55" s="32" t="s">
        <v>90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1:13" x14ac:dyDescent="0.2">
      <c r="B56" s="10" t="s">
        <v>48</v>
      </c>
      <c r="C56" s="7" t="s">
        <v>18</v>
      </c>
      <c r="D56" s="11" t="s">
        <v>23</v>
      </c>
      <c r="E56" s="12" t="s">
        <v>20</v>
      </c>
      <c r="F56" s="13" t="s">
        <v>1</v>
      </c>
      <c r="H56" s="21" t="s">
        <v>76</v>
      </c>
      <c r="I56" s="21"/>
      <c r="J56" s="21"/>
      <c r="K56" s="21"/>
      <c r="L56" s="21"/>
      <c r="M56" s="20"/>
    </row>
    <row r="57" spans="1:13" x14ac:dyDescent="0.2">
      <c r="A57" s="2" t="s">
        <v>5</v>
      </c>
      <c r="B57" s="5">
        <v>11.757513602003099</v>
      </c>
      <c r="C57" s="5">
        <v>-1.7975592321396201</v>
      </c>
      <c r="D57" s="5">
        <v>0.111561239569354</v>
      </c>
      <c r="E57" s="5">
        <v>-0.82336322255432104</v>
      </c>
      <c r="F57" s="5">
        <v>-4.98892283988347</v>
      </c>
      <c r="H57" s="22" t="s">
        <v>31</v>
      </c>
      <c r="I57" s="22"/>
      <c r="J57" s="22"/>
      <c r="K57" s="22"/>
      <c r="L57" s="22"/>
    </row>
    <row r="58" spans="1:13" x14ac:dyDescent="0.2">
      <c r="A58" s="2" t="s">
        <v>6</v>
      </c>
      <c r="B58" s="5">
        <v>7.22130023666932</v>
      </c>
      <c r="C58" s="5">
        <v>2.8432249247214001</v>
      </c>
      <c r="D58" s="5">
        <v>3.6618888358019102</v>
      </c>
      <c r="E58" s="5">
        <v>-2.03832635177434</v>
      </c>
      <c r="F58" s="5">
        <v>-5.48605947473476</v>
      </c>
      <c r="H58" s="1"/>
      <c r="I58" s="1"/>
      <c r="J58" s="1"/>
      <c r="K58" s="1" t="s">
        <v>92</v>
      </c>
      <c r="L58" s="1" t="s">
        <v>32</v>
      </c>
    </row>
    <row r="59" spans="1:13" x14ac:dyDescent="0.2">
      <c r="A59" s="2" t="s">
        <v>7</v>
      </c>
      <c r="B59" s="5">
        <v>11.283857228043299</v>
      </c>
      <c r="C59" s="5">
        <v>2.89801442238248</v>
      </c>
      <c r="D59" s="5">
        <v>3.4747074967499301</v>
      </c>
      <c r="E59" s="5">
        <v>-4.5595602914106497</v>
      </c>
      <c r="F59" s="5">
        <v>-5.9376926410294004</v>
      </c>
      <c r="H59" s="23" t="s">
        <v>33</v>
      </c>
      <c r="I59" s="23"/>
      <c r="J59" s="23"/>
      <c r="K59" s="3">
        <v>1.025390625E-2</v>
      </c>
      <c r="L59" s="1" t="s">
        <v>36</v>
      </c>
    </row>
    <row r="60" spans="1:13" x14ac:dyDescent="0.2">
      <c r="A60" s="2" t="s">
        <v>8</v>
      </c>
      <c r="B60" s="5">
        <v>10.6253232443323</v>
      </c>
      <c r="C60" s="5">
        <v>5.8954410604562497</v>
      </c>
      <c r="D60" s="5">
        <v>3.2140379337548799</v>
      </c>
      <c r="E60" s="5">
        <v>-0.48551724648787298</v>
      </c>
      <c r="F60" s="5">
        <v>-9.8712319025773603</v>
      </c>
      <c r="H60" s="23" t="s">
        <v>35</v>
      </c>
      <c r="I60" s="23"/>
      <c r="J60" s="23"/>
      <c r="K60" s="3">
        <v>4.8828125E-3</v>
      </c>
      <c r="L60" s="1" t="s">
        <v>38</v>
      </c>
    </row>
    <row r="61" spans="1:13" x14ac:dyDescent="0.2">
      <c r="A61" s="2" t="s">
        <v>9</v>
      </c>
      <c r="B61" s="5">
        <v>11.1940014148307</v>
      </c>
      <c r="C61" s="5">
        <v>8.8948321648018602</v>
      </c>
      <c r="D61" s="5">
        <v>3.5073871191161499</v>
      </c>
      <c r="E61" s="5">
        <v>0.24092341766765901</v>
      </c>
      <c r="F61" s="5">
        <v>-4.8749934258528</v>
      </c>
      <c r="H61" s="23" t="s">
        <v>37</v>
      </c>
      <c r="I61" s="23"/>
      <c r="J61" s="23"/>
      <c r="K61" s="3">
        <v>4.8828125E-3</v>
      </c>
      <c r="L61" s="1" t="s">
        <v>38</v>
      </c>
    </row>
    <row r="62" spans="1:13" x14ac:dyDescent="0.2">
      <c r="A62" s="2" t="s">
        <v>10</v>
      </c>
      <c r="B62" s="5">
        <v>4.53540594895503</v>
      </c>
      <c r="C62" s="5">
        <v>-0.64116786482811805</v>
      </c>
      <c r="D62" s="5">
        <v>1.3989155435060601</v>
      </c>
      <c r="E62" s="5">
        <v>-2.9035937436341999</v>
      </c>
      <c r="F62" s="5">
        <v>0.31025233613707798</v>
      </c>
      <c r="H62" s="23" t="s">
        <v>39</v>
      </c>
      <c r="I62" s="23"/>
      <c r="J62" s="23"/>
      <c r="K62" s="3">
        <v>4.39453125E-3</v>
      </c>
      <c r="L62" s="1" t="s">
        <v>38</v>
      </c>
    </row>
    <row r="63" spans="1:13" x14ac:dyDescent="0.2">
      <c r="A63" s="2" t="s">
        <v>11</v>
      </c>
      <c r="B63" s="5">
        <v>4.4634562606251098</v>
      </c>
      <c r="C63" s="5">
        <v>-1.16578110127149</v>
      </c>
      <c r="D63" s="5">
        <v>2.5270547450527201</v>
      </c>
      <c r="E63" s="5">
        <v>-2.9051930206630798</v>
      </c>
      <c r="F63" s="5">
        <v>-3.7487283192034502</v>
      </c>
      <c r="H63" s="23" t="s">
        <v>40</v>
      </c>
      <c r="I63" s="23"/>
      <c r="J63" s="23"/>
      <c r="K63" s="3">
        <v>0.4697265625</v>
      </c>
      <c r="L63" s="1" t="s">
        <v>34</v>
      </c>
    </row>
    <row r="64" spans="1:13" x14ac:dyDescent="0.2">
      <c r="A64" s="2" t="s">
        <v>12</v>
      </c>
      <c r="B64" s="5">
        <v>29.830654414678701</v>
      </c>
      <c r="C64" s="5">
        <v>5.1707581936094904</v>
      </c>
      <c r="D64" s="5">
        <v>7.5977288636541198</v>
      </c>
      <c r="E64" s="5">
        <v>5.0672125986585002</v>
      </c>
      <c r="F64" s="5">
        <v>-2.7427171413015401</v>
      </c>
      <c r="H64" s="23" t="s">
        <v>41</v>
      </c>
      <c r="I64" s="23"/>
      <c r="J64" s="23"/>
      <c r="K64" s="3">
        <v>7.32421875E-3</v>
      </c>
      <c r="L64" s="1" t="s">
        <v>38</v>
      </c>
    </row>
    <row r="65" spans="1:12" x14ac:dyDescent="0.2">
      <c r="A65" s="2" t="s">
        <v>13</v>
      </c>
      <c r="B65" s="5">
        <v>12.7793479186806</v>
      </c>
      <c r="C65" s="5">
        <v>3.4187150227595202</v>
      </c>
      <c r="D65" s="5">
        <v>4.0247906458219997</v>
      </c>
      <c r="E65" s="5">
        <v>6.0520672451956102E-2</v>
      </c>
      <c r="F65" s="5">
        <v>0.15654766534447001</v>
      </c>
      <c r="H65" s="23" t="s">
        <v>42</v>
      </c>
      <c r="I65" s="23"/>
      <c r="J65" s="23"/>
      <c r="K65" s="3">
        <v>5.859375E-3</v>
      </c>
      <c r="L65" s="1" t="s">
        <v>38</v>
      </c>
    </row>
    <row r="66" spans="1:12" x14ac:dyDescent="0.2">
      <c r="A66" s="2" t="s">
        <v>14</v>
      </c>
      <c r="B66" s="5">
        <v>12.4888846913114</v>
      </c>
      <c r="C66" s="5">
        <v>7.2039341177865204</v>
      </c>
      <c r="D66" s="5">
        <v>-3.3136294106972199</v>
      </c>
      <c r="E66" s="5">
        <v>-3.5981318310944799</v>
      </c>
      <c r="F66" s="5">
        <v>-0.119747997200019</v>
      </c>
      <c r="H66" s="23" t="s">
        <v>43</v>
      </c>
      <c r="I66" s="23"/>
      <c r="J66" s="23"/>
      <c r="K66" s="3">
        <v>3.90625E-3</v>
      </c>
      <c r="L66" s="8" t="s">
        <v>38</v>
      </c>
    </row>
    <row r="67" spans="1:12" x14ac:dyDescent="0.2">
      <c r="A67" s="2" t="s">
        <v>15</v>
      </c>
      <c r="B67" s="5">
        <v>4.26312810883074</v>
      </c>
      <c r="C67" s="5">
        <v>5.0891787686529897</v>
      </c>
      <c r="D67" s="5">
        <v>0.14303862635505701</v>
      </c>
      <c r="E67" s="5">
        <v>-10.785253169479599</v>
      </c>
      <c r="F67" s="5">
        <v>-23.568413723116599</v>
      </c>
      <c r="H67" s="23" t="s">
        <v>44</v>
      </c>
      <c r="I67" s="23"/>
      <c r="J67" s="23"/>
      <c r="K67" s="3">
        <v>7.32421875E-3</v>
      </c>
      <c r="L67" s="8" t="s">
        <v>38</v>
      </c>
    </row>
    <row r="68" spans="1:12" x14ac:dyDescent="0.2">
      <c r="A68" s="2" t="s">
        <v>16</v>
      </c>
      <c r="B68" s="5">
        <v>6.8573576743445699</v>
      </c>
      <c r="C68" s="5">
        <v>10.662094764016</v>
      </c>
      <c r="D68" s="5">
        <v>5.4735919287992703</v>
      </c>
      <c r="E68" s="5">
        <v>-5.3672692659547998</v>
      </c>
      <c r="F68" s="5">
        <v>-15.6808297869971</v>
      </c>
      <c r="H68" s="23" t="s">
        <v>45</v>
      </c>
      <c r="I68" s="23"/>
      <c r="J68" s="23"/>
      <c r="K68" s="3">
        <v>5.37109375E-2</v>
      </c>
      <c r="L68" s="8" t="s">
        <v>34</v>
      </c>
    </row>
    <row r="69" spans="1:12" x14ac:dyDescent="0.2">
      <c r="A69" s="14" t="s">
        <v>2</v>
      </c>
      <c r="B69" s="15">
        <f>AVERAGE(B57:B68)</f>
        <v>10.608352561942072</v>
      </c>
      <c r="C69" s="15">
        <f>AVERAGE(C57:C68)</f>
        <v>4.0393071034122734</v>
      </c>
      <c r="D69" s="15">
        <f>AVERAGE(D57:D68)</f>
        <v>2.6517561306236854</v>
      </c>
      <c r="E69" s="15">
        <f>AVERAGE(E57:E68)</f>
        <v>-2.3414626211896024</v>
      </c>
      <c r="F69" s="15">
        <f>AVERAGE(F57:F68)</f>
        <v>-6.3793781042012467</v>
      </c>
      <c r="H69" s="30" t="s">
        <v>49</v>
      </c>
      <c r="I69" s="30"/>
      <c r="J69" s="30"/>
      <c r="K69" s="30"/>
      <c r="L69" s="30"/>
    </row>
    <row r="70" spans="1:12" x14ac:dyDescent="0.2">
      <c r="A70" s="16" t="s">
        <v>46</v>
      </c>
      <c r="B70" s="17">
        <f>STDEV(B57:B68)/SQRT(B71)</f>
        <v>1.9853841916169561</v>
      </c>
      <c r="C70" s="17">
        <f>STDEV(C57:C68)/SQRT(C71)</f>
        <v>1.1330671814288082</v>
      </c>
      <c r="D70" s="17">
        <f>STDEV(D57:D68)/SQRT(D71)</f>
        <v>0.81172164491641929</v>
      </c>
      <c r="E70" s="17">
        <f>STDEV(E57:E68)/SQRT(E71)</f>
        <v>1.103554255577518</v>
      </c>
      <c r="F70" s="17">
        <f>STDEV(F57:F68)/SQRT(F71)</f>
        <v>2.0341044984661396</v>
      </c>
      <c r="H70" s="23" t="s">
        <v>50</v>
      </c>
      <c r="I70" s="23"/>
      <c r="J70" s="23"/>
      <c r="K70" s="23"/>
      <c r="L70" s="23"/>
    </row>
    <row r="71" spans="1:12" x14ac:dyDescent="0.2">
      <c r="A71" s="9" t="s">
        <v>47</v>
      </c>
      <c r="B71" s="2">
        <f>COUNT(B57:B68)</f>
        <v>12</v>
      </c>
      <c r="C71" s="2">
        <f>COUNT(C57:C68)</f>
        <v>12</v>
      </c>
      <c r="D71" s="2">
        <f>COUNT(D57:D68)</f>
        <v>12</v>
      </c>
      <c r="E71" s="2">
        <f>COUNT(E57:E68)</f>
        <v>12</v>
      </c>
      <c r="F71" s="2">
        <f>COUNT(F57:F68)</f>
        <v>12</v>
      </c>
      <c r="H71" s="23" t="s">
        <v>77</v>
      </c>
      <c r="I71" s="23"/>
      <c r="J71" s="23"/>
      <c r="K71" s="23"/>
      <c r="L71" s="23"/>
    </row>
    <row r="73" spans="1:12" x14ac:dyDescent="0.2">
      <c r="A73" s="34" t="s">
        <v>91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2" x14ac:dyDescent="0.2">
      <c r="B74" s="10" t="s">
        <v>48</v>
      </c>
      <c r="C74" s="7" t="s">
        <v>18</v>
      </c>
      <c r="D74" s="11" t="s">
        <v>23</v>
      </c>
      <c r="E74" s="12" t="s">
        <v>20</v>
      </c>
      <c r="F74" s="13" t="s">
        <v>1</v>
      </c>
      <c r="H74" s="21" t="s">
        <v>78</v>
      </c>
      <c r="I74" s="21"/>
      <c r="J74" s="21"/>
      <c r="K74" s="21"/>
      <c r="L74" s="21"/>
    </row>
    <row r="75" spans="1:12" x14ac:dyDescent="0.2">
      <c r="A75" s="2" t="s">
        <v>5</v>
      </c>
      <c r="B75" s="5">
        <v>20.289506179698499</v>
      </c>
      <c r="C75" s="5">
        <v>7.3506394515494904</v>
      </c>
      <c r="D75" s="5">
        <v>13.8219535772621</v>
      </c>
      <c r="E75" s="5">
        <v>6.7457349526106896</v>
      </c>
      <c r="F75" s="5">
        <v>3.7569869294843801</v>
      </c>
      <c r="H75" s="35"/>
      <c r="I75" s="35"/>
      <c r="J75" s="35"/>
      <c r="K75" s="35"/>
      <c r="L75" s="35"/>
    </row>
    <row r="76" spans="1:12" x14ac:dyDescent="0.2">
      <c r="A76" s="2" t="s">
        <v>6</v>
      </c>
      <c r="B76" s="5">
        <v>8.6569258176944697</v>
      </c>
      <c r="C76" s="5">
        <v>6.8916854631717896</v>
      </c>
      <c r="D76" s="5">
        <v>4.92766808520099</v>
      </c>
      <c r="E76" s="5">
        <v>6.4054570976715803</v>
      </c>
      <c r="F76" s="5">
        <v>7.0494561050678701</v>
      </c>
    </row>
    <row r="77" spans="1:12" x14ac:dyDescent="0.2">
      <c r="A77" s="2" t="s">
        <v>7</v>
      </c>
      <c r="B77" s="5">
        <v>5.47926532517035</v>
      </c>
      <c r="C77" s="5">
        <v>6.8017659455475297</v>
      </c>
      <c r="D77" s="5">
        <v>7.4674266751112999</v>
      </c>
      <c r="E77" s="5">
        <v>3.90240928602902</v>
      </c>
      <c r="F77" s="5">
        <v>4.2699674440827504</v>
      </c>
      <c r="H77" s="33"/>
      <c r="I77" s="33"/>
      <c r="J77" s="33"/>
      <c r="K77" s="19"/>
    </row>
    <row r="78" spans="1:12" x14ac:dyDescent="0.2">
      <c r="A78" s="2" t="s">
        <v>8</v>
      </c>
      <c r="B78" s="5">
        <v>13.8566739630441</v>
      </c>
      <c r="C78" s="5">
        <v>16.2237410045297</v>
      </c>
      <c r="D78" s="5">
        <v>9.4384219083916108</v>
      </c>
      <c r="E78" s="5">
        <v>6.6668859283622197</v>
      </c>
      <c r="F78" s="5">
        <v>6.1377578269388202</v>
      </c>
      <c r="H78" s="33"/>
      <c r="I78" s="33"/>
      <c r="J78" s="33"/>
      <c r="K78" s="19"/>
    </row>
    <row r="79" spans="1:12" x14ac:dyDescent="0.2">
      <c r="A79" s="2" t="s">
        <v>9</v>
      </c>
      <c r="B79" s="5">
        <v>15.306546369034001</v>
      </c>
      <c r="C79" s="5">
        <v>8.3654536902261096</v>
      </c>
      <c r="D79" s="5">
        <v>9.4637747826828704</v>
      </c>
      <c r="E79" s="5">
        <v>6.4014311270125601</v>
      </c>
      <c r="F79" s="5">
        <v>12.5521846539037</v>
      </c>
      <c r="H79" s="33"/>
      <c r="I79" s="33"/>
      <c r="J79" s="33"/>
    </row>
    <row r="80" spans="1:12" x14ac:dyDescent="0.2">
      <c r="A80" s="2" t="s">
        <v>10</v>
      </c>
      <c r="B80" s="5">
        <v>12.7539017100192</v>
      </c>
      <c r="C80" s="5">
        <v>8.8752645399763193</v>
      </c>
      <c r="D80" s="5">
        <v>8.4787853198370708</v>
      </c>
      <c r="E80" s="5">
        <v>7.6506205624507304</v>
      </c>
      <c r="F80" s="5">
        <v>12.751928354759499</v>
      </c>
      <c r="H80" s="33"/>
      <c r="I80" s="33"/>
      <c r="J80" s="33"/>
      <c r="K80" s="19"/>
    </row>
    <row r="81" spans="1:13" x14ac:dyDescent="0.2">
      <c r="A81" s="2" t="s">
        <v>11</v>
      </c>
      <c r="B81" s="5">
        <v>9.8899647033115397</v>
      </c>
      <c r="C81" s="5">
        <v>6.9249724996944604</v>
      </c>
      <c r="D81" s="5">
        <v>13.1270406708223</v>
      </c>
      <c r="E81" s="5">
        <v>14.266854816905401</v>
      </c>
      <c r="F81" s="5">
        <v>10.9748937951162</v>
      </c>
      <c r="H81" s="33"/>
      <c r="I81" s="33"/>
      <c r="J81" s="33"/>
    </row>
    <row r="82" spans="1:13" x14ac:dyDescent="0.2">
      <c r="A82" s="2" t="s">
        <v>12</v>
      </c>
      <c r="B82" s="5">
        <v>15.0939699329993</v>
      </c>
      <c r="C82" s="5">
        <v>5.8094889943221997</v>
      </c>
      <c r="D82" s="5">
        <v>10.378567910013899</v>
      </c>
      <c r="E82" s="5">
        <v>7.11666796297727</v>
      </c>
      <c r="F82" s="5">
        <v>9.0806194142898402</v>
      </c>
      <c r="H82" s="33"/>
      <c r="I82" s="33"/>
      <c r="J82" s="33"/>
    </row>
    <row r="83" spans="1:13" x14ac:dyDescent="0.2">
      <c r="A83" s="2" t="s">
        <v>13</v>
      </c>
      <c r="B83" s="5">
        <v>10.000910380485699</v>
      </c>
      <c r="C83" s="5">
        <v>1.4302025578061699</v>
      </c>
      <c r="D83" s="5">
        <v>5.8904506346368102</v>
      </c>
      <c r="E83" s="5">
        <v>6.4549354252083804</v>
      </c>
      <c r="F83" s="5">
        <v>6.6481760908455101</v>
      </c>
      <c r="H83" s="33"/>
      <c r="I83" s="33"/>
      <c r="J83" s="33"/>
      <c r="K83" s="19"/>
    </row>
    <row r="84" spans="1:13" x14ac:dyDescent="0.2">
      <c r="A84" s="2" t="s">
        <v>14</v>
      </c>
      <c r="B84" s="5">
        <v>6.1104501161123999</v>
      </c>
      <c r="C84" s="5">
        <v>10.2614606828965</v>
      </c>
      <c r="D84" s="5">
        <v>8.1571617462416395</v>
      </c>
      <c r="E84" s="5">
        <v>-5.8406019326139997</v>
      </c>
      <c r="F84" s="5">
        <v>6.2168068534096204</v>
      </c>
      <c r="H84" s="33"/>
      <c r="I84" s="33"/>
      <c r="J84" s="33"/>
      <c r="K84" s="19"/>
      <c r="L84" s="9"/>
    </row>
    <row r="85" spans="1:13" x14ac:dyDescent="0.2">
      <c r="A85" s="2" t="s">
        <v>15</v>
      </c>
      <c r="B85" s="5">
        <v>5.2647992385100304</v>
      </c>
      <c r="C85" s="5">
        <v>4.1671114864239698</v>
      </c>
      <c r="D85" s="5">
        <v>3.2904335974102801</v>
      </c>
      <c r="E85" s="5">
        <v>-0.80650377596789502</v>
      </c>
      <c r="F85" s="5">
        <v>5.7294769941888903</v>
      </c>
      <c r="H85" s="33"/>
      <c r="I85" s="33"/>
      <c r="J85" s="33"/>
      <c r="L85" s="9"/>
    </row>
    <row r="86" spans="1:13" x14ac:dyDescent="0.2">
      <c r="A86" s="2" t="s">
        <v>16</v>
      </c>
      <c r="B86" s="5">
        <v>4.4246432367767099</v>
      </c>
      <c r="C86" s="5">
        <v>3.2635851509460401</v>
      </c>
      <c r="D86" s="5">
        <v>3.9203694855869302</v>
      </c>
      <c r="E86" s="5">
        <v>5.5211183827968799</v>
      </c>
      <c r="F86" s="5">
        <v>-3.76031881835724</v>
      </c>
      <c r="H86" s="33"/>
      <c r="I86" s="33"/>
      <c r="J86" s="33"/>
      <c r="K86" s="19"/>
      <c r="L86" s="9"/>
    </row>
    <row r="87" spans="1:13" x14ac:dyDescent="0.2">
      <c r="A87" s="14" t="s">
        <v>2</v>
      </c>
      <c r="B87" s="15">
        <f>AVERAGE(B75:B86)</f>
        <v>10.59396308107136</v>
      </c>
      <c r="C87" s="15">
        <f>AVERAGE(C75:C86)</f>
        <v>7.1971142889241895</v>
      </c>
      <c r="D87" s="15">
        <f>AVERAGE(D75:D86)</f>
        <v>8.196837866099818</v>
      </c>
      <c r="E87" s="15">
        <f>AVERAGE(E75:E86)</f>
        <v>5.3737508194535692</v>
      </c>
      <c r="F87" s="15">
        <f>AVERAGE(F75:F86)</f>
        <v>6.7839946369774866</v>
      </c>
      <c r="H87" s="30" t="s">
        <v>49</v>
      </c>
      <c r="I87" s="30"/>
      <c r="J87" s="30"/>
      <c r="K87" s="30"/>
      <c r="L87" s="30"/>
    </row>
    <row r="88" spans="1:13" x14ac:dyDescent="0.2">
      <c r="A88" s="16" t="s">
        <v>46</v>
      </c>
      <c r="B88" s="17">
        <f>STDEV(B75:B86)/SQRT(B89)</f>
        <v>1.4277939937545288</v>
      </c>
      <c r="C88" s="17">
        <f>STDEV(C75:C86)/SQRT(C89)</f>
        <v>1.0844457299919243</v>
      </c>
      <c r="D88" s="17">
        <f>STDEV(D75:D86)/SQRT(D89)</f>
        <v>0.96466519372787174</v>
      </c>
      <c r="E88" s="17">
        <f>STDEV(E75:E86)/SQRT(E89)</f>
        <v>1.4042604437878186</v>
      </c>
      <c r="F88" s="17">
        <f>STDEV(F75:F86)/SQRT(F89)</f>
        <v>1.2919689947517894</v>
      </c>
      <c r="H88" s="23" t="s">
        <v>53</v>
      </c>
      <c r="I88" s="23"/>
      <c r="J88" s="23"/>
      <c r="K88" s="23"/>
      <c r="L88" s="23"/>
    </row>
    <row r="89" spans="1:13" x14ac:dyDescent="0.2">
      <c r="A89" s="9" t="s">
        <v>47</v>
      </c>
      <c r="B89" s="2">
        <f>COUNT(B75:B86)</f>
        <v>12</v>
      </c>
      <c r="C89" s="2">
        <f>COUNT(C75:C86)</f>
        <v>12</v>
      </c>
      <c r="D89" s="2">
        <f>COUNT(D75:D86)</f>
        <v>12</v>
      </c>
      <c r="E89" s="2">
        <f>COUNT(E75:E86)</f>
        <v>12</v>
      </c>
      <c r="F89" s="2">
        <f>COUNT(F75:F86)</f>
        <v>12</v>
      </c>
      <c r="H89" s="23" t="s">
        <v>79</v>
      </c>
      <c r="I89" s="23"/>
      <c r="J89" s="23"/>
      <c r="K89" s="23"/>
      <c r="L89" s="23"/>
      <c r="M89" s="19"/>
    </row>
  </sheetData>
  <mergeCells count="80">
    <mergeCell ref="H85:J85"/>
    <mergeCell ref="H86:J86"/>
    <mergeCell ref="H87:L87"/>
    <mergeCell ref="H88:L88"/>
    <mergeCell ref="H89:L89"/>
    <mergeCell ref="H84:J84"/>
    <mergeCell ref="H71:L71"/>
    <mergeCell ref="A73:L73"/>
    <mergeCell ref="H74:L74"/>
    <mergeCell ref="H75:L75"/>
    <mergeCell ref="H77:J77"/>
    <mergeCell ref="H78:J78"/>
    <mergeCell ref="H79:J79"/>
    <mergeCell ref="H80:J80"/>
    <mergeCell ref="H81:J81"/>
    <mergeCell ref="H82:J82"/>
    <mergeCell ref="H83:J83"/>
    <mergeCell ref="H70:L70"/>
    <mergeCell ref="H59:J59"/>
    <mergeCell ref="H60:J60"/>
    <mergeCell ref="H61:J61"/>
    <mergeCell ref="H62:J62"/>
    <mergeCell ref="H63:J63"/>
    <mergeCell ref="H64:J64"/>
    <mergeCell ref="H65:J65"/>
    <mergeCell ref="H66:J66"/>
    <mergeCell ref="H67:J67"/>
    <mergeCell ref="H68:J68"/>
    <mergeCell ref="H69:L69"/>
    <mergeCell ref="H57:L57"/>
    <mergeCell ref="H45:J45"/>
    <mergeCell ref="H46:J46"/>
    <mergeCell ref="H47:J47"/>
    <mergeCell ref="H48:J48"/>
    <mergeCell ref="H49:J49"/>
    <mergeCell ref="H50:J50"/>
    <mergeCell ref="H51:L51"/>
    <mergeCell ref="H52:L52"/>
    <mergeCell ref="H53:L53"/>
    <mergeCell ref="A55:L55"/>
    <mergeCell ref="H56:L56"/>
    <mergeCell ref="H44:J44"/>
    <mergeCell ref="H32:J32"/>
    <mergeCell ref="H33:L33"/>
    <mergeCell ref="H34:L34"/>
    <mergeCell ref="H35:L35"/>
    <mergeCell ref="A37:L37"/>
    <mergeCell ref="H38:L38"/>
    <mergeCell ref="H39:L39"/>
    <mergeCell ref="H41:J41"/>
    <mergeCell ref="H42:J42"/>
    <mergeCell ref="H43:J43"/>
    <mergeCell ref="H31:J31"/>
    <mergeCell ref="A19:L19"/>
    <mergeCell ref="H20:L20"/>
    <mergeCell ref="H21:L21"/>
    <mergeCell ref="H23:J23"/>
    <mergeCell ref="H24:J24"/>
    <mergeCell ref="H25:J25"/>
    <mergeCell ref="H26:J26"/>
    <mergeCell ref="H27:J27"/>
    <mergeCell ref="H28:J28"/>
    <mergeCell ref="H29:J29"/>
    <mergeCell ref="H30:J30"/>
    <mergeCell ref="A1:L1"/>
    <mergeCell ref="H2:L2"/>
    <mergeCell ref="H5:J5"/>
    <mergeCell ref="H6:J6"/>
    <mergeCell ref="H17:L17"/>
    <mergeCell ref="H7:J7"/>
    <mergeCell ref="H8:J8"/>
    <mergeCell ref="H9:J9"/>
    <mergeCell ref="H10:J10"/>
    <mergeCell ref="H11:J11"/>
    <mergeCell ref="H12:J12"/>
    <mergeCell ref="H13:J13"/>
    <mergeCell ref="H14:J14"/>
    <mergeCell ref="H3:L3"/>
    <mergeCell ref="H15:L15"/>
    <mergeCell ref="H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d–h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2021-08-10T17:32:50Z</dcterms:created>
  <dcterms:modified xsi:type="dcterms:W3CDTF">2024-06-05T14:21:05Z</dcterms:modified>
</cp:coreProperties>
</file>