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yspike/Desktop/Fly learning paper-R2/Source Data/"/>
    </mc:Choice>
  </mc:AlternateContent>
  <xr:revisionPtr revIDLastSave="0" documentId="13_ncr:1_{FA31B607-C265-5E40-B62A-545670D5EAF7}" xr6:coauthVersionLast="47" xr6:coauthVersionMax="47" xr10:uidLastSave="{00000000-0000-0000-0000-000000000000}"/>
  <bookViews>
    <workbookView xWindow="4440" yWindow="760" windowWidth="25800" windowHeight="17500" xr2:uid="{539EEDE1-54DF-3145-95E6-B2EF3991C130}"/>
  </bookViews>
  <sheets>
    <sheet name="Panel g" sheetId="1" r:id="rId1"/>
    <sheet name="Panel 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5" i="2" l="1"/>
  <c r="D125" i="2"/>
  <c r="E125" i="2"/>
  <c r="B125" i="2"/>
  <c r="C124" i="2"/>
  <c r="D124" i="2"/>
  <c r="E124" i="2"/>
  <c r="B124" i="2"/>
  <c r="C123" i="2"/>
  <c r="D123" i="2"/>
  <c r="E123" i="2"/>
  <c r="B123" i="2"/>
  <c r="F107" i="1"/>
  <c r="F106" i="1" s="1"/>
  <c r="E107" i="1"/>
  <c r="E106" i="1" s="1"/>
  <c r="D107" i="1"/>
  <c r="D106" i="1" s="1"/>
  <c r="C107" i="1"/>
  <c r="C106" i="1" s="1"/>
  <c r="B107" i="1"/>
  <c r="B106" i="1" s="1"/>
  <c r="F105" i="1"/>
  <c r="E105" i="1"/>
  <c r="D105" i="1"/>
  <c r="C105" i="1"/>
  <c r="B105" i="1"/>
  <c r="F17" i="1"/>
  <c r="F16" i="1" s="1"/>
  <c r="F15" i="1"/>
  <c r="E17" i="1"/>
  <c r="E16" i="1" s="1"/>
  <c r="E15" i="1"/>
  <c r="D17" i="1"/>
  <c r="D16" i="1" s="1"/>
  <c r="D15" i="1"/>
  <c r="B17" i="1"/>
  <c r="B16" i="1" s="1"/>
  <c r="B15" i="1"/>
  <c r="F89" i="1"/>
  <c r="F88" i="1" s="1"/>
  <c r="E89" i="1"/>
  <c r="D89" i="1"/>
  <c r="D88" i="1" s="1"/>
  <c r="C89" i="1"/>
  <c r="C88" i="1" s="1"/>
  <c r="B89" i="1"/>
  <c r="B88" i="1" s="1"/>
  <c r="E88" i="1"/>
  <c r="F87" i="1"/>
  <c r="E87" i="1"/>
  <c r="D87" i="1"/>
  <c r="C87" i="1"/>
  <c r="B87" i="1"/>
  <c r="F71" i="1"/>
  <c r="F70" i="1" s="1"/>
  <c r="E71" i="1"/>
  <c r="E70" i="1" s="1"/>
  <c r="D71" i="1"/>
  <c r="D70" i="1" s="1"/>
  <c r="C71" i="1"/>
  <c r="C70" i="1" s="1"/>
  <c r="B71" i="1"/>
  <c r="B70" i="1"/>
  <c r="F69" i="1"/>
  <c r="E69" i="1"/>
  <c r="D69" i="1"/>
  <c r="C69" i="1"/>
  <c r="B69" i="1"/>
  <c r="F53" i="1"/>
  <c r="F52" i="1" s="1"/>
  <c r="E53" i="1"/>
  <c r="E52" i="1" s="1"/>
  <c r="D53" i="1"/>
  <c r="D52" i="1" s="1"/>
  <c r="C53" i="1"/>
  <c r="C52" i="1" s="1"/>
  <c r="B53" i="1"/>
  <c r="B52" i="1" s="1"/>
  <c r="F51" i="1"/>
  <c r="E51" i="1"/>
  <c r="D51" i="1"/>
  <c r="C51" i="1"/>
  <c r="B51" i="1"/>
  <c r="F35" i="1"/>
  <c r="F34" i="1" s="1"/>
  <c r="E35" i="1"/>
  <c r="E34" i="1" s="1"/>
  <c r="D35" i="1"/>
  <c r="D34" i="1" s="1"/>
  <c r="C35" i="1"/>
  <c r="C34" i="1" s="1"/>
  <c r="B35" i="1"/>
  <c r="B34" i="1" s="1"/>
  <c r="F33" i="1"/>
  <c r="E33" i="1"/>
  <c r="D33" i="1"/>
  <c r="C33" i="1"/>
  <c r="B33" i="1"/>
  <c r="C17" i="1"/>
  <c r="C16" i="1" s="1"/>
  <c r="C15" i="1"/>
</calcChain>
</file>

<file path=xl/sharedStrings.xml><?xml version="1.0" encoding="utf-8"?>
<sst xmlns="http://schemas.openxmlformats.org/spreadsheetml/2006/main" count="146" uniqueCount="38">
  <si>
    <t>Odor type:</t>
  </si>
  <si>
    <t>ACV</t>
  </si>
  <si>
    <t>Fly#-1</t>
  </si>
  <si>
    <t>Fly#-2</t>
  </si>
  <si>
    <t>Fly#-3</t>
  </si>
  <si>
    <t>Fly#-4</t>
  </si>
  <si>
    <t>Fly#-5</t>
  </si>
  <si>
    <t>Fly#-6</t>
  </si>
  <si>
    <t>Fly#-7</t>
  </si>
  <si>
    <t>Fly#-8</t>
  </si>
  <si>
    <t>Fly#-9</t>
  </si>
  <si>
    <t>Fly#-10</t>
  </si>
  <si>
    <t>Fly#-11</t>
  </si>
  <si>
    <t>Fly#-12</t>
  </si>
  <si>
    <t>AVG</t>
  </si>
  <si>
    <t>sem</t>
  </si>
  <si>
    <t>n</t>
  </si>
  <si>
    <t xml:space="preserve">3% BEN </t>
  </si>
  <si>
    <t>1% OCT</t>
  </si>
  <si>
    <t xml:space="preserve">0.3% BEN </t>
  </si>
  <si>
    <t>1% EtA</t>
  </si>
  <si>
    <t>PPL1</t>
  </si>
  <si>
    <t>PPL1 shuffled</t>
  </si>
  <si>
    <t>MBON</t>
  </si>
  <si>
    <t>MBON shuffled</t>
  </si>
  <si>
    <t>Correct Classification rate</t>
  </si>
  <si>
    <t>Friedman ANOVA: p = 3.90E-01</t>
  </si>
  <si>
    <t>Friedman ANOVA: p = 7.00E-02</t>
  </si>
  <si>
    <t>Friedman ANOVA: p = 5.60E-01</t>
  </si>
  <si>
    <t>Friedman ANOVA: p = 5.40E-01</t>
  </si>
  <si>
    <t>Friedman ANOVA: p = 8.20E-01</t>
  </si>
  <si>
    <t>Friedman ANOVA: p = 5.80E-01</t>
  </si>
  <si>
    <t>Odor-induced changes in spike rate in MBON-γ1pedc (∆ spike/s)</t>
  </si>
  <si>
    <t>Odor-induced changes in spike rate in MBON-γ2α'1 (∆ spike/s)</t>
  </si>
  <si>
    <t>Odor-induced changes in spike rate in MBON-α2sc (∆ spike/s)</t>
  </si>
  <si>
    <t>Odor-induced changes in spike rate in MBON-α'2 (∆ spike/s)</t>
  </si>
  <si>
    <t>Odor-induced changes in spike rate in MBON-α3 (∆ spike/s)</t>
  </si>
  <si>
    <t>Odor-induced changes in spike rate in MBON-α'3m (∆ spike/s)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</si>
</sst>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983D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" fillId="7" borderId="0" xfId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1" fontId="2" fillId="0" borderId="0" xfId="0" applyNumberFormat="1" applyFont="1" applyAlignment="1">
      <alignment horizontal="center" vertical="center"/>
    </xf>
    <xf numFmtId="0" fontId="2" fillId="7" borderId="0" xfId="1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7" borderId="0" xfId="1" applyNumberFormat="1" applyFont="1" applyFill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2" fillId="7" borderId="0" xfId="1" applyNumberFormat="1" applyFont="1" applyFill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5" fillId="14" borderId="0" xfId="0" applyFont="1" applyFill="1" applyAlignment="1">
      <alignment horizontal="center" vertical="center"/>
    </xf>
    <xf numFmtId="0" fontId="5" fillId="13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</cellXfs>
  <cellStyles count="2">
    <cellStyle name="Normal" xfId="0" builtinId="0"/>
    <cellStyle name="Normal 2" xfId="1" xr:uid="{41751A1E-A00D-1C47-A91A-F86219D81D87}"/>
  </cellStyles>
  <dxfs count="0"/>
  <tableStyles count="0" defaultTableStyle="TableStyleMedium2" defaultPivotStyle="PivotStyleLight16"/>
  <colors>
    <mruColors>
      <color rgb="FFC983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0ED2-25D0-6B41-B963-2874A0B4EB99}">
  <dimension ref="A1:M107"/>
  <sheetViews>
    <sheetView tabSelected="1" topLeftCell="A83" zoomScale="93" workbookViewId="0">
      <selection activeCell="H105" sqref="H105:L107"/>
    </sheetView>
  </sheetViews>
  <sheetFormatPr baseColWidth="10" defaultRowHeight="16" x14ac:dyDescent="0.2"/>
  <cols>
    <col min="1" max="1" width="10.83203125" style="3"/>
    <col min="2" max="3" width="11" style="3" bestFit="1" customWidth="1"/>
    <col min="4" max="4" width="11.6640625" style="3" bestFit="1" customWidth="1"/>
    <col min="5" max="6" width="11" style="3" bestFit="1" customWidth="1"/>
    <col min="7" max="16384" width="10.83203125" style="3"/>
  </cols>
  <sheetData>
    <row r="1" spans="1:12" x14ac:dyDescent="0.2">
      <c r="A1" s="25" t="s">
        <v>32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">
      <c r="A2" s="3" t="s">
        <v>0</v>
      </c>
      <c r="B2" s="4" t="s">
        <v>17</v>
      </c>
      <c r="C2" s="5" t="s">
        <v>18</v>
      </c>
      <c r="D2" s="6" t="s">
        <v>19</v>
      </c>
      <c r="E2" s="7" t="s">
        <v>20</v>
      </c>
      <c r="F2" s="8" t="s">
        <v>1</v>
      </c>
      <c r="H2" s="20" t="s">
        <v>26</v>
      </c>
      <c r="I2" s="20"/>
      <c r="J2" s="20"/>
      <c r="K2" s="20"/>
      <c r="L2" s="20"/>
    </row>
    <row r="3" spans="1:12" x14ac:dyDescent="0.2">
      <c r="A3" s="3" t="s">
        <v>2</v>
      </c>
      <c r="B3" s="12">
        <v>21.785816879446902</v>
      </c>
      <c r="C3" s="16">
        <v>36.6948166090732</v>
      </c>
      <c r="D3" s="12">
        <v>19.355648396093201</v>
      </c>
      <c r="E3" s="12">
        <v>51.078309758997399</v>
      </c>
      <c r="F3" s="12">
        <v>49.3418563909974</v>
      </c>
      <c r="H3" s="9"/>
      <c r="I3" s="9"/>
      <c r="J3" s="9"/>
      <c r="K3" s="9"/>
      <c r="L3" s="9"/>
    </row>
    <row r="4" spans="1:12" x14ac:dyDescent="0.2">
      <c r="A4" s="3" t="s">
        <v>3</v>
      </c>
      <c r="B4" s="12">
        <v>10.8469316325737</v>
      </c>
      <c r="C4" s="16">
        <v>7.0362085504654397</v>
      </c>
      <c r="D4" s="12">
        <v>3.4755452838365999</v>
      </c>
      <c r="E4" s="12">
        <v>2.2548398685912199</v>
      </c>
      <c r="F4" s="12">
        <v>-0.35302095949205298</v>
      </c>
    </row>
    <row r="5" spans="1:12" x14ac:dyDescent="0.2">
      <c r="A5" s="3" t="s">
        <v>4</v>
      </c>
      <c r="B5" s="12">
        <v>25.602996329588901</v>
      </c>
      <c r="C5" s="16">
        <v>13.2481397941458</v>
      </c>
      <c r="D5" s="12">
        <v>23.013527557713701</v>
      </c>
      <c r="E5" s="12">
        <v>16.936414849054</v>
      </c>
      <c r="F5" s="12">
        <v>20.1779041989356</v>
      </c>
      <c r="K5" s="10"/>
    </row>
    <row r="6" spans="1:12" x14ac:dyDescent="0.2">
      <c r="A6" s="3" t="s">
        <v>5</v>
      </c>
      <c r="B6" s="12">
        <v>20.367570010037099</v>
      </c>
      <c r="C6" s="16">
        <v>20.105025611395899</v>
      </c>
      <c r="D6" s="12">
        <v>9.3577432341842801</v>
      </c>
      <c r="E6" s="12">
        <v>19.076826038807599</v>
      </c>
      <c r="F6" s="12">
        <v>22.494288455056701</v>
      </c>
      <c r="K6" s="10"/>
    </row>
    <row r="7" spans="1:12" x14ac:dyDescent="0.2">
      <c r="A7" s="3" t="s">
        <v>6</v>
      </c>
      <c r="B7" s="12">
        <v>19.711113827190701</v>
      </c>
      <c r="C7" s="16">
        <v>16.650553895043299</v>
      </c>
      <c r="D7" s="12">
        <v>3.9134731126641999</v>
      </c>
      <c r="E7" s="12">
        <v>0.94870831898111696</v>
      </c>
      <c r="F7" s="12">
        <v>10.115038315240501</v>
      </c>
    </row>
    <row r="8" spans="1:12" x14ac:dyDescent="0.2">
      <c r="A8" s="3" t="s">
        <v>7</v>
      </c>
      <c r="B8" s="12">
        <v>3.2921610240114001</v>
      </c>
      <c r="C8" s="16">
        <v>7.3922932477027601</v>
      </c>
      <c r="D8" s="12">
        <v>-0.56371663388858195</v>
      </c>
      <c r="E8" s="12">
        <v>7.3861257717679001</v>
      </c>
      <c r="F8" s="12">
        <v>11.505007833420301</v>
      </c>
      <c r="K8" s="10"/>
    </row>
    <row r="9" spans="1:12" x14ac:dyDescent="0.2">
      <c r="A9" s="3" t="s">
        <v>8</v>
      </c>
      <c r="B9" s="12">
        <v>30.309038248573501</v>
      </c>
      <c r="C9" s="16">
        <v>38.246656814705297</v>
      </c>
      <c r="D9" s="12">
        <v>32.475511950132997</v>
      </c>
      <c r="E9" s="12">
        <v>38.3299555180242</v>
      </c>
      <c r="F9" s="12">
        <v>29.978887913569501</v>
      </c>
    </row>
    <row r="10" spans="1:12" x14ac:dyDescent="0.2">
      <c r="A10" s="3" t="s">
        <v>9</v>
      </c>
      <c r="B10" s="12">
        <v>13.7116945743843</v>
      </c>
      <c r="C10" s="16">
        <v>13.727731048863401</v>
      </c>
      <c r="D10" s="12">
        <v>13.2575695285504</v>
      </c>
      <c r="E10" s="12">
        <v>14.0022207654161</v>
      </c>
      <c r="F10" s="12">
        <v>20.186456145809</v>
      </c>
    </row>
    <row r="11" spans="1:12" x14ac:dyDescent="0.2">
      <c r="A11" s="3" t="s">
        <v>10</v>
      </c>
      <c r="B11" s="12">
        <v>10.582138320055201</v>
      </c>
      <c r="C11" s="16">
        <v>7.8999122212469901</v>
      </c>
      <c r="D11" s="12">
        <v>10.313364963314299</v>
      </c>
      <c r="E11" s="12">
        <v>12.966254439864199</v>
      </c>
      <c r="F11" s="12">
        <v>10.229464771830999</v>
      </c>
      <c r="K11" s="10"/>
    </row>
    <row r="12" spans="1:12" x14ac:dyDescent="0.2">
      <c r="A12" s="3" t="s">
        <v>11</v>
      </c>
      <c r="B12" s="12">
        <v>23.823968414464101</v>
      </c>
      <c r="C12" s="16">
        <v>20.848074608236299</v>
      </c>
      <c r="D12" s="12">
        <v>6.6704044859759</v>
      </c>
      <c r="E12" s="12">
        <v>24.2915062019208</v>
      </c>
      <c r="F12" s="12">
        <v>23.591422867661901</v>
      </c>
      <c r="K12" s="10"/>
    </row>
    <row r="13" spans="1:12" x14ac:dyDescent="0.2">
      <c r="A13" s="3" t="s">
        <v>12</v>
      </c>
      <c r="B13" s="12">
        <v>5.5053670966713799</v>
      </c>
      <c r="C13" s="16">
        <v>11.566650740563601</v>
      </c>
      <c r="D13" s="12">
        <v>21.834455938399099</v>
      </c>
      <c r="E13" s="12">
        <v>15.900027037337701</v>
      </c>
      <c r="F13" s="12">
        <v>20.055414689792801</v>
      </c>
    </row>
    <row r="14" spans="1:12" x14ac:dyDescent="0.2">
      <c r="A14" s="3" t="s">
        <v>13</v>
      </c>
      <c r="B14" s="12">
        <v>15.531224421012199</v>
      </c>
      <c r="C14" s="16">
        <v>32.181488683207597</v>
      </c>
      <c r="D14" s="12">
        <v>33.645416800927499</v>
      </c>
      <c r="E14" s="12">
        <v>54.0587754678753</v>
      </c>
      <c r="F14" s="12">
        <v>65.620519487253603</v>
      </c>
      <c r="K14" s="10"/>
    </row>
    <row r="15" spans="1:12" x14ac:dyDescent="0.2">
      <c r="A15" s="11" t="s">
        <v>14</v>
      </c>
      <c r="B15" s="13">
        <f t="shared" ref="B15" si="0">AVERAGE(B3:B14)</f>
        <v>16.75583506483412</v>
      </c>
      <c r="C15" s="13">
        <f t="shared" ref="C15" si="1">AVERAGE(C3:C14)</f>
        <v>18.799795985387462</v>
      </c>
      <c r="D15" s="13">
        <f t="shared" ref="D15:F15" si="2">AVERAGE(D3:D14)</f>
        <v>14.729078718158632</v>
      </c>
      <c r="E15" s="13">
        <f t="shared" si="2"/>
        <v>21.435830336386459</v>
      </c>
      <c r="F15" s="13">
        <f t="shared" si="2"/>
        <v>23.578603342506351</v>
      </c>
      <c r="H15" s="28"/>
      <c r="I15" s="28"/>
      <c r="J15" s="28"/>
      <c r="K15" s="28"/>
      <c r="L15" s="28"/>
    </row>
    <row r="16" spans="1:12" x14ac:dyDescent="0.2">
      <c r="A16" s="11" t="s">
        <v>15</v>
      </c>
      <c r="B16" s="13">
        <f t="shared" ref="B16" si="3">STDEV(B3:B14)/SQRT(B17)</f>
        <v>2.3846713593669686</v>
      </c>
      <c r="C16" s="13">
        <f t="shared" ref="C16" si="4">STDEV(C3:C14)/SQRT(C17)</f>
        <v>3.2382489930283964</v>
      </c>
      <c r="D16" s="13">
        <f t="shared" ref="D16:F16" si="5">STDEV(D3:D14)/SQRT(D17)</f>
        <v>3.26393705781362</v>
      </c>
      <c r="E16" s="13">
        <f t="shared" si="5"/>
        <v>5.0789026449876307</v>
      </c>
      <c r="F16" s="13">
        <f t="shared" si="5"/>
        <v>5.212785255686974</v>
      </c>
      <c r="H16" s="28"/>
      <c r="I16" s="28"/>
      <c r="J16" s="28"/>
      <c r="K16" s="28"/>
      <c r="L16" s="28"/>
    </row>
    <row r="17" spans="1:12" x14ac:dyDescent="0.2">
      <c r="A17" s="11" t="s">
        <v>16</v>
      </c>
      <c r="B17" s="11">
        <f t="shared" ref="B17" si="6">COUNT(B3:B14)</f>
        <v>12</v>
      </c>
      <c r="C17" s="11">
        <f t="shared" ref="C17" si="7">COUNT(C3:C14)</f>
        <v>12</v>
      </c>
      <c r="D17" s="11">
        <f t="shared" ref="D17:F17" si="8">COUNT(D3:D14)</f>
        <v>12</v>
      </c>
      <c r="E17" s="11">
        <f t="shared" si="8"/>
        <v>12</v>
      </c>
      <c r="F17" s="11">
        <f t="shared" si="8"/>
        <v>12</v>
      </c>
      <c r="H17" s="28"/>
      <c r="I17" s="28"/>
      <c r="J17" s="28"/>
      <c r="K17" s="28"/>
      <c r="L17" s="28"/>
    </row>
    <row r="19" spans="1:12" x14ac:dyDescent="0.2">
      <c r="A19" s="26" t="s">
        <v>33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2" x14ac:dyDescent="0.2">
      <c r="A20" s="3" t="s">
        <v>0</v>
      </c>
      <c r="B20" s="4" t="s">
        <v>17</v>
      </c>
      <c r="C20" s="5" t="s">
        <v>18</v>
      </c>
      <c r="D20" s="6" t="s">
        <v>19</v>
      </c>
      <c r="E20" s="7" t="s">
        <v>20</v>
      </c>
      <c r="F20" s="8" t="s">
        <v>1</v>
      </c>
      <c r="H20" s="20" t="s">
        <v>27</v>
      </c>
      <c r="I20" s="20"/>
      <c r="J20" s="20"/>
      <c r="K20" s="20"/>
      <c r="L20" s="20"/>
    </row>
    <row r="21" spans="1:12" ht="16" customHeight="1" x14ac:dyDescent="0.2">
      <c r="A21" s="3" t="s">
        <v>2</v>
      </c>
      <c r="B21" s="12">
        <v>-14.152144653459301</v>
      </c>
      <c r="C21" s="12">
        <v>-13.212437915976899</v>
      </c>
      <c r="D21" s="12">
        <v>-12.252498361092901</v>
      </c>
      <c r="E21" s="12">
        <v>-11.4682133505189</v>
      </c>
      <c r="F21" s="12">
        <v>-0.77129301436684095</v>
      </c>
      <c r="H21" s="9"/>
      <c r="I21" s="9"/>
      <c r="J21" s="9"/>
      <c r="K21" s="9"/>
      <c r="L21" s="9"/>
    </row>
    <row r="22" spans="1:12" x14ac:dyDescent="0.2">
      <c r="A22" s="3" t="s">
        <v>3</v>
      </c>
      <c r="B22" s="12">
        <v>-11.1815249799072</v>
      </c>
      <c r="C22" s="12">
        <v>11.079405326725899</v>
      </c>
      <c r="D22" s="12">
        <v>1.4261691796576601</v>
      </c>
      <c r="E22" s="12">
        <v>1.6168698170720599</v>
      </c>
      <c r="F22" s="12">
        <v>9.0879172731548294</v>
      </c>
    </row>
    <row r="23" spans="1:12" x14ac:dyDescent="0.2">
      <c r="A23" s="3" t="s">
        <v>4</v>
      </c>
      <c r="B23" s="12">
        <v>-1.1940243780487001</v>
      </c>
      <c r="C23" s="12">
        <v>5.0057993236962801</v>
      </c>
      <c r="D23" s="12">
        <v>5.82529435512257</v>
      </c>
      <c r="E23" s="12">
        <v>2.3821953577261898</v>
      </c>
      <c r="F23" s="12">
        <v>8.0324144342344699</v>
      </c>
      <c r="K23" s="10"/>
    </row>
    <row r="24" spans="1:12" x14ac:dyDescent="0.2">
      <c r="A24" s="3" t="s">
        <v>5</v>
      </c>
      <c r="B24" s="12">
        <v>10.4835720396893</v>
      </c>
      <c r="C24" s="12">
        <v>-21.3274903054478</v>
      </c>
      <c r="D24" s="12">
        <v>24.641686389108099</v>
      </c>
      <c r="E24" s="12">
        <v>11.2741393422891</v>
      </c>
      <c r="F24" s="12">
        <v>13.2293069922999</v>
      </c>
      <c r="K24" s="10"/>
    </row>
    <row r="25" spans="1:12" x14ac:dyDescent="0.2">
      <c r="A25" s="3" t="s">
        <v>6</v>
      </c>
      <c r="B25" s="12">
        <v>-4.9443216035733197</v>
      </c>
      <c r="C25" s="12">
        <v>20.674388233943599</v>
      </c>
      <c r="D25" s="12">
        <v>5.3823768412241799</v>
      </c>
      <c r="E25" s="12">
        <v>11.749384622792</v>
      </c>
      <c r="F25" s="12">
        <v>5.7734604458567897</v>
      </c>
    </row>
    <row r="26" spans="1:12" x14ac:dyDescent="0.2">
      <c r="A26" s="3" t="s">
        <v>7</v>
      </c>
      <c r="B26" s="12">
        <v>7.4750608340092004</v>
      </c>
      <c r="C26" s="12">
        <v>17.227181042752399</v>
      </c>
      <c r="D26" s="12">
        <v>7.4528546613481303</v>
      </c>
      <c r="E26" s="12">
        <v>3.6203668929655302</v>
      </c>
      <c r="F26" s="12">
        <v>5.2921950984640302</v>
      </c>
      <c r="K26" s="10"/>
    </row>
    <row r="27" spans="1:12" x14ac:dyDescent="0.2">
      <c r="A27" s="3" t="s">
        <v>8</v>
      </c>
      <c r="B27" s="12">
        <v>3.18256128771805</v>
      </c>
      <c r="C27" s="12">
        <v>4.3747360155853796</v>
      </c>
      <c r="D27" s="12">
        <v>10.3778034570754</v>
      </c>
      <c r="E27" s="12">
        <v>13.5757375081945</v>
      </c>
      <c r="F27" s="12">
        <v>10.8484797979236</v>
      </c>
    </row>
    <row r="28" spans="1:12" x14ac:dyDescent="0.2">
      <c r="A28" s="3" t="s">
        <v>9</v>
      </c>
      <c r="B28" s="12">
        <v>1.06368144831234</v>
      </c>
      <c r="C28" s="12">
        <v>1.74014674237122</v>
      </c>
      <c r="D28" s="12">
        <v>-2.42699585550946</v>
      </c>
      <c r="E28" s="12">
        <v>4.0810209002321596</v>
      </c>
      <c r="F28" s="12">
        <v>5.06900817416492</v>
      </c>
    </row>
    <row r="29" spans="1:12" x14ac:dyDescent="0.2">
      <c r="A29" s="3" t="s">
        <v>10</v>
      </c>
      <c r="B29" s="12">
        <v>10.6762986255403</v>
      </c>
      <c r="C29" s="12">
        <v>7.0594199194805602</v>
      </c>
      <c r="D29" s="12">
        <v>11.569312992366701</v>
      </c>
      <c r="E29" s="12">
        <v>21.2133149627591</v>
      </c>
      <c r="F29" s="12">
        <v>2.8514368678169699</v>
      </c>
      <c r="K29" s="10"/>
    </row>
    <row r="30" spans="1:12" x14ac:dyDescent="0.2">
      <c r="A30" s="3" t="s">
        <v>11</v>
      </c>
      <c r="B30" s="12">
        <v>14.5039181916835</v>
      </c>
      <c r="C30" s="12">
        <v>11.536179290881</v>
      </c>
      <c r="D30" s="12">
        <v>12.394360678081799</v>
      </c>
      <c r="E30" s="12">
        <v>16.323279888295001</v>
      </c>
      <c r="F30" s="12">
        <v>13.5476660851789</v>
      </c>
      <c r="K30" s="10"/>
    </row>
    <row r="31" spans="1:12" x14ac:dyDescent="0.2">
      <c r="A31" s="3" t="s">
        <v>12</v>
      </c>
      <c r="B31" s="12">
        <v>-10.085617247599099</v>
      </c>
      <c r="C31" s="12">
        <v>-11.559835109279099</v>
      </c>
      <c r="D31" s="12">
        <v>-4.34516161290684</v>
      </c>
      <c r="E31" s="12">
        <v>4.9077234191489998</v>
      </c>
      <c r="F31" s="12">
        <v>11.629594402901001</v>
      </c>
    </row>
    <row r="32" spans="1:12" x14ac:dyDescent="0.2">
      <c r="A32" s="3" t="s">
        <v>13</v>
      </c>
      <c r="B32" s="12">
        <v>13.713658299906999</v>
      </c>
      <c r="C32" s="12">
        <v>12.781031641092399</v>
      </c>
      <c r="D32" s="12">
        <v>13.0443679003843</v>
      </c>
      <c r="E32" s="12">
        <v>17.937460045852401</v>
      </c>
      <c r="F32" s="12">
        <v>12.8167364822573</v>
      </c>
      <c r="K32" s="10"/>
    </row>
    <row r="33" spans="1:12" x14ac:dyDescent="0.2">
      <c r="A33" s="11" t="s">
        <v>14</v>
      </c>
      <c r="B33" s="13">
        <f>AVERAGE(B21:B32)</f>
        <v>1.6284264886893389</v>
      </c>
      <c r="C33" s="13">
        <f t="shared" ref="C33" si="9">AVERAGE(C21:C32)</f>
        <v>3.7815436838187448</v>
      </c>
      <c r="D33" s="13">
        <f>AVERAGE(D21:D32)</f>
        <v>6.0907975520716358</v>
      </c>
      <c r="E33" s="13">
        <f t="shared" ref="E33" si="10">AVERAGE(E21:E32)</f>
        <v>8.1011066172340112</v>
      </c>
      <c r="F33" s="13">
        <f>AVERAGE(F21:F32)</f>
        <v>8.1172435866571551</v>
      </c>
      <c r="H33" s="28"/>
      <c r="I33" s="28"/>
      <c r="J33" s="28"/>
      <c r="K33" s="28"/>
      <c r="L33" s="28"/>
    </row>
    <row r="34" spans="1:12" x14ac:dyDescent="0.2">
      <c r="A34" s="11" t="s">
        <v>15</v>
      </c>
      <c r="B34" s="13">
        <f>STDEV(B21:B32)/SQRT(B35)</f>
        <v>2.9005399990926164</v>
      </c>
      <c r="C34" s="13">
        <f t="shared" ref="C34:F34" si="11">STDEV(C21:C32)/SQRT(C35)</f>
        <v>3.7253397824467744</v>
      </c>
      <c r="D34" s="13">
        <f t="shared" si="11"/>
        <v>2.7835283076788859</v>
      </c>
      <c r="E34" s="13">
        <f t="shared" si="11"/>
        <v>2.6021305562801627</v>
      </c>
      <c r="F34" s="13">
        <f t="shared" si="11"/>
        <v>1.3141258701707281</v>
      </c>
      <c r="H34" s="28"/>
      <c r="I34" s="28"/>
      <c r="J34" s="28"/>
      <c r="K34" s="28"/>
      <c r="L34" s="28"/>
    </row>
    <row r="35" spans="1:12" x14ac:dyDescent="0.2">
      <c r="A35" s="11" t="s">
        <v>16</v>
      </c>
      <c r="B35" s="11">
        <f>COUNT(B21:B32)</f>
        <v>12</v>
      </c>
      <c r="C35" s="11">
        <f t="shared" ref="C35:F35" si="12">COUNT(C21:C32)</f>
        <v>12</v>
      </c>
      <c r="D35" s="11">
        <f t="shared" si="12"/>
        <v>12</v>
      </c>
      <c r="E35" s="11">
        <f t="shared" si="12"/>
        <v>12</v>
      </c>
      <c r="F35" s="11">
        <f t="shared" si="12"/>
        <v>12</v>
      </c>
      <c r="H35" s="28"/>
      <c r="I35" s="28"/>
      <c r="J35" s="28"/>
      <c r="K35" s="28"/>
      <c r="L35" s="28"/>
    </row>
    <row r="37" spans="1:12" x14ac:dyDescent="0.2">
      <c r="A37" s="23" t="s">
        <v>34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x14ac:dyDescent="0.2">
      <c r="A38" s="3" t="s">
        <v>0</v>
      </c>
      <c r="B38" s="4" t="s">
        <v>17</v>
      </c>
      <c r="C38" s="5" t="s">
        <v>18</v>
      </c>
      <c r="D38" s="6" t="s">
        <v>19</v>
      </c>
      <c r="E38" s="7" t="s">
        <v>20</v>
      </c>
      <c r="F38" s="8" t="s">
        <v>1</v>
      </c>
      <c r="H38" s="20" t="s">
        <v>28</v>
      </c>
      <c r="I38" s="20"/>
      <c r="J38" s="20"/>
      <c r="K38" s="20"/>
      <c r="L38" s="20"/>
    </row>
    <row r="39" spans="1:12" ht="16" customHeight="1" x14ac:dyDescent="0.2">
      <c r="A39" s="3" t="s">
        <v>2</v>
      </c>
      <c r="B39" s="12">
        <v>-1.2228691429904399</v>
      </c>
      <c r="C39" s="12">
        <v>0.35129353289107901</v>
      </c>
      <c r="D39" s="12">
        <v>-3.9698944803090099</v>
      </c>
      <c r="E39" s="12">
        <v>0.44074860091033102</v>
      </c>
      <c r="F39" s="12">
        <v>3.3935399282213599</v>
      </c>
      <c r="H39" s="9"/>
      <c r="I39" s="9"/>
      <c r="J39" s="9"/>
      <c r="K39" s="9"/>
      <c r="L39" s="9"/>
    </row>
    <row r="40" spans="1:12" x14ac:dyDescent="0.2">
      <c r="A40" s="3" t="s">
        <v>3</v>
      </c>
      <c r="B40" s="12">
        <v>-1.1627373637484999</v>
      </c>
      <c r="C40" s="12">
        <v>-0.69480253484296295</v>
      </c>
      <c r="D40" s="12">
        <v>2.3424252862069999</v>
      </c>
      <c r="E40" s="12">
        <v>3.6145897917383598</v>
      </c>
      <c r="F40" s="12">
        <v>6.8370989307288603</v>
      </c>
    </row>
    <row r="41" spans="1:12" x14ac:dyDescent="0.2">
      <c r="A41" s="3" t="s">
        <v>4</v>
      </c>
      <c r="B41" s="12">
        <v>0.91027307710827199</v>
      </c>
      <c r="C41" s="12">
        <v>12.6559961777354</v>
      </c>
      <c r="D41" s="12">
        <v>5.98822949884633</v>
      </c>
      <c r="E41" s="12">
        <v>1.36451886502444</v>
      </c>
      <c r="F41" s="12">
        <v>3.9409282325359398</v>
      </c>
      <c r="K41" s="10"/>
    </row>
    <row r="42" spans="1:12" x14ac:dyDescent="0.2">
      <c r="A42" s="3" t="s">
        <v>5</v>
      </c>
      <c r="B42" s="12">
        <v>-3.1467060745117998</v>
      </c>
      <c r="C42" s="12">
        <v>-3.5282932773327702</v>
      </c>
      <c r="D42" s="12">
        <v>4.1825686952077303</v>
      </c>
      <c r="E42" s="12">
        <v>-7.20724082119425</v>
      </c>
      <c r="F42" s="12">
        <v>-4.3849339066731403</v>
      </c>
      <c r="K42" s="10"/>
    </row>
    <row r="43" spans="1:12" x14ac:dyDescent="0.2">
      <c r="A43" s="3" t="s">
        <v>6</v>
      </c>
      <c r="B43" s="12">
        <v>1.4438612280877301</v>
      </c>
      <c r="C43" s="12">
        <v>17.322921365793199</v>
      </c>
      <c r="D43" s="12">
        <v>7.0533531854058102</v>
      </c>
      <c r="E43" s="12">
        <v>0.32354285417995299</v>
      </c>
      <c r="F43" s="12">
        <v>5.9245273095627198</v>
      </c>
    </row>
    <row r="44" spans="1:12" x14ac:dyDescent="0.2">
      <c r="A44" s="3" t="s">
        <v>7</v>
      </c>
      <c r="B44" s="12">
        <v>3.9645818286872001</v>
      </c>
      <c r="C44" s="12">
        <v>1.4754341714907899</v>
      </c>
      <c r="D44" s="12">
        <v>5.5190376189365704</v>
      </c>
      <c r="E44" s="12">
        <v>11.3183613151258</v>
      </c>
      <c r="F44" s="12">
        <v>5.9960488449872003</v>
      </c>
      <c r="K44" s="10"/>
    </row>
    <row r="45" spans="1:12" x14ac:dyDescent="0.2">
      <c r="A45" s="3" t="s">
        <v>8</v>
      </c>
      <c r="B45" s="12">
        <v>8.0724852498361201</v>
      </c>
      <c r="C45" s="12">
        <v>9.0175587136153492</v>
      </c>
      <c r="D45" s="12">
        <v>-5.0425708433797203</v>
      </c>
      <c r="E45" s="12">
        <v>1.8528205868954299</v>
      </c>
      <c r="F45" s="12">
        <v>1.5743137886740501E-2</v>
      </c>
    </row>
    <row r="46" spans="1:12" x14ac:dyDescent="0.2">
      <c r="A46" s="3" t="s">
        <v>9</v>
      </c>
      <c r="B46" s="12">
        <v>18.833948525354099</v>
      </c>
      <c r="C46" s="12">
        <v>7.6442834550013199</v>
      </c>
      <c r="D46" s="12">
        <v>11.906787112449599</v>
      </c>
      <c r="E46" s="12">
        <v>6.8441760464005901</v>
      </c>
      <c r="F46" s="12">
        <v>11.374784905017499</v>
      </c>
    </row>
    <row r="47" spans="1:12" x14ac:dyDescent="0.2">
      <c r="A47" s="3" t="s">
        <v>10</v>
      </c>
      <c r="B47" s="12">
        <v>12.657008040830201</v>
      </c>
      <c r="C47" s="12">
        <v>27.369098175165</v>
      </c>
      <c r="D47" s="12">
        <v>29.592254728756501</v>
      </c>
      <c r="E47" s="12">
        <v>4.5676233439631302</v>
      </c>
      <c r="F47" s="12">
        <v>6.1886376515295103</v>
      </c>
      <c r="K47" s="10"/>
    </row>
    <row r="48" spans="1:12" x14ac:dyDescent="0.2">
      <c r="A48" s="3" t="s">
        <v>11</v>
      </c>
      <c r="B48" s="12">
        <v>28.650264262195702</v>
      </c>
      <c r="C48" s="12">
        <v>24.214119416141699</v>
      </c>
      <c r="D48" s="12">
        <v>19.262604399308199</v>
      </c>
      <c r="E48" s="12">
        <v>12.5284717978349</v>
      </c>
      <c r="F48" s="12">
        <v>12.102307062671199</v>
      </c>
      <c r="K48" s="10"/>
    </row>
    <row r="49" spans="1:12" x14ac:dyDescent="0.2">
      <c r="A49" s="3" t="s">
        <v>12</v>
      </c>
      <c r="B49" s="12">
        <v>22.593283629077298</v>
      </c>
      <c r="C49" s="12">
        <v>24.198317759086201</v>
      </c>
      <c r="D49" s="12">
        <v>7.1966155179502502</v>
      </c>
      <c r="E49" s="12">
        <v>7.45717841309345</v>
      </c>
      <c r="F49" s="12">
        <v>0.62027355859508104</v>
      </c>
    </row>
    <row r="50" spans="1:12" x14ac:dyDescent="0.2">
      <c r="A50" s="3" t="s">
        <v>13</v>
      </c>
      <c r="B50" s="12">
        <v>24.466722963588399</v>
      </c>
      <c r="C50" s="12">
        <v>10.5003514853867</v>
      </c>
      <c r="D50" s="12">
        <v>21.955105427097301</v>
      </c>
      <c r="E50" s="12">
        <v>17.5977681233495</v>
      </c>
      <c r="F50" s="12">
        <v>7.43136257069553</v>
      </c>
      <c r="K50" s="10"/>
    </row>
    <row r="51" spans="1:12" x14ac:dyDescent="0.2">
      <c r="A51" s="11" t="s">
        <v>14</v>
      </c>
      <c r="B51" s="13">
        <f>AVERAGE(B39:B50)</f>
        <v>9.6716763519595226</v>
      </c>
      <c r="C51" s="13">
        <f t="shared" ref="C51" si="13">AVERAGE(C39:C50)</f>
        <v>10.877189870010916</v>
      </c>
      <c r="D51" s="13">
        <f>AVERAGE(D39:D50)</f>
        <v>8.8322096788730473</v>
      </c>
      <c r="E51" s="13">
        <f t="shared" ref="E51" si="14">AVERAGE(E39:E50)</f>
        <v>5.0585465764434696</v>
      </c>
      <c r="F51" s="13">
        <f>AVERAGE(F39:F50)</f>
        <v>4.9533598521465416</v>
      </c>
      <c r="H51" s="28"/>
      <c r="I51" s="28"/>
      <c r="J51" s="28"/>
      <c r="K51" s="28"/>
      <c r="L51" s="28"/>
    </row>
    <row r="52" spans="1:12" x14ac:dyDescent="0.2">
      <c r="A52" s="11" t="s">
        <v>15</v>
      </c>
      <c r="B52" s="13">
        <f>STDEV(B39:B50)/SQRT(B53)</f>
        <v>3.278582488731038</v>
      </c>
      <c r="C52" s="13">
        <f t="shared" ref="C52:F52" si="15">STDEV(C39:C50)/SQRT(C53)</f>
        <v>3.0484585770023669</v>
      </c>
      <c r="D52" s="13">
        <f t="shared" si="15"/>
        <v>2.972705026368724</v>
      </c>
      <c r="E52" s="13">
        <f t="shared" si="15"/>
        <v>1.9101036050271591</v>
      </c>
      <c r="F52" s="13">
        <f t="shared" si="15"/>
        <v>1.3467268853042742</v>
      </c>
      <c r="H52" s="28"/>
      <c r="I52" s="28"/>
      <c r="J52" s="28"/>
      <c r="K52" s="28"/>
      <c r="L52" s="28"/>
    </row>
    <row r="53" spans="1:12" x14ac:dyDescent="0.2">
      <c r="A53" s="11" t="s">
        <v>16</v>
      </c>
      <c r="B53" s="11">
        <f>COUNT(B39:B50)</f>
        <v>12</v>
      </c>
      <c r="C53" s="11">
        <f t="shared" ref="C53:F53" si="16">COUNT(C39:C50)</f>
        <v>12</v>
      </c>
      <c r="D53" s="11">
        <f t="shared" si="16"/>
        <v>12</v>
      </c>
      <c r="E53" s="11">
        <f t="shared" si="16"/>
        <v>12</v>
      </c>
      <c r="F53" s="11">
        <f t="shared" si="16"/>
        <v>12</v>
      </c>
      <c r="H53" s="28"/>
      <c r="I53" s="28"/>
      <c r="J53" s="28"/>
      <c r="K53" s="28"/>
      <c r="L53" s="28"/>
    </row>
    <row r="55" spans="1:12" x14ac:dyDescent="0.2">
      <c r="A55" s="24" t="s">
        <v>35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1:12" x14ac:dyDescent="0.2">
      <c r="A56" s="3" t="s">
        <v>0</v>
      </c>
      <c r="B56" s="4" t="s">
        <v>17</v>
      </c>
      <c r="C56" s="5" t="s">
        <v>18</v>
      </c>
      <c r="D56" s="6" t="s">
        <v>19</v>
      </c>
      <c r="E56" s="7" t="s">
        <v>20</v>
      </c>
      <c r="F56" s="8" t="s">
        <v>1</v>
      </c>
      <c r="H56" s="20" t="s">
        <v>29</v>
      </c>
      <c r="I56" s="20"/>
      <c r="J56" s="20"/>
      <c r="K56" s="20"/>
      <c r="L56" s="20"/>
    </row>
    <row r="57" spans="1:12" x14ac:dyDescent="0.2">
      <c r="A57" s="3" t="s">
        <v>2</v>
      </c>
      <c r="B57" s="12">
        <v>8.1694641051566794</v>
      </c>
      <c r="C57" s="12">
        <v>19.725927325118398</v>
      </c>
      <c r="D57" s="12">
        <v>21.858746578665802</v>
      </c>
      <c r="E57" s="12">
        <v>12.2201661499943</v>
      </c>
      <c r="F57" s="12">
        <v>24.028029941073498</v>
      </c>
      <c r="H57" s="9"/>
      <c r="I57" s="9"/>
      <c r="J57" s="9"/>
      <c r="K57" s="9"/>
      <c r="L57" s="9"/>
    </row>
    <row r="58" spans="1:12" x14ac:dyDescent="0.2">
      <c r="A58" s="3" t="s">
        <v>3</v>
      </c>
      <c r="B58" s="12">
        <v>0.93995859213248401</v>
      </c>
      <c r="C58" s="12">
        <v>10.0823490631378</v>
      </c>
      <c r="D58" s="12">
        <v>-0.229558106201144</v>
      </c>
      <c r="E58" s="12">
        <v>5.3909139731181703</v>
      </c>
      <c r="F58" s="12">
        <v>7.1315007203783898</v>
      </c>
    </row>
    <row r="59" spans="1:12" x14ac:dyDescent="0.2">
      <c r="A59" s="3" t="s">
        <v>4</v>
      </c>
      <c r="B59" s="12">
        <v>18.225597321451701</v>
      </c>
      <c r="C59" s="12">
        <v>22.353173553780302</v>
      </c>
      <c r="D59" s="12">
        <v>14.3988770245595</v>
      </c>
      <c r="E59" s="12">
        <v>-1.1425830657377201</v>
      </c>
      <c r="F59" s="12">
        <v>25.3406697111452</v>
      </c>
      <c r="K59" s="10"/>
    </row>
    <row r="60" spans="1:12" x14ac:dyDescent="0.2">
      <c r="A60" s="3" t="s">
        <v>5</v>
      </c>
      <c r="B60" s="12">
        <v>7.11787093930662</v>
      </c>
      <c r="C60" s="12">
        <v>12.008035644840501</v>
      </c>
      <c r="D60" s="12">
        <v>10.7566580369412</v>
      </c>
      <c r="E60" s="12">
        <v>12.684441678981599</v>
      </c>
      <c r="F60" s="12">
        <v>0.212877180116713</v>
      </c>
      <c r="K60" s="10"/>
    </row>
    <row r="61" spans="1:12" x14ac:dyDescent="0.2">
      <c r="A61" s="3" t="s">
        <v>6</v>
      </c>
      <c r="B61" s="12">
        <v>1.6768830764786</v>
      </c>
      <c r="C61" s="12">
        <v>17.369718182054001</v>
      </c>
      <c r="D61" s="12">
        <v>11.5447408674911</v>
      </c>
      <c r="E61" s="12">
        <v>10.5039315251651</v>
      </c>
      <c r="F61" s="12">
        <v>-3.71839020433567</v>
      </c>
    </row>
    <row r="62" spans="1:12" x14ac:dyDescent="0.2">
      <c r="A62" s="3" t="s">
        <v>7</v>
      </c>
      <c r="B62" s="12">
        <v>5.4515605728952501</v>
      </c>
      <c r="C62" s="12">
        <v>-1.0783830931454601</v>
      </c>
      <c r="D62" s="12">
        <v>5.7647284969832402</v>
      </c>
      <c r="E62" s="12">
        <v>-2.6482360915122598</v>
      </c>
      <c r="F62" s="12">
        <v>-2.0780497561084399</v>
      </c>
      <c r="K62" s="10"/>
    </row>
    <row r="63" spans="1:12" x14ac:dyDescent="0.2">
      <c r="A63" s="3" t="s">
        <v>8</v>
      </c>
      <c r="B63" s="12">
        <v>11.0695415134242</v>
      </c>
      <c r="C63" s="12">
        <v>20.6632807031189</v>
      </c>
      <c r="D63" s="12">
        <v>21.1381867205933</v>
      </c>
      <c r="E63" s="12">
        <v>19.088581724982198</v>
      </c>
      <c r="F63" s="12">
        <v>12.5245317540565</v>
      </c>
    </row>
    <row r="64" spans="1:12" x14ac:dyDescent="0.2">
      <c r="A64" s="3" t="s">
        <v>9</v>
      </c>
      <c r="B64" s="12">
        <v>-1.2604740052666801</v>
      </c>
      <c r="C64" s="12">
        <v>-6.01162679585335</v>
      </c>
      <c r="D64" s="12">
        <v>16.841944169749802</v>
      </c>
      <c r="E64" s="12">
        <v>-4.4057208043051999</v>
      </c>
      <c r="F64" s="12">
        <v>1.1710063445148999</v>
      </c>
    </row>
    <row r="65" spans="1:12" x14ac:dyDescent="0.2">
      <c r="A65" s="3" t="s">
        <v>10</v>
      </c>
      <c r="B65" s="12">
        <v>-1.9202102245581401</v>
      </c>
      <c r="C65" s="12">
        <v>27.315691655833199</v>
      </c>
      <c r="D65" s="12">
        <v>1.8809831220345901</v>
      </c>
      <c r="E65" s="12">
        <v>28.591757686196502</v>
      </c>
      <c r="F65" s="12">
        <v>24.080754230602501</v>
      </c>
      <c r="K65" s="10"/>
    </row>
    <row r="66" spans="1:12" x14ac:dyDescent="0.2">
      <c r="A66" s="3" t="s">
        <v>11</v>
      </c>
      <c r="B66" s="12">
        <v>17.079879406067601</v>
      </c>
      <c r="C66" s="12">
        <v>11.4544613458668</v>
      </c>
      <c r="D66" s="12">
        <v>0.44571458201383202</v>
      </c>
      <c r="E66" s="12">
        <v>18.802122245802899</v>
      </c>
      <c r="F66" s="12">
        <v>26.101456682852099</v>
      </c>
      <c r="K66" s="10"/>
    </row>
    <row r="67" spans="1:12" x14ac:dyDescent="0.2">
      <c r="A67" s="3" t="s">
        <v>12</v>
      </c>
      <c r="B67" s="12">
        <v>9.7700226298811206</v>
      </c>
      <c r="C67" s="12">
        <v>1.2728259943629201</v>
      </c>
      <c r="D67" s="12">
        <v>-0.76852779845700503</v>
      </c>
      <c r="E67" s="12">
        <v>18.919306510813101</v>
      </c>
      <c r="F67" s="12">
        <v>15.788672466731301</v>
      </c>
    </row>
    <row r="68" spans="1:12" x14ac:dyDescent="0.2">
      <c r="A68" s="3" t="s">
        <v>13</v>
      </c>
      <c r="B68" s="12">
        <v>2.6200772601176099</v>
      </c>
      <c r="C68" s="12">
        <v>1.4111290125445</v>
      </c>
      <c r="D68" s="12">
        <v>5.40407930458493</v>
      </c>
      <c r="E68" s="12">
        <v>1.8744556420996601</v>
      </c>
      <c r="F68" s="12">
        <v>6.8978544206047703</v>
      </c>
      <c r="K68" s="10"/>
    </row>
    <row r="69" spans="1:12" x14ac:dyDescent="0.2">
      <c r="A69" s="11" t="s">
        <v>14</v>
      </c>
      <c r="B69" s="13">
        <f>AVERAGE(B57:B68)</f>
        <v>6.578347598923922</v>
      </c>
      <c r="C69" s="13">
        <f t="shared" ref="C69" si="17">AVERAGE(C57:C68)</f>
        <v>11.380548549304878</v>
      </c>
      <c r="D69" s="13">
        <f>AVERAGE(D57:D68)</f>
        <v>9.0863810832465965</v>
      </c>
      <c r="E69" s="13">
        <f t="shared" ref="E69" si="18">AVERAGE(E57:E68)</f>
        <v>9.9899280979665281</v>
      </c>
      <c r="F69" s="13">
        <f>AVERAGE(F57:F68)</f>
        <v>11.456742790969313</v>
      </c>
      <c r="H69" s="28"/>
      <c r="I69" s="28"/>
      <c r="J69" s="28"/>
      <c r="K69" s="28"/>
      <c r="L69" s="28"/>
    </row>
    <row r="70" spans="1:12" x14ac:dyDescent="0.2">
      <c r="A70" s="11" t="s">
        <v>15</v>
      </c>
      <c r="B70" s="13">
        <f>STDEV(B57:B68)/SQRT(B71)</f>
        <v>1.9179117692338374</v>
      </c>
      <c r="C70" s="13">
        <f t="shared" ref="C70:F70" si="19">STDEV(C57:C68)/SQRT(C71)</f>
        <v>3.0492976693518337</v>
      </c>
      <c r="D70" s="13">
        <f t="shared" si="19"/>
        <v>2.3687703321604183</v>
      </c>
      <c r="E70" s="13">
        <f t="shared" si="19"/>
        <v>2.9855754501325027</v>
      </c>
      <c r="F70" s="13">
        <f t="shared" si="19"/>
        <v>3.2910888937940572</v>
      </c>
      <c r="H70" s="28"/>
      <c r="I70" s="28"/>
      <c r="J70" s="28"/>
      <c r="K70" s="28"/>
      <c r="L70" s="28"/>
    </row>
    <row r="71" spans="1:12" x14ac:dyDescent="0.2">
      <c r="A71" s="11" t="s">
        <v>16</v>
      </c>
      <c r="B71" s="11">
        <f>COUNT(B57:B68)</f>
        <v>12</v>
      </c>
      <c r="C71" s="11">
        <f t="shared" ref="C71:F71" si="20">COUNT(C57:C68)</f>
        <v>12</v>
      </c>
      <c r="D71" s="11">
        <f t="shared" si="20"/>
        <v>12</v>
      </c>
      <c r="E71" s="11">
        <f t="shared" si="20"/>
        <v>12</v>
      </c>
      <c r="F71" s="11">
        <f t="shared" si="20"/>
        <v>12</v>
      </c>
      <c r="H71" s="28"/>
      <c r="I71" s="28"/>
      <c r="J71" s="28"/>
      <c r="K71" s="28"/>
      <c r="L71" s="28"/>
    </row>
    <row r="73" spans="1:12" x14ac:dyDescent="0.2">
      <c r="A73" s="22" t="s">
        <v>36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</row>
    <row r="74" spans="1:12" x14ac:dyDescent="0.2">
      <c r="A74" s="3" t="s">
        <v>0</v>
      </c>
      <c r="B74" s="4" t="s">
        <v>17</v>
      </c>
      <c r="C74" s="5" t="s">
        <v>18</v>
      </c>
      <c r="D74" s="6" t="s">
        <v>19</v>
      </c>
      <c r="E74" s="7" t="s">
        <v>20</v>
      </c>
      <c r="F74" s="8" t="s">
        <v>1</v>
      </c>
      <c r="H74" s="20" t="s">
        <v>30</v>
      </c>
      <c r="I74" s="20"/>
      <c r="J74" s="20"/>
      <c r="K74" s="20"/>
      <c r="L74" s="20"/>
    </row>
    <row r="75" spans="1:12" x14ac:dyDescent="0.2">
      <c r="A75" s="3" t="s">
        <v>2</v>
      </c>
      <c r="B75" s="17">
        <v>9.0271743760115708</v>
      </c>
      <c r="C75" s="17">
        <v>14.379090138038499</v>
      </c>
      <c r="D75" s="17">
        <v>10.9948540168966</v>
      </c>
      <c r="E75" s="17">
        <v>14.320185779842101</v>
      </c>
      <c r="F75" s="17">
        <v>9.3780886454294503</v>
      </c>
      <c r="H75" s="9"/>
      <c r="I75" s="9"/>
      <c r="J75" s="9"/>
      <c r="K75" s="9"/>
      <c r="L75" s="9"/>
    </row>
    <row r="76" spans="1:12" x14ac:dyDescent="0.2">
      <c r="A76" s="3" t="s">
        <v>3</v>
      </c>
      <c r="B76" s="17">
        <v>15.836282625362699</v>
      </c>
      <c r="C76" s="17">
        <v>18.253263554780499</v>
      </c>
      <c r="D76" s="17">
        <v>11.684677977903499</v>
      </c>
      <c r="E76" s="17">
        <v>8.5465534802239507</v>
      </c>
      <c r="F76" s="17">
        <v>15.130325892510101</v>
      </c>
    </row>
    <row r="77" spans="1:12" x14ac:dyDescent="0.2">
      <c r="A77" s="3" t="s">
        <v>4</v>
      </c>
      <c r="B77" s="17">
        <v>8.03548483872048</v>
      </c>
      <c r="C77" s="17">
        <v>23.077502342618601</v>
      </c>
      <c r="D77" s="17">
        <v>-11.210207520824399</v>
      </c>
      <c r="E77" s="17">
        <v>8.6050570932269004</v>
      </c>
      <c r="F77" s="17">
        <v>10.6634355196539</v>
      </c>
      <c r="K77" s="10"/>
    </row>
    <row r="78" spans="1:12" x14ac:dyDescent="0.2">
      <c r="A78" s="3" t="s">
        <v>5</v>
      </c>
      <c r="B78" s="17">
        <v>6.1837768567799696</v>
      </c>
      <c r="C78" s="17">
        <v>3.8319522068764398</v>
      </c>
      <c r="D78" s="17">
        <v>8.8123534705941609</v>
      </c>
      <c r="E78" s="17">
        <v>4.5720441338237601</v>
      </c>
      <c r="F78" s="17">
        <v>21.513570891528499</v>
      </c>
      <c r="K78" s="10"/>
    </row>
    <row r="79" spans="1:12" x14ac:dyDescent="0.2">
      <c r="A79" s="3" t="s">
        <v>6</v>
      </c>
      <c r="B79" s="17">
        <v>1.8818912802736201</v>
      </c>
      <c r="C79" s="17">
        <v>-2.2974529346622301</v>
      </c>
      <c r="D79" s="17">
        <v>13.0400767415936</v>
      </c>
      <c r="E79" s="17">
        <v>8.5207065263687394</v>
      </c>
      <c r="F79" s="17">
        <v>20.681443127145801</v>
      </c>
    </row>
    <row r="80" spans="1:12" x14ac:dyDescent="0.2">
      <c r="A80" s="3" t="s">
        <v>7</v>
      </c>
      <c r="B80" s="17">
        <v>7.6401078530502797</v>
      </c>
      <c r="C80" s="17">
        <v>28.9000292595845</v>
      </c>
      <c r="D80" s="17">
        <v>15.4685933547409</v>
      </c>
      <c r="E80" s="17">
        <v>1.38887098745531</v>
      </c>
      <c r="F80" s="17">
        <v>-0.11920280595723901</v>
      </c>
      <c r="K80" s="10"/>
    </row>
    <row r="81" spans="1:12" x14ac:dyDescent="0.2">
      <c r="A81" s="3" t="s">
        <v>8</v>
      </c>
      <c r="B81" s="17">
        <v>9.8915691655832294</v>
      </c>
      <c r="C81" s="17">
        <v>13.979026433627199</v>
      </c>
      <c r="D81" s="17">
        <v>-3.4461145864583802</v>
      </c>
      <c r="E81" s="17">
        <v>10.3989622106913</v>
      </c>
      <c r="F81" s="17">
        <v>16.476791223606099</v>
      </c>
    </row>
    <row r="82" spans="1:12" x14ac:dyDescent="0.2">
      <c r="A82" s="3" t="s">
        <v>9</v>
      </c>
      <c r="B82" s="17">
        <v>23.010472708955898</v>
      </c>
      <c r="C82" s="17">
        <v>32.687163931450897</v>
      </c>
      <c r="D82" s="17">
        <v>35.325814731275003</v>
      </c>
      <c r="E82" s="17">
        <v>19.458701392978401</v>
      </c>
      <c r="F82" s="17">
        <v>11.7669270399303</v>
      </c>
    </row>
    <row r="83" spans="1:12" x14ac:dyDescent="0.2">
      <c r="A83" s="3" t="s">
        <v>10</v>
      </c>
      <c r="B83" s="17">
        <v>15.687691344718599</v>
      </c>
      <c r="C83" s="17">
        <v>2.4434249269435702</v>
      </c>
      <c r="D83" s="17">
        <v>10.3558128423649</v>
      </c>
      <c r="E83" s="17">
        <v>7.5661203643003301</v>
      </c>
      <c r="F83" s="17">
        <v>4.7807279340141804</v>
      </c>
      <c r="K83" s="10"/>
    </row>
    <row r="84" spans="1:12" x14ac:dyDescent="0.2">
      <c r="A84" s="3" t="s">
        <v>11</v>
      </c>
      <c r="B84" s="17">
        <v>14.8810986788743</v>
      </c>
      <c r="C84" s="17">
        <v>18.089958036571002</v>
      </c>
      <c r="D84" s="17">
        <v>15.824581013863</v>
      </c>
      <c r="E84" s="17">
        <v>19.070674118601399</v>
      </c>
      <c r="F84" s="17">
        <v>27.081843872339601</v>
      </c>
      <c r="K84" s="10"/>
    </row>
    <row r="85" spans="1:12" x14ac:dyDescent="0.2">
      <c r="A85" s="3" t="s">
        <v>12</v>
      </c>
      <c r="B85" s="17">
        <v>16.438315981288699</v>
      </c>
      <c r="C85" s="17">
        <v>7.5313777560492703</v>
      </c>
      <c r="D85" s="17">
        <v>14.542188246536099</v>
      </c>
      <c r="E85" s="17">
        <v>9.3065004425974998</v>
      </c>
      <c r="F85" s="17">
        <v>19.324946573480499</v>
      </c>
    </row>
    <row r="86" spans="1:12" x14ac:dyDescent="0.2">
      <c r="A86" s="3" t="s">
        <v>13</v>
      </c>
      <c r="B86" s="17">
        <v>6.3743019366881004</v>
      </c>
      <c r="C86" s="17">
        <v>6.2666792593992797</v>
      </c>
      <c r="D86" s="17">
        <v>7.6704193009552597</v>
      </c>
      <c r="E86" s="17">
        <v>5.6712007911200004</v>
      </c>
      <c r="F86" s="17">
        <v>4.64144860868827</v>
      </c>
      <c r="K86" s="10"/>
    </row>
    <row r="87" spans="1:12" x14ac:dyDescent="0.2">
      <c r="A87" s="11" t="s">
        <v>14</v>
      </c>
      <c r="B87" s="13">
        <f>AVERAGE(B75:B86)</f>
        <v>11.240680637192289</v>
      </c>
      <c r="C87" s="13">
        <f t="shared" ref="C87" si="21">AVERAGE(C75:C86)</f>
        <v>13.92850124260646</v>
      </c>
      <c r="D87" s="13">
        <f>AVERAGE(D75:D86)</f>
        <v>10.755254132453354</v>
      </c>
      <c r="E87" s="13">
        <f t="shared" ref="E87" si="22">AVERAGE(E75:E86)</f>
        <v>9.7854647767691407</v>
      </c>
      <c r="F87" s="13">
        <f>AVERAGE(F75:F86)</f>
        <v>13.443362210197455</v>
      </c>
      <c r="H87" s="28"/>
      <c r="I87" s="28"/>
      <c r="J87" s="28"/>
      <c r="K87" s="28"/>
      <c r="L87" s="28"/>
    </row>
    <row r="88" spans="1:12" x14ac:dyDescent="0.2">
      <c r="A88" s="11" t="s">
        <v>15</v>
      </c>
      <c r="B88" s="13">
        <f>STDEV(B75:B86)/SQRT(B89)</f>
        <v>1.7111255729987611</v>
      </c>
      <c r="C88" s="13">
        <f t="shared" ref="C88:F88" si="23">STDEV(C75:C86)/SQRT(C89)</f>
        <v>3.1294310977232125</v>
      </c>
      <c r="D88" s="13">
        <f t="shared" si="23"/>
        <v>3.2212829322640935</v>
      </c>
      <c r="E88" s="13">
        <f t="shared" si="23"/>
        <v>1.5691610777959255</v>
      </c>
      <c r="F88" s="13">
        <f t="shared" si="23"/>
        <v>2.3252399683043876</v>
      </c>
      <c r="H88" s="28"/>
      <c r="I88" s="28"/>
      <c r="J88" s="28"/>
      <c r="K88" s="28"/>
      <c r="L88" s="28"/>
    </row>
    <row r="89" spans="1:12" x14ac:dyDescent="0.2">
      <c r="A89" s="11" t="s">
        <v>16</v>
      </c>
      <c r="B89" s="11">
        <f>COUNT(B75:B86)</f>
        <v>12</v>
      </c>
      <c r="C89" s="11">
        <f t="shared" ref="C89:F89" si="24">COUNT(C75:C86)</f>
        <v>12</v>
      </c>
      <c r="D89" s="11">
        <f t="shared" si="24"/>
        <v>12</v>
      </c>
      <c r="E89" s="11">
        <f t="shared" si="24"/>
        <v>12</v>
      </c>
      <c r="F89" s="11">
        <f t="shared" si="24"/>
        <v>12</v>
      </c>
      <c r="H89" s="28"/>
      <c r="I89" s="28"/>
      <c r="J89" s="28"/>
      <c r="K89" s="28"/>
      <c r="L89" s="28"/>
    </row>
    <row r="91" spans="1:12" x14ac:dyDescent="0.2">
      <c r="A91" s="21" t="s">
        <v>37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1:12" x14ac:dyDescent="0.2">
      <c r="A92" s="3" t="s">
        <v>0</v>
      </c>
      <c r="B92" s="4" t="s">
        <v>17</v>
      </c>
      <c r="C92" s="5" t="s">
        <v>18</v>
      </c>
      <c r="D92" s="6" t="s">
        <v>19</v>
      </c>
      <c r="E92" s="7" t="s">
        <v>20</v>
      </c>
      <c r="F92" s="8" t="s">
        <v>1</v>
      </c>
      <c r="H92" s="20" t="s">
        <v>31</v>
      </c>
      <c r="I92" s="20"/>
      <c r="J92" s="20"/>
      <c r="K92" s="20"/>
      <c r="L92" s="20"/>
    </row>
    <row r="93" spans="1:12" x14ac:dyDescent="0.2">
      <c r="A93" s="3" t="s">
        <v>2</v>
      </c>
      <c r="B93" s="12">
        <v>-1.5949999444438501</v>
      </c>
      <c r="C93" s="12">
        <v>30.6348359426215</v>
      </c>
      <c r="D93" s="12">
        <v>-2.3241813797930502</v>
      </c>
      <c r="E93" s="12">
        <v>15.3888398759988</v>
      </c>
      <c r="F93" s="12">
        <v>6.79922369507804</v>
      </c>
      <c r="H93" s="9"/>
      <c r="I93" s="9"/>
      <c r="J93" s="9"/>
      <c r="K93" s="9"/>
      <c r="L93" s="9"/>
    </row>
    <row r="94" spans="1:12" x14ac:dyDescent="0.2">
      <c r="A94" s="3" t="s">
        <v>3</v>
      </c>
      <c r="B94" s="12">
        <v>4.6802512620509296</v>
      </c>
      <c r="C94" s="12">
        <v>4.9378815320170997</v>
      </c>
      <c r="D94" s="12">
        <v>14.989947295710801</v>
      </c>
      <c r="E94" s="12">
        <v>14.458113979044199</v>
      </c>
      <c r="F94" s="12">
        <v>13.571071530424501</v>
      </c>
    </row>
    <row r="95" spans="1:12" x14ac:dyDescent="0.2">
      <c r="A95" s="3" t="s">
        <v>4</v>
      </c>
      <c r="B95" s="12">
        <v>12.4738148942398</v>
      </c>
      <c r="C95" s="12">
        <v>7.59812294210679</v>
      </c>
      <c r="D95" s="12">
        <v>9.3956303218184694</v>
      </c>
      <c r="E95" s="12">
        <v>18.865087389860001</v>
      </c>
      <c r="F95" s="12">
        <v>13.694920313929501</v>
      </c>
      <c r="K95" s="10"/>
    </row>
    <row r="96" spans="1:12" x14ac:dyDescent="0.2">
      <c r="A96" s="3" t="s">
        <v>5</v>
      </c>
      <c r="B96" s="12">
        <v>11.2713385704286</v>
      </c>
      <c r="C96" s="12">
        <v>5.7765878880136396</v>
      </c>
      <c r="D96" s="12">
        <v>9.1585513913117609</v>
      </c>
      <c r="E96" s="12">
        <v>5.1879835701878099</v>
      </c>
      <c r="F96" s="12">
        <v>7.0303447816085898</v>
      </c>
      <c r="K96" s="10"/>
    </row>
    <row r="97" spans="1:13" x14ac:dyDescent="0.2">
      <c r="A97" s="3" t="s">
        <v>6</v>
      </c>
      <c r="B97" s="12">
        <v>17.058067311858998</v>
      </c>
      <c r="C97" s="12">
        <v>13.3542187505788</v>
      </c>
      <c r="D97" s="12">
        <v>14.704990055445</v>
      </c>
      <c r="E97" s="12">
        <v>16.5951688352093</v>
      </c>
      <c r="F97" s="12">
        <v>16.181033863339302</v>
      </c>
    </row>
    <row r="98" spans="1:13" x14ac:dyDescent="0.2">
      <c r="A98" s="3" t="s">
        <v>7</v>
      </c>
      <c r="B98" s="12">
        <v>6.3945851250199599</v>
      </c>
      <c r="C98" s="12">
        <v>4.0961218087609002</v>
      </c>
      <c r="D98" s="12">
        <v>0.937388933951112</v>
      </c>
      <c r="E98" s="12">
        <v>-0.147563861820739</v>
      </c>
      <c r="F98" s="12">
        <v>3.4259817701678101</v>
      </c>
      <c r="K98" s="10"/>
    </row>
    <row r="99" spans="1:13" x14ac:dyDescent="0.2">
      <c r="A99" s="3" t="s">
        <v>8</v>
      </c>
      <c r="B99" s="12">
        <v>32.144426789927202</v>
      </c>
      <c r="C99" s="12">
        <v>26.211818649836999</v>
      </c>
      <c r="D99" s="12">
        <v>24.802976329366601</v>
      </c>
      <c r="E99" s="12">
        <v>32.333823709152398</v>
      </c>
      <c r="F99" s="12">
        <v>21.609983073885999</v>
      </c>
    </row>
    <row r="100" spans="1:13" x14ac:dyDescent="0.2">
      <c r="A100" s="3" t="s">
        <v>9</v>
      </c>
      <c r="B100" s="12">
        <v>25.943786042067199</v>
      </c>
      <c r="C100" s="12">
        <v>16.976676777890301</v>
      </c>
      <c r="D100" s="12">
        <v>28.1356844705684</v>
      </c>
      <c r="E100" s="12">
        <v>24.6013289036547</v>
      </c>
      <c r="F100" s="12">
        <v>23.1232095171429</v>
      </c>
    </row>
    <row r="101" spans="1:13" x14ac:dyDescent="0.2">
      <c r="A101" s="3" t="s">
        <v>10</v>
      </c>
      <c r="B101" s="12">
        <v>1.25785175390841</v>
      </c>
      <c r="C101" s="12">
        <v>22.601655573951099</v>
      </c>
      <c r="D101" s="12">
        <v>8.9884117230932592</v>
      </c>
      <c r="E101" s="12">
        <v>12.192011022344801</v>
      </c>
      <c r="F101" s="12">
        <v>17.2893291406942</v>
      </c>
      <c r="K101" s="10"/>
    </row>
    <row r="102" spans="1:13" x14ac:dyDescent="0.2">
      <c r="A102" s="3" t="s">
        <v>11</v>
      </c>
      <c r="B102" s="12">
        <v>-1.51782056837655</v>
      </c>
      <c r="C102" s="12">
        <v>2.7955355059502098</v>
      </c>
      <c r="D102" s="12">
        <v>10.7084960203261</v>
      </c>
      <c r="E102" s="12">
        <v>9.8836698185537397</v>
      </c>
      <c r="F102" s="12">
        <v>10.216732037763499</v>
      </c>
      <c r="K102" s="10"/>
    </row>
    <row r="103" spans="1:13" x14ac:dyDescent="0.2">
      <c r="A103" s="3" t="s">
        <v>12</v>
      </c>
      <c r="B103" s="12">
        <v>11.151884650570199</v>
      </c>
      <c r="C103" s="12">
        <v>7.3223361741056898</v>
      </c>
      <c r="D103" s="12">
        <v>19.624091378793199</v>
      </c>
      <c r="E103" s="12">
        <v>13.357126931040201</v>
      </c>
      <c r="F103" s="12">
        <v>13.1094041785651</v>
      </c>
    </row>
    <row r="104" spans="1:13" x14ac:dyDescent="0.2">
      <c r="A104" s="3" t="s">
        <v>13</v>
      </c>
      <c r="B104" s="12">
        <v>-4.4529346622369301</v>
      </c>
      <c r="C104" s="12">
        <v>7.6982255358392804</v>
      </c>
      <c r="D104" s="12">
        <v>8.2123379148656905</v>
      </c>
      <c r="E104" s="12">
        <v>13.876484553532199</v>
      </c>
      <c r="F104" s="12">
        <v>-0.165644062711749</v>
      </c>
      <c r="K104" s="10"/>
    </row>
    <row r="105" spans="1:13" x14ac:dyDescent="0.2">
      <c r="A105" s="11" t="s">
        <v>14</v>
      </c>
      <c r="B105" s="13">
        <f>AVERAGE(B93:B104)</f>
        <v>9.5675209354178303</v>
      </c>
      <c r="C105" s="13">
        <f t="shared" ref="C105" si="25">AVERAGE(C93:C104)</f>
        <v>12.500334756806025</v>
      </c>
      <c r="D105" s="13">
        <f>AVERAGE(D93:D104)</f>
        <v>12.277860371288112</v>
      </c>
      <c r="E105" s="13">
        <f t="shared" ref="E105" si="26">AVERAGE(E93:E104)</f>
        <v>14.716006227229784</v>
      </c>
      <c r="F105" s="13">
        <f>AVERAGE(F93:F104)</f>
        <v>12.157132486657309</v>
      </c>
      <c r="H105" s="28"/>
      <c r="I105" s="28"/>
      <c r="J105" s="28"/>
      <c r="K105" s="28"/>
      <c r="L105" s="28"/>
    </row>
    <row r="106" spans="1:13" x14ac:dyDescent="0.2">
      <c r="A106" s="11" t="s">
        <v>15</v>
      </c>
      <c r="B106" s="13">
        <f>STDEV(B93:B104)/SQRT(B107)</f>
        <v>3.2507926091217922</v>
      </c>
      <c r="C106" s="13">
        <f t="shared" ref="C106:F106" si="27">STDEV(C93:C104)/SQRT(C107)</f>
        <v>2.7258378741050895</v>
      </c>
      <c r="D106" s="13">
        <f t="shared" si="27"/>
        <v>2.5602404345882062</v>
      </c>
      <c r="E106" s="13">
        <f t="shared" si="27"/>
        <v>2.4204850901615109</v>
      </c>
      <c r="F106" s="13">
        <f t="shared" si="27"/>
        <v>2.0305496312532405</v>
      </c>
      <c r="H106" s="28"/>
      <c r="I106" s="28"/>
      <c r="J106" s="28"/>
      <c r="K106" s="28"/>
      <c r="L106" s="28"/>
    </row>
    <row r="107" spans="1:13" x14ac:dyDescent="0.2">
      <c r="A107" s="11" t="s">
        <v>16</v>
      </c>
      <c r="B107" s="11">
        <f>COUNT(B93:B104)</f>
        <v>12</v>
      </c>
      <c r="C107" s="11">
        <f t="shared" ref="C107:F107" si="28">COUNT(C93:C104)</f>
        <v>12</v>
      </c>
      <c r="D107" s="11">
        <f t="shared" si="28"/>
        <v>12</v>
      </c>
      <c r="E107" s="11">
        <f t="shared" si="28"/>
        <v>12</v>
      </c>
      <c r="F107" s="11">
        <f t="shared" si="28"/>
        <v>12</v>
      </c>
      <c r="H107" s="28"/>
      <c r="I107" s="28"/>
      <c r="J107" s="28"/>
      <c r="K107" s="28"/>
      <c r="L107" s="28"/>
      <c r="M107" s="10"/>
    </row>
  </sheetData>
  <mergeCells count="12">
    <mergeCell ref="A55:L55"/>
    <mergeCell ref="A1:L1"/>
    <mergeCell ref="H20:L20"/>
    <mergeCell ref="A19:L19"/>
    <mergeCell ref="H2:L2"/>
    <mergeCell ref="A73:L73"/>
    <mergeCell ref="A37:L37"/>
    <mergeCell ref="H56:L56"/>
    <mergeCell ref="H38:L38"/>
    <mergeCell ref="H74:L74"/>
    <mergeCell ref="A91:L91"/>
    <mergeCell ref="H92:L9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537BC-3799-AD44-BA40-DAC330437436}">
  <dimension ref="A1:F125"/>
  <sheetViews>
    <sheetView topLeftCell="A85" zoomScale="57" workbookViewId="0">
      <selection activeCell="J19" sqref="J19"/>
    </sheetView>
  </sheetViews>
  <sheetFormatPr baseColWidth="10" defaultRowHeight="16" x14ac:dyDescent="0.2"/>
  <cols>
    <col min="1" max="1" width="10.83203125" style="1"/>
    <col min="2" max="2" width="11.83203125" style="1" customWidth="1"/>
    <col min="3" max="16384" width="10.83203125" style="1"/>
  </cols>
  <sheetData>
    <row r="1" spans="1:5" x14ac:dyDescent="0.2">
      <c r="A1" s="27" t="s">
        <v>25</v>
      </c>
      <c r="B1" s="27"/>
      <c r="C1" s="27"/>
      <c r="D1" s="27"/>
      <c r="E1" s="27"/>
    </row>
    <row r="2" spans="1:5" x14ac:dyDescent="0.2">
      <c r="A2" s="18"/>
      <c r="B2" s="18" t="s">
        <v>21</v>
      </c>
      <c r="C2" s="18" t="s">
        <v>22</v>
      </c>
      <c r="D2" s="18" t="s">
        <v>23</v>
      </c>
      <c r="E2" s="18" t="s">
        <v>24</v>
      </c>
    </row>
    <row r="3" spans="1:5" x14ac:dyDescent="0.2">
      <c r="A3" s="18"/>
      <c r="B3" s="14">
        <v>0.68400000000000005</v>
      </c>
      <c r="C3" s="14">
        <v>0.2</v>
      </c>
      <c r="D3" s="14">
        <v>0.32800000000000001</v>
      </c>
      <c r="E3" s="14">
        <v>0.13800000000000001</v>
      </c>
    </row>
    <row r="4" spans="1:5" x14ac:dyDescent="0.2">
      <c r="A4" s="18"/>
      <c r="B4" s="14">
        <v>0.70799999999999996</v>
      </c>
      <c r="C4" s="14">
        <v>0.19800000000000001</v>
      </c>
      <c r="D4" s="14">
        <v>0.33200000000000002</v>
      </c>
      <c r="E4" s="14">
        <v>0.17799999999999999</v>
      </c>
    </row>
    <row r="5" spans="1:5" x14ac:dyDescent="0.2">
      <c r="A5" s="18"/>
      <c r="B5" s="14">
        <v>0.68400000000000005</v>
      </c>
      <c r="C5" s="14">
        <v>0.17399999999999999</v>
      </c>
      <c r="D5" s="14">
        <v>0.36</v>
      </c>
      <c r="E5" s="14">
        <v>0.17</v>
      </c>
    </row>
    <row r="6" spans="1:5" x14ac:dyDescent="0.2">
      <c r="A6" s="18"/>
      <c r="B6" s="14">
        <v>0.70399999999999996</v>
      </c>
      <c r="C6" s="14">
        <v>0.18</v>
      </c>
      <c r="D6" s="14">
        <v>0.34799999999999998</v>
      </c>
      <c r="E6" s="14">
        <v>0.14599999999999999</v>
      </c>
    </row>
    <row r="7" spans="1:5" x14ac:dyDescent="0.2">
      <c r="A7" s="18"/>
      <c r="B7" s="14">
        <v>0.70399999999999996</v>
      </c>
      <c r="C7" s="14">
        <v>0.192</v>
      </c>
      <c r="D7" s="14">
        <v>0.35</v>
      </c>
      <c r="E7" s="14">
        <v>0.13800000000000001</v>
      </c>
    </row>
    <row r="8" spans="1:5" x14ac:dyDescent="0.2">
      <c r="A8" s="18"/>
      <c r="B8" s="14">
        <v>0.75600000000000001</v>
      </c>
      <c r="C8" s="14">
        <v>0.19</v>
      </c>
      <c r="D8" s="14">
        <v>0.34</v>
      </c>
      <c r="E8" s="14">
        <v>0.14000000000000001</v>
      </c>
    </row>
    <row r="9" spans="1:5" x14ac:dyDescent="0.2">
      <c r="A9" s="18"/>
      <c r="B9" s="14">
        <v>0.67200000000000004</v>
      </c>
      <c r="C9" s="14">
        <v>0.184</v>
      </c>
      <c r="D9" s="14">
        <v>0.39200000000000002</v>
      </c>
      <c r="E9" s="14">
        <v>0.15</v>
      </c>
    </row>
    <row r="10" spans="1:5" x14ac:dyDescent="0.2">
      <c r="A10" s="18"/>
      <c r="B10" s="14">
        <v>0.72599999999999998</v>
      </c>
      <c r="C10" s="14">
        <v>0.2</v>
      </c>
      <c r="D10" s="14">
        <v>0.30599999999999999</v>
      </c>
      <c r="E10" s="14">
        <v>0.16200000000000001</v>
      </c>
    </row>
    <row r="11" spans="1:5" x14ac:dyDescent="0.2">
      <c r="A11" s="18"/>
      <c r="B11" s="14">
        <v>0.71199999999999997</v>
      </c>
      <c r="C11" s="14">
        <v>0.2</v>
      </c>
      <c r="D11" s="14">
        <v>0.34</v>
      </c>
      <c r="E11" s="14">
        <v>0.16</v>
      </c>
    </row>
    <row r="12" spans="1:5" x14ac:dyDescent="0.2">
      <c r="A12" s="18"/>
      <c r="B12" s="14">
        <v>0.71599999999999997</v>
      </c>
      <c r="C12" s="14">
        <v>0.17799999999999999</v>
      </c>
      <c r="D12" s="14">
        <v>0.37</v>
      </c>
      <c r="E12" s="14">
        <v>0.14799999999999999</v>
      </c>
    </row>
    <row r="13" spans="1:5" x14ac:dyDescent="0.2">
      <c r="A13" s="18"/>
      <c r="B13" s="14">
        <v>0.71599999999999997</v>
      </c>
      <c r="C13" s="14">
        <v>0.16800000000000001</v>
      </c>
      <c r="D13" s="14">
        <v>0.36199999999999999</v>
      </c>
      <c r="E13" s="14">
        <v>0.128</v>
      </c>
    </row>
    <row r="14" spans="1:5" x14ac:dyDescent="0.2">
      <c r="A14" s="18"/>
      <c r="B14" s="14">
        <v>0.69399999999999995</v>
      </c>
      <c r="C14" s="14">
        <v>0.23</v>
      </c>
      <c r="D14" s="14">
        <v>0.36599999999999999</v>
      </c>
      <c r="E14" s="14">
        <v>0.13800000000000001</v>
      </c>
    </row>
    <row r="15" spans="1:5" x14ac:dyDescent="0.2">
      <c r="A15" s="18"/>
      <c r="B15" s="14">
        <v>0.746</v>
      </c>
      <c r="C15" s="14">
        <v>0.19800000000000001</v>
      </c>
      <c r="D15" s="14">
        <v>0.34</v>
      </c>
      <c r="E15" s="14">
        <v>0.14000000000000001</v>
      </c>
    </row>
    <row r="16" spans="1:5" x14ac:dyDescent="0.2">
      <c r="A16" s="18"/>
      <c r="B16" s="14">
        <v>0.72</v>
      </c>
      <c r="C16" s="14">
        <v>0.19400000000000001</v>
      </c>
      <c r="D16" s="14">
        <v>0.34399999999999997</v>
      </c>
      <c r="E16" s="14">
        <v>0.13600000000000001</v>
      </c>
    </row>
    <row r="17" spans="1:5" x14ac:dyDescent="0.2">
      <c r="A17" s="18"/>
      <c r="B17" s="14">
        <v>0.72599999999999998</v>
      </c>
      <c r="C17" s="14">
        <v>0.23200000000000001</v>
      </c>
      <c r="D17" s="14">
        <v>0.372</v>
      </c>
      <c r="E17" s="14">
        <v>0.154</v>
      </c>
    </row>
    <row r="18" spans="1:5" x14ac:dyDescent="0.2">
      <c r="A18" s="18"/>
      <c r="B18" s="14">
        <v>0.71599999999999997</v>
      </c>
      <c r="C18" s="14">
        <v>0.20399999999999999</v>
      </c>
      <c r="D18" s="14">
        <v>0.33600000000000002</v>
      </c>
      <c r="E18" s="14">
        <v>0.13600000000000001</v>
      </c>
    </row>
    <row r="19" spans="1:5" x14ac:dyDescent="0.2">
      <c r="A19" s="18"/>
      <c r="B19" s="14">
        <v>0.74199999999999999</v>
      </c>
      <c r="C19" s="14">
        <v>0.21199999999999999</v>
      </c>
      <c r="D19" s="14">
        <v>0.34399999999999997</v>
      </c>
      <c r="E19" s="14">
        <v>0.13800000000000001</v>
      </c>
    </row>
    <row r="20" spans="1:5" x14ac:dyDescent="0.2">
      <c r="A20" s="18"/>
      <c r="B20" s="14">
        <v>0.71799999999999997</v>
      </c>
      <c r="C20" s="14">
        <v>0.21</v>
      </c>
      <c r="D20" s="14">
        <v>0.33</v>
      </c>
      <c r="E20" s="14">
        <v>0.154</v>
      </c>
    </row>
    <row r="21" spans="1:5" x14ac:dyDescent="0.2">
      <c r="A21" s="18"/>
      <c r="B21" s="14">
        <v>0.71199999999999997</v>
      </c>
      <c r="C21" s="14">
        <v>0.186</v>
      </c>
      <c r="D21" s="14">
        <v>0.34</v>
      </c>
      <c r="E21" s="14">
        <v>0.13</v>
      </c>
    </row>
    <row r="22" spans="1:5" x14ac:dyDescent="0.2">
      <c r="A22" s="18"/>
      <c r="B22" s="14">
        <v>0.71</v>
      </c>
      <c r="C22" s="14">
        <v>0.22</v>
      </c>
      <c r="D22" s="14">
        <v>0.34</v>
      </c>
      <c r="E22" s="14">
        <v>0.17199999999999999</v>
      </c>
    </row>
    <row r="23" spans="1:5" x14ac:dyDescent="0.2">
      <c r="A23" s="18"/>
      <c r="B23" s="14">
        <v>0.71</v>
      </c>
      <c r="C23" s="14">
        <v>0.19600000000000001</v>
      </c>
      <c r="D23" s="14">
        <v>0.35199999999999998</v>
      </c>
      <c r="E23" s="14">
        <v>0.13200000000000001</v>
      </c>
    </row>
    <row r="24" spans="1:5" x14ac:dyDescent="0.2">
      <c r="A24" s="18"/>
      <c r="B24" s="14">
        <v>0.7</v>
      </c>
      <c r="C24" s="14">
        <v>0.19600000000000001</v>
      </c>
      <c r="D24" s="14">
        <v>0.372</v>
      </c>
      <c r="E24" s="14">
        <v>0.156</v>
      </c>
    </row>
    <row r="25" spans="1:5" x14ac:dyDescent="0.2">
      <c r="A25" s="18"/>
      <c r="B25" s="14">
        <v>0.68400000000000005</v>
      </c>
      <c r="C25" s="14">
        <v>0.218</v>
      </c>
      <c r="D25" s="14">
        <v>0.36199999999999999</v>
      </c>
      <c r="E25" s="14">
        <v>0.154</v>
      </c>
    </row>
    <row r="26" spans="1:5" x14ac:dyDescent="0.2">
      <c r="A26" s="18"/>
      <c r="B26" s="14">
        <v>0.70399999999999996</v>
      </c>
      <c r="C26" s="14">
        <v>0.184</v>
      </c>
      <c r="D26" s="14">
        <v>0.36</v>
      </c>
      <c r="E26" s="14">
        <v>0.14599999999999999</v>
      </c>
    </row>
    <row r="27" spans="1:5" x14ac:dyDescent="0.2">
      <c r="A27" s="18"/>
      <c r="B27" s="14">
        <v>0.73</v>
      </c>
      <c r="C27" s="14">
        <v>0.192</v>
      </c>
      <c r="D27" s="14">
        <v>0.37</v>
      </c>
      <c r="E27" s="14">
        <v>0.14799999999999999</v>
      </c>
    </row>
    <row r="28" spans="1:5" x14ac:dyDescent="0.2">
      <c r="A28" s="18"/>
      <c r="B28" s="14">
        <v>0.74399999999999999</v>
      </c>
      <c r="C28" s="14">
        <v>0.188</v>
      </c>
      <c r="D28" s="14">
        <v>0.38600000000000001</v>
      </c>
      <c r="E28" s="14">
        <v>0.156</v>
      </c>
    </row>
    <row r="29" spans="1:5" x14ac:dyDescent="0.2">
      <c r="A29" s="18"/>
      <c r="B29" s="14">
        <v>0.70799999999999996</v>
      </c>
      <c r="C29" s="14">
        <v>0.188</v>
      </c>
      <c r="D29" s="14">
        <v>0.34</v>
      </c>
      <c r="E29" s="14">
        <v>0.14199999999999999</v>
      </c>
    </row>
    <row r="30" spans="1:5" x14ac:dyDescent="0.2">
      <c r="A30" s="18"/>
      <c r="B30" s="14">
        <v>0.71599999999999997</v>
      </c>
      <c r="C30" s="14">
        <v>0.19</v>
      </c>
      <c r="D30" s="14">
        <v>0.38200000000000001</v>
      </c>
      <c r="E30" s="14">
        <v>0.13800000000000001</v>
      </c>
    </row>
    <row r="31" spans="1:5" x14ac:dyDescent="0.2">
      <c r="A31" s="18"/>
      <c r="B31" s="14">
        <v>0.71799999999999997</v>
      </c>
      <c r="C31" s="14">
        <v>0.152</v>
      </c>
      <c r="D31" s="14">
        <v>0.33600000000000002</v>
      </c>
      <c r="E31" s="14">
        <v>0.152</v>
      </c>
    </row>
    <row r="32" spans="1:5" x14ac:dyDescent="0.2">
      <c r="A32" s="18"/>
      <c r="B32" s="14">
        <v>0.754</v>
      </c>
      <c r="C32" s="14">
        <v>0.20599999999999999</v>
      </c>
      <c r="D32" s="14">
        <v>0.34799999999999998</v>
      </c>
      <c r="E32" s="14">
        <v>0.14799999999999999</v>
      </c>
    </row>
    <row r="33" spans="1:5" x14ac:dyDescent="0.2">
      <c r="A33" s="18"/>
      <c r="B33" s="14">
        <v>0.69799999999999995</v>
      </c>
      <c r="C33" s="14">
        <v>0.2</v>
      </c>
      <c r="D33" s="14">
        <v>0.34200000000000003</v>
      </c>
      <c r="E33" s="14">
        <v>0.11799999999999999</v>
      </c>
    </row>
    <row r="34" spans="1:5" x14ac:dyDescent="0.2">
      <c r="A34" s="18"/>
      <c r="B34" s="14">
        <v>0.72599999999999998</v>
      </c>
      <c r="C34" s="14">
        <v>0.192</v>
      </c>
      <c r="D34" s="14">
        <v>0.35</v>
      </c>
      <c r="E34" s="14">
        <v>0.16200000000000001</v>
      </c>
    </row>
    <row r="35" spans="1:5" x14ac:dyDescent="0.2">
      <c r="A35" s="18"/>
      <c r="B35" s="14">
        <v>0.69799999999999995</v>
      </c>
      <c r="C35" s="14">
        <v>0.24199999999999999</v>
      </c>
      <c r="D35" s="14">
        <v>0.35199999999999998</v>
      </c>
      <c r="E35" s="14">
        <v>0.156</v>
      </c>
    </row>
    <row r="36" spans="1:5" x14ac:dyDescent="0.2">
      <c r="A36" s="18"/>
      <c r="B36" s="14">
        <v>0.71399999999999997</v>
      </c>
      <c r="C36" s="14">
        <v>0.2</v>
      </c>
      <c r="D36" s="14">
        <v>0.34</v>
      </c>
      <c r="E36" s="14">
        <v>0.128</v>
      </c>
    </row>
    <row r="37" spans="1:5" x14ac:dyDescent="0.2">
      <c r="A37" s="18"/>
      <c r="B37" s="14">
        <v>0.71799999999999997</v>
      </c>
      <c r="C37" s="14">
        <v>0.17799999999999999</v>
      </c>
      <c r="D37" s="14">
        <v>0.33600000000000002</v>
      </c>
      <c r="E37" s="14">
        <v>0.156</v>
      </c>
    </row>
    <row r="38" spans="1:5" x14ac:dyDescent="0.2">
      <c r="A38" s="18"/>
      <c r="B38" s="14">
        <v>0.73199999999999998</v>
      </c>
      <c r="C38" s="14">
        <v>0.18</v>
      </c>
      <c r="D38" s="14">
        <v>0.34599999999999997</v>
      </c>
      <c r="E38" s="14">
        <v>0.128</v>
      </c>
    </row>
    <row r="39" spans="1:5" x14ac:dyDescent="0.2">
      <c r="A39" s="18"/>
      <c r="B39" s="14">
        <v>0.69599999999999995</v>
      </c>
      <c r="C39" s="14">
        <v>0.17199999999999999</v>
      </c>
      <c r="D39" s="14">
        <v>0.30199999999999999</v>
      </c>
      <c r="E39" s="14">
        <v>0.124</v>
      </c>
    </row>
    <row r="40" spans="1:5" x14ac:dyDescent="0.2">
      <c r="A40" s="18"/>
      <c r="B40" s="14">
        <v>0.75</v>
      </c>
      <c r="C40" s="14">
        <v>0.188</v>
      </c>
      <c r="D40" s="14">
        <v>0.34599999999999997</v>
      </c>
      <c r="E40" s="14">
        <v>0.16800000000000001</v>
      </c>
    </row>
    <row r="41" spans="1:5" x14ac:dyDescent="0.2">
      <c r="A41" s="18"/>
      <c r="B41" s="14">
        <v>0.71799999999999997</v>
      </c>
      <c r="C41" s="14">
        <v>0.20399999999999999</v>
      </c>
      <c r="D41" s="14">
        <v>0.34799999999999998</v>
      </c>
      <c r="E41" s="14">
        <v>0.154</v>
      </c>
    </row>
    <row r="42" spans="1:5" x14ac:dyDescent="0.2">
      <c r="A42" s="18"/>
      <c r="B42" s="14">
        <v>0.72399999999999998</v>
      </c>
      <c r="C42" s="14">
        <v>0.20399999999999999</v>
      </c>
      <c r="D42" s="14">
        <v>0.34200000000000003</v>
      </c>
      <c r="E42" s="14">
        <v>0.158</v>
      </c>
    </row>
    <row r="43" spans="1:5" x14ac:dyDescent="0.2">
      <c r="A43" s="18"/>
      <c r="B43" s="14">
        <v>0.73799999999999999</v>
      </c>
      <c r="C43" s="14">
        <v>0.2</v>
      </c>
      <c r="D43" s="14">
        <v>0.33400000000000002</v>
      </c>
      <c r="E43" s="14">
        <v>0.152</v>
      </c>
    </row>
    <row r="44" spans="1:5" x14ac:dyDescent="0.2">
      <c r="A44" s="18"/>
      <c r="B44" s="14">
        <v>0.71199999999999997</v>
      </c>
      <c r="C44" s="14">
        <v>0.214</v>
      </c>
      <c r="D44" s="14">
        <v>0.35399999999999998</v>
      </c>
      <c r="E44" s="14">
        <v>0.158</v>
      </c>
    </row>
    <row r="45" spans="1:5" x14ac:dyDescent="0.2">
      <c r="A45" s="18"/>
      <c r="B45" s="14">
        <v>0.71599999999999997</v>
      </c>
      <c r="C45" s="14">
        <v>0.19600000000000001</v>
      </c>
      <c r="D45" s="14">
        <v>0.34399999999999997</v>
      </c>
      <c r="E45" s="14">
        <v>0.112</v>
      </c>
    </row>
    <row r="46" spans="1:5" x14ac:dyDescent="0.2">
      <c r="A46" s="18"/>
      <c r="B46" s="14">
        <v>0.75</v>
      </c>
      <c r="C46" s="14">
        <v>0.2</v>
      </c>
      <c r="D46" s="14">
        <v>0.38200000000000001</v>
      </c>
      <c r="E46" s="14">
        <v>0.128</v>
      </c>
    </row>
    <row r="47" spans="1:5" x14ac:dyDescent="0.2">
      <c r="A47" s="18"/>
      <c r="B47" s="14">
        <v>0.72399999999999998</v>
      </c>
      <c r="C47" s="14">
        <v>0.2</v>
      </c>
      <c r="D47" s="14">
        <v>0.35199999999999998</v>
      </c>
      <c r="E47" s="14">
        <v>0.14599999999999999</v>
      </c>
    </row>
    <row r="48" spans="1:5" x14ac:dyDescent="0.2">
      <c r="A48" s="18"/>
      <c r="B48" s="14">
        <v>0.70199999999999996</v>
      </c>
      <c r="C48" s="14">
        <v>0.19400000000000001</v>
      </c>
      <c r="D48" s="14">
        <v>0.38600000000000001</v>
      </c>
      <c r="E48" s="14">
        <v>0.13800000000000001</v>
      </c>
    </row>
    <row r="49" spans="1:5" x14ac:dyDescent="0.2">
      <c r="A49" s="18"/>
      <c r="B49" s="14">
        <v>0.72599999999999998</v>
      </c>
      <c r="C49" s="14">
        <v>0.182</v>
      </c>
      <c r="D49" s="14">
        <v>0.35799999999999998</v>
      </c>
      <c r="E49" s="14">
        <v>0.13</v>
      </c>
    </row>
    <row r="50" spans="1:5" x14ac:dyDescent="0.2">
      <c r="A50" s="18"/>
      <c r="B50" s="14">
        <v>0.73599999999999999</v>
      </c>
      <c r="C50" s="14">
        <v>0.184</v>
      </c>
      <c r="D50" s="14">
        <v>0.39200000000000002</v>
      </c>
      <c r="E50" s="14">
        <v>0.16</v>
      </c>
    </row>
    <row r="51" spans="1:5" x14ac:dyDescent="0.2">
      <c r="A51" s="18"/>
      <c r="B51" s="14">
        <v>0.71</v>
      </c>
      <c r="C51" s="14">
        <v>0.16800000000000001</v>
      </c>
      <c r="D51" s="14">
        <v>0.34599999999999997</v>
      </c>
      <c r="E51" s="14">
        <v>0.14799999999999999</v>
      </c>
    </row>
    <row r="52" spans="1:5" x14ac:dyDescent="0.2">
      <c r="A52" s="18"/>
      <c r="B52" s="14">
        <v>0.69599999999999995</v>
      </c>
      <c r="C52" s="14">
        <v>0.20200000000000001</v>
      </c>
      <c r="D52" s="14">
        <v>0.35199999999999998</v>
      </c>
      <c r="E52" s="14">
        <v>0.152</v>
      </c>
    </row>
    <row r="53" spans="1:5" x14ac:dyDescent="0.2">
      <c r="A53" s="18"/>
      <c r="B53" s="14">
        <v>0.72</v>
      </c>
      <c r="C53" s="14">
        <v>0.188</v>
      </c>
      <c r="D53" s="14">
        <v>0.33400000000000002</v>
      </c>
      <c r="E53" s="14">
        <v>0.17</v>
      </c>
    </row>
    <row r="54" spans="1:5" x14ac:dyDescent="0.2">
      <c r="A54" s="18"/>
      <c r="B54" s="14">
        <v>0.73599999999999999</v>
      </c>
      <c r="C54" s="14">
        <v>0.192</v>
      </c>
      <c r="D54" s="14">
        <v>0.32</v>
      </c>
      <c r="E54" s="14">
        <v>0.14399999999999999</v>
      </c>
    </row>
    <row r="55" spans="1:5" x14ac:dyDescent="0.2">
      <c r="A55" s="18"/>
      <c r="B55" s="14">
        <v>0.69</v>
      </c>
      <c r="C55" s="14">
        <v>0.188</v>
      </c>
      <c r="D55" s="14">
        <v>0.36599999999999999</v>
      </c>
      <c r="E55" s="14">
        <v>0.158</v>
      </c>
    </row>
    <row r="56" spans="1:5" x14ac:dyDescent="0.2">
      <c r="A56" s="18"/>
      <c r="B56" s="14">
        <v>0.73799999999999999</v>
      </c>
      <c r="C56" s="14">
        <v>0.214</v>
      </c>
      <c r="D56" s="14">
        <v>0.34399999999999997</v>
      </c>
      <c r="E56" s="14">
        <v>0.13800000000000001</v>
      </c>
    </row>
    <row r="57" spans="1:5" x14ac:dyDescent="0.2">
      <c r="A57" s="18"/>
      <c r="B57" s="14">
        <v>0.71399999999999997</v>
      </c>
      <c r="C57" s="14">
        <v>0.20200000000000001</v>
      </c>
      <c r="D57" s="14">
        <v>0.33200000000000002</v>
      </c>
      <c r="E57" s="14">
        <v>0.16200000000000001</v>
      </c>
    </row>
    <row r="58" spans="1:5" x14ac:dyDescent="0.2">
      <c r="A58" s="18"/>
      <c r="B58" s="14">
        <v>0.65800000000000003</v>
      </c>
      <c r="C58" s="14">
        <v>0.188</v>
      </c>
      <c r="D58" s="14">
        <v>0.34799999999999998</v>
      </c>
      <c r="E58" s="14">
        <v>0.14000000000000001</v>
      </c>
    </row>
    <row r="59" spans="1:5" x14ac:dyDescent="0.2">
      <c r="A59" s="18"/>
      <c r="B59" s="14">
        <v>0.73599999999999999</v>
      </c>
      <c r="C59" s="14">
        <v>0.20200000000000001</v>
      </c>
      <c r="D59" s="14">
        <v>0.36199999999999999</v>
      </c>
      <c r="E59" s="14">
        <v>0.16800000000000001</v>
      </c>
    </row>
    <row r="60" spans="1:5" x14ac:dyDescent="0.2">
      <c r="A60" s="18"/>
      <c r="B60" s="14">
        <v>0.71399999999999997</v>
      </c>
      <c r="C60" s="14">
        <v>0.17799999999999999</v>
      </c>
      <c r="D60" s="14">
        <v>0.32</v>
      </c>
      <c r="E60" s="14">
        <v>0.13600000000000001</v>
      </c>
    </row>
    <row r="61" spans="1:5" x14ac:dyDescent="0.2">
      <c r="A61" s="18"/>
      <c r="B61" s="14">
        <v>0.72599999999999998</v>
      </c>
      <c r="C61" s="14">
        <v>0.20799999999999999</v>
      </c>
      <c r="D61" s="14">
        <v>0.374</v>
      </c>
      <c r="E61" s="14">
        <v>0.152</v>
      </c>
    </row>
    <row r="62" spans="1:5" x14ac:dyDescent="0.2">
      <c r="A62" s="18"/>
      <c r="B62" s="14">
        <v>0.69599999999999995</v>
      </c>
      <c r="C62" s="14">
        <v>0.19400000000000001</v>
      </c>
      <c r="D62" s="14">
        <v>0.37</v>
      </c>
      <c r="E62" s="14">
        <v>0.156</v>
      </c>
    </row>
    <row r="63" spans="1:5" x14ac:dyDescent="0.2">
      <c r="A63" s="18"/>
      <c r="B63" s="14">
        <v>0.71</v>
      </c>
      <c r="C63" s="14">
        <v>0.20399999999999999</v>
      </c>
      <c r="D63" s="14">
        <v>0.34799999999999998</v>
      </c>
      <c r="E63" s="14">
        <v>0.14799999999999999</v>
      </c>
    </row>
    <row r="64" spans="1:5" x14ac:dyDescent="0.2">
      <c r="A64" s="18"/>
      <c r="B64" s="14">
        <v>0.75</v>
      </c>
      <c r="C64" s="14">
        <v>0.186</v>
      </c>
      <c r="D64" s="14">
        <v>0.33200000000000002</v>
      </c>
      <c r="E64" s="14">
        <v>0.16400000000000001</v>
      </c>
    </row>
    <row r="65" spans="1:5" x14ac:dyDescent="0.2">
      <c r="A65" s="18"/>
      <c r="B65" s="14">
        <v>0.69199999999999995</v>
      </c>
      <c r="C65" s="14">
        <v>0.21</v>
      </c>
      <c r="D65" s="14">
        <v>0.38</v>
      </c>
      <c r="E65" s="14">
        <v>0.13200000000000001</v>
      </c>
    </row>
    <row r="66" spans="1:5" x14ac:dyDescent="0.2">
      <c r="A66" s="18"/>
      <c r="B66" s="14">
        <v>0.73</v>
      </c>
      <c r="C66" s="14">
        <v>0.19400000000000001</v>
      </c>
      <c r="D66" s="14">
        <v>0.37</v>
      </c>
      <c r="E66" s="14">
        <v>0.16200000000000001</v>
      </c>
    </row>
    <row r="67" spans="1:5" x14ac:dyDescent="0.2">
      <c r="A67" s="18"/>
      <c r="B67" s="14">
        <v>0.68600000000000005</v>
      </c>
      <c r="C67" s="14">
        <v>0.16800000000000001</v>
      </c>
      <c r="D67" s="14">
        <v>0.33</v>
      </c>
      <c r="E67" s="14">
        <v>0.124</v>
      </c>
    </row>
    <row r="68" spans="1:5" x14ac:dyDescent="0.2">
      <c r="A68" s="18"/>
      <c r="B68" s="14">
        <v>0.73599999999999999</v>
      </c>
      <c r="C68" s="14">
        <v>0.214</v>
      </c>
      <c r="D68" s="14">
        <v>0.36799999999999999</v>
      </c>
      <c r="E68" s="14">
        <v>0.14799999999999999</v>
      </c>
    </row>
    <row r="69" spans="1:5" x14ac:dyDescent="0.2">
      <c r="A69" s="18"/>
      <c r="B69" s="14">
        <v>0.72799999999999998</v>
      </c>
      <c r="C69" s="14">
        <v>0.18</v>
      </c>
      <c r="D69" s="14">
        <v>0.33</v>
      </c>
      <c r="E69" s="14">
        <v>0.15</v>
      </c>
    </row>
    <row r="70" spans="1:5" x14ac:dyDescent="0.2">
      <c r="A70" s="18"/>
      <c r="B70" s="14">
        <v>0.73599999999999999</v>
      </c>
      <c r="C70" s="14">
        <v>0.20599999999999999</v>
      </c>
      <c r="D70" s="14">
        <v>0.33</v>
      </c>
      <c r="E70" s="14">
        <v>0.124</v>
      </c>
    </row>
    <row r="71" spans="1:5" x14ac:dyDescent="0.2">
      <c r="A71" s="18"/>
      <c r="B71" s="14">
        <v>0.71799999999999997</v>
      </c>
      <c r="C71" s="14">
        <v>0.184</v>
      </c>
      <c r="D71" s="14">
        <v>0.32800000000000001</v>
      </c>
      <c r="E71" s="14">
        <v>0.18</v>
      </c>
    </row>
    <row r="72" spans="1:5" x14ac:dyDescent="0.2">
      <c r="A72" s="18"/>
      <c r="B72" s="14">
        <v>0.7</v>
      </c>
      <c r="C72" s="14">
        <v>0.2</v>
      </c>
      <c r="D72" s="14">
        <v>0.376</v>
      </c>
      <c r="E72" s="14">
        <v>0.158</v>
      </c>
    </row>
    <row r="73" spans="1:5" x14ac:dyDescent="0.2">
      <c r="A73" s="18"/>
      <c r="B73" s="14">
        <v>0.69799999999999995</v>
      </c>
      <c r="C73" s="14">
        <v>0.17399999999999999</v>
      </c>
      <c r="D73" s="14">
        <v>0.37</v>
      </c>
      <c r="E73" s="14">
        <v>0.154</v>
      </c>
    </row>
    <row r="74" spans="1:5" x14ac:dyDescent="0.2">
      <c r="A74" s="18"/>
      <c r="B74" s="14">
        <v>0.72599999999999998</v>
      </c>
      <c r="C74" s="14">
        <v>0.19600000000000001</v>
      </c>
      <c r="D74" s="14">
        <v>0.35599999999999998</v>
      </c>
      <c r="E74" s="14">
        <v>0.15</v>
      </c>
    </row>
    <row r="75" spans="1:5" x14ac:dyDescent="0.2">
      <c r="A75" s="18"/>
      <c r="B75" s="14">
        <v>0.72799999999999998</v>
      </c>
      <c r="C75" s="14">
        <v>0.23200000000000001</v>
      </c>
      <c r="D75" s="14">
        <v>0.38800000000000001</v>
      </c>
      <c r="E75" s="14">
        <v>0.14399999999999999</v>
      </c>
    </row>
    <row r="76" spans="1:5" x14ac:dyDescent="0.2">
      <c r="A76" s="18"/>
      <c r="B76" s="14">
        <v>0.72599999999999998</v>
      </c>
      <c r="C76" s="14">
        <v>0.19600000000000001</v>
      </c>
      <c r="D76" s="14">
        <v>0.378</v>
      </c>
      <c r="E76" s="14">
        <v>0.13</v>
      </c>
    </row>
    <row r="77" spans="1:5" x14ac:dyDescent="0.2">
      <c r="A77" s="18"/>
      <c r="B77" s="14">
        <v>0.72799999999999998</v>
      </c>
      <c r="C77" s="14">
        <v>0.22800000000000001</v>
      </c>
      <c r="D77" s="14">
        <v>0.33600000000000002</v>
      </c>
      <c r="E77" s="14">
        <v>0.14799999999999999</v>
      </c>
    </row>
    <row r="78" spans="1:5" x14ac:dyDescent="0.2">
      <c r="A78" s="18"/>
      <c r="B78" s="14">
        <v>0.74199999999999999</v>
      </c>
      <c r="C78" s="14">
        <v>0.23200000000000001</v>
      </c>
      <c r="D78" s="14">
        <v>0.35599999999999998</v>
      </c>
      <c r="E78" s="14">
        <v>0.13400000000000001</v>
      </c>
    </row>
    <row r="79" spans="1:5" x14ac:dyDescent="0.2">
      <c r="A79" s="18"/>
      <c r="B79" s="14">
        <v>0.72199999999999998</v>
      </c>
      <c r="C79" s="14">
        <v>0.19600000000000001</v>
      </c>
      <c r="D79" s="14">
        <v>0.314</v>
      </c>
      <c r="E79" s="14">
        <v>0.14399999999999999</v>
      </c>
    </row>
    <row r="80" spans="1:5" x14ac:dyDescent="0.2">
      <c r="A80" s="18"/>
      <c r="B80" s="14">
        <v>0.72</v>
      </c>
      <c r="C80" s="14">
        <v>0.19800000000000001</v>
      </c>
      <c r="D80" s="14">
        <v>0.32600000000000001</v>
      </c>
      <c r="E80" s="14">
        <v>0.156</v>
      </c>
    </row>
    <row r="81" spans="1:5" x14ac:dyDescent="0.2">
      <c r="A81" s="18"/>
      <c r="B81" s="14">
        <v>0.69399999999999995</v>
      </c>
      <c r="C81" s="14">
        <v>0.216</v>
      </c>
      <c r="D81" s="14">
        <v>0.34</v>
      </c>
      <c r="E81" s="14">
        <v>0.17399999999999999</v>
      </c>
    </row>
    <row r="82" spans="1:5" x14ac:dyDescent="0.2">
      <c r="A82" s="18"/>
      <c r="B82" s="14">
        <v>0.72</v>
      </c>
      <c r="C82" s="14">
        <v>0.182</v>
      </c>
      <c r="D82" s="14">
        <v>0.35599999999999998</v>
      </c>
      <c r="E82" s="14">
        <v>0.158</v>
      </c>
    </row>
    <row r="83" spans="1:5" x14ac:dyDescent="0.2">
      <c r="A83" s="18"/>
      <c r="B83" s="14">
        <v>0.68</v>
      </c>
      <c r="C83" s="14">
        <v>0.20799999999999999</v>
      </c>
      <c r="D83" s="14">
        <v>0.35799999999999998</v>
      </c>
      <c r="E83" s="14">
        <v>0.16200000000000001</v>
      </c>
    </row>
    <row r="84" spans="1:5" x14ac:dyDescent="0.2">
      <c r="A84" s="18"/>
      <c r="B84" s="14">
        <v>0.72399999999999998</v>
      </c>
      <c r="C84" s="14">
        <v>0.188</v>
      </c>
      <c r="D84" s="14">
        <v>0.38</v>
      </c>
      <c r="E84" s="14">
        <v>0.12</v>
      </c>
    </row>
    <row r="85" spans="1:5" x14ac:dyDescent="0.2">
      <c r="A85" s="18"/>
      <c r="B85" s="14">
        <v>0.72</v>
      </c>
      <c r="C85" s="14">
        <v>0.19</v>
      </c>
      <c r="D85" s="14">
        <v>0.376</v>
      </c>
      <c r="E85" s="14">
        <v>0.154</v>
      </c>
    </row>
    <row r="86" spans="1:5" x14ac:dyDescent="0.2">
      <c r="A86" s="18"/>
      <c r="B86" s="14">
        <v>0.72399999999999998</v>
      </c>
      <c r="C86" s="14">
        <v>0.20599999999999999</v>
      </c>
      <c r="D86" s="14">
        <v>0.32</v>
      </c>
      <c r="E86" s="14">
        <v>0.14399999999999999</v>
      </c>
    </row>
    <row r="87" spans="1:5" x14ac:dyDescent="0.2">
      <c r="A87" s="18"/>
      <c r="B87" s="14">
        <v>0.73199999999999998</v>
      </c>
      <c r="C87" s="14">
        <v>0.20799999999999999</v>
      </c>
      <c r="D87" s="14">
        <v>0.316</v>
      </c>
      <c r="E87" s="14">
        <v>0.16400000000000001</v>
      </c>
    </row>
    <row r="88" spans="1:5" x14ac:dyDescent="0.2">
      <c r="A88" s="18"/>
      <c r="B88" s="14">
        <v>0.72599999999999998</v>
      </c>
      <c r="C88" s="14">
        <v>0.19400000000000001</v>
      </c>
      <c r="D88" s="14">
        <v>0.37</v>
      </c>
      <c r="E88" s="14">
        <v>0.11799999999999999</v>
      </c>
    </row>
    <row r="89" spans="1:5" x14ac:dyDescent="0.2">
      <c r="A89" s="18"/>
      <c r="B89" s="14">
        <v>0.71799999999999997</v>
      </c>
      <c r="C89" s="14">
        <v>0.17199999999999999</v>
      </c>
      <c r="D89" s="14">
        <v>0.38200000000000001</v>
      </c>
      <c r="E89" s="14">
        <v>0.128</v>
      </c>
    </row>
    <row r="90" spans="1:5" x14ac:dyDescent="0.2">
      <c r="A90" s="18"/>
      <c r="B90" s="14">
        <v>0.70199999999999996</v>
      </c>
      <c r="C90" s="14">
        <v>0.222</v>
      </c>
      <c r="D90" s="14">
        <v>0.36599999999999999</v>
      </c>
      <c r="E90" s="14">
        <v>0.16400000000000001</v>
      </c>
    </row>
    <row r="91" spans="1:5" x14ac:dyDescent="0.2">
      <c r="A91" s="18"/>
      <c r="B91" s="14">
        <v>0.69599999999999995</v>
      </c>
      <c r="C91" s="14">
        <v>0.17399999999999999</v>
      </c>
      <c r="D91" s="14">
        <v>0.35</v>
      </c>
      <c r="E91" s="14">
        <v>0.14399999999999999</v>
      </c>
    </row>
    <row r="92" spans="1:5" x14ac:dyDescent="0.2">
      <c r="A92" s="18"/>
      <c r="B92" s="14">
        <v>0.71799999999999997</v>
      </c>
      <c r="C92" s="14">
        <v>0.24399999999999999</v>
      </c>
      <c r="D92" s="14">
        <v>0.35599999999999998</v>
      </c>
      <c r="E92" s="14">
        <v>0.152</v>
      </c>
    </row>
    <row r="93" spans="1:5" x14ac:dyDescent="0.2">
      <c r="A93" s="18"/>
      <c r="B93" s="14">
        <v>0.68</v>
      </c>
      <c r="C93" s="14">
        <v>0.17199999999999999</v>
      </c>
      <c r="D93" s="14">
        <v>0.37</v>
      </c>
      <c r="E93" s="14">
        <v>0.16600000000000001</v>
      </c>
    </row>
    <row r="94" spans="1:5" x14ac:dyDescent="0.2">
      <c r="A94" s="18"/>
      <c r="B94" s="14">
        <v>0.72199999999999998</v>
      </c>
      <c r="C94" s="14">
        <v>0.188</v>
      </c>
      <c r="D94" s="14">
        <v>0.38400000000000001</v>
      </c>
      <c r="E94" s="14">
        <v>0.14399999999999999</v>
      </c>
    </row>
    <row r="95" spans="1:5" x14ac:dyDescent="0.2">
      <c r="A95" s="18"/>
      <c r="B95" s="14">
        <v>0.71799999999999997</v>
      </c>
      <c r="C95" s="14">
        <v>0.20799999999999999</v>
      </c>
      <c r="D95" s="14">
        <v>0.34799999999999998</v>
      </c>
      <c r="E95" s="14">
        <v>0.13800000000000001</v>
      </c>
    </row>
    <row r="96" spans="1:5" x14ac:dyDescent="0.2">
      <c r="A96" s="18"/>
      <c r="B96" s="14">
        <v>0.72599999999999998</v>
      </c>
      <c r="C96" s="14">
        <v>0.17599999999999999</v>
      </c>
      <c r="D96" s="14">
        <v>0.32800000000000001</v>
      </c>
      <c r="E96" s="14">
        <v>0.11799999999999999</v>
      </c>
    </row>
    <row r="97" spans="1:5" x14ac:dyDescent="0.2">
      <c r="A97" s="18"/>
      <c r="B97" s="14">
        <v>0.69</v>
      </c>
      <c r="C97" s="14">
        <v>0.184</v>
      </c>
      <c r="D97" s="14">
        <v>0.34599999999999997</v>
      </c>
      <c r="E97" s="14">
        <v>0.152</v>
      </c>
    </row>
    <row r="98" spans="1:5" x14ac:dyDescent="0.2">
      <c r="A98" s="18"/>
      <c r="B98" s="14">
        <v>0.72399999999999998</v>
      </c>
      <c r="C98" s="14">
        <v>0.192</v>
      </c>
      <c r="D98" s="14">
        <v>0.36399999999999999</v>
      </c>
      <c r="E98" s="14">
        <v>0.14799999999999999</v>
      </c>
    </row>
    <row r="99" spans="1:5" x14ac:dyDescent="0.2">
      <c r="A99" s="18"/>
      <c r="B99" s="14">
        <v>0.73599999999999999</v>
      </c>
      <c r="C99" s="14">
        <v>0.20200000000000001</v>
      </c>
      <c r="D99" s="14">
        <v>0.33200000000000002</v>
      </c>
      <c r="E99" s="14">
        <v>0.16200000000000001</v>
      </c>
    </row>
    <row r="100" spans="1:5" x14ac:dyDescent="0.2">
      <c r="A100" s="18"/>
      <c r="B100" s="14">
        <v>0.72</v>
      </c>
      <c r="C100" s="14">
        <v>0.19400000000000001</v>
      </c>
      <c r="D100" s="14">
        <v>0.36399999999999999</v>
      </c>
      <c r="E100" s="14">
        <v>0.16400000000000001</v>
      </c>
    </row>
    <row r="101" spans="1:5" x14ac:dyDescent="0.2">
      <c r="A101" s="18"/>
      <c r="B101" s="14">
        <v>0.71</v>
      </c>
      <c r="C101" s="14">
        <v>0.17399999999999999</v>
      </c>
      <c r="D101" s="14">
        <v>0.34799999999999998</v>
      </c>
      <c r="E101" s="14">
        <v>0.14799999999999999</v>
      </c>
    </row>
    <row r="102" spans="1:5" x14ac:dyDescent="0.2">
      <c r="A102" s="18"/>
      <c r="B102" s="14">
        <v>0.72</v>
      </c>
      <c r="C102" s="14">
        <v>0.19400000000000001</v>
      </c>
      <c r="D102" s="14">
        <v>0.34399999999999997</v>
      </c>
      <c r="E102" s="14">
        <v>0.13800000000000001</v>
      </c>
    </row>
    <row r="103" spans="1:5" x14ac:dyDescent="0.2">
      <c r="A103" s="18"/>
      <c r="B103" s="14">
        <v>0.72399999999999998</v>
      </c>
      <c r="C103" s="14">
        <v>0.186</v>
      </c>
      <c r="D103" s="14">
        <v>0.29599999999999999</v>
      </c>
      <c r="E103" s="14">
        <v>0.14399999999999999</v>
      </c>
    </row>
    <row r="104" spans="1:5" x14ac:dyDescent="0.2">
      <c r="A104" s="18"/>
      <c r="B104" s="14">
        <v>0.73199999999999998</v>
      </c>
      <c r="C104" s="14">
        <v>0.20200000000000001</v>
      </c>
      <c r="D104" s="14">
        <v>0.372</v>
      </c>
      <c r="E104" s="14">
        <v>0.14599999999999999</v>
      </c>
    </row>
    <row r="105" spans="1:5" x14ac:dyDescent="0.2">
      <c r="A105" s="18"/>
      <c r="B105" s="14">
        <v>0.73399999999999999</v>
      </c>
      <c r="C105" s="14">
        <v>0.224</v>
      </c>
      <c r="D105" s="14">
        <v>0.39600000000000002</v>
      </c>
      <c r="E105" s="14">
        <v>0.16600000000000001</v>
      </c>
    </row>
    <row r="106" spans="1:5" x14ac:dyDescent="0.2">
      <c r="A106" s="18"/>
      <c r="B106" s="14">
        <v>0.73199999999999998</v>
      </c>
      <c r="C106" s="14">
        <v>0.216</v>
      </c>
      <c r="D106" s="14">
        <v>0.314</v>
      </c>
      <c r="E106" s="14">
        <v>0.154</v>
      </c>
    </row>
    <row r="107" spans="1:5" x14ac:dyDescent="0.2">
      <c r="A107" s="18"/>
      <c r="B107" s="14">
        <v>0.73399999999999999</v>
      </c>
      <c r="C107" s="14">
        <v>0.17399999999999999</v>
      </c>
      <c r="D107" s="14">
        <v>0.372</v>
      </c>
      <c r="E107" s="14">
        <v>0.14599999999999999</v>
      </c>
    </row>
    <row r="108" spans="1:5" x14ac:dyDescent="0.2">
      <c r="A108" s="18"/>
      <c r="B108" s="14">
        <v>0.70199999999999996</v>
      </c>
      <c r="C108" s="14">
        <v>0.17799999999999999</v>
      </c>
      <c r="D108" s="14">
        <v>0.35399999999999998</v>
      </c>
      <c r="E108" s="14">
        <v>0.14599999999999999</v>
      </c>
    </row>
    <row r="109" spans="1:5" x14ac:dyDescent="0.2">
      <c r="A109" s="18"/>
      <c r="B109" s="14">
        <v>0.67400000000000004</v>
      </c>
      <c r="C109" s="14">
        <v>0.20599999999999999</v>
      </c>
      <c r="D109" s="14">
        <v>0.35399999999999998</v>
      </c>
      <c r="E109" s="14">
        <v>0.14000000000000001</v>
      </c>
    </row>
    <row r="110" spans="1:5" x14ac:dyDescent="0.2">
      <c r="A110" s="18"/>
      <c r="B110" s="14">
        <v>0.74</v>
      </c>
      <c r="C110" s="14">
        <v>0.20200000000000001</v>
      </c>
      <c r="D110" s="14">
        <v>0.318</v>
      </c>
      <c r="E110" s="14">
        <v>0.16200000000000001</v>
      </c>
    </row>
    <row r="111" spans="1:5" x14ac:dyDescent="0.2">
      <c r="A111" s="18"/>
      <c r="B111" s="14">
        <v>0.70399999999999996</v>
      </c>
      <c r="C111" s="14">
        <v>0.19400000000000001</v>
      </c>
      <c r="D111" s="14">
        <v>0.36599999999999999</v>
      </c>
      <c r="E111" s="14">
        <v>0.13800000000000001</v>
      </c>
    </row>
    <row r="112" spans="1:5" x14ac:dyDescent="0.2">
      <c r="A112" s="18"/>
      <c r="B112" s="14">
        <v>0.73199999999999998</v>
      </c>
      <c r="C112" s="14">
        <v>0.16400000000000001</v>
      </c>
      <c r="D112" s="14">
        <v>0.36399999999999999</v>
      </c>
      <c r="E112" s="14">
        <v>0.122</v>
      </c>
    </row>
    <row r="113" spans="1:6" x14ac:dyDescent="0.2">
      <c r="A113" s="18"/>
      <c r="B113" s="14">
        <v>0.68</v>
      </c>
      <c r="C113" s="14">
        <v>0.2</v>
      </c>
      <c r="D113" s="14">
        <v>0.35</v>
      </c>
      <c r="E113" s="14">
        <v>0.14000000000000001</v>
      </c>
    </row>
    <row r="114" spans="1:6" x14ac:dyDescent="0.2">
      <c r="A114" s="18"/>
      <c r="B114" s="14">
        <v>0.76</v>
      </c>
      <c r="C114" s="14">
        <v>0.19</v>
      </c>
      <c r="D114" s="14">
        <v>0.374</v>
      </c>
      <c r="E114" s="14">
        <v>0.16</v>
      </c>
    </row>
    <row r="115" spans="1:6" x14ac:dyDescent="0.2">
      <c r="A115" s="18"/>
      <c r="B115" s="14">
        <v>0.73</v>
      </c>
      <c r="C115" s="14">
        <v>0.21</v>
      </c>
      <c r="D115" s="14">
        <v>0.316</v>
      </c>
      <c r="E115" s="14">
        <v>0.13600000000000001</v>
      </c>
    </row>
    <row r="116" spans="1:6" x14ac:dyDescent="0.2">
      <c r="A116" s="18"/>
      <c r="B116" s="14">
        <v>0.71199999999999997</v>
      </c>
      <c r="C116" s="14">
        <v>0.184</v>
      </c>
      <c r="D116" s="14">
        <v>0.34399999999999997</v>
      </c>
      <c r="E116" s="14">
        <v>0.11600000000000001</v>
      </c>
    </row>
    <row r="117" spans="1:6" x14ac:dyDescent="0.2">
      <c r="A117" s="18"/>
      <c r="B117" s="14">
        <v>0.71399999999999997</v>
      </c>
      <c r="C117" s="14">
        <v>0.20799999999999999</v>
      </c>
      <c r="D117" s="14">
        <v>0.35</v>
      </c>
      <c r="E117" s="14">
        <v>0.15</v>
      </c>
    </row>
    <row r="118" spans="1:6" x14ac:dyDescent="0.2">
      <c r="A118" s="18"/>
      <c r="B118" s="14">
        <v>0.748</v>
      </c>
      <c r="C118" s="14">
        <v>0.20200000000000001</v>
      </c>
      <c r="D118" s="14">
        <v>0.35399999999999998</v>
      </c>
      <c r="E118" s="14">
        <v>0.152</v>
      </c>
    </row>
    <row r="119" spans="1:6" x14ac:dyDescent="0.2">
      <c r="A119" s="18"/>
      <c r="B119" s="14">
        <v>0.70199999999999996</v>
      </c>
      <c r="C119" s="14">
        <v>0.22</v>
      </c>
      <c r="D119" s="14">
        <v>0.372</v>
      </c>
      <c r="E119" s="14">
        <v>0.13</v>
      </c>
    </row>
    <row r="120" spans="1:6" x14ac:dyDescent="0.2">
      <c r="A120" s="18"/>
      <c r="B120" s="14">
        <v>0.72599999999999998</v>
      </c>
      <c r="C120" s="14">
        <v>0.188</v>
      </c>
      <c r="D120" s="14">
        <v>0.36</v>
      </c>
      <c r="E120" s="14">
        <v>0.13400000000000001</v>
      </c>
    </row>
    <row r="121" spans="1:6" x14ac:dyDescent="0.2">
      <c r="A121" s="18"/>
      <c r="B121" s="14">
        <v>0.72199999999999998</v>
      </c>
      <c r="C121" s="14">
        <v>0.17199999999999999</v>
      </c>
      <c r="D121" s="14">
        <v>0.34</v>
      </c>
      <c r="E121" s="14">
        <v>0.156</v>
      </c>
    </row>
    <row r="122" spans="1:6" x14ac:dyDescent="0.2">
      <c r="A122" s="18"/>
      <c r="B122" s="14">
        <v>0.74199999999999999</v>
      </c>
      <c r="C122" s="14">
        <v>0.18</v>
      </c>
      <c r="D122" s="14">
        <v>0.374</v>
      </c>
      <c r="E122" s="14">
        <v>0.14199999999999999</v>
      </c>
    </row>
    <row r="123" spans="1:6" x14ac:dyDescent="0.2">
      <c r="A123" s="2" t="s">
        <v>14</v>
      </c>
      <c r="B123" s="15">
        <f>AVERAGE(B3:B122)</f>
        <v>0.7172166666666665</v>
      </c>
      <c r="C123" s="15">
        <f t="shared" ref="C123:E123" si="0">AVERAGE(C3:C122)</f>
        <v>0.19583333333333333</v>
      </c>
      <c r="D123" s="15">
        <f t="shared" si="0"/>
        <v>0.3514666666666667</v>
      </c>
      <c r="E123" s="15">
        <f t="shared" si="0"/>
        <v>0.14681666666666668</v>
      </c>
      <c r="F123" s="19"/>
    </row>
    <row r="124" spans="1:6" x14ac:dyDescent="0.2">
      <c r="A124" s="2" t="s">
        <v>15</v>
      </c>
      <c r="B124" s="15">
        <f>STDEV(B3:B122)/SQRT(B125)</f>
        <v>1.7590575260686243E-3</v>
      </c>
      <c r="C124" s="15">
        <f t="shared" ref="C124:E124" si="1">STDEV(C3:C122)/SQRT(C125)</f>
        <v>1.5234089984824594E-3</v>
      </c>
      <c r="D124" s="15">
        <f t="shared" si="1"/>
        <v>1.8878549375343264E-3</v>
      </c>
      <c r="E124" s="15">
        <f t="shared" si="1"/>
        <v>1.2988889527867024E-3</v>
      </c>
      <c r="F124" s="19"/>
    </row>
    <row r="125" spans="1:6" x14ac:dyDescent="0.2">
      <c r="A125" s="2" t="s">
        <v>16</v>
      </c>
      <c r="B125" s="2">
        <f>COUNT(B3:B122)</f>
        <v>120</v>
      </c>
      <c r="C125" s="2">
        <f t="shared" ref="C125:E125" si="2">COUNT(C3:C122)</f>
        <v>120</v>
      </c>
      <c r="D125" s="2">
        <f t="shared" si="2"/>
        <v>120</v>
      </c>
      <c r="E125" s="2">
        <f t="shared" si="2"/>
        <v>120</v>
      </c>
      <c r="F125" s="19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g</vt:lpstr>
      <vt:lpstr>Panel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Huang</dc:creator>
  <cp:lastModifiedBy>Huang, Cheng</cp:lastModifiedBy>
  <dcterms:created xsi:type="dcterms:W3CDTF">2021-08-12T20:52:58Z</dcterms:created>
  <dcterms:modified xsi:type="dcterms:W3CDTF">2024-06-04T23:30:42Z</dcterms:modified>
</cp:coreProperties>
</file>