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kschnitzer/Dropbox/09-06-20 22-39-24/Documents/Word_PC/Cheng_DA:MBON/Proofs/SourceData/"/>
    </mc:Choice>
  </mc:AlternateContent>
  <xr:revisionPtr revIDLastSave="0" documentId="13_ncr:1_{DB4EC8CA-88F1-2847-96DC-998171E9A949}" xr6:coauthVersionLast="47" xr6:coauthVersionMax="47" xr10:uidLastSave="{00000000-0000-0000-0000-000000000000}"/>
  <bookViews>
    <workbookView xWindow="4440" yWindow="760" windowWidth="25800" windowHeight="17700" xr2:uid="{BEF74FE3-3B67-6F40-932D-E521B5656C0E}"/>
  </bookViews>
  <sheets>
    <sheet name="Panel 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6" i="1" l="1"/>
  <c r="I118" i="1"/>
  <c r="I117" i="1" s="1"/>
  <c r="H118" i="1"/>
  <c r="H117" i="1" s="1"/>
  <c r="G118" i="1"/>
  <c r="G117" i="1" s="1"/>
  <c r="F118" i="1"/>
  <c r="F117" i="1" s="1"/>
  <c r="E118" i="1"/>
  <c r="E117" i="1" s="1"/>
  <c r="D118" i="1"/>
  <c r="D117" i="1" s="1"/>
  <c r="C118" i="1"/>
  <c r="C117" i="1" s="1"/>
  <c r="B118" i="1"/>
  <c r="B117" i="1" s="1"/>
  <c r="I116" i="1"/>
  <c r="H116" i="1"/>
  <c r="G116" i="1"/>
  <c r="F116" i="1"/>
  <c r="E116" i="1"/>
  <c r="D116" i="1"/>
  <c r="C116" i="1"/>
  <c r="F16" i="1"/>
  <c r="B16" i="1"/>
  <c r="I98" i="1"/>
  <c r="I97" i="1" s="1"/>
  <c r="H98" i="1"/>
  <c r="G98" i="1"/>
  <c r="F98" i="1"/>
  <c r="F97" i="1" s="1"/>
  <c r="E98" i="1"/>
  <c r="E97" i="1" s="1"/>
  <c r="D98" i="1"/>
  <c r="D97" i="1" s="1"/>
  <c r="C98" i="1"/>
  <c r="C97" i="1" s="1"/>
  <c r="B98" i="1"/>
  <c r="B97" i="1" s="1"/>
  <c r="H97" i="1"/>
  <c r="G97" i="1"/>
  <c r="I96" i="1"/>
  <c r="H96" i="1"/>
  <c r="G96" i="1"/>
  <c r="F96" i="1"/>
  <c r="E96" i="1"/>
  <c r="D96" i="1"/>
  <c r="C96" i="1"/>
  <c r="B96" i="1"/>
  <c r="I78" i="1"/>
  <c r="I77" i="1" s="1"/>
  <c r="H78" i="1"/>
  <c r="H77" i="1" s="1"/>
  <c r="G78" i="1"/>
  <c r="G77" i="1" s="1"/>
  <c r="F78" i="1"/>
  <c r="F77" i="1" s="1"/>
  <c r="E78" i="1"/>
  <c r="E77" i="1" s="1"/>
  <c r="D78" i="1"/>
  <c r="D77" i="1" s="1"/>
  <c r="C78" i="1"/>
  <c r="C77" i="1" s="1"/>
  <c r="B78" i="1"/>
  <c r="B77" i="1" s="1"/>
  <c r="I76" i="1"/>
  <c r="H76" i="1"/>
  <c r="G76" i="1"/>
  <c r="F76" i="1"/>
  <c r="E76" i="1"/>
  <c r="D76" i="1"/>
  <c r="C76" i="1"/>
  <c r="B76" i="1"/>
  <c r="I58" i="1"/>
  <c r="I57" i="1" s="1"/>
  <c r="H58" i="1"/>
  <c r="H57" i="1" s="1"/>
  <c r="G58" i="1"/>
  <c r="G57" i="1" s="1"/>
  <c r="F58" i="1"/>
  <c r="F57" i="1" s="1"/>
  <c r="E58" i="1"/>
  <c r="E57" i="1" s="1"/>
  <c r="D58" i="1"/>
  <c r="D57" i="1" s="1"/>
  <c r="C58" i="1"/>
  <c r="C57" i="1" s="1"/>
  <c r="B58" i="1"/>
  <c r="B57" i="1" s="1"/>
  <c r="I56" i="1"/>
  <c r="H56" i="1"/>
  <c r="G56" i="1"/>
  <c r="F56" i="1"/>
  <c r="E56" i="1"/>
  <c r="D56" i="1"/>
  <c r="C56" i="1"/>
  <c r="B56" i="1"/>
  <c r="I38" i="1"/>
  <c r="I37" i="1" s="1"/>
  <c r="H38" i="1"/>
  <c r="H37" i="1" s="1"/>
  <c r="G38" i="1"/>
  <c r="G37" i="1" s="1"/>
  <c r="F38" i="1"/>
  <c r="F37" i="1" s="1"/>
  <c r="E38" i="1"/>
  <c r="E37" i="1" s="1"/>
  <c r="D38" i="1"/>
  <c r="D37" i="1" s="1"/>
  <c r="C38" i="1"/>
  <c r="C37" i="1" s="1"/>
  <c r="B38" i="1"/>
  <c r="B37" i="1" s="1"/>
  <c r="I36" i="1"/>
  <c r="H36" i="1"/>
  <c r="G36" i="1"/>
  <c r="F36" i="1"/>
  <c r="E36" i="1"/>
  <c r="D36" i="1"/>
  <c r="C36" i="1"/>
  <c r="B36" i="1"/>
  <c r="I18" i="1"/>
  <c r="I17" i="1" s="1"/>
  <c r="H18" i="1"/>
  <c r="H17" i="1" s="1"/>
  <c r="G18" i="1"/>
  <c r="G17" i="1" s="1"/>
  <c r="F18" i="1"/>
  <c r="F17" i="1" s="1"/>
  <c r="E18" i="1"/>
  <c r="E17" i="1" s="1"/>
  <c r="D18" i="1"/>
  <c r="D17" i="1" s="1"/>
  <c r="C18" i="1"/>
  <c r="C17" i="1" s="1"/>
  <c r="B18" i="1"/>
  <c r="B17" i="1" s="1"/>
  <c r="I16" i="1"/>
  <c r="H16" i="1"/>
  <c r="G16" i="1"/>
  <c r="E16" i="1"/>
  <c r="D16" i="1"/>
  <c r="C16" i="1"/>
</calcChain>
</file>

<file path=xl/sharedStrings.xml><?xml version="1.0" encoding="utf-8"?>
<sst xmlns="http://schemas.openxmlformats.org/spreadsheetml/2006/main" count="201" uniqueCount="57">
  <si>
    <t>Pre</t>
  </si>
  <si>
    <t>1hr</t>
  </si>
  <si>
    <t>Fly#-1</t>
  </si>
  <si>
    <t>Fly#-2</t>
  </si>
  <si>
    <t>Fly#-3</t>
  </si>
  <si>
    <t>Fly#-4</t>
  </si>
  <si>
    <t>Fly#-5</t>
  </si>
  <si>
    <t>Fly#-6</t>
  </si>
  <si>
    <t>Fly#-7</t>
  </si>
  <si>
    <t>Fly#-8</t>
  </si>
  <si>
    <t>Fly#-9</t>
  </si>
  <si>
    <t>Fly#-10</t>
  </si>
  <si>
    <t>AVG</t>
  </si>
  <si>
    <t>SEM</t>
  </si>
  <si>
    <t>Count</t>
  </si>
  <si>
    <t>Mid</t>
  </si>
  <si>
    <t>5min</t>
  </si>
  <si>
    <t>Fly#-11</t>
  </si>
  <si>
    <t>Fly#-12</t>
  </si>
  <si>
    <t>Before CS+ odor delivery</t>
  </si>
  <si>
    <t>Before CS– odor delivery</t>
  </si>
  <si>
    <t>Spontaneous spike rate in MBON-γ2α'1 (spike/s)</t>
  </si>
  <si>
    <t>Spontaneous spike rate in MBON-α2sc (spike/s)</t>
  </si>
  <si>
    <t>Spontaneous spike rate in MBON-α'2 (spike/s)</t>
  </si>
  <si>
    <t>Spontaneous spike rate in MBON-α3 (spike/s)</t>
  </si>
  <si>
    <t>Post-hoc: Wilcoxon signed-rank tests with Holm-Bonferroni correction</t>
  </si>
  <si>
    <t>Significance</t>
  </si>
  <si>
    <t xml:space="preserve">Pre vs Mid  </t>
  </si>
  <si>
    <t>**</t>
  </si>
  <si>
    <t xml:space="preserve">Pre vs 5-min  </t>
  </si>
  <si>
    <t xml:space="preserve">Pre vs 1-hr </t>
  </si>
  <si>
    <t xml:space="preserve">Mid vs 5-min  </t>
  </si>
  <si>
    <t>n.s.</t>
  </si>
  <si>
    <t xml:space="preserve">Mid vs 1-hr </t>
  </si>
  <si>
    <t>*</t>
  </si>
  <si>
    <t xml:space="preserve">5-min vs 1-hr </t>
  </si>
  <si>
    <t>MBON-γ1pedc</t>
  </si>
  <si>
    <t>MBON-γ2α'1</t>
  </si>
  <si>
    <t>MBON-α2sc</t>
  </si>
  <si>
    <t>MBON-α'2</t>
  </si>
  <si>
    <t>MBON-α3</t>
  </si>
  <si>
    <t>Friedman ANOVA: p = 3.50E-01</t>
  </si>
  <si>
    <t>Friedman ANOVA: p = 3.21E-01</t>
  </si>
  <si>
    <t>Friedman ANOVA: p = 1.60E-01</t>
  </si>
  <si>
    <t>Friedman ANOVA: p = 9.20E-01</t>
  </si>
  <si>
    <t>Friedman ANOVA: p = 8.00E-01</t>
  </si>
  <si>
    <t>Friedman ANOVA: p = 2.10E-01</t>
  </si>
  <si>
    <t>Friedman ANOVA: p = 3.90E-01</t>
  </si>
  <si>
    <t>Friedman ANOVA: p = 1.10E-01</t>
  </si>
  <si>
    <t>Friedman ANOVA: p = 2.00E-03</t>
  </si>
  <si>
    <t>Friedman ANOVA: p = 9.00E-01</t>
  </si>
  <si>
    <t>Friedman ANOVA: p = 9.00E-02</t>
  </si>
  <si>
    <t>Friedman ANOVA: p = 1.00E-01</t>
  </si>
  <si>
    <t>Spontaneous spike rate in MBON-γ1pedc (spike/s)</t>
  </si>
  <si>
    <t>Corrected p-Value</t>
  </si>
  <si>
    <t>Spontaneous spike rate in MBON-α'3m (spike/s)</t>
  </si>
  <si>
    <t>MBON-α'3m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</si>
</sst>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11" fontId="1" fillId="7" borderId="0" xfId="0" applyNumberFormat="1" applyFont="1" applyFill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4" borderId="0" xfId="0" applyNumberFormat="1" applyFont="1" applyFill="1" applyAlignment="1">
      <alignment horizontal="center" vertical="center"/>
    </xf>
    <xf numFmtId="2" fontId="1" fillId="5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 wrapText="1"/>
    </xf>
    <xf numFmtId="0" fontId="1" fillId="7" borderId="0" xfId="0" quotePrefix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ACAB7-5A82-5446-9CAE-E4404B27A13F}">
  <dimension ref="A1:R118"/>
  <sheetViews>
    <sheetView tabSelected="1" topLeftCell="A80" workbookViewId="0">
      <selection activeCell="K101" sqref="K101:R101"/>
    </sheetView>
  </sheetViews>
  <sheetFormatPr baseColWidth="10" defaultRowHeight="16" x14ac:dyDescent="0.2"/>
  <cols>
    <col min="1" max="16384" width="10.83203125" style="3"/>
  </cols>
  <sheetData>
    <row r="1" spans="1:18" x14ac:dyDescent="0.2">
      <c r="A1" s="15" t="s">
        <v>53</v>
      </c>
      <c r="B1" s="15"/>
      <c r="C1" s="15"/>
      <c r="D1" s="15"/>
      <c r="E1" s="15"/>
      <c r="F1" s="15"/>
      <c r="G1" s="15"/>
      <c r="H1" s="15"/>
      <c r="I1" s="15"/>
      <c r="K1" s="15" t="s">
        <v>36</v>
      </c>
      <c r="L1" s="15"/>
      <c r="M1" s="15"/>
      <c r="N1" s="15"/>
      <c r="O1" s="15"/>
      <c r="P1" s="15"/>
      <c r="Q1" s="15"/>
      <c r="R1" s="15"/>
    </row>
    <row r="2" spans="1:18" x14ac:dyDescent="0.2">
      <c r="B2" s="16" t="s">
        <v>19</v>
      </c>
      <c r="C2" s="16"/>
      <c r="D2" s="16"/>
      <c r="E2" s="16"/>
      <c r="F2" s="17" t="s">
        <v>20</v>
      </c>
      <c r="G2" s="17"/>
      <c r="H2" s="17"/>
      <c r="I2" s="17"/>
      <c r="K2" s="16" t="s">
        <v>19</v>
      </c>
      <c r="L2" s="16"/>
      <c r="M2" s="16"/>
      <c r="N2" s="16"/>
      <c r="O2" s="17" t="s">
        <v>20</v>
      </c>
      <c r="P2" s="17"/>
      <c r="Q2" s="17"/>
      <c r="R2" s="17"/>
    </row>
    <row r="3" spans="1:18" x14ac:dyDescent="0.2">
      <c r="B3" s="1" t="s">
        <v>0</v>
      </c>
      <c r="C3" s="1" t="s">
        <v>15</v>
      </c>
      <c r="D3" s="1" t="s">
        <v>16</v>
      </c>
      <c r="E3" s="1" t="s">
        <v>1</v>
      </c>
      <c r="F3" s="2" t="s">
        <v>0</v>
      </c>
      <c r="G3" s="2" t="s">
        <v>15</v>
      </c>
      <c r="H3" s="2" t="s">
        <v>16</v>
      </c>
      <c r="I3" s="2" t="s">
        <v>1</v>
      </c>
      <c r="K3" s="14" t="s">
        <v>41</v>
      </c>
      <c r="L3" s="14"/>
      <c r="M3" s="14"/>
      <c r="N3" s="14"/>
      <c r="O3" s="14" t="s">
        <v>42</v>
      </c>
      <c r="P3" s="14"/>
      <c r="Q3" s="14"/>
      <c r="R3" s="14"/>
    </row>
    <row r="4" spans="1:18" ht="16" customHeight="1" x14ac:dyDescent="0.2">
      <c r="A4" s="3" t="s">
        <v>2</v>
      </c>
      <c r="B4" s="9">
        <v>37.6</v>
      </c>
      <c r="C4" s="9">
        <v>45.4</v>
      </c>
      <c r="D4" s="9">
        <v>48</v>
      </c>
      <c r="E4" s="9">
        <v>28.2</v>
      </c>
      <c r="F4" s="9">
        <v>52</v>
      </c>
      <c r="G4" s="9">
        <v>47.4</v>
      </c>
      <c r="H4" s="9">
        <v>40</v>
      </c>
      <c r="I4" s="9">
        <v>37</v>
      </c>
      <c r="K4" s="5"/>
      <c r="L4" s="5"/>
      <c r="O4" s="5"/>
      <c r="P4" s="5"/>
    </row>
    <row r="5" spans="1:18" x14ac:dyDescent="0.2">
      <c r="A5" s="3" t="s">
        <v>3</v>
      </c>
      <c r="B5" s="9">
        <v>33.4</v>
      </c>
      <c r="C5" s="9">
        <v>34</v>
      </c>
      <c r="D5" s="9">
        <v>38.4</v>
      </c>
      <c r="E5" s="9">
        <v>34.6</v>
      </c>
      <c r="F5" s="9">
        <v>35.799999999999997</v>
      </c>
      <c r="G5" s="9">
        <v>50.6</v>
      </c>
      <c r="H5" s="9">
        <v>53</v>
      </c>
      <c r="I5" s="9">
        <v>37.200000000000003</v>
      </c>
    </row>
    <row r="6" spans="1:18" x14ac:dyDescent="0.2">
      <c r="A6" s="3" t="s">
        <v>4</v>
      </c>
      <c r="B6" s="9">
        <v>35.200000000000003</v>
      </c>
      <c r="C6" s="9">
        <v>37</v>
      </c>
      <c r="D6" s="9">
        <v>34.4</v>
      </c>
      <c r="E6" s="9">
        <v>22.2</v>
      </c>
      <c r="F6" s="9">
        <v>41.2</v>
      </c>
      <c r="G6" s="9">
        <v>38.799999999999997</v>
      </c>
      <c r="H6" s="9">
        <v>36.6</v>
      </c>
      <c r="I6" s="9">
        <v>22.2</v>
      </c>
    </row>
    <row r="7" spans="1:18" x14ac:dyDescent="0.2">
      <c r="A7" s="3" t="s">
        <v>5</v>
      </c>
      <c r="B7" s="9">
        <v>26.6</v>
      </c>
      <c r="C7" s="9">
        <v>48</v>
      </c>
      <c r="D7" s="9">
        <v>53</v>
      </c>
      <c r="E7" s="9">
        <v>54</v>
      </c>
      <c r="F7" s="9">
        <v>42.8</v>
      </c>
      <c r="G7" s="9">
        <v>51.2</v>
      </c>
      <c r="H7" s="9">
        <v>49.2</v>
      </c>
      <c r="I7" s="9">
        <v>48.4</v>
      </c>
    </row>
    <row r="8" spans="1:18" x14ac:dyDescent="0.2">
      <c r="A8" s="3" t="s">
        <v>6</v>
      </c>
      <c r="B8" s="9">
        <v>32.6</v>
      </c>
      <c r="C8" s="9">
        <v>22.6</v>
      </c>
      <c r="D8" s="9">
        <v>26.8</v>
      </c>
      <c r="E8" s="9">
        <v>33.4</v>
      </c>
      <c r="F8" s="9">
        <v>26.8</v>
      </c>
      <c r="G8" s="9">
        <v>18.2</v>
      </c>
      <c r="H8" s="9">
        <v>22.4</v>
      </c>
      <c r="I8" s="9">
        <v>30.4</v>
      </c>
    </row>
    <row r="9" spans="1:18" x14ac:dyDescent="0.2">
      <c r="A9" s="3" t="s">
        <v>7</v>
      </c>
      <c r="B9" s="9">
        <v>18.2</v>
      </c>
      <c r="C9" s="9">
        <v>27.6</v>
      </c>
      <c r="D9" s="9">
        <v>19.399999999999999</v>
      </c>
      <c r="E9" s="9">
        <v>23</v>
      </c>
      <c r="F9" s="9">
        <v>19.399999999999999</v>
      </c>
      <c r="G9" s="9">
        <v>21.2</v>
      </c>
      <c r="H9" s="9">
        <v>20.6</v>
      </c>
      <c r="I9" s="9">
        <v>21</v>
      </c>
    </row>
    <row r="10" spans="1:18" x14ac:dyDescent="0.2">
      <c r="A10" s="3" t="s">
        <v>8</v>
      </c>
      <c r="B10" s="9">
        <v>29</v>
      </c>
      <c r="C10" s="9">
        <v>26.2</v>
      </c>
      <c r="D10" s="9">
        <v>27.6</v>
      </c>
      <c r="E10" s="9">
        <v>43.2</v>
      </c>
      <c r="F10" s="9">
        <v>29.4</v>
      </c>
      <c r="G10" s="9">
        <v>30.2</v>
      </c>
      <c r="H10" s="9">
        <v>29</v>
      </c>
      <c r="I10" s="9">
        <v>28</v>
      </c>
    </row>
    <row r="11" spans="1:18" x14ac:dyDescent="0.2">
      <c r="A11" s="3" t="s">
        <v>9</v>
      </c>
      <c r="B11" s="9">
        <v>24</v>
      </c>
      <c r="C11" s="9">
        <v>25</v>
      </c>
      <c r="D11" s="9">
        <v>31</v>
      </c>
      <c r="E11" s="9">
        <v>27.4</v>
      </c>
      <c r="F11" s="9">
        <v>24.4</v>
      </c>
      <c r="G11" s="9">
        <v>24</v>
      </c>
      <c r="H11" s="9">
        <v>21</v>
      </c>
      <c r="I11" s="9">
        <v>26.2</v>
      </c>
    </row>
    <row r="12" spans="1:18" x14ac:dyDescent="0.2">
      <c r="A12" s="3" t="s">
        <v>10</v>
      </c>
      <c r="B12" s="9">
        <v>52.8</v>
      </c>
      <c r="C12" s="9">
        <v>45.8</v>
      </c>
      <c r="D12" s="9">
        <v>41.8</v>
      </c>
      <c r="E12" s="9">
        <v>46.2</v>
      </c>
      <c r="F12" s="9">
        <v>46</v>
      </c>
      <c r="G12" s="9">
        <v>45.4</v>
      </c>
      <c r="H12" s="9">
        <v>47.8</v>
      </c>
      <c r="I12" s="9">
        <v>36.4</v>
      </c>
    </row>
    <row r="13" spans="1:18" x14ac:dyDescent="0.2">
      <c r="A13" s="3" t="s">
        <v>11</v>
      </c>
      <c r="B13" s="9">
        <v>38.200000000000003</v>
      </c>
      <c r="C13" s="9">
        <v>49.8</v>
      </c>
      <c r="D13" s="9">
        <v>54.2</v>
      </c>
      <c r="E13" s="9">
        <v>49.2</v>
      </c>
      <c r="F13" s="9">
        <v>43.6</v>
      </c>
      <c r="G13" s="9">
        <v>56.6</v>
      </c>
      <c r="H13" s="9">
        <v>48.6</v>
      </c>
      <c r="I13" s="9">
        <v>55.6</v>
      </c>
    </row>
    <row r="14" spans="1:18" x14ac:dyDescent="0.2">
      <c r="A14" s="3" t="s">
        <v>17</v>
      </c>
      <c r="B14" s="9">
        <v>38.4</v>
      </c>
      <c r="C14" s="9">
        <v>59.4</v>
      </c>
      <c r="D14" s="9">
        <v>53.8</v>
      </c>
      <c r="E14" s="9">
        <v>57.2</v>
      </c>
      <c r="F14" s="9">
        <v>39.4</v>
      </c>
      <c r="G14" s="9">
        <v>86.6</v>
      </c>
      <c r="H14" s="9">
        <v>54.6</v>
      </c>
      <c r="I14" s="9">
        <v>45.8</v>
      </c>
    </row>
    <row r="15" spans="1:18" x14ac:dyDescent="0.2">
      <c r="A15" s="3" t="s">
        <v>18</v>
      </c>
      <c r="B15" s="9">
        <v>52</v>
      </c>
      <c r="C15" s="9">
        <v>64</v>
      </c>
      <c r="D15" s="9">
        <v>56.6</v>
      </c>
      <c r="E15" s="9">
        <v>41.4</v>
      </c>
      <c r="F15" s="9">
        <v>65.8</v>
      </c>
      <c r="G15" s="9">
        <v>56.4</v>
      </c>
      <c r="H15" s="9">
        <v>44.2</v>
      </c>
      <c r="I15" s="9">
        <v>48.6</v>
      </c>
    </row>
    <row r="16" spans="1:18" x14ac:dyDescent="0.2">
      <c r="A16" s="6" t="s">
        <v>12</v>
      </c>
      <c r="B16" s="10">
        <f>AVERAGE(B4:B15)</f>
        <v>34.833333333333329</v>
      </c>
      <c r="C16" s="10">
        <f t="shared" ref="C16:D16" si="0">AVERAGE(C4:C15)</f>
        <v>40.4</v>
      </c>
      <c r="D16" s="10">
        <f t="shared" si="0"/>
        <v>40.416666666666671</v>
      </c>
      <c r="E16" s="10">
        <f>AVERAGE(E4:E15)</f>
        <v>38.333333333333329</v>
      </c>
      <c r="F16" s="10">
        <f>AVERAGE(F4:F15)</f>
        <v>38.883333333333333</v>
      </c>
      <c r="G16" s="10">
        <f t="shared" ref="G16:I16" si="1">AVERAGE(G4:G15)</f>
        <v>43.883333333333326</v>
      </c>
      <c r="H16" s="10">
        <f t="shared" si="1"/>
        <v>38.916666666666671</v>
      </c>
      <c r="I16" s="10">
        <f t="shared" si="1"/>
        <v>36.400000000000006</v>
      </c>
    </row>
    <row r="17" spans="1:18" x14ac:dyDescent="0.2">
      <c r="A17" s="7" t="s">
        <v>13</v>
      </c>
      <c r="B17" s="11">
        <f>STDEV(B4:B15)/SQRT(B18)</f>
        <v>2.9544864018962644</v>
      </c>
      <c r="C17" s="11">
        <f t="shared" ref="C17:E17" si="2">STDEV(C4:C15)/SQRT(C18)</f>
        <v>3.9793405879808219</v>
      </c>
      <c r="D17" s="11">
        <f t="shared" si="2"/>
        <v>3.6608873186149715</v>
      </c>
      <c r="E17" s="11">
        <f t="shared" si="2"/>
        <v>3.4491398429993669</v>
      </c>
      <c r="F17" s="11">
        <f>STDEV(F4:F15)/SQRT(F18)</f>
        <v>3.7185414486126795</v>
      </c>
      <c r="G17" s="11">
        <f t="shared" ref="G17:I17" si="3">STDEV(G4:G15)/SQRT(G18)</f>
        <v>5.5315874390593951</v>
      </c>
      <c r="H17" s="11">
        <f t="shared" si="3"/>
        <v>3.6771578561424132</v>
      </c>
      <c r="I17" s="11">
        <f t="shared" si="3"/>
        <v>3.2569738696954182</v>
      </c>
    </row>
    <row r="18" spans="1:18" x14ac:dyDescent="0.2">
      <c r="A18" s="3" t="s">
        <v>14</v>
      </c>
      <c r="B18" s="3">
        <f>COUNT(B4:B15)</f>
        <v>12</v>
      </c>
      <c r="C18" s="3">
        <f t="shared" ref="C18:E18" si="4">COUNT(C4:C15)</f>
        <v>12</v>
      </c>
      <c r="D18" s="3">
        <f t="shared" si="4"/>
        <v>12</v>
      </c>
      <c r="E18" s="3">
        <f t="shared" si="4"/>
        <v>12</v>
      </c>
      <c r="F18" s="3">
        <f>COUNT(F4:F15)</f>
        <v>12</v>
      </c>
      <c r="G18" s="3">
        <f t="shared" ref="G18:I18" si="5">COUNT(G4:G15)</f>
        <v>12</v>
      </c>
      <c r="H18" s="3">
        <f t="shared" si="5"/>
        <v>12</v>
      </c>
      <c r="I18" s="3">
        <f t="shared" si="5"/>
        <v>12</v>
      </c>
    </row>
    <row r="21" spans="1:18" x14ac:dyDescent="0.2">
      <c r="A21" s="15" t="s">
        <v>21</v>
      </c>
      <c r="B21" s="15"/>
      <c r="C21" s="15"/>
      <c r="D21" s="15"/>
      <c r="E21" s="15"/>
      <c r="F21" s="15"/>
      <c r="G21" s="15"/>
      <c r="H21" s="15"/>
      <c r="I21" s="15"/>
      <c r="K21" s="15" t="s">
        <v>37</v>
      </c>
      <c r="L21" s="15"/>
      <c r="M21" s="15"/>
      <c r="N21" s="15"/>
      <c r="O21" s="15"/>
      <c r="P21" s="15"/>
      <c r="Q21" s="15"/>
      <c r="R21" s="15"/>
    </row>
    <row r="22" spans="1:18" x14ac:dyDescent="0.2">
      <c r="B22" s="16" t="s">
        <v>19</v>
      </c>
      <c r="C22" s="16"/>
      <c r="D22" s="16"/>
      <c r="E22" s="16"/>
      <c r="F22" s="17" t="s">
        <v>20</v>
      </c>
      <c r="G22" s="17"/>
      <c r="H22" s="17"/>
      <c r="I22" s="17"/>
      <c r="K22" s="16" t="s">
        <v>19</v>
      </c>
      <c r="L22" s="16"/>
      <c r="M22" s="16"/>
      <c r="N22" s="16"/>
      <c r="O22" s="17" t="s">
        <v>20</v>
      </c>
      <c r="P22" s="17"/>
      <c r="Q22" s="17"/>
      <c r="R22" s="17"/>
    </row>
    <row r="23" spans="1:18" x14ac:dyDescent="0.2">
      <c r="B23" s="1" t="s">
        <v>0</v>
      </c>
      <c r="C23" s="1" t="s">
        <v>15</v>
      </c>
      <c r="D23" s="1" t="s">
        <v>16</v>
      </c>
      <c r="E23" s="1" t="s">
        <v>1</v>
      </c>
      <c r="F23" s="2" t="s">
        <v>0</v>
      </c>
      <c r="G23" s="2" t="s">
        <v>15</v>
      </c>
      <c r="H23" s="2" t="s">
        <v>16</v>
      </c>
      <c r="I23" s="2" t="s">
        <v>1</v>
      </c>
      <c r="K23" s="14" t="s">
        <v>43</v>
      </c>
      <c r="L23" s="14"/>
      <c r="M23" s="14"/>
      <c r="N23" s="14"/>
      <c r="O23" s="14" t="s">
        <v>44</v>
      </c>
      <c r="P23" s="14"/>
      <c r="Q23" s="14"/>
      <c r="R23" s="14"/>
    </row>
    <row r="24" spans="1:18" x14ac:dyDescent="0.2">
      <c r="A24" s="3" t="s">
        <v>2</v>
      </c>
      <c r="B24" s="9">
        <v>19.600000000000001</v>
      </c>
      <c r="C24" s="9">
        <v>21.4</v>
      </c>
      <c r="D24" s="9">
        <v>18.8</v>
      </c>
      <c r="E24" s="9">
        <v>21</v>
      </c>
      <c r="F24" s="9">
        <v>16</v>
      </c>
      <c r="G24" s="9">
        <v>12</v>
      </c>
      <c r="H24" s="9">
        <v>16.399999999999999</v>
      </c>
      <c r="I24" s="9">
        <v>10.8</v>
      </c>
      <c r="K24" s="5"/>
      <c r="L24" s="5"/>
    </row>
    <row r="25" spans="1:18" x14ac:dyDescent="0.2">
      <c r="A25" s="3" t="s">
        <v>3</v>
      </c>
      <c r="B25" s="9">
        <v>16.2</v>
      </c>
      <c r="C25" s="9">
        <v>40</v>
      </c>
      <c r="D25" s="9">
        <v>18.2</v>
      </c>
      <c r="E25" s="9">
        <v>18.399999999999999</v>
      </c>
      <c r="F25" s="9">
        <v>21.6</v>
      </c>
      <c r="G25" s="9">
        <v>23.6</v>
      </c>
      <c r="H25" s="9">
        <v>22.2</v>
      </c>
      <c r="I25" s="9">
        <v>10</v>
      </c>
    </row>
    <row r="26" spans="1:18" x14ac:dyDescent="0.2">
      <c r="A26" s="3" t="s">
        <v>4</v>
      </c>
      <c r="B26" s="9">
        <v>15</v>
      </c>
      <c r="C26" s="9">
        <v>21.8</v>
      </c>
      <c r="D26" s="9">
        <v>24.2</v>
      </c>
      <c r="E26" s="9">
        <v>17.2</v>
      </c>
      <c r="F26" s="9">
        <v>22.4</v>
      </c>
      <c r="G26" s="9">
        <v>20.6</v>
      </c>
      <c r="H26" s="9">
        <v>15</v>
      </c>
      <c r="I26" s="9">
        <v>29.4</v>
      </c>
    </row>
    <row r="27" spans="1:18" x14ac:dyDescent="0.2">
      <c r="A27" s="3" t="s">
        <v>5</v>
      </c>
      <c r="B27" s="9">
        <v>13</v>
      </c>
      <c r="C27" s="9">
        <v>18.399999999999999</v>
      </c>
      <c r="D27" s="9">
        <v>20.8</v>
      </c>
      <c r="E27" s="9">
        <v>16.399999999999999</v>
      </c>
      <c r="F27" s="9">
        <v>11.8</v>
      </c>
      <c r="G27" s="9">
        <v>21.4</v>
      </c>
      <c r="H27" s="9">
        <v>22.4</v>
      </c>
      <c r="I27" s="9">
        <v>21.8</v>
      </c>
    </row>
    <row r="28" spans="1:18" x14ac:dyDescent="0.2">
      <c r="A28" s="3" t="s">
        <v>6</v>
      </c>
      <c r="B28" s="9">
        <v>21.6</v>
      </c>
      <c r="C28" s="9">
        <v>23</v>
      </c>
      <c r="D28" s="9">
        <v>26.8</v>
      </c>
      <c r="E28" s="9">
        <v>24.4</v>
      </c>
      <c r="F28" s="9">
        <v>19.600000000000001</v>
      </c>
      <c r="G28" s="9">
        <v>25.6</v>
      </c>
      <c r="H28" s="9">
        <v>21.6</v>
      </c>
      <c r="I28" s="9">
        <v>20.2</v>
      </c>
    </row>
    <row r="29" spans="1:18" x14ac:dyDescent="0.2">
      <c r="A29" s="3" t="s">
        <v>7</v>
      </c>
      <c r="B29" s="9">
        <v>21.8</v>
      </c>
      <c r="C29" s="9">
        <v>18.600000000000001</v>
      </c>
      <c r="D29" s="9">
        <v>15</v>
      </c>
      <c r="E29" s="9">
        <v>20.399999999999999</v>
      </c>
      <c r="F29" s="9">
        <v>21.2</v>
      </c>
      <c r="G29" s="9">
        <v>19.2</v>
      </c>
      <c r="H29" s="9">
        <v>14.6</v>
      </c>
      <c r="I29" s="9">
        <v>11</v>
      </c>
    </row>
    <row r="30" spans="1:18" x14ac:dyDescent="0.2">
      <c r="A30" s="3" t="s">
        <v>8</v>
      </c>
      <c r="B30" s="9">
        <v>26.4</v>
      </c>
      <c r="C30" s="9">
        <v>22.2</v>
      </c>
      <c r="D30" s="9">
        <v>22.6</v>
      </c>
      <c r="E30" s="9">
        <v>20.399999999999999</v>
      </c>
      <c r="F30" s="9">
        <v>23.2</v>
      </c>
      <c r="G30" s="9">
        <v>23.2</v>
      </c>
      <c r="H30" s="9">
        <v>27.8</v>
      </c>
      <c r="I30" s="9">
        <v>24.4</v>
      </c>
    </row>
    <row r="31" spans="1:18" x14ac:dyDescent="0.2">
      <c r="A31" s="3" t="s">
        <v>9</v>
      </c>
      <c r="B31" s="9">
        <v>21</v>
      </c>
      <c r="C31" s="9">
        <v>21.2</v>
      </c>
      <c r="D31" s="9">
        <v>20.2</v>
      </c>
      <c r="E31" s="9">
        <v>17.399999999999999</v>
      </c>
      <c r="F31" s="9">
        <v>16</v>
      </c>
      <c r="G31" s="9">
        <v>11.4</v>
      </c>
      <c r="H31" s="9">
        <v>18.399999999999999</v>
      </c>
      <c r="I31" s="9">
        <v>18.600000000000001</v>
      </c>
    </row>
    <row r="32" spans="1:18" x14ac:dyDescent="0.2">
      <c r="A32" s="3" t="s">
        <v>10</v>
      </c>
      <c r="B32" s="9">
        <v>12.4</v>
      </c>
      <c r="C32" s="9">
        <v>19.600000000000001</v>
      </c>
      <c r="D32" s="9">
        <v>17.399999999999999</v>
      </c>
      <c r="E32" s="9">
        <v>22</v>
      </c>
      <c r="F32" s="9">
        <v>21.2</v>
      </c>
      <c r="G32" s="9">
        <v>17.8</v>
      </c>
      <c r="H32" s="9">
        <v>19.600000000000001</v>
      </c>
      <c r="I32" s="9">
        <v>19.2</v>
      </c>
    </row>
    <row r="33" spans="1:18" x14ac:dyDescent="0.2">
      <c r="A33" s="3" t="s">
        <v>11</v>
      </c>
      <c r="B33" s="9">
        <v>17.8</v>
      </c>
      <c r="C33" s="9">
        <v>21</v>
      </c>
      <c r="D33" s="9">
        <v>17.600000000000001</v>
      </c>
      <c r="E33" s="9">
        <v>23</v>
      </c>
      <c r="F33" s="9">
        <v>19.600000000000001</v>
      </c>
      <c r="G33" s="9">
        <v>16.399999999999999</v>
      </c>
      <c r="H33" s="9">
        <v>16</v>
      </c>
      <c r="I33" s="9">
        <v>17.2</v>
      </c>
    </row>
    <row r="34" spans="1:18" x14ac:dyDescent="0.2">
      <c r="A34" s="3" t="s">
        <v>17</v>
      </c>
      <c r="B34" s="9">
        <v>14.6</v>
      </c>
      <c r="C34" s="9">
        <v>17</v>
      </c>
      <c r="D34" s="9">
        <v>18.600000000000001</v>
      </c>
      <c r="E34" s="9">
        <v>20.2</v>
      </c>
      <c r="F34" s="9">
        <v>17.399999999999999</v>
      </c>
      <c r="G34" s="9">
        <v>15.4</v>
      </c>
      <c r="H34" s="9">
        <v>15.2</v>
      </c>
      <c r="I34" s="9">
        <v>17</v>
      </c>
    </row>
    <row r="35" spans="1:18" x14ac:dyDescent="0.2">
      <c r="A35" s="3" t="s">
        <v>18</v>
      </c>
      <c r="B35" s="9">
        <v>17.2</v>
      </c>
      <c r="C35" s="9">
        <v>21.6</v>
      </c>
      <c r="D35" s="9">
        <v>20</v>
      </c>
      <c r="E35" s="9">
        <v>19.600000000000001</v>
      </c>
      <c r="F35" s="9">
        <v>20.6</v>
      </c>
      <c r="G35" s="9">
        <v>23.2</v>
      </c>
      <c r="H35" s="9">
        <v>17.600000000000001</v>
      </c>
      <c r="I35" s="9">
        <v>24</v>
      </c>
    </row>
    <row r="36" spans="1:18" x14ac:dyDescent="0.2">
      <c r="A36" s="6" t="s">
        <v>12</v>
      </c>
      <c r="B36" s="10">
        <f>AVERAGE(B24:B35)</f>
        <v>18.05</v>
      </c>
      <c r="C36" s="10">
        <f t="shared" ref="C36:E36" si="6">AVERAGE(C24:C35)</f>
        <v>22.149999999999995</v>
      </c>
      <c r="D36" s="10">
        <f t="shared" si="6"/>
        <v>20.016666666666666</v>
      </c>
      <c r="E36" s="10">
        <f t="shared" si="6"/>
        <v>20.033333333333335</v>
      </c>
      <c r="F36" s="10">
        <f>AVERAGE(F24:F35)</f>
        <v>19.216666666666665</v>
      </c>
      <c r="G36" s="10">
        <f t="shared" ref="G36:H36" si="7">AVERAGE(G24:G35)</f>
        <v>19.150000000000002</v>
      </c>
      <c r="H36" s="10">
        <f t="shared" si="7"/>
        <v>18.899999999999999</v>
      </c>
      <c r="I36" s="10">
        <f>AVERAGE(I24:I35)</f>
        <v>18.633333333333329</v>
      </c>
    </row>
    <row r="37" spans="1:18" x14ac:dyDescent="0.2">
      <c r="A37" s="7" t="s">
        <v>13</v>
      </c>
      <c r="B37" s="11">
        <f>STDEV(B24:B35)/SQRT(B38)</f>
        <v>1.2007888821079009</v>
      </c>
      <c r="C37" s="11">
        <f t="shared" ref="C37:E37" si="8">STDEV(C24:C35)/SQRT(C38)</f>
        <v>1.7017148213885156</v>
      </c>
      <c r="D37" s="11">
        <f t="shared" si="8"/>
        <v>0.9353198556233252</v>
      </c>
      <c r="E37" s="11">
        <f t="shared" si="8"/>
        <v>0.69623808768801787</v>
      </c>
      <c r="F37" s="11">
        <f>STDEV(F24:F35)/SQRT(F38)</f>
        <v>0.95646392107764777</v>
      </c>
      <c r="G37" s="11">
        <f t="shared" ref="G37:I37" si="9">STDEV(G24:G35)/SQRT(G38)</f>
        <v>1.3371441752685236</v>
      </c>
      <c r="H37" s="11">
        <f t="shared" si="9"/>
        <v>1.1485168301295872</v>
      </c>
      <c r="I37" s="11">
        <f t="shared" si="9"/>
        <v>1.7181444066260005</v>
      </c>
    </row>
    <row r="38" spans="1:18" x14ac:dyDescent="0.2">
      <c r="A38" s="3" t="s">
        <v>14</v>
      </c>
      <c r="B38" s="3">
        <f>COUNT(B24:B35)</f>
        <v>12</v>
      </c>
      <c r="C38" s="3">
        <f t="shared" ref="C38:E38" si="10">COUNT(C24:C35)</f>
        <v>12</v>
      </c>
      <c r="D38" s="3">
        <f t="shared" si="10"/>
        <v>12</v>
      </c>
      <c r="E38" s="3">
        <f t="shared" si="10"/>
        <v>12</v>
      </c>
      <c r="F38" s="3">
        <f>COUNT(F24:F35)</f>
        <v>12</v>
      </c>
      <c r="G38" s="3">
        <f t="shared" ref="G38:I38" si="11">COUNT(G24:G35)</f>
        <v>12</v>
      </c>
      <c r="H38" s="3">
        <f t="shared" si="11"/>
        <v>12</v>
      </c>
      <c r="I38" s="3">
        <f t="shared" si="11"/>
        <v>12</v>
      </c>
    </row>
    <row r="41" spans="1:18" x14ac:dyDescent="0.2">
      <c r="A41" s="15" t="s">
        <v>22</v>
      </c>
      <c r="B41" s="15"/>
      <c r="C41" s="15"/>
      <c r="D41" s="15"/>
      <c r="E41" s="15"/>
      <c r="F41" s="15"/>
      <c r="G41" s="15"/>
      <c r="H41" s="15"/>
      <c r="I41" s="15"/>
      <c r="J41" s="12"/>
      <c r="K41" s="15" t="s">
        <v>38</v>
      </c>
      <c r="L41" s="15"/>
      <c r="M41" s="15"/>
      <c r="N41" s="15"/>
      <c r="O41" s="15"/>
      <c r="P41" s="15"/>
      <c r="Q41" s="15"/>
      <c r="R41" s="15"/>
    </row>
    <row r="42" spans="1:18" x14ac:dyDescent="0.2">
      <c r="B42" s="16" t="s">
        <v>19</v>
      </c>
      <c r="C42" s="16"/>
      <c r="D42" s="16"/>
      <c r="E42" s="16"/>
      <c r="F42" s="17" t="s">
        <v>20</v>
      </c>
      <c r="G42" s="17"/>
      <c r="H42" s="17"/>
      <c r="I42" s="17"/>
      <c r="K42" s="16" t="s">
        <v>19</v>
      </c>
      <c r="L42" s="16"/>
      <c r="M42" s="16"/>
      <c r="N42" s="16"/>
      <c r="O42" s="17" t="s">
        <v>20</v>
      </c>
      <c r="P42" s="17"/>
      <c r="Q42" s="17"/>
      <c r="R42" s="17"/>
    </row>
    <row r="43" spans="1:18" x14ac:dyDescent="0.2">
      <c r="B43" s="1" t="s">
        <v>0</v>
      </c>
      <c r="C43" s="1" t="s">
        <v>15</v>
      </c>
      <c r="D43" s="1" t="s">
        <v>16</v>
      </c>
      <c r="E43" s="1" t="s">
        <v>1</v>
      </c>
      <c r="F43" s="2" t="s">
        <v>0</v>
      </c>
      <c r="G43" s="2" t="s">
        <v>15</v>
      </c>
      <c r="H43" s="2" t="s">
        <v>16</v>
      </c>
      <c r="I43" s="2" t="s">
        <v>1</v>
      </c>
      <c r="K43" s="14" t="s">
        <v>45</v>
      </c>
      <c r="L43" s="14"/>
      <c r="M43" s="14"/>
      <c r="N43" s="14"/>
      <c r="O43" s="14" t="s">
        <v>46</v>
      </c>
      <c r="P43" s="14"/>
      <c r="Q43" s="14"/>
      <c r="R43" s="14"/>
    </row>
    <row r="44" spans="1:18" ht="16" customHeight="1" x14ac:dyDescent="0.2">
      <c r="A44" s="3" t="s">
        <v>2</v>
      </c>
      <c r="B44" s="9">
        <v>6</v>
      </c>
      <c r="C44" s="9">
        <v>10.8</v>
      </c>
      <c r="D44" s="9">
        <v>7</v>
      </c>
      <c r="E44" s="9">
        <v>10</v>
      </c>
      <c r="F44" s="9">
        <v>3.4</v>
      </c>
      <c r="G44" s="9">
        <v>11.6</v>
      </c>
      <c r="H44" s="9">
        <v>5.2</v>
      </c>
      <c r="I44" s="9">
        <v>11.8</v>
      </c>
      <c r="K44" s="5"/>
      <c r="L44" s="5"/>
      <c r="O44" s="5"/>
      <c r="P44" s="5"/>
    </row>
    <row r="45" spans="1:18" x14ac:dyDescent="0.2">
      <c r="A45" s="3" t="s">
        <v>3</v>
      </c>
      <c r="B45" s="9">
        <v>9.1999999999999993</v>
      </c>
      <c r="C45" s="9">
        <v>6.2</v>
      </c>
      <c r="D45" s="9">
        <v>7</v>
      </c>
      <c r="E45" s="9">
        <v>5.4</v>
      </c>
      <c r="F45" s="9">
        <v>12.6</v>
      </c>
      <c r="G45" s="9">
        <v>6.8</v>
      </c>
      <c r="H45" s="9">
        <v>7.4</v>
      </c>
      <c r="I45" s="9">
        <v>6.6</v>
      </c>
    </row>
    <row r="46" spans="1:18" x14ac:dyDescent="0.2">
      <c r="A46" s="3" t="s">
        <v>4</v>
      </c>
      <c r="B46" s="9">
        <v>8.4</v>
      </c>
      <c r="C46" s="9">
        <v>11.4</v>
      </c>
      <c r="D46" s="9">
        <v>13.4</v>
      </c>
      <c r="E46" s="9">
        <v>12.6</v>
      </c>
      <c r="F46" s="9">
        <v>10.199999999999999</v>
      </c>
      <c r="G46" s="9">
        <v>12.2</v>
      </c>
      <c r="H46" s="9">
        <v>11.8</v>
      </c>
      <c r="I46" s="9">
        <v>7.6</v>
      </c>
    </row>
    <row r="47" spans="1:18" x14ac:dyDescent="0.2">
      <c r="A47" s="3" t="s">
        <v>5</v>
      </c>
      <c r="B47" s="9">
        <v>2.8</v>
      </c>
      <c r="C47" s="9">
        <v>4.4000000000000004</v>
      </c>
      <c r="D47" s="9">
        <v>9.4</v>
      </c>
      <c r="E47" s="9">
        <v>8</v>
      </c>
      <c r="F47" s="9">
        <v>4</v>
      </c>
      <c r="G47" s="9">
        <v>7.6</v>
      </c>
      <c r="H47" s="9">
        <v>5</v>
      </c>
      <c r="I47" s="9">
        <v>8.8000000000000007</v>
      </c>
    </row>
    <row r="48" spans="1:18" x14ac:dyDescent="0.2">
      <c r="A48" s="3" t="s">
        <v>6</v>
      </c>
      <c r="B48" s="9">
        <v>7.2</v>
      </c>
      <c r="C48" s="9">
        <v>13</v>
      </c>
      <c r="D48" s="9">
        <v>9.1999999999999993</v>
      </c>
      <c r="E48" s="9">
        <v>9.6</v>
      </c>
      <c r="F48" s="9">
        <v>7.2</v>
      </c>
      <c r="G48" s="9">
        <v>11.4</v>
      </c>
      <c r="H48" s="9">
        <v>15.4</v>
      </c>
      <c r="I48" s="9">
        <v>14</v>
      </c>
    </row>
    <row r="49" spans="1:18" x14ac:dyDescent="0.2">
      <c r="A49" s="3" t="s">
        <v>7</v>
      </c>
      <c r="B49" s="9">
        <v>3</v>
      </c>
      <c r="C49" s="9">
        <v>7.8</v>
      </c>
      <c r="D49" s="9">
        <v>13.2</v>
      </c>
      <c r="E49" s="9">
        <v>4.2</v>
      </c>
      <c r="F49" s="9">
        <v>3.6</v>
      </c>
      <c r="G49" s="9">
        <v>10.8</v>
      </c>
      <c r="H49" s="9">
        <v>17</v>
      </c>
      <c r="I49" s="9">
        <v>4.8</v>
      </c>
    </row>
    <row r="50" spans="1:18" x14ac:dyDescent="0.2">
      <c r="A50" s="3" t="s">
        <v>8</v>
      </c>
      <c r="B50" s="9">
        <v>8</v>
      </c>
      <c r="C50" s="9">
        <v>7.8</v>
      </c>
      <c r="D50" s="9">
        <v>5.6</v>
      </c>
      <c r="E50" s="9">
        <v>3</v>
      </c>
      <c r="F50" s="9">
        <v>7.8</v>
      </c>
      <c r="G50" s="9">
        <v>8.6</v>
      </c>
      <c r="H50" s="9">
        <v>11.2</v>
      </c>
      <c r="I50" s="9">
        <v>7.2</v>
      </c>
    </row>
    <row r="51" spans="1:18" x14ac:dyDescent="0.2">
      <c r="A51" s="3" t="s">
        <v>9</v>
      </c>
      <c r="B51" s="9">
        <v>1.6</v>
      </c>
      <c r="C51" s="9">
        <v>3.4</v>
      </c>
      <c r="D51" s="9">
        <v>6</v>
      </c>
      <c r="E51" s="9">
        <v>1.4</v>
      </c>
      <c r="F51" s="9">
        <v>0.8</v>
      </c>
      <c r="G51" s="9">
        <v>1.8</v>
      </c>
      <c r="H51" s="9">
        <v>3.8</v>
      </c>
      <c r="I51" s="9">
        <v>1</v>
      </c>
    </row>
    <row r="52" spans="1:18" x14ac:dyDescent="0.2">
      <c r="A52" s="3" t="s">
        <v>10</v>
      </c>
      <c r="B52" s="9">
        <v>15.4</v>
      </c>
      <c r="C52" s="9">
        <v>10.6</v>
      </c>
      <c r="D52" s="9">
        <v>9.4</v>
      </c>
      <c r="E52" s="9">
        <v>8.4</v>
      </c>
      <c r="F52" s="9">
        <v>12.4</v>
      </c>
      <c r="G52" s="9">
        <v>10.8</v>
      </c>
      <c r="H52" s="9">
        <v>9</v>
      </c>
      <c r="I52" s="9">
        <v>8.6</v>
      </c>
    </row>
    <row r="53" spans="1:18" x14ac:dyDescent="0.2">
      <c r="A53" s="3" t="s">
        <v>11</v>
      </c>
      <c r="B53" s="9">
        <v>22.8</v>
      </c>
      <c r="C53" s="9">
        <v>16</v>
      </c>
      <c r="D53" s="9">
        <v>16.600000000000001</v>
      </c>
      <c r="E53" s="9">
        <v>21.2</v>
      </c>
      <c r="F53" s="9">
        <v>19.600000000000001</v>
      </c>
      <c r="G53" s="9">
        <v>19.600000000000001</v>
      </c>
      <c r="H53" s="9">
        <v>15</v>
      </c>
      <c r="I53" s="9">
        <v>13.4</v>
      </c>
    </row>
    <row r="54" spans="1:18" x14ac:dyDescent="0.2">
      <c r="A54" s="3" t="s">
        <v>17</v>
      </c>
      <c r="B54" s="9">
        <v>12.8</v>
      </c>
      <c r="C54" s="9">
        <v>11.4</v>
      </c>
      <c r="D54" s="9">
        <v>4.2</v>
      </c>
      <c r="E54" s="9">
        <v>6</v>
      </c>
      <c r="F54" s="9">
        <v>9.4</v>
      </c>
      <c r="G54" s="9">
        <v>6.6</v>
      </c>
      <c r="H54" s="9">
        <v>2.4</v>
      </c>
      <c r="I54" s="9">
        <v>4.5999999999999996</v>
      </c>
    </row>
    <row r="55" spans="1:18" x14ac:dyDescent="0.2">
      <c r="A55" s="3" t="s">
        <v>18</v>
      </c>
      <c r="B55" s="9">
        <v>6.6</v>
      </c>
      <c r="C55" s="9">
        <v>8.1999999999999993</v>
      </c>
      <c r="D55" s="9">
        <v>2.6</v>
      </c>
      <c r="E55" s="9">
        <v>13.6</v>
      </c>
      <c r="F55" s="9">
        <v>5</v>
      </c>
      <c r="G55" s="9">
        <v>4.2</v>
      </c>
      <c r="H55" s="9">
        <v>4.2</v>
      </c>
      <c r="I55" s="9">
        <v>0</v>
      </c>
    </row>
    <row r="56" spans="1:18" x14ac:dyDescent="0.2">
      <c r="A56" s="6" t="s">
        <v>12</v>
      </c>
      <c r="B56" s="10">
        <f>AVERAGE(B44:B55)</f>
        <v>8.65</v>
      </c>
      <c r="C56" s="10">
        <f t="shared" ref="C56:E56" si="12">AVERAGE(C44:C55)</f>
        <v>9.25</v>
      </c>
      <c r="D56" s="10">
        <f t="shared" si="12"/>
        <v>8.6333333333333346</v>
      </c>
      <c r="E56" s="10">
        <f t="shared" si="12"/>
        <v>8.6166666666666654</v>
      </c>
      <c r="F56" s="10">
        <f>AVERAGE(F44:F55)</f>
        <v>8</v>
      </c>
      <c r="G56" s="10">
        <f t="shared" ref="G56:H56" si="13">AVERAGE(G44:G55)</f>
        <v>9.3333333333333321</v>
      </c>
      <c r="H56" s="10">
        <f t="shared" si="13"/>
        <v>8.9500000000000011</v>
      </c>
      <c r="I56" s="10">
        <f>AVERAGE(I44:I55)</f>
        <v>7.3666666666666663</v>
      </c>
    </row>
    <row r="57" spans="1:18" x14ac:dyDescent="0.2">
      <c r="A57" s="7" t="s">
        <v>13</v>
      </c>
      <c r="B57" s="11">
        <f>STDEV(B44:B55)/SQRT(B58)</f>
        <v>1.7254116768312011</v>
      </c>
      <c r="C57" s="11">
        <f t="shared" ref="C57:E57" si="14">STDEV(C44:C55)/SQRT(C58)</f>
        <v>1.0497113600385297</v>
      </c>
      <c r="D57" s="11">
        <f t="shared" si="14"/>
        <v>1.1872640648128618</v>
      </c>
      <c r="E57" s="11">
        <f t="shared" si="14"/>
        <v>1.5634961471075657</v>
      </c>
      <c r="F57" s="11">
        <f>STDEV(F44:F55)/SQRT(F58)</f>
        <v>1.5073557019234753</v>
      </c>
      <c r="G57" s="11">
        <f t="shared" ref="G57:I57" si="15">STDEV(G44:G55)/SQRT(G58)</f>
        <v>1.3138731393337142</v>
      </c>
      <c r="H57" s="11">
        <f t="shared" si="15"/>
        <v>1.457088213048908</v>
      </c>
      <c r="I57" s="11">
        <f t="shared" si="15"/>
        <v>1.2713231793146176</v>
      </c>
    </row>
    <row r="58" spans="1:18" x14ac:dyDescent="0.2">
      <c r="A58" s="3" t="s">
        <v>14</v>
      </c>
      <c r="B58" s="3">
        <f>COUNT(B44:B55)</f>
        <v>12</v>
      </c>
      <c r="C58" s="3">
        <f t="shared" ref="C58:E58" si="16">COUNT(C44:C55)</f>
        <v>12</v>
      </c>
      <c r="D58" s="3">
        <f t="shared" si="16"/>
        <v>12</v>
      </c>
      <c r="E58" s="3">
        <f t="shared" si="16"/>
        <v>12</v>
      </c>
      <c r="F58" s="3">
        <f>COUNT(F44:F55)</f>
        <v>12</v>
      </c>
      <c r="G58" s="3">
        <f t="shared" ref="G58:I58" si="17">COUNT(G44:G55)</f>
        <v>12</v>
      </c>
      <c r="H58" s="3">
        <f t="shared" si="17"/>
        <v>12</v>
      </c>
      <c r="I58" s="3">
        <f t="shared" si="17"/>
        <v>12</v>
      </c>
    </row>
    <row r="61" spans="1:18" x14ac:dyDescent="0.2">
      <c r="A61" s="15" t="s">
        <v>23</v>
      </c>
      <c r="B61" s="15"/>
      <c r="C61" s="15"/>
      <c r="D61" s="15"/>
      <c r="E61" s="15"/>
      <c r="F61" s="15"/>
      <c r="G61" s="15"/>
      <c r="H61" s="15"/>
      <c r="I61" s="15"/>
      <c r="J61" s="12"/>
      <c r="K61" s="15" t="s">
        <v>39</v>
      </c>
      <c r="L61" s="15"/>
      <c r="M61" s="15"/>
      <c r="N61" s="15"/>
      <c r="O61" s="15"/>
      <c r="P61" s="15"/>
      <c r="Q61" s="15"/>
      <c r="R61" s="15"/>
    </row>
    <row r="62" spans="1:18" x14ac:dyDescent="0.2">
      <c r="B62" s="16" t="s">
        <v>19</v>
      </c>
      <c r="C62" s="16"/>
      <c r="D62" s="16"/>
      <c r="E62" s="16"/>
      <c r="F62" s="17" t="s">
        <v>20</v>
      </c>
      <c r="G62" s="17"/>
      <c r="H62" s="17"/>
      <c r="I62" s="17"/>
      <c r="K62" s="16" t="s">
        <v>19</v>
      </c>
      <c r="L62" s="16"/>
      <c r="M62" s="16"/>
      <c r="N62" s="16"/>
      <c r="O62" s="17" t="s">
        <v>20</v>
      </c>
      <c r="P62" s="17"/>
      <c r="Q62" s="17"/>
      <c r="R62" s="17"/>
    </row>
    <row r="63" spans="1:18" x14ac:dyDescent="0.2">
      <c r="B63" s="1" t="s">
        <v>0</v>
      </c>
      <c r="C63" s="1" t="s">
        <v>15</v>
      </c>
      <c r="D63" s="1" t="s">
        <v>16</v>
      </c>
      <c r="E63" s="1" t="s">
        <v>1</v>
      </c>
      <c r="F63" s="2" t="s">
        <v>0</v>
      </c>
      <c r="G63" s="2" t="s">
        <v>15</v>
      </c>
      <c r="H63" s="2" t="s">
        <v>16</v>
      </c>
      <c r="I63" s="2" t="s">
        <v>1</v>
      </c>
      <c r="K63" s="14" t="s">
        <v>47</v>
      </c>
      <c r="L63" s="14"/>
      <c r="M63" s="14"/>
      <c r="N63" s="14"/>
      <c r="O63" s="14" t="s">
        <v>48</v>
      </c>
      <c r="P63" s="14"/>
      <c r="Q63" s="14"/>
      <c r="R63" s="14"/>
    </row>
    <row r="64" spans="1:18" ht="16" customHeight="1" x14ac:dyDescent="0.2">
      <c r="A64" s="3" t="s">
        <v>2</v>
      </c>
      <c r="B64" s="9">
        <v>5.6</v>
      </c>
      <c r="C64" s="9">
        <v>9.8000000000000007</v>
      </c>
      <c r="D64" s="9">
        <v>9.4</v>
      </c>
      <c r="E64" s="9">
        <v>8.6</v>
      </c>
      <c r="F64" s="9">
        <v>9.1999999999999993</v>
      </c>
      <c r="G64" s="9">
        <v>9.1999999999999993</v>
      </c>
      <c r="H64" s="9">
        <v>8.8000000000000007</v>
      </c>
      <c r="I64" s="9">
        <v>7.6</v>
      </c>
      <c r="K64" s="5"/>
      <c r="L64" s="5"/>
      <c r="O64" s="5"/>
      <c r="P64" s="5"/>
    </row>
    <row r="65" spans="1:9" x14ac:dyDescent="0.2">
      <c r="A65" s="3" t="s">
        <v>3</v>
      </c>
      <c r="B65" s="9">
        <v>12.4</v>
      </c>
      <c r="C65" s="9">
        <v>14.8</v>
      </c>
      <c r="D65" s="9">
        <v>14.2</v>
      </c>
      <c r="E65" s="9">
        <v>15.8</v>
      </c>
      <c r="F65" s="9">
        <v>16</v>
      </c>
      <c r="G65" s="9">
        <v>16</v>
      </c>
      <c r="H65" s="9">
        <v>18.600000000000001</v>
      </c>
      <c r="I65" s="9">
        <v>16.8</v>
      </c>
    </row>
    <row r="66" spans="1:9" x14ac:dyDescent="0.2">
      <c r="A66" s="3" t="s">
        <v>4</v>
      </c>
      <c r="B66" s="9">
        <v>5.4</v>
      </c>
      <c r="C66" s="9">
        <v>4.5999999999999996</v>
      </c>
      <c r="D66" s="9">
        <v>8.4</v>
      </c>
      <c r="E66" s="9">
        <v>5.6</v>
      </c>
      <c r="F66" s="9">
        <v>9.8000000000000007</v>
      </c>
      <c r="G66" s="9">
        <v>9.4</v>
      </c>
      <c r="H66" s="9">
        <v>12.6</v>
      </c>
      <c r="I66" s="9">
        <v>11.6</v>
      </c>
    </row>
    <row r="67" spans="1:9" x14ac:dyDescent="0.2">
      <c r="A67" s="3" t="s">
        <v>5</v>
      </c>
      <c r="B67" s="9">
        <v>3.2</v>
      </c>
      <c r="C67" s="9">
        <v>5</v>
      </c>
      <c r="D67" s="9">
        <v>8</v>
      </c>
      <c r="E67" s="9">
        <v>5.2</v>
      </c>
      <c r="F67" s="9">
        <v>0.8</v>
      </c>
      <c r="G67" s="9">
        <v>3.4</v>
      </c>
      <c r="H67" s="9">
        <v>3.2</v>
      </c>
      <c r="I67" s="9">
        <v>9</v>
      </c>
    </row>
    <row r="68" spans="1:9" x14ac:dyDescent="0.2">
      <c r="A68" s="3" t="s">
        <v>6</v>
      </c>
      <c r="B68" s="9">
        <v>5.2</v>
      </c>
      <c r="C68" s="9">
        <v>7.8</v>
      </c>
      <c r="D68" s="9">
        <v>7</v>
      </c>
      <c r="E68" s="9">
        <v>11.2</v>
      </c>
      <c r="F68" s="9">
        <v>5.8</v>
      </c>
      <c r="G68" s="9">
        <v>10.6</v>
      </c>
      <c r="H68" s="9">
        <v>10</v>
      </c>
      <c r="I68" s="9">
        <v>9</v>
      </c>
    </row>
    <row r="69" spans="1:9" x14ac:dyDescent="0.2">
      <c r="A69" s="3" t="s">
        <v>7</v>
      </c>
      <c r="B69" s="9">
        <v>15.2</v>
      </c>
      <c r="C69" s="9">
        <v>9.4</v>
      </c>
      <c r="D69" s="9">
        <v>11.8</v>
      </c>
      <c r="E69" s="9">
        <v>9.4</v>
      </c>
      <c r="F69" s="9">
        <v>10.4</v>
      </c>
      <c r="G69" s="9">
        <v>13.2</v>
      </c>
      <c r="H69" s="9">
        <v>10</v>
      </c>
      <c r="I69" s="9">
        <v>7.6</v>
      </c>
    </row>
    <row r="70" spans="1:9" x14ac:dyDescent="0.2">
      <c r="A70" s="3" t="s">
        <v>8</v>
      </c>
      <c r="B70" s="9">
        <v>12</v>
      </c>
      <c r="C70" s="9">
        <v>7.8</v>
      </c>
      <c r="D70" s="9">
        <v>9.8000000000000007</v>
      </c>
      <c r="E70" s="9">
        <v>8.1999999999999993</v>
      </c>
      <c r="F70" s="9">
        <v>6.2</v>
      </c>
      <c r="G70" s="9">
        <v>10</v>
      </c>
      <c r="H70" s="9">
        <v>9.8000000000000007</v>
      </c>
      <c r="I70" s="9">
        <v>5.2</v>
      </c>
    </row>
    <row r="71" spans="1:9" x14ac:dyDescent="0.2">
      <c r="A71" s="3" t="s">
        <v>9</v>
      </c>
      <c r="B71" s="9">
        <v>7.2</v>
      </c>
      <c r="C71" s="9">
        <v>7.8</v>
      </c>
      <c r="D71" s="9">
        <v>9.1999999999999993</v>
      </c>
      <c r="E71" s="9">
        <v>11.4</v>
      </c>
      <c r="F71" s="9">
        <v>13.6</v>
      </c>
      <c r="G71" s="9">
        <v>17.2</v>
      </c>
      <c r="H71" s="9">
        <v>10.6</v>
      </c>
      <c r="I71" s="9">
        <v>12.4</v>
      </c>
    </row>
    <row r="72" spans="1:9" x14ac:dyDescent="0.2">
      <c r="A72" s="3" t="s">
        <v>10</v>
      </c>
      <c r="B72" s="9">
        <v>7.2</v>
      </c>
      <c r="C72" s="9">
        <v>10.4</v>
      </c>
      <c r="D72" s="9">
        <v>7.4</v>
      </c>
      <c r="E72" s="9">
        <v>10.6</v>
      </c>
      <c r="F72" s="9">
        <v>3.2</v>
      </c>
      <c r="G72" s="9">
        <v>5.4</v>
      </c>
      <c r="H72" s="9">
        <v>8.1999999999999993</v>
      </c>
      <c r="I72" s="9">
        <v>9.8000000000000007</v>
      </c>
    </row>
    <row r="73" spans="1:9" x14ac:dyDescent="0.2">
      <c r="A73" s="3" t="s">
        <v>11</v>
      </c>
      <c r="B73" s="9">
        <v>6.6</v>
      </c>
      <c r="C73" s="9">
        <v>6.6</v>
      </c>
      <c r="D73" s="9">
        <v>10.199999999999999</v>
      </c>
      <c r="E73" s="9">
        <v>13.8</v>
      </c>
      <c r="F73" s="9">
        <v>3</v>
      </c>
      <c r="G73" s="9">
        <v>3.8</v>
      </c>
      <c r="H73" s="9">
        <v>2</v>
      </c>
      <c r="I73" s="9">
        <v>2</v>
      </c>
    </row>
    <row r="74" spans="1:9" x14ac:dyDescent="0.2">
      <c r="A74" s="3" t="s">
        <v>17</v>
      </c>
      <c r="B74" s="9">
        <v>12.6</v>
      </c>
      <c r="C74" s="9">
        <v>12.8</v>
      </c>
      <c r="D74" s="9">
        <v>5</v>
      </c>
      <c r="E74" s="9">
        <v>5.2</v>
      </c>
      <c r="F74" s="9">
        <v>10.6</v>
      </c>
      <c r="G74" s="9">
        <v>12.8</v>
      </c>
      <c r="H74" s="9">
        <v>11.8</v>
      </c>
      <c r="I74" s="9">
        <v>8.6</v>
      </c>
    </row>
    <row r="75" spans="1:9" x14ac:dyDescent="0.2">
      <c r="A75" s="3" t="s">
        <v>18</v>
      </c>
      <c r="B75" s="9">
        <v>10.6</v>
      </c>
      <c r="C75" s="9">
        <v>10.199999999999999</v>
      </c>
      <c r="D75" s="9">
        <v>7.6</v>
      </c>
      <c r="E75" s="9">
        <v>9.4</v>
      </c>
      <c r="F75" s="9">
        <v>12.8</v>
      </c>
      <c r="G75" s="9">
        <v>12.8</v>
      </c>
      <c r="H75" s="9">
        <v>12.2</v>
      </c>
      <c r="I75" s="9">
        <v>7</v>
      </c>
    </row>
    <row r="76" spans="1:9" x14ac:dyDescent="0.2">
      <c r="A76" s="6" t="s">
        <v>12</v>
      </c>
      <c r="B76" s="10">
        <f>AVERAGE(B64:B75)</f>
        <v>8.6</v>
      </c>
      <c r="C76" s="10">
        <f t="shared" ref="C76:E76" si="18">AVERAGE(C64:C75)</f>
        <v>8.9166666666666661</v>
      </c>
      <c r="D76" s="10">
        <f t="shared" si="18"/>
        <v>9</v>
      </c>
      <c r="E76" s="10">
        <f t="shared" si="18"/>
        <v>9.5333333333333332</v>
      </c>
      <c r="F76" s="10">
        <f>AVERAGE(F64:F75)</f>
        <v>8.4499999999999993</v>
      </c>
      <c r="G76" s="10">
        <f t="shared" ref="G76:H76" si="19">AVERAGE(G64:G75)</f>
        <v>10.316666666666666</v>
      </c>
      <c r="H76" s="10">
        <f t="shared" si="19"/>
        <v>9.8166666666666664</v>
      </c>
      <c r="I76" s="10">
        <f>AVERAGE(I64:I75)</f>
        <v>8.8833333333333329</v>
      </c>
    </row>
    <row r="77" spans="1:9" x14ac:dyDescent="0.2">
      <c r="A77" s="7" t="s">
        <v>13</v>
      </c>
      <c r="B77" s="11">
        <f>STDEV(B64:B75)/SQRT(B78)</f>
        <v>1.0921205394677247</v>
      </c>
      <c r="C77" s="11">
        <f t="shared" ref="C77:E77" si="20">STDEV(C64:C75)/SQRT(C78)</f>
        <v>0.86004169501932703</v>
      </c>
      <c r="D77" s="11">
        <f t="shared" si="20"/>
        <v>0.69106856213819867</v>
      </c>
      <c r="E77" s="11">
        <f t="shared" si="20"/>
        <v>0.95579043390031626</v>
      </c>
      <c r="F77" s="11">
        <f>STDEV(F64:F75)/SQRT(F78)</f>
        <v>1.3515703548992282</v>
      </c>
      <c r="G77" s="11">
        <f t="shared" ref="G77:I77" si="21">STDEV(G64:G75)/SQRT(G78)</f>
        <v>1.2823884754707542</v>
      </c>
      <c r="H77" s="11">
        <f t="shared" si="21"/>
        <v>1.2422995133252204</v>
      </c>
      <c r="I77" s="11">
        <f t="shared" si="21"/>
        <v>1.0701057249759307</v>
      </c>
    </row>
    <row r="78" spans="1:9" x14ac:dyDescent="0.2">
      <c r="A78" s="3" t="s">
        <v>14</v>
      </c>
      <c r="B78" s="3">
        <f>COUNT(B64:B75)</f>
        <v>12</v>
      </c>
      <c r="C78" s="3">
        <f t="shared" ref="C78:E78" si="22">COUNT(C64:C75)</f>
        <v>12</v>
      </c>
      <c r="D78" s="3">
        <f t="shared" si="22"/>
        <v>12</v>
      </c>
      <c r="E78" s="3">
        <f t="shared" si="22"/>
        <v>12</v>
      </c>
      <c r="F78" s="3">
        <f>COUNT(F64:F75)</f>
        <v>12</v>
      </c>
      <c r="G78" s="3">
        <f t="shared" ref="G78:I78" si="23">COUNT(G64:G75)</f>
        <v>12</v>
      </c>
      <c r="H78" s="3">
        <f t="shared" si="23"/>
        <v>12</v>
      </c>
      <c r="I78" s="3">
        <f t="shared" si="23"/>
        <v>12</v>
      </c>
    </row>
    <row r="81" spans="1:18" x14ac:dyDescent="0.2">
      <c r="A81" s="15" t="s">
        <v>24</v>
      </c>
      <c r="B81" s="15"/>
      <c r="C81" s="15"/>
      <c r="D81" s="15"/>
      <c r="E81" s="15"/>
      <c r="F81" s="15"/>
      <c r="G81" s="15"/>
      <c r="H81" s="15"/>
      <c r="I81" s="15"/>
      <c r="J81" s="12"/>
      <c r="K81" s="15" t="s">
        <v>40</v>
      </c>
      <c r="L81" s="15"/>
      <c r="M81" s="15"/>
      <c r="N81" s="15"/>
      <c r="O81" s="15"/>
      <c r="P81" s="15"/>
      <c r="Q81" s="15"/>
      <c r="R81" s="15"/>
    </row>
    <row r="82" spans="1:18" x14ac:dyDescent="0.2">
      <c r="B82" s="16" t="s">
        <v>19</v>
      </c>
      <c r="C82" s="16"/>
      <c r="D82" s="16"/>
      <c r="E82" s="16"/>
      <c r="F82" s="17" t="s">
        <v>20</v>
      </c>
      <c r="G82" s="17"/>
      <c r="H82" s="17"/>
      <c r="I82" s="17"/>
      <c r="K82" s="16" t="s">
        <v>19</v>
      </c>
      <c r="L82" s="16"/>
      <c r="M82" s="16"/>
      <c r="N82" s="16"/>
      <c r="O82" s="17" t="s">
        <v>20</v>
      </c>
      <c r="P82" s="17"/>
      <c r="Q82" s="17"/>
      <c r="R82" s="17"/>
    </row>
    <row r="83" spans="1:18" x14ac:dyDescent="0.2">
      <c r="B83" s="1" t="s">
        <v>0</v>
      </c>
      <c r="C83" s="1" t="s">
        <v>15</v>
      </c>
      <c r="D83" s="1" t="s">
        <v>16</v>
      </c>
      <c r="E83" s="1" t="s">
        <v>1</v>
      </c>
      <c r="F83" s="2" t="s">
        <v>0</v>
      </c>
      <c r="G83" s="2" t="s">
        <v>15</v>
      </c>
      <c r="H83" s="2" t="s">
        <v>16</v>
      </c>
      <c r="I83" s="2" t="s">
        <v>1</v>
      </c>
      <c r="K83" s="14" t="s">
        <v>49</v>
      </c>
      <c r="L83" s="14"/>
      <c r="M83" s="14"/>
      <c r="N83" s="14"/>
      <c r="O83" s="14" t="s">
        <v>50</v>
      </c>
      <c r="P83" s="14"/>
      <c r="Q83" s="14"/>
      <c r="R83" s="14"/>
    </row>
    <row r="84" spans="1:18" x14ac:dyDescent="0.2">
      <c r="A84" s="3" t="s">
        <v>2</v>
      </c>
      <c r="B84" s="9">
        <v>6</v>
      </c>
      <c r="C84" s="9">
        <v>9.1999999999999993</v>
      </c>
      <c r="D84" s="9">
        <v>16.600000000000001</v>
      </c>
      <c r="E84" s="9">
        <v>11.8</v>
      </c>
      <c r="F84" s="9">
        <v>6.4</v>
      </c>
      <c r="G84" s="9">
        <v>7.4</v>
      </c>
      <c r="H84" s="9">
        <v>6.4</v>
      </c>
      <c r="I84" s="9">
        <v>12.8</v>
      </c>
      <c r="K84" s="18" t="s">
        <v>25</v>
      </c>
      <c r="L84" s="18"/>
      <c r="M84" s="18"/>
      <c r="N84" s="18"/>
    </row>
    <row r="85" spans="1:18" x14ac:dyDescent="0.2">
      <c r="A85" s="3" t="s">
        <v>3</v>
      </c>
      <c r="B85" s="9">
        <v>12</v>
      </c>
      <c r="C85" s="9">
        <v>24</v>
      </c>
      <c r="D85" s="9">
        <v>21.4</v>
      </c>
      <c r="E85" s="9">
        <v>25.6</v>
      </c>
      <c r="F85" s="9">
        <v>10.4</v>
      </c>
      <c r="G85" s="9">
        <v>10</v>
      </c>
      <c r="H85" s="9">
        <v>10.4</v>
      </c>
      <c r="I85" s="9">
        <v>8.8000000000000007</v>
      </c>
      <c r="K85" s="18"/>
      <c r="L85" s="18"/>
      <c r="M85" s="18"/>
      <c r="N85" s="18"/>
    </row>
    <row r="86" spans="1:18" x14ac:dyDescent="0.2">
      <c r="A86" s="3" t="s">
        <v>4</v>
      </c>
      <c r="B86" s="9">
        <v>11.2</v>
      </c>
      <c r="C86" s="9">
        <v>6.4</v>
      </c>
      <c r="D86" s="9">
        <v>10</v>
      </c>
      <c r="E86" s="9">
        <v>17.8</v>
      </c>
      <c r="F86" s="9">
        <v>8.8000000000000007</v>
      </c>
      <c r="G86" s="9">
        <v>6.8</v>
      </c>
      <c r="H86" s="9">
        <v>5.6</v>
      </c>
      <c r="I86" s="9">
        <v>3.4</v>
      </c>
      <c r="K86" s="4"/>
      <c r="L86" s="4"/>
      <c r="M86" s="4" t="s">
        <v>54</v>
      </c>
      <c r="N86" s="4" t="s">
        <v>26</v>
      </c>
    </row>
    <row r="87" spans="1:18" x14ac:dyDescent="0.2">
      <c r="A87" s="3" t="s">
        <v>5</v>
      </c>
      <c r="B87" s="9">
        <v>7.6</v>
      </c>
      <c r="C87" s="9">
        <v>18.600000000000001</v>
      </c>
      <c r="D87" s="9">
        <v>13.2</v>
      </c>
      <c r="E87" s="9">
        <v>11.4</v>
      </c>
      <c r="F87" s="9">
        <v>9.8000000000000007</v>
      </c>
      <c r="G87" s="9">
        <v>14.2</v>
      </c>
      <c r="H87" s="9">
        <v>12.2</v>
      </c>
      <c r="I87" s="9">
        <v>9.4</v>
      </c>
      <c r="K87" s="19" t="s">
        <v>27</v>
      </c>
      <c r="L87" s="19"/>
      <c r="M87" s="8">
        <v>1.3671875E-2</v>
      </c>
      <c r="N87" s="4" t="s">
        <v>34</v>
      </c>
    </row>
    <row r="88" spans="1:18" x14ac:dyDescent="0.2">
      <c r="A88" s="3" t="s">
        <v>6</v>
      </c>
      <c r="B88" s="9">
        <v>9.6</v>
      </c>
      <c r="C88" s="9">
        <v>13.2</v>
      </c>
      <c r="D88" s="9">
        <v>14</v>
      </c>
      <c r="E88" s="9">
        <v>14.6</v>
      </c>
      <c r="F88" s="9">
        <v>13.8</v>
      </c>
      <c r="G88" s="9">
        <v>13</v>
      </c>
      <c r="H88" s="9">
        <v>15.2</v>
      </c>
      <c r="I88" s="9">
        <v>16.8</v>
      </c>
      <c r="K88" s="19" t="s">
        <v>29</v>
      </c>
      <c r="L88" s="19"/>
      <c r="M88" s="8">
        <v>1.220703125E-2</v>
      </c>
      <c r="N88" s="4" t="s">
        <v>34</v>
      </c>
    </row>
    <row r="89" spans="1:18" x14ac:dyDescent="0.2">
      <c r="A89" s="3" t="s">
        <v>7</v>
      </c>
      <c r="B89" s="9">
        <v>8.8000000000000007</v>
      </c>
      <c r="C89" s="9">
        <v>12.2</v>
      </c>
      <c r="D89" s="9">
        <v>19</v>
      </c>
      <c r="E89" s="9">
        <v>13.4</v>
      </c>
      <c r="F89" s="9">
        <v>8.1999999999999993</v>
      </c>
      <c r="G89" s="9">
        <v>6.8</v>
      </c>
      <c r="H89" s="9">
        <v>8.1999999999999993</v>
      </c>
      <c r="I89" s="9">
        <v>5.4</v>
      </c>
      <c r="K89" s="19" t="s">
        <v>30</v>
      </c>
      <c r="L89" s="19"/>
      <c r="M89" s="8">
        <v>2.9296875E-3</v>
      </c>
      <c r="N89" s="4" t="s">
        <v>28</v>
      </c>
    </row>
    <row r="90" spans="1:18" x14ac:dyDescent="0.2">
      <c r="A90" s="3" t="s">
        <v>8</v>
      </c>
      <c r="B90" s="9">
        <v>3.6</v>
      </c>
      <c r="C90" s="9">
        <v>10.4</v>
      </c>
      <c r="D90" s="9">
        <v>8.8000000000000007</v>
      </c>
      <c r="E90" s="9">
        <v>6.4</v>
      </c>
      <c r="F90" s="9">
        <v>12</v>
      </c>
      <c r="G90" s="9">
        <v>11.6</v>
      </c>
      <c r="H90" s="9">
        <v>8.8000000000000007</v>
      </c>
      <c r="I90" s="9">
        <v>11.8</v>
      </c>
      <c r="K90" s="19" t="s">
        <v>31</v>
      </c>
      <c r="L90" s="19"/>
      <c r="M90" s="8">
        <v>0.9140625</v>
      </c>
      <c r="N90" s="4" t="s">
        <v>32</v>
      </c>
    </row>
    <row r="91" spans="1:18" x14ac:dyDescent="0.2">
      <c r="A91" s="3" t="s">
        <v>9</v>
      </c>
      <c r="B91" s="9">
        <v>9.4</v>
      </c>
      <c r="C91" s="9">
        <v>19.2</v>
      </c>
      <c r="D91" s="9">
        <v>19.2</v>
      </c>
      <c r="E91" s="9">
        <v>10.4</v>
      </c>
      <c r="F91" s="9">
        <v>9</v>
      </c>
      <c r="G91" s="9">
        <v>9.8000000000000007</v>
      </c>
      <c r="H91" s="9">
        <v>15.8</v>
      </c>
      <c r="I91" s="9">
        <v>15</v>
      </c>
      <c r="K91" s="19" t="s">
        <v>33</v>
      </c>
      <c r="L91" s="19"/>
      <c r="M91" s="8">
        <v>1.10888671875</v>
      </c>
      <c r="N91" s="4" t="s">
        <v>32</v>
      </c>
    </row>
    <row r="92" spans="1:18" x14ac:dyDescent="0.2">
      <c r="A92" s="3" t="s">
        <v>10</v>
      </c>
      <c r="B92" s="9">
        <v>9.1999999999999993</v>
      </c>
      <c r="C92" s="9">
        <v>14.8</v>
      </c>
      <c r="D92" s="9">
        <v>19.8</v>
      </c>
      <c r="E92" s="9">
        <v>16.399999999999999</v>
      </c>
      <c r="F92" s="9">
        <v>11.8</v>
      </c>
      <c r="G92" s="9">
        <v>6</v>
      </c>
      <c r="H92" s="9">
        <v>8.6</v>
      </c>
      <c r="I92" s="9">
        <v>15.4</v>
      </c>
      <c r="K92" s="19" t="s">
        <v>35</v>
      </c>
      <c r="L92" s="19"/>
      <c r="M92" s="8">
        <v>1.10888671875</v>
      </c>
      <c r="N92" s="4" t="s">
        <v>32</v>
      </c>
    </row>
    <row r="93" spans="1:18" x14ac:dyDescent="0.2">
      <c r="A93" s="3" t="s">
        <v>11</v>
      </c>
      <c r="B93" s="9">
        <v>6.6</v>
      </c>
      <c r="C93" s="9">
        <v>25.4</v>
      </c>
      <c r="D93" s="9">
        <v>23.6</v>
      </c>
      <c r="E93" s="9">
        <v>18.8</v>
      </c>
      <c r="F93" s="9">
        <v>5</v>
      </c>
      <c r="G93" s="9">
        <v>10.8</v>
      </c>
      <c r="H93" s="9">
        <v>12.6</v>
      </c>
      <c r="I93" s="9">
        <v>10</v>
      </c>
    </row>
    <row r="94" spans="1:18" x14ac:dyDescent="0.2">
      <c r="A94" s="3" t="s">
        <v>17</v>
      </c>
      <c r="B94" s="9">
        <v>4.5999999999999996</v>
      </c>
      <c r="C94" s="9">
        <v>16.399999999999999</v>
      </c>
      <c r="D94" s="9">
        <v>7.8</v>
      </c>
      <c r="E94" s="9">
        <v>10.4</v>
      </c>
      <c r="F94" s="9">
        <v>5.8</v>
      </c>
      <c r="G94" s="9">
        <v>6.4</v>
      </c>
      <c r="H94" s="9">
        <v>7.2</v>
      </c>
      <c r="I94" s="9">
        <v>10.8</v>
      </c>
    </row>
    <row r="95" spans="1:18" x14ac:dyDescent="0.2">
      <c r="A95" s="3" t="s">
        <v>18</v>
      </c>
      <c r="B95" s="9">
        <v>17.8</v>
      </c>
      <c r="C95" s="9">
        <v>23.2</v>
      </c>
      <c r="D95" s="9">
        <v>16</v>
      </c>
      <c r="E95" s="9">
        <v>19.600000000000001</v>
      </c>
      <c r="F95" s="9">
        <v>16.600000000000001</v>
      </c>
      <c r="G95" s="9">
        <v>13.4</v>
      </c>
      <c r="H95" s="9">
        <v>13</v>
      </c>
      <c r="I95" s="9">
        <v>11</v>
      </c>
    </row>
    <row r="96" spans="1:18" x14ac:dyDescent="0.2">
      <c r="A96" s="6" t="s">
        <v>12</v>
      </c>
      <c r="B96" s="10">
        <f>AVERAGE(B84:B95)</f>
        <v>8.8666666666666654</v>
      </c>
      <c r="C96" s="10">
        <f t="shared" ref="C96:E96" si="24">AVERAGE(C84:C95)</f>
        <v>16.083333333333336</v>
      </c>
      <c r="D96" s="10">
        <f t="shared" si="24"/>
        <v>15.783333333333333</v>
      </c>
      <c r="E96" s="10">
        <f t="shared" si="24"/>
        <v>14.716666666666669</v>
      </c>
      <c r="F96" s="10">
        <f>AVERAGE(F84:F95)</f>
        <v>9.7999999999999989</v>
      </c>
      <c r="G96" s="10">
        <f t="shared" ref="G96:H96" si="25">AVERAGE(G84:G95)</f>
        <v>9.6833333333333336</v>
      </c>
      <c r="H96" s="10">
        <f t="shared" si="25"/>
        <v>10.333333333333332</v>
      </c>
      <c r="I96" s="10">
        <f>AVERAGE(I84:I95)</f>
        <v>10.883333333333335</v>
      </c>
    </row>
    <row r="97" spans="1:18" x14ac:dyDescent="0.2">
      <c r="A97" s="7" t="s">
        <v>13</v>
      </c>
      <c r="B97" s="11">
        <f>STDEV(B84:B95)/SQRT(B98)</f>
        <v>1.0902691725839413</v>
      </c>
      <c r="C97" s="11">
        <f t="shared" ref="C97:E97" si="26">STDEV(C84:C95)/SQRT(C98)</f>
        <v>1.7725958252224203</v>
      </c>
      <c r="D97" s="11">
        <f t="shared" si="26"/>
        <v>1.4753445069343694</v>
      </c>
      <c r="E97" s="11">
        <f t="shared" si="26"/>
        <v>1.505033641692523</v>
      </c>
      <c r="F97" s="11">
        <f>STDEV(F84:F95)/SQRT(F98)</f>
        <v>0.97793846246256211</v>
      </c>
      <c r="G97" s="11">
        <f t="shared" ref="G97:I97" si="27">STDEV(G84:G95)/SQRT(G98)</f>
        <v>0.85474019917212674</v>
      </c>
      <c r="H97" s="11">
        <f t="shared" si="27"/>
        <v>0.98051728256779958</v>
      </c>
      <c r="I97" s="11">
        <f t="shared" si="27"/>
        <v>1.1357705523012762</v>
      </c>
    </row>
    <row r="98" spans="1:18" x14ac:dyDescent="0.2">
      <c r="A98" s="3" t="s">
        <v>14</v>
      </c>
      <c r="B98" s="3">
        <f>COUNT(B84:B95)</f>
        <v>12</v>
      </c>
      <c r="C98" s="3">
        <f t="shared" ref="C98:E98" si="28">COUNT(C84:C95)</f>
        <v>12</v>
      </c>
      <c r="D98" s="3">
        <f t="shared" si="28"/>
        <v>12</v>
      </c>
      <c r="E98" s="3">
        <f t="shared" si="28"/>
        <v>12</v>
      </c>
      <c r="F98" s="3">
        <f>COUNT(F84:F95)</f>
        <v>12</v>
      </c>
      <c r="G98" s="3">
        <f t="shared" ref="G98:I98" si="29">COUNT(G84:G95)</f>
        <v>12</v>
      </c>
      <c r="H98" s="3">
        <f t="shared" si="29"/>
        <v>12</v>
      </c>
      <c r="I98" s="3">
        <f t="shared" si="29"/>
        <v>12</v>
      </c>
    </row>
    <row r="101" spans="1:18" x14ac:dyDescent="0.2">
      <c r="A101" s="15" t="s">
        <v>55</v>
      </c>
      <c r="B101" s="15"/>
      <c r="C101" s="15"/>
      <c r="D101" s="15"/>
      <c r="E101" s="15"/>
      <c r="F101" s="15"/>
      <c r="G101" s="15"/>
      <c r="H101" s="15"/>
      <c r="I101" s="15"/>
      <c r="J101" s="12"/>
      <c r="K101" s="15" t="s">
        <v>56</v>
      </c>
      <c r="L101" s="15"/>
      <c r="M101" s="15"/>
      <c r="N101" s="15"/>
      <c r="O101" s="15"/>
      <c r="P101" s="15"/>
      <c r="Q101" s="15"/>
      <c r="R101" s="15"/>
    </row>
    <row r="102" spans="1:18" x14ac:dyDescent="0.2">
      <c r="B102" s="16" t="s">
        <v>19</v>
      </c>
      <c r="C102" s="16"/>
      <c r="D102" s="16"/>
      <c r="E102" s="16"/>
      <c r="F102" s="17" t="s">
        <v>20</v>
      </c>
      <c r="G102" s="17"/>
      <c r="H102" s="17"/>
      <c r="I102" s="17"/>
      <c r="K102" s="16" t="s">
        <v>19</v>
      </c>
      <c r="L102" s="16"/>
      <c r="M102" s="16"/>
      <c r="N102" s="16"/>
      <c r="O102" s="17" t="s">
        <v>20</v>
      </c>
      <c r="P102" s="17"/>
      <c r="Q102" s="17"/>
      <c r="R102" s="17"/>
    </row>
    <row r="103" spans="1:18" x14ac:dyDescent="0.2">
      <c r="B103" s="1" t="s">
        <v>0</v>
      </c>
      <c r="C103" s="1" t="s">
        <v>15</v>
      </c>
      <c r="D103" s="1" t="s">
        <v>16</v>
      </c>
      <c r="E103" s="1" t="s">
        <v>1</v>
      </c>
      <c r="F103" s="2" t="s">
        <v>0</v>
      </c>
      <c r="G103" s="2" t="s">
        <v>15</v>
      </c>
      <c r="H103" s="2" t="s">
        <v>16</v>
      </c>
      <c r="I103" s="2" t="s">
        <v>1</v>
      </c>
      <c r="K103" s="14" t="s">
        <v>51</v>
      </c>
      <c r="L103" s="14"/>
      <c r="M103" s="14"/>
      <c r="N103" s="14"/>
      <c r="O103" s="14" t="s">
        <v>52</v>
      </c>
      <c r="P103" s="14"/>
      <c r="Q103" s="14"/>
      <c r="R103" s="14"/>
    </row>
    <row r="104" spans="1:18" x14ac:dyDescent="0.2">
      <c r="A104" s="3" t="s">
        <v>2</v>
      </c>
      <c r="B104" s="9">
        <v>11.4</v>
      </c>
      <c r="C104" s="9">
        <v>9.6</v>
      </c>
      <c r="D104" s="9">
        <v>11.6</v>
      </c>
      <c r="E104" s="9">
        <v>11</v>
      </c>
      <c r="F104" s="9">
        <v>9.8000000000000007</v>
      </c>
      <c r="G104" s="9">
        <v>9.8000000000000007</v>
      </c>
      <c r="H104" s="9">
        <v>12.4</v>
      </c>
      <c r="I104" s="9">
        <v>10.199999999999999</v>
      </c>
    </row>
    <row r="105" spans="1:18" x14ac:dyDescent="0.2">
      <c r="A105" s="3" t="s">
        <v>3</v>
      </c>
      <c r="B105" s="9">
        <v>13.8</v>
      </c>
      <c r="C105" s="9">
        <v>11.6</v>
      </c>
      <c r="D105" s="9">
        <v>6.8</v>
      </c>
      <c r="E105" s="9">
        <v>13</v>
      </c>
      <c r="F105" s="9">
        <v>13.6</v>
      </c>
      <c r="G105" s="9">
        <v>25.8</v>
      </c>
      <c r="H105" s="9">
        <v>16</v>
      </c>
      <c r="I105" s="9">
        <v>14.6</v>
      </c>
    </row>
    <row r="106" spans="1:18" x14ac:dyDescent="0.2">
      <c r="A106" s="3" t="s">
        <v>4</v>
      </c>
      <c r="B106" s="9">
        <v>7.8</v>
      </c>
      <c r="C106" s="9">
        <v>18</v>
      </c>
      <c r="D106" s="9">
        <v>7.4</v>
      </c>
      <c r="E106" s="9">
        <v>24</v>
      </c>
      <c r="F106" s="9">
        <v>5.8</v>
      </c>
      <c r="G106" s="9">
        <v>30.2</v>
      </c>
      <c r="H106" s="9">
        <v>15.6</v>
      </c>
      <c r="I106" s="9">
        <v>19.399999999999999</v>
      </c>
    </row>
    <row r="107" spans="1:18" x14ac:dyDescent="0.2">
      <c r="A107" s="3" t="s">
        <v>5</v>
      </c>
      <c r="B107" s="9">
        <v>9.6</v>
      </c>
      <c r="C107" s="9">
        <v>14.6</v>
      </c>
      <c r="D107" s="9">
        <v>8</v>
      </c>
      <c r="E107" s="9">
        <v>15.6</v>
      </c>
      <c r="F107" s="9">
        <v>7</v>
      </c>
      <c r="G107" s="9">
        <v>14.8</v>
      </c>
      <c r="H107" s="9">
        <v>13.6</v>
      </c>
      <c r="I107" s="9">
        <v>17.600000000000001</v>
      </c>
    </row>
    <row r="108" spans="1:18" x14ac:dyDescent="0.2">
      <c r="A108" s="3" t="s">
        <v>6</v>
      </c>
      <c r="B108" s="9">
        <v>3.2</v>
      </c>
      <c r="C108" s="9">
        <v>7.8</v>
      </c>
      <c r="D108" s="9">
        <v>3.6</v>
      </c>
      <c r="E108" s="9">
        <v>12</v>
      </c>
      <c r="F108" s="9">
        <v>14.8</v>
      </c>
      <c r="G108" s="9">
        <v>12.6</v>
      </c>
      <c r="H108" s="9">
        <v>3.8</v>
      </c>
      <c r="I108" s="9">
        <v>6</v>
      </c>
    </row>
    <row r="109" spans="1:18" x14ac:dyDescent="0.2">
      <c r="A109" s="3" t="s">
        <v>7</v>
      </c>
      <c r="B109" s="9">
        <v>11</v>
      </c>
      <c r="C109" s="9">
        <v>6.8</v>
      </c>
      <c r="D109" s="9">
        <v>11.6</v>
      </c>
      <c r="E109" s="9">
        <v>12.8</v>
      </c>
      <c r="F109" s="9">
        <v>15.4</v>
      </c>
      <c r="G109" s="9">
        <v>14.6</v>
      </c>
      <c r="H109" s="9">
        <v>14</v>
      </c>
      <c r="I109" s="9">
        <v>15.4</v>
      </c>
      <c r="N109" s="13"/>
    </row>
    <row r="110" spans="1:18" x14ac:dyDescent="0.2">
      <c r="A110" s="3" t="s">
        <v>8</v>
      </c>
      <c r="B110" s="9">
        <v>6.2</v>
      </c>
      <c r="C110" s="9">
        <v>5.4</v>
      </c>
      <c r="D110" s="9">
        <v>5.4</v>
      </c>
      <c r="E110" s="9">
        <v>4.4000000000000004</v>
      </c>
      <c r="F110" s="9">
        <v>8.6</v>
      </c>
      <c r="G110" s="9">
        <v>6.2</v>
      </c>
      <c r="H110" s="9">
        <v>6.8</v>
      </c>
      <c r="I110" s="9">
        <v>7.8</v>
      </c>
    </row>
    <row r="111" spans="1:18" x14ac:dyDescent="0.2">
      <c r="A111" s="3" t="s">
        <v>9</v>
      </c>
      <c r="B111" s="9">
        <v>8.1999999999999993</v>
      </c>
      <c r="C111" s="9">
        <v>10.4</v>
      </c>
      <c r="D111" s="9">
        <v>6.6</v>
      </c>
      <c r="E111" s="9">
        <v>9.6</v>
      </c>
      <c r="F111" s="9">
        <v>9.8000000000000007</v>
      </c>
      <c r="G111" s="9">
        <v>9</v>
      </c>
      <c r="H111" s="9">
        <v>6</v>
      </c>
      <c r="I111" s="9">
        <v>10.8</v>
      </c>
    </row>
    <row r="112" spans="1:18" x14ac:dyDescent="0.2">
      <c r="A112" s="3" t="s">
        <v>10</v>
      </c>
      <c r="B112" s="9">
        <v>4</v>
      </c>
      <c r="C112" s="9">
        <v>3.8</v>
      </c>
      <c r="D112" s="9">
        <v>6.2</v>
      </c>
      <c r="E112" s="9">
        <v>5.2</v>
      </c>
      <c r="F112" s="9">
        <v>6.2</v>
      </c>
      <c r="G112" s="9">
        <v>3.6</v>
      </c>
      <c r="H112" s="9">
        <v>4.4000000000000004</v>
      </c>
      <c r="I112" s="9">
        <v>6</v>
      </c>
    </row>
    <row r="113" spans="1:9" x14ac:dyDescent="0.2">
      <c r="A113" s="3" t="s">
        <v>11</v>
      </c>
      <c r="B113" s="9">
        <v>13.8</v>
      </c>
      <c r="C113" s="9">
        <v>11.8</v>
      </c>
      <c r="D113" s="9">
        <v>14.2</v>
      </c>
      <c r="E113" s="9">
        <v>16.2</v>
      </c>
      <c r="F113" s="9">
        <v>14.6</v>
      </c>
      <c r="G113" s="9">
        <v>18.600000000000001</v>
      </c>
      <c r="H113" s="9">
        <v>13.4</v>
      </c>
      <c r="I113" s="9">
        <v>15.8</v>
      </c>
    </row>
    <row r="114" spans="1:9" x14ac:dyDescent="0.2">
      <c r="A114" s="3" t="s">
        <v>17</v>
      </c>
      <c r="B114" s="9">
        <v>7.4</v>
      </c>
      <c r="C114" s="9">
        <v>5.4</v>
      </c>
      <c r="D114" s="9">
        <v>5.6</v>
      </c>
      <c r="E114" s="9">
        <v>9.1999999999999993</v>
      </c>
      <c r="F114" s="9">
        <v>8.4</v>
      </c>
      <c r="G114" s="9">
        <v>9.1999999999999993</v>
      </c>
      <c r="H114" s="9">
        <v>6</v>
      </c>
      <c r="I114" s="9">
        <v>9.4</v>
      </c>
    </row>
    <row r="115" spans="1:9" x14ac:dyDescent="0.2">
      <c r="A115" s="3" t="s">
        <v>18</v>
      </c>
      <c r="B115" s="9">
        <v>7</v>
      </c>
      <c r="C115" s="9">
        <v>6.6</v>
      </c>
      <c r="D115" s="9">
        <v>18.8</v>
      </c>
      <c r="E115" s="9">
        <v>15.2</v>
      </c>
      <c r="F115" s="9">
        <v>5.8</v>
      </c>
      <c r="G115" s="9">
        <v>3.2</v>
      </c>
      <c r="H115" s="9">
        <v>7.4</v>
      </c>
      <c r="I115" s="9">
        <v>11.8</v>
      </c>
    </row>
    <row r="116" spans="1:9" x14ac:dyDescent="0.2">
      <c r="A116" s="6" t="s">
        <v>12</v>
      </c>
      <c r="B116" s="10">
        <f>AVERAGE(B104:B115)</f>
        <v>8.6166666666666671</v>
      </c>
      <c r="C116" s="10">
        <f t="shared" ref="C116:E116" si="30">AVERAGE(C104:C115)</f>
        <v>9.3166666666666682</v>
      </c>
      <c r="D116" s="10">
        <f t="shared" si="30"/>
        <v>8.8166666666666664</v>
      </c>
      <c r="E116" s="10">
        <f t="shared" si="30"/>
        <v>12.35</v>
      </c>
      <c r="F116" s="10">
        <f>AVERAGE(F104:F115)</f>
        <v>9.9833333333333325</v>
      </c>
      <c r="G116" s="10">
        <f t="shared" ref="G116:H116" si="31">AVERAGE(G104:G115)</f>
        <v>13.133333333333331</v>
      </c>
      <c r="H116" s="10">
        <f t="shared" si="31"/>
        <v>9.9500000000000011</v>
      </c>
      <c r="I116" s="10">
        <f>AVERAGE(I104:I115)</f>
        <v>12.066666666666668</v>
      </c>
    </row>
    <row r="117" spans="1:9" x14ac:dyDescent="0.2">
      <c r="A117" s="7" t="s">
        <v>13</v>
      </c>
      <c r="B117" s="11">
        <f>STDEV(B104:B115)/SQRT(B118)</f>
        <v>0.99070172049406413</v>
      </c>
      <c r="C117" s="11">
        <f t="shared" ref="C117:E117" si="32">STDEV(C104:C115)/SQRT(C118)</f>
        <v>1.2094221844343762</v>
      </c>
      <c r="D117" s="11">
        <f t="shared" si="32"/>
        <v>1.2669357768356941</v>
      </c>
      <c r="E117" s="11">
        <f t="shared" si="32"/>
        <v>1.5166000651377267</v>
      </c>
      <c r="F117" s="11">
        <f>STDEV(F104:F115)/SQRT(F118)</f>
        <v>1.0647117502456305</v>
      </c>
      <c r="G117" s="11">
        <f t="shared" ref="G117:I117" si="33">STDEV(G104:G115)/SQRT(G118)</f>
        <v>2.4122582571088662</v>
      </c>
      <c r="H117" s="11">
        <f t="shared" si="33"/>
        <v>1.3269068611556025</v>
      </c>
      <c r="I117" s="11">
        <f t="shared" si="33"/>
        <v>1.290837955075161</v>
      </c>
    </row>
    <row r="118" spans="1:9" x14ac:dyDescent="0.2">
      <c r="A118" s="3" t="s">
        <v>14</v>
      </c>
      <c r="B118" s="3">
        <f>COUNT(B104:B115)</f>
        <v>12</v>
      </c>
      <c r="C118" s="3">
        <f t="shared" ref="C118:E118" si="34">COUNT(C104:C115)</f>
        <v>12</v>
      </c>
      <c r="D118" s="3">
        <f t="shared" si="34"/>
        <v>12</v>
      </c>
      <c r="E118" s="3">
        <f t="shared" si="34"/>
        <v>12</v>
      </c>
      <c r="F118" s="3">
        <f>COUNT(F104:F115)</f>
        <v>12</v>
      </c>
      <c r="G118" s="3">
        <f t="shared" ref="G118:I118" si="35">COUNT(G104:G115)</f>
        <v>12</v>
      </c>
      <c r="H118" s="3">
        <f t="shared" si="35"/>
        <v>12</v>
      </c>
      <c r="I118" s="3">
        <f t="shared" si="35"/>
        <v>12</v>
      </c>
    </row>
  </sheetData>
  <mergeCells count="55">
    <mergeCell ref="K103:N103"/>
    <mergeCell ref="O103:R103"/>
    <mergeCell ref="K84:N85"/>
    <mergeCell ref="K87:L87"/>
    <mergeCell ref="K88:L88"/>
    <mergeCell ref="K89:L89"/>
    <mergeCell ref="K90:L90"/>
    <mergeCell ref="K91:L91"/>
    <mergeCell ref="K92:L92"/>
    <mergeCell ref="A101:I101"/>
    <mergeCell ref="K101:R101"/>
    <mergeCell ref="B102:E102"/>
    <mergeCell ref="F102:I102"/>
    <mergeCell ref="K102:N102"/>
    <mergeCell ref="O102:R102"/>
    <mergeCell ref="K3:N3"/>
    <mergeCell ref="O3:R3"/>
    <mergeCell ref="B2:E2"/>
    <mergeCell ref="F2:I2"/>
    <mergeCell ref="K2:N2"/>
    <mergeCell ref="O2:R2"/>
    <mergeCell ref="K23:N23"/>
    <mergeCell ref="O23:R23"/>
    <mergeCell ref="B22:E22"/>
    <mergeCell ref="F22:I22"/>
    <mergeCell ref="K22:N22"/>
    <mergeCell ref="O22:R22"/>
    <mergeCell ref="K43:N43"/>
    <mergeCell ref="O43:R43"/>
    <mergeCell ref="B42:E42"/>
    <mergeCell ref="F42:I42"/>
    <mergeCell ref="K42:N42"/>
    <mergeCell ref="O42:R42"/>
    <mergeCell ref="K63:N63"/>
    <mergeCell ref="O63:R63"/>
    <mergeCell ref="B62:E62"/>
    <mergeCell ref="F62:I62"/>
    <mergeCell ref="K62:N62"/>
    <mergeCell ref="O62:R62"/>
    <mergeCell ref="K83:N83"/>
    <mergeCell ref="O83:R83"/>
    <mergeCell ref="A1:I1"/>
    <mergeCell ref="K1:R1"/>
    <mergeCell ref="A21:I21"/>
    <mergeCell ref="K21:R21"/>
    <mergeCell ref="A41:I41"/>
    <mergeCell ref="K41:R41"/>
    <mergeCell ref="A61:I61"/>
    <mergeCell ref="K61:R61"/>
    <mergeCell ref="A81:I81"/>
    <mergeCell ref="K81:R81"/>
    <mergeCell ref="B82:E82"/>
    <mergeCell ref="F82:I82"/>
    <mergeCell ref="K82:N82"/>
    <mergeCell ref="O82:R8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Panel 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 Huang</dc:creator>
  <cp:lastModifiedBy>Mark Schnitzer</cp:lastModifiedBy>
  <dcterms:created xsi:type="dcterms:W3CDTF">2021-08-12T21:01:16Z</dcterms:created>
  <dcterms:modified xsi:type="dcterms:W3CDTF">2024-09-18T17:39:21Z</dcterms:modified>
</cp:coreProperties>
</file>