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yspike/Desktop/Fly learning paper-R2/Source Data/"/>
    </mc:Choice>
  </mc:AlternateContent>
  <xr:revisionPtr revIDLastSave="0" documentId="13_ncr:1_{6CEB7B6B-85D8-9048-A029-899EAFEBE0F5}" xr6:coauthVersionLast="47" xr6:coauthVersionMax="47" xr10:uidLastSave="{00000000-0000-0000-0000-000000000000}"/>
  <bookViews>
    <workbookView xWindow="4440" yWindow="760" windowWidth="25800" windowHeight="18880" xr2:uid="{2EC2D95F-F6B6-BD4C-87E9-BEA6F279331D}"/>
  </bookViews>
  <sheets>
    <sheet name="Panel d,e,f,g" sheetId="1" r:id="rId1"/>
    <sheet name="Panel 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2" l="1"/>
  <c r="F56" i="1"/>
  <c r="E56" i="1"/>
  <c r="E55" i="1" s="1"/>
  <c r="D56" i="1"/>
  <c r="D55" i="1" s="1"/>
  <c r="C56" i="1"/>
  <c r="C55" i="1" s="1"/>
  <c r="B56" i="1"/>
  <c r="F55" i="1"/>
  <c r="B55" i="1"/>
  <c r="F54" i="1"/>
  <c r="E54" i="1"/>
  <c r="D54" i="1"/>
  <c r="C54" i="1"/>
  <c r="B54" i="1"/>
  <c r="G17" i="2"/>
  <c r="G16" i="2" s="1"/>
  <c r="G15" i="2"/>
  <c r="B17" i="2"/>
  <c r="B16" i="2" s="1"/>
  <c r="B15" i="2"/>
  <c r="F38" i="1"/>
  <c r="F37" i="1" s="1"/>
  <c r="E38" i="1"/>
  <c r="E37" i="1" s="1"/>
  <c r="D38" i="1"/>
  <c r="D37" i="1" s="1"/>
  <c r="C38" i="1"/>
  <c r="C37" i="1" s="1"/>
  <c r="B38" i="1"/>
  <c r="B37" i="1" s="1"/>
  <c r="F36" i="1"/>
  <c r="E36" i="1"/>
  <c r="D36" i="1"/>
  <c r="C36" i="1"/>
  <c r="B36" i="1"/>
  <c r="B16" i="1"/>
  <c r="F18" i="1"/>
  <c r="E18" i="1"/>
  <c r="E17" i="1" s="1"/>
  <c r="D18" i="1"/>
  <c r="C18" i="1"/>
  <c r="C17" i="1" s="1"/>
  <c r="B18" i="1"/>
  <c r="B17" i="1" s="1"/>
  <c r="F17" i="1"/>
  <c r="D17" i="1"/>
  <c r="F16" i="1"/>
  <c r="E16" i="1"/>
  <c r="D16" i="1"/>
  <c r="C16" i="1"/>
  <c r="L17" i="2" l="1"/>
  <c r="L16" i="2" s="1"/>
</calcChain>
</file>

<file path=xl/sharedStrings.xml><?xml version="1.0" encoding="utf-8"?>
<sst xmlns="http://schemas.openxmlformats.org/spreadsheetml/2006/main" count="208" uniqueCount="53">
  <si>
    <t>Odor type:</t>
  </si>
  <si>
    <t>ACV</t>
  </si>
  <si>
    <t>Fly#-1</t>
  </si>
  <si>
    <t>Fly#-2</t>
  </si>
  <si>
    <t>Fly#-3</t>
  </si>
  <si>
    <t>Fly#-4</t>
  </si>
  <si>
    <t>Fly#-5</t>
  </si>
  <si>
    <t>Fly#-6</t>
  </si>
  <si>
    <t>Fly#-7</t>
  </si>
  <si>
    <t>Fly#-8</t>
  </si>
  <si>
    <t>Fly#-9</t>
  </si>
  <si>
    <t>Fly#-10</t>
  </si>
  <si>
    <t>Fly#-11</t>
  </si>
  <si>
    <t>Fly#-12</t>
  </si>
  <si>
    <t>AVG</t>
  </si>
  <si>
    <t>sem</t>
  </si>
  <si>
    <t>n</t>
  </si>
  <si>
    <t>Spontaneous firing rate (spike/s)</t>
  </si>
  <si>
    <t>MB065B &gt; UAS-pAce</t>
  </si>
  <si>
    <t>MB065B, UAS-pAce &gt; UAS-RDL-RNAi</t>
  </si>
  <si>
    <t>Post-hoc: Wilcoxon signed-rank tests with Holm-Bonferroni correction</t>
  </si>
  <si>
    <t>Significance</t>
  </si>
  <si>
    <t xml:space="preserve">3%BEN vs 1%OCT </t>
  </si>
  <si>
    <t xml:space="preserve">3%BEN vs 0.3%BEN </t>
  </si>
  <si>
    <t>**</t>
  </si>
  <si>
    <t xml:space="preserve">3%BEN vs 1%EtA </t>
  </si>
  <si>
    <t xml:space="preserve">3%BEN vs ACV </t>
  </si>
  <si>
    <t xml:space="preserve">1%OCT vs 0.3%BEN </t>
  </si>
  <si>
    <t>n.s.</t>
  </si>
  <si>
    <t xml:space="preserve">1%OCT vs 1%EtA </t>
  </si>
  <si>
    <t xml:space="preserve">1%OCT vs ACV </t>
  </si>
  <si>
    <t xml:space="preserve">0.3%BEN vs 1%EtA </t>
  </si>
  <si>
    <t xml:space="preserve">0.3%BEN vs ACV </t>
  </si>
  <si>
    <t xml:space="preserve">1%EtA vs ACV </t>
  </si>
  <si>
    <t>3%BEN</t>
  </si>
  <si>
    <t>1%OCT</t>
  </si>
  <si>
    <t xml:space="preserve">0.3%BEN </t>
  </si>
  <si>
    <t>1%EtA</t>
  </si>
  <si>
    <t>Panel d: MB065B &gt; UAS-pAce</t>
  </si>
  <si>
    <t>Panel e: MB065B, UAS-pAce &gt; UAS-RDL-RNAi</t>
  </si>
  <si>
    <t>Panel f: MB065B, UAS-pAce &gt; UAS-GluCl-α-RNAi</t>
  </si>
  <si>
    <t>Friedman ANOVA: p = 2.80E-03</t>
  </si>
  <si>
    <t>Friedman ANOVA: p = 2.47E-07</t>
  </si>
  <si>
    <t>Corrected p-Value</t>
  </si>
  <si>
    <t>*</t>
  </si>
  <si>
    <t xml:space="preserve">Panel g: </t>
  </si>
  <si>
    <t>Control vs RDL-RNAi</t>
  </si>
  <si>
    <t>Control vs CluCl-α_RNAi</t>
  </si>
  <si>
    <t>RDL-RNAi vs CluCl-α_RNAi</t>
  </si>
  <si>
    <t>MB065B, UAS-pAce &gt;  UAS-GluCl-α-RNAi</t>
  </si>
  <si>
    <t>Friedman ANOVA: p = 6.70E-03</t>
  </si>
  <si>
    <t>Odor-induced changes in spike rate in PPL1-α3 (∆ spike/s)</t>
  </si>
  <si>
    <t>Mann-Whitney U-tests with Holm-Bonferroni correction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</si>
</sst>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11" fontId="2" fillId="10" borderId="0" xfId="0" applyNumberFormat="1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2" fillId="8" borderId="0" xfId="1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2" fillId="8" borderId="0" xfId="1" applyNumberFormat="1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3" fillId="7" borderId="0" xfId="0" applyNumberFormat="1" applyFont="1" applyFill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3614E0BC-A8DC-244D-AE4C-C097A9CAF0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952B9-FC0B-1549-A18E-E602DB4038D1}">
  <dimension ref="A1:M66"/>
  <sheetViews>
    <sheetView tabSelected="1" topLeftCell="A35" zoomScale="117" workbookViewId="0">
      <selection activeCell="E75" sqref="E75"/>
    </sheetView>
  </sheetViews>
  <sheetFormatPr baseColWidth="10" defaultRowHeight="16" x14ac:dyDescent="0.2"/>
  <cols>
    <col min="1" max="1" width="28" style="1" customWidth="1"/>
    <col min="2" max="3" width="11.33203125" style="1" bestFit="1" customWidth="1"/>
    <col min="4" max="5" width="11" style="1" bestFit="1" customWidth="1"/>
    <col min="6" max="6" width="12" style="1" bestFit="1" customWidth="1"/>
    <col min="7" max="10" width="10.83203125" style="1"/>
    <col min="11" max="11" width="11.5" style="1" bestFit="1" customWidth="1"/>
    <col min="12" max="16384" width="10.83203125" style="1"/>
  </cols>
  <sheetData>
    <row r="1" spans="1:13" x14ac:dyDescent="0.2">
      <c r="A1" s="18" t="s">
        <v>38</v>
      </c>
      <c r="B1" s="18"/>
      <c r="C1" s="18"/>
      <c r="D1" s="18"/>
      <c r="E1" s="18"/>
      <c r="F1" s="18"/>
    </row>
    <row r="2" spans="1:13" x14ac:dyDescent="0.2">
      <c r="A2" s="18" t="s">
        <v>51</v>
      </c>
      <c r="B2" s="18"/>
      <c r="C2" s="18"/>
      <c r="D2" s="18"/>
      <c r="E2" s="18"/>
      <c r="F2" s="18"/>
    </row>
    <row r="3" spans="1:13" x14ac:dyDescent="0.2">
      <c r="A3" s="2" t="s">
        <v>0</v>
      </c>
      <c r="B3" s="3" t="s">
        <v>34</v>
      </c>
      <c r="C3" s="4" t="s">
        <v>35</v>
      </c>
      <c r="D3" s="5" t="s">
        <v>36</v>
      </c>
      <c r="E3" s="6" t="s">
        <v>37</v>
      </c>
      <c r="F3" s="7" t="s">
        <v>1</v>
      </c>
      <c r="H3" s="20" t="s">
        <v>42</v>
      </c>
      <c r="I3" s="20"/>
      <c r="J3" s="20"/>
      <c r="K3" s="20"/>
      <c r="L3" s="20"/>
      <c r="M3" s="20"/>
    </row>
    <row r="4" spans="1:13" x14ac:dyDescent="0.2">
      <c r="A4" s="2" t="s">
        <v>2</v>
      </c>
      <c r="B4" s="13">
        <v>17.136015675146101</v>
      </c>
      <c r="C4" s="13">
        <v>11.7167753341666</v>
      </c>
      <c r="D4" s="13">
        <v>4.2957287479026398</v>
      </c>
      <c r="E4" s="13">
        <v>-4.6171165388558499</v>
      </c>
      <c r="F4" s="13">
        <v>-2.1906309471527599</v>
      </c>
      <c r="H4" s="21" t="s">
        <v>20</v>
      </c>
      <c r="I4" s="21"/>
      <c r="J4" s="21"/>
      <c r="K4" s="21"/>
      <c r="L4" s="21"/>
      <c r="M4" s="21"/>
    </row>
    <row r="5" spans="1:13" x14ac:dyDescent="0.2">
      <c r="A5" s="2" t="s">
        <v>3</v>
      </c>
      <c r="B5" s="13">
        <v>17.451705460401001</v>
      </c>
      <c r="C5" s="13">
        <v>9.7801177888135005</v>
      </c>
      <c r="D5" s="13">
        <v>4.2995506908549999</v>
      </c>
      <c r="E5" s="13">
        <v>-3.4489442924223801</v>
      </c>
      <c r="F5" s="13">
        <v>-12.329252390121701</v>
      </c>
      <c r="H5" s="21"/>
      <c r="I5" s="21"/>
      <c r="J5" s="21"/>
      <c r="K5" s="21"/>
      <c r="L5" s="21"/>
      <c r="M5" s="21"/>
    </row>
    <row r="6" spans="1:13" x14ac:dyDescent="0.2">
      <c r="A6" s="2" t="s">
        <v>4</v>
      </c>
      <c r="B6" s="13">
        <v>12.1808587547717</v>
      </c>
      <c r="C6" s="13">
        <v>-1.72009954618657</v>
      </c>
      <c r="D6" s="13">
        <v>0.57055730099207203</v>
      </c>
      <c r="E6" s="13">
        <v>-0.72963751224621498</v>
      </c>
      <c r="F6" s="13">
        <v>-4.5622985709944999</v>
      </c>
      <c r="H6" s="8"/>
      <c r="I6" s="8"/>
      <c r="J6" s="8"/>
      <c r="K6" s="8" t="s">
        <v>43</v>
      </c>
      <c r="L6" s="8" t="s">
        <v>21</v>
      </c>
      <c r="M6" s="8"/>
    </row>
    <row r="7" spans="1:13" x14ac:dyDescent="0.2">
      <c r="A7" s="2" t="s">
        <v>5</v>
      </c>
      <c r="B7" s="13">
        <v>5.2508158508157603</v>
      </c>
      <c r="C7" s="13">
        <v>5.7385673907413404</v>
      </c>
      <c r="D7" s="13">
        <v>-1.0140265531569701</v>
      </c>
      <c r="E7" s="13">
        <v>-3.4048376744028301</v>
      </c>
      <c r="F7" s="13">
        <v>-5.9368422237986103</v>
      </c>
      <c r="H7" s="19" t="s">
        <v>22</v>
      </c>
      <c r="I7" s="19"/>
      <c r="J7" s="19"/>
      <c r="K7" s="9">
        <v>5.859375E-3</v>
      </c>
      <c r="L7" s="8" t="s">
        <v>24</v>
      </c>
      <c r="M7" s="8"/>
    </row>
    <row r="8" spans="1:13" x14ac:dyDescent="0.2">
      <c r="A8" s="2" t="s">
        <v>6</v>
      </c>
      <c r="B8" s="13">
        <v>5.5268132833351098</v>
      </c>
      <c r="C8" s="13">
        <v>-0.34699953830391</v>
      </c>
      <c r="D8" s="13">
        <v>-1.0552143508665499</v>
      </c>
      <c r="E8" s="13">
        <v>-5.1571636093375801</v>
      </c>
      <c r="F8" s="13">
        <v>0.163138632703863</v>
      </c>
      <c r="H8" s="19" t="s">
        <v>23</v>
      </c>
      <c r="I8" s="19"/>
      <c r="J8" s="19"/>
      <c r="K8" s="9">
        <v>4.8828125E-3</v>
      </c>
      <c r="L8" s="8" t="s">
        <v>24</v>
      </c>
      <c r="M8" s="8"/>
    </row>
    <row r="9" spans="1:13" x14ac:dyDescent="0.2">
      <c r="A9" s="2" t="s">
        <v>7</v>
      </c>
      <c r="B9" s="13">
        <v>5.5429816560251899</v>
      </c>
      <c r="C9" s="13">
        <v>0.66269382791116704</v>
      </c>
      <c r="D9" s="13">
        <v>4.2297872819611904</v>
      </c>
      <c r="E9" s="13">
        <v>-0.79368940238497399</v>
      </c>
      <c r="F9" s="13">
        <v>-1.0248865466255701</v>
      </c>
      <c r="H9" s="19" t="s">
        <v>25</v>
      </c>
      <c r="I9" s="19"/>
      <c r="J9" s="19"/>
      <c r="K9" s="9">
        <v>4.8828125E-3</v>
      </c>
      <c r="L9" s="8" t="s">
        <v>24</v>
      </c>
      <c r="M9" s="8"/>
    </row>
    <row r="10" spans="1:13" x14ac:dyDescent="0.2">
      <c r="A10" s="2" t="s">
        <v>8</v>
      </c>
      <c r="B10" s="13">
        <v>7.3581973581973301</v>
      </c>
      <c r="C10" s="13">
        <v>2.2703332094636401</v>
      </c>
      <c r="D10" s="13">
        <v>3.5090413612152802</v>
      </c>
      <c r="E10" s="13">
        <v>-2.0735921083746902</v>
      </c>
      <c r="F10" s="13">
        <v>-5.6243099895272399</v>
      </c>
      <c r="H10" s="19" t="s">
        <v>26</v>
      </c>
      <c r="I10" s="19"/>
      <c r="J10" s="19"/>
      <c r="K10" s="9">
        <v>4.39453125E-3</v>
      </c>
      <c r="L10" s="8" t="s">
        <v>24</v>
      </c>
      <c r="M10" s="8"/>
    </row>
    <row r="11" spans="1:13" x14ac:dyDescent="0.2">
      <c r="A11" s="2" t="s">
        <v>9</v>
      </c>
      <c r="B11" s="13">
        <v>10.984689706428901</v>
      </c>
      <c r="C11" s="13">
        <v>2.5862617253922</v>
      </c>
      <c r="D11" s="13">
        <v>3.6536243144939302</v>
      </c>
      <c r="E11" s="13">
        <v>-4.5511908381476003</v>
      </c>
      <c r="F11" s="13">
        <v>-5.5378849813632396</v>
      </c>
      <c r="H11" s="19" t="s">
        <v>27</v>
      </c>
      <c r="I11" s="19"/>
      <c r="J11" s="19"/>
      <c r="K11" s="9">
        <v>0.4697265625</v>
      </c>
      <c r="L11" s="8" t="s">
        <v>28</v>
      </c>
      <c r="M11" s="8"/>
    </row>
    <row r="12" spans="1:13" x14ac:dyDescent="0.2">
      <c r="A12" s="2" t="s">
        <v>10</v>
      </c>
      <c r="B12" s="13">
        <v>10.703584338366699</v>
      </c>
      <c r="C12" s="13">
        <v>6.3135547222504496</v>
      </c>
      <c r="D12" s="13">
        <v>2.8143170838823202</v>
      </c>
      <c r="E12" s="13">
        <v>-0.23082328299725799</v>
      </c>
      <c r="F12" s="13">
        <v>-10.538105694626701</v>
      </c>
      <c r="H12" s="19" t="s">
        <v>29</v>
      </c>
      <c r="I12" s="19"/>
      <c r="J12" s="19"/>
      <c r="K12" s="9">
        <v>5.859375E-3</v>
      </c>
      <c r="L12" s="8" t="s">
        <v>24</v>
      </c>
      <c r="M12" s="8"/>
    </row>
    <row r="13" spans="1:13" x14ac:dyDescent="0.2">
      <c r="A13" s="2" t="s">
        <v>11</v>
      </c>
      <c r="B13" s="13">
        <v>11.3381957816742</v>
      </c>
      <c r="C13" s="13">
        <v>9.1916601916601302</v>
      </c>
      <c r="D13" s="13">
        <v>3.0941634854676598</v>
      </c>
      <c r="E13" s="13">
        <v>-0.76199227503568401</v>
      </c>
      <c r="F13" s="13">
        <v>-5.3526637613594099</v>
      </c>
      <c r="H13" s="19" t="s">
        <v>30</v>
      </c>
      <c r="I13" s="19"/>
      <c r="J13" s="19"/>
      <c r="K13" s="9">
        <v>7.32421875E-3</v>
      </c>
      <c r="L13" s="8" t="s">
        <v>24</v>
      </c>
      <c r="M13" s="8"/>
    </row>
    <row r="14" spans="1:13" x14ac:dyDescent="0.2">
      <c r="A14" s="2" t="s">
        <v>12</v>
      </c>
      <c r="B14" s="13">
        <v>4.68328097023754</v>
      </c>
      <c r="C14" s="13">
        <v>-0.39801358062227599</v>
      </c>
      <c r="D14" s="13">
        <v>1.12842584146934</v>
      </c>
      <c r="E14" s="13">
        <v>-2.7630778239473899</v>
      </c>
      <c r="F14" s="13">
        <v>0.18790581399270601</v>
      </c>
      <c r="H14" s="19" t="s">
        <v>31</v>
      </c>
      <c r="I14" s="19"/>
      <c r="J14" s="19"/>
      <c r="K14" s="9">
        <v>3.90625E-3</v>
      </c>
      <c r="L14" s="8" t="s">
        <v>24</v>
      </c>
      <c r="M14" s="8"/>
    </row>
    <row r="15" spans="1:13" x14ac:dyDescent="0.2">
      <c r="A15" s="2" t="s">
        <v>13</v>
      </c>
      <c r="B15" s="13">
        <v>4.8415954415954099</v>
      </c>
      <c r="C15" s="13">
        <v>-1.0824296476469899</v>
      </c>
      <c r="D15" s="13">
        <v>2.69873315090702</v>
      </c>
      <c r="E15" s="13">
        <v>-2.6031688118643301</v>
      </c>
      <c r="F15" s="13">
        <v>-3.5132664437010401</v>
      </c>
      <c r="H15" s="19" t="s">
        <v>32</v>
      </c>
      <c r="I15" s="19"/>
      <c r="J15" s="19"/>
      <c r="K15" s="9">
        <v>4.8828125E-3</v>
      </c>
      <c r="L15" s="8" t="s">
        <v>24</v>
      </c>
      <c r="M15" s="8"/>
    </row>
    <row r="16" spans="1:13" x14ac:dyDescent="0.2">
      <c r="A16" s="10" t="s">
        <v>14</v>
      </c>
      <c r="B16" s="14">
        <f>AVERAGE(B4:B15)</f>
        <v>9.4165611897495793</v>
      </c>
      <c r="C16" s="14">
        <f t="shared" ref="C16" si="0">AVERAGE(C4:C15)</f>
        <v>3.7260351564699405</v>
      </c>
      <c r="D16" s="14">
        <f>AVERAGE(D4:D15)</f>
        <v>2.352057362926911</v>
      </c>
      <c r="E16" s="14">
        <f t="shared" ref="E16" si="1">AVERAGE(E4:E15)</f>
        <v>-2.5946028475013985</v>
      </c>
      <c r="F16" s="14">
        <f>AVERAGE(F4:F15)</f>
        <v>-4.6882580918811838</v>
      </c>
      <c r="H16" s="19" t="s">
        <v>33</v>
      </c>
      <c r="I16" s="19"/>
      <c r="J16" s="19"/>
      <c r="K16" s="9">
        <v>0.1845703125</v>
      </c>
      <c r="L16" s="8" t="s">
        <v>28</v>
      </c>
      <c r="M16" s="8"/>
    </row>
    <row r="17" spans="1:13" x14ac:dyDescent="0.2">
      <c r="A17" s="10" t="s">
        <v>15</v>
      </c>
      <c r="B17" s="14">
        <f>STDEV(B4:B15)/SQRT(B18)</f>
        <v>1.3333209378297923</v>
      </c>
      <c r="C17" s="14">
        <f t="shared" ref="C17:F17" si="2">STDEV(C4:C15)/SQRT(C18)</f>
        <v>1.3492527784483965</v>
      </c>
      <c r="D17" s="14">
        <f t="shared" si="2"/>
        <v>0.56825606788649996</v>
      </c>
      <c r="E17" s="14">
        <f t="shared" si="2"/>
        <v>0.4911266060332814</v>
      </c>
      <c r="F17" s="14">
        <f t="shared" si="2"/>
        <v>1.1165826357983031</v>
      </c>
      <c r="H17" s="8"/>
      <c r="I17" s="8"/>
      <c r="J17" s="8"/>
      <c r="K17" s="8"/>
      <c r="L17" s="8"/>
      <c r="M17" s="8"/>
    </row>
    <row r="18" spans="1:13" x14ac:dyDescent="0.2">
      <c r="A18" s="10" t="s">
        <v>16</v>
      </c>
      <c r="B18" s="11">
        <f>COUNT(B4:B15)</f>
        <v>12</v>
      </c>
      <c r="C18" s="11">
        <f t="shared" ref="C18:F18" si="3">COUNT(C4:C15)</f>
        <v>12</v>
      </c>
      <c r="D18" s="11">
        <f t="shared" si="3"/>
        <v>12</v>
      </c>
      <c r="E18" s="11">
        <f t="shared" si="3"/>
        <v>12</v>
      </c>
      <c r="F18" s="11">
        <f t="shared" si="3"/>
        <v>12</v>
      </c>
    </row>
    <row r="21" spans="1:13" x14ac:dyDescent="0.2">
      <c r="A21" s="18" t="s">
        <v>39</v>
      </c>
      <c r="B21" s="18"/>
      <c r="C21" s="18"/>
      <c r="D21" s="18"/>
      <c r="E21" s="18"/>
      <c r="F21" s="18"/>
    </row>
    <row r="22" spans="1:13" x14ac:dyDescent="0.2">
      <c r="A22" s="18" t="s">
        <v>51</v>
      </c>
      <c r="B22" s="18"/>
      <c r="C22" s="18"/>
      <c r="D22" s="18"/>
      <c r="E22" s="18"/>
      <c r="F22" s="18"/>
    </row>
    <row r="23" spans="1:13" x14ac:dyDescent="0.2">
      <c r="A23" s="2" t="s">
        <v>0</v>
      </c>
      <c r="B23" s="3" t="s">
        <v>34</v>
      </c>
      <c r="C23" s="4" t="s">
        <v>35</v>
      </c>
      <c r="D23" s="5" t="s">
        <v>36</v>
      </c>
      <c r="E23" s="6" t="s">
        <v>37</v>
      </c>
      <c r="F23" s="7" t="s">
        <v>1</v>
      </c>
      <c r="H23" s="20" t="s">
        <v>41</v>
      </c>
      <c r="I23" s="20"/>
      <c r="J23" s="20"/>
      <c r="K23" s="20"/>
      <c r="L23" s="20"/>
      <c r="M23" s="20"/>
    </row>
    <row r="24" spans="1:13" x14ac:dyDescent="0.2">
      <c r="A24" s="2" t="s">
        <v>2</v>
      </c>
      <c r="B24" s="13">
        <v>8.5591860635336392</v>
      </c>
      <c r="C24" s="13">
        <v>3.5757373061720199</v>
      </c>
      <c r="D24" s="13">
        <v>4.0593853811245797</v>
      </c>
      <c r="E24" s="13">
        <v>6.3275362318841601</v>
      </c>
      <c r="F24" s="13">
        <v>6.8359041924259403</v>
      </c>
      <c r="H24" s="21" t="s">
        <v>20</v>
      </c>
      <c r="I24" s="21"/>
      <c r="J24" s="21"/>
      <c r="K24" s="21"/>
      <c r="L24" s="21"/>
      <c r="M24" s="21"/>
    </row>
    <row r="25" spans="1:13" x14ac:dyDescent="0.2">
      <c r="A25" s="2" t="s">
        <v>3</v>
      </c>
      <c r="B25" s="13">
        <v>11.5637557289732</v>
      </c>
      <c r="C25" s="13">
        <v>5.0314268662093404</v>
      </c>
      <c r="D25" s="13">
        <v>7.3380426336947302</v>
      </c>
      <c r="E25" s="13">
        <v>4.5253448644752003</v>
      </c>
      <c r="F25" s="13">
        <v>3.3615823789735999</v>
      </c>
      <c r="H25" s="21"/>
      <c r="I25" s="21"/>
      <c r="J25" s="21"/>
      <c r="K25" s="21"/>
      <c r="L25" s="21"/>
      <c r="M25" s="21"/>
    </row>
    <row r="26" spans="1:13" x14ac:dyDescent="0.2">
      <c r="A26" s="2" t="s">
        <v>4</v>
      </c>
      <c r="B26" s="13">
        <v>6.0222852831548304</v>
      </c>
      <c r="C26" s="13">
        <v>3.7678569417699799</v>
      </c>
      <c r="D26" s="13">
        <v>4.2235577626882401</v>
      </c>
      <c r="E26" s="13">
        <v>3.2403770142900501</v>
      </c>
      <c r="F26" s="13">
        <v>0.86690764951628696</v>
      </c>
      <c r="H26" s="8"/>
      <c r="I26" s="8"/>
      <c r="J26" s="8"/>
      <c r="K26" s="8" t="s">
        <v>43</v>
      </c>
      <c r="L26" s="8" t="s">
        <v>21</v>
      </c>
      <c r="M26" s="8"/>
    </row>
    <row r="27" spans="1:13" x14ac:dyDescent="0.2">
      <c r="A27" s="2" t="s">
        <v>5</v>
      </c>
      <c r="B27" s="13">
        <v>6.18312219181768</v>
      </c>
      <c r="C27" s="13">
        <v>1.01914124522822</v>
      </c>
      <c r="D27" s="13">
        <v>1.2549193157888801</v>
      </c>
      <c r="E27" s="13">
        <v>3.3765886287624398</v>
      </c>
      <c r="F27" s="13">
        <v>2.4531536096752502</v>
      </c>
      <c r="H27" s="19" t="s">
        <v>22</v>
      </c>
      <c r="I27" s="19"/>
      <c r="J27" s="19"/>
      <c r="K27" s="9">
        <v>0.18798828125</v>
      </c>
      <c r="L27" s="8" t="s">
        <v>28</v>
      </c>
      <c r="M27" s="8"/>
    </row>
    <row r="28" spans="1:13" x14ac:dyDescent="0.2">
      <c r="A28" s="2" t="s">
        <v>6</v>
      </c>
      <c r="B28" s="13">
        <v>16.988011666272499</v>
      </c>
      <c r="C28" s="13">
        <v>4.6614956701912096</v>
      </c>
      <c r="D28" s="13">
        <v>4.84219001610305</v>
      </c>
      <c r="E28" s="13">
        <v>4.3323491323490604</v>
      </c>
      <c r="F28" s="13">
        <v>3.3082936387284501</v>
      </c>
      <c r="H28" s="19" t="s">
        <v>23</v>
      </c>
      <c r="I28" s="19"/>
      <c r="J28" s="19"/>
      <c r="K28" s="9">
        <v>8.349609375E-2</v>
      </c>
      <c r="L28" s="8" t="s">
        <v>28</v>
      </c>
      <c r="M28" s="8"/>
    </row>
    <row r="29" spans="1:13" x14ac:dyDescent="0.2">
      <c r="A29" s="2" t="s">
        <v>7</v>
      </c>
      <c r="B29" s="13">
        <v>13.0436539306104</v>
      </c>
      <c r="C29" s="13">
        <v>3.25031811988325</v>
      </c>
      <c r="D29" s="13">
        <v>4.2657815614337</v>
      </c>
      <c r="E29" s="13">
        <v>1.9885364233190099</v>
      </c>
      <c r="F29" s="13">
        <v>5.3889846063759697</v>
      </c>
      <c r="H29" s="19" t="s">
        <v>25</v>
      </c>
      <c r="I29" s="19"/>
      <c r="J29" s="19"/>
      <c r="K29" s="9">
        <v>4.8828125E-2</v>
      </c>
      <c r="L29" s="8" t="s">
        <v>44</v>
      </c>
      <c r="M29" s="8"/>
    </row>
    <row r="30" spans="1:13" x14ac:dyDescent="0.2">
      <c r="A30" s="2" t="s">
        <v>8</v>
      </c>
      <c r="B30" s="13">
        <v>29.334596804162</v>
      </c>
      <c r="C30" s="13">
        <v>9.7813722509374106</v>
      </c>
      <c r="D30" s="13">
        <v>7.4062452845060998</v>
      </c>
      <c r="E30" s="13">
        <v>3.0491807709199099</v>
      </c>
      <c r="F30" s="13">
        <v>15.7835410965845</v>
      </c>
      <c r="H30" s="19" t="s">
        <v>26</v>
      </c>
      <c r="I30" s="19"/>
      <c r="J30" s="19"/>
      <c r="K30" s="9">
        <v>0.16796875</v>
      </c>
      <c r="L30" s="12" t="s">
        <v>28</v>
      </c>
      <c r="M30" s="8"/>
    </row>
    <row r="31" spans="1:13" x14ac:dyDescent="0.2">
      <c r="A31" s="2" t="s">
        <v>9</v>
      </c>
      <c r="B31" s="13">
        <v>29.167764602547098</v>
      </c>
      <c r="C31" s="13">
        <v>5.6505185635622004</v>
      </c>
      <c r="D31" s="13">
        <v>16.101971780232699</v>
      </c>
      <c r="E31" s="13">
        <v>-1.4337893990066399</v>
      </c>
      <c r="F31" s="13">
        <v>4.1780547954460703</v>
      </c>
      <c r="H31" s="19" t="s">
        <v>27</v>
      </c>
      <c r="I31" s="19"/>
      <c r="J31" s="19"/>
      <c r="K31" s="9">
        <v>1.3544921875</v>
      </c>
      <c r="L31" s="8" t="s">
        <v>28</v>
      </c>
      <c r="M31" s="8"/>
    </row>
    <row r="32" spans="1:13" x14ac:dyDescent="0.2">
      <c r="A32" s="2" t="s">
        <v>10</v>
      </c>
      <c r="B32" s="13">
        <v>22.812877943312799</v>
      </c>
      <c r="C32" s="13">
        <v>9.1714469105772398</v>
      </c>
      <c r="D32" s="13">
        <v>8.47150884542196</v>
      </c>
      <c r="E32" s="13">
        <v>4.4425706338749098</v>
      </c>
      <c r="F32" s="13">
        <v>1.98990349425135</v>
      </c>
      <c r="H32" s="19" t="s">
        <v>29</v>
      </c>
      <c r="I32" s="19"/>
      <c r="J32" s="19"/>
      <c r="K32" s="9">
        <v>0.21240234375</v>
      </c>
      <c r="L32" s="12" t="s">
        <v>28</v>
      </c>
      <c r="M32" s="8"/>
    </row>
    <row r="33" spans="1:13" x14ac:dyDescent="0.2">
      <c r="A33" s="2" t="s">
        <v>11</v>
      </c>
      <c r="B33" s="13">
        <v>21.124221028568801</v>
      </c>
      <c r="C33" s="13">
        <v>11.1048005134961</v>
      </c>
      <c r="D33" s="13">
        <v>4.0976566107001799</v>
      </c>
      <c r="E33" s="13">
        <v>2.5156289764985802</v>
      </c>
      <c r="F33" s="13">
        <v>-6.3979099805188397</v>
      </c>
      <c r="H33" s="19" t="s">
        <v>30</v>
      </c>
      <c r="I33" s="19"/>
      <c r="J33" s="19"/>
      <c r="K33" s="9">
        <v>1.8662109375</v>
      </c>
      <c r="L33" s="12" t="s">
        <v>28</v>
      </c>
      <c r="M33" s="8"/>
    </row>
    <row r="34" spans="1:13" x14ac:dyDescent="0.2">
      <c r="A34" s="2" t="s">
        <v>12</v>
      </c>
      <c r="B34" s="13">
        <v>10.054649054648801</v>
      </c>
      <c r="C34" s="13">
        <v>12.0400977444455</v>
      </c>
      <c r="D34" s="13">
        <v>11.5654245915117</v>
      </c>
      <c r="E34" s="13">
        <v>10.519878832922201</v>
      </c>
      <c r="F34" s="13">
        <v>15.681580577232699</v>
      </c>
      <c r="H34" s="19" t="s">
        <v>31</v>
      </c>
      <c r="I34" s="19"/>
      <c r="J34" s="19"/>
      <c r="K34" s="9">
        <v>0.18798828125</v>
      </c>
      <c r="L34" s="8" t="s">
        <v>28</v>
      </c>
      <c r="M34" s="8"/>
    </row>
    <row r="35" spans="1:13" x14ac:dyDescent="0.2">
      <c r="A35" s="2" t="s">
        <v>13</v>
      </c>
      <c r="B35" s="13">
        <v>3.7059220972265501</v>
      </c>
      <c r="C35" s="13">
        <v>18.998502302850198</v>
      </c>
      <c r="D35" s="13">
        <v>11.090843777800201</v>
      </c>
      <c r="E35" s="13">
        <v>8.9135479657218895</v>
      </c>
      <c r="F35" s="13">
        <v>15.407927660101601</v>
      </c>
      <c r="H35" s="19" t="s">
        <v>32</v>
      </c>
      <c r="I35" s="19"/>
      <c r="J35" s="19"/>
      <c r="K35" s="9">
        <v>2.27734375</v>
      </c>
      <c r="L35" s="12" t="s">
        <v>28</v>
      </c>
      <c r="M35" s="8"/>
    </row>
    <row r="36" spans="1:13" x14ac:dyDescent="0.2">
      <c r="A36" s="10" t="s">
        <v>14</v>
      </c>
      <c r="B36" s="14">
        <f>AVERAGE(B24:B35)</f>
        <v>14.880003866235691</v>
      </c>
      <c r="C36" s="14">
        <f t="shared" ref="C36" si="4">AVERAGE(C24:C35)</f>
        <v>7.3377262029435562</v>
      </c>
      <c r="D36" s="14">
        <f>AVERAGE(D24:D35)</f>
        <v>7.0597939634171674</v>
      </c>
      <c r="E36" s="14">
        <f t="shared" ref="E36" si="5">AVERAGE(E24:E35)</f>
        <v>4.3164791730008991</v>
      </c>
      <c r="F36" s="14">
        <f>AVERAGE(F24:F35)</f>
        <v>5.7381603098994072</v>
      </c>
      <c r="H36" s="19" t="s">
        <v>33</v>
      </c>
      <c r="I36" s="19"/>
      <c r="J36" s="19"/>
      <c r="K36" s="9">
        <v>2.27734375</v>
      </c>
      <c r="L36" s="8" t="s">
        <v>28</v>
      </c>
      <c r="M36" s="8"/>
    </row>
    <row r="37" spans="1:13" x14ac:dyDescent="0.2">
      <c r="A37" s="10" t="s">
        <v>15</v>
      </c>
      <c r="B37" s="14">
        <f>STDEV(B24:B35)/SQRT(B38)</f>
        <v>2.5761159719453839</v>
      </c>
      <c r="C37" s="14">
        <f t="shared" ref="C37:F37" si="6">STDEV(C24:C35)/SQRT(C38)</f>
        <v>1.4576512544035181</v>
      </c>
      <c r="D37" s="14">
        <f t="shared" si="6"/>
        <v>1.2083774080881713</v>
      </c>
      <c r="E37" s="14">
        <f t="shared" si="6"/>
        <v>0.90910686259838691</v>
      </c>
      <c r="F37" s="14">
        <f t="shared" si="6"/>
        <v>1.954894700609912</v>
      </c>
      <c r="H37" s="8"/>
      <c r="I37" s="8"/>
      <c r="J37" s="8"/>
      <c r="K37" s="9"/>
      <c r="L37" s="8"/>
      <c r="M37" s="8"/>
    </row>
    <row r="38" spans="1:13" x14ac:dyDescent="0.2">
      <c r="A38" s="10" t="s">
        <v>16</v>
      </c>
      <c r="B38" s="11">
        <f>COUNT(B24:B35)</f>
        <v>12</v>
      </c>
      <c r="C38" s="11">
        <f t="shared" ref="C38:F38" si="7">COUNT(C24:C35)</f>
        <v>12</v>
      </c>
      <c r="D38" s="11">
        <f t="shared" si="7"/>
        <v>12</v>
      </c>
      <c r="E38" s="11">
        <f t="shared" si="7"/>
        <v>12</v>
      </c>
      <c r="F38" s="11">
        <f t="shared" si="7"/>
        <v>12</v>
      </c>
    </row>
    <row r="41" spans="1:13" x14ac:dyDescent="0.2">
      <c r="A41" s="18" t="s">
        <v>40</v>
      </c>
      <c r="B41" s="18"/>
      <c r="C41" s="18"/>
      <c r="D41" s="18"/>
      <c r="E41" s="18"/>
      <c r="F41" s="18"/>
    </row>
    <row r="42" spans="1:13" x14ac:dyDescent="0.2">
      <c r="A42" s="18" t="s">
        <v>51</v>
      </c>
      <c r="B42" s="18"/>
      <c r="C42" s="18"/>
      <c r="D42" s="18"/>
      <c r="E42" s="18"/>
      <c r="F42" s="18"/>
    </row>
    <row r="43" spans="1:13" x14ac:dyDescent="0.2">
      <c r="A43" s="2" t="s">
        <v>0</v>
      </c>
      <c r="B43" s="3" t="s">
        <v>34</v>
      </c>
      <c r="C43" s="4" t="s">
        <v>35</v>
      </c>
      <c r="D43" s="5" t="s">
        <v>36</v>
      </c>
      <c r="E43" s="6" t="s">
        <v>37</v>
      </c>
      <c r="F43" s="7" t="s">
        <v>1</v>
      </c>
      <c r="H43" s="20" t="s">
        <v>50</v>
      </c>
      <c r="I43" s="20"/>
      <c r="J43" s="20"/>
      <c r="K43" s="20"/>
      <c r="L43" s="20"/>
      <c r="M43" s="20"/>
    </row>
    <row r="44" spans="1:13" x14ac:dyDescent="0.2">
      <c r="A44" s="2" t="s">
        <v>2</v>
      </c>
      <c r="B44" s="13">
        <v>9.4274803053368004</v>
      </c>
      <c r="C44" s="13">
        <v>-1.1326881409793299</v>
      </c>
      <c r="D44" s="13">
        <v>1.6438064126638701</v>
      </c>
      <c r="E44" s="13">
        <v>-0.93212146801629003</v>
      </c>
      <c r="F44" s="13">
        <v>1.5679255695433101</v>
      </c>
      <c r="H44" s="21" t="s">
        <v>20</v>
      </c>
      <c r="I44" s="21"/>
      <c r="J44" s="21"/>
      <c r="K44" s="21"/>
      <c r="L44" s="21"/>
      <c r="M44" s="21"/>
    </row>
    <row r="45" spans="1:13" x14ac:dyDescent="0.2">
      <c r="A45" s="2" t="s">
        <v>3</v>
      </c>
      <c r="B45" s="13">
        <v>6.10953084663912</v>
      </c>
      <c r="C45" s="13">
        <v>1.3737930421450399</v>
      </c>
      <c r="D45" s="13">
        <v>3.0746378663467402</v>
      </c>
      <c r="E45" s="13">
        <v>4.03036478183094</v>
      </c>
      <c r="F45" s="13">
        <v>0.24181527942904599</v>
      </c>
      <c r="H45" s="21"/>
      <c r="I45" s="21"/>
      <c r="J45" s="21"/>
      <c r="K45" s="21"/>
      <c r="L45" s="21"/>
      <c r="M45" s="21"/>
    </row>
    <row r="46" spans="1:13" x14ac:dyDescent="0.2">
      <c r="A46" s="2" t="s">
        <v>4</v>
      </c>
      <c r="B46" s="13">
        <v>5.6892935847435604</v>
      </c>
      <c r="C46" s="13">
        <v>2.89300325559178</v>
      </c>
      <c r="D46" s="13">
        <v>2.7976859002137302</v>
      </c>
      <c r="E46" s="13">
        <v>3.0365618877246998</v>
      </c>
      <c r="F46" s="13">
        <v>-1.9323666559258099</v>
      </c>
      <c r="H46" s="8"/>
      <c r="I46" s="8"/>
      <c r="J46" s="8"/>
      <c r="K46" s="8" t="s">
        <v>43</v>
      </c>
      <c r="L46" s="8" t="s">
        <v>21</v>
      </c>
      <c r="M46" s="8"/>
    </row>
    <row r="47" spans="1:13" x14ac:dyDescent="0.2">
      <c r="A47" s="2" t="s">
        <v>5</v>
      </c>
      <c r="B47" s="13">
        <v>7.7237280414227802</v>
      </c>
      <c r="C47" s="13">
        <v>3.4335196316957597E-2</v>
      </c>
      <c r="D47" s="13">
        <v>3.2898447019781201</v>
      </c>
      <c r="E47" s="13">
        <v>3.22833587039863</v>
      </c>
      <c r="F47" s="13">
        <v>-2.7191672500063899</v>
      </c>
      <c r="H47" s="19" t="s">
        <v>22</v>
      </c>
      <c r="I47" s="19"/>
      <c r="J47" s="19"/>
      <c r="K47" s="9">
        <v>1.953125E-2</v>
      </c>
      <c r="L47" s="8" t="s">
        <v>44</v>
      </c>
      <c r="M47" s="8"/>
    </row>
    <row r="48" spans="1:13" x14ac:dyDescent="0.2">
      <c r="A48" s="2" t="s">
        <v>6</v>
      </c>
      <c r="B48" s="13">
        <v>12.336465219983999</v>
      </c>
      <c r="C48" s="13">
        <v>2.41667500009271</v>
      </c>
      <c r="D48" s="13">
        <v>3.8401167420379498</v>
      </c>
      <c r="E48" s="13">
        <v>-1.22725882139437</v>
      </c>
      <c r="F48" s="13">
        <v>2.22436027066958</v>
      </c>
      <c r="H48" s="19" t="s">
        <v>23</v>
      </c>
      <c r="I48" s="19"/>
      <c r="J48" s="19"/>
      <c r="K48" s="9">
        <v>1.953125E-2</v>
      </c>
      <c r="L48" s="8" t="s">
        <v>44</v>
      </c>
      <c r="M48" s="8"/>
    </row>
    <row r="49" spans="1:13" x14ac:dyDescent="0.2">
      <c r="A49" s="2" t="s">
        <v>7</v>
      </c>
      <c r="B49" s="13">
        <v>5.9803308925655196</v>
      </c>
      <c r="C49" s="13">
        <v>3.8760097334415198</v>
      </c>
      <c r="D49" s="13">
        <v>1.8542672696363101</v>
      </c>
      <c r="E49" s="13">
        <v>2.9511194568829202</v>
      </c>
      <c r="F49" s="13">
        <v>7.2870202261507204</v>
      </c>
      <c r="H49" s="19" t="s">
        <v>25</v>
      </c>
      <c r="I49" s="19"/>
      <c r="J49" s="19"/>
      <c r="K49" s="9">
        <v>1.7578125E-2</v>
      </c>
      <c r="L49" s="8" t="s">
        <v>44</v>
      </c>
      <c r="M49" s="8"/>
    </row>
    <row r="50" spans="1:13" x14ac:dyDescent="0.2">
      <c r="A50" s="2" t="s">
        <v>8</v>
      </c>
      <c r="B50" s="13">
        <v>8.0263343666780695</v>
      </c>
      <c r="C50" s="13">
        <v>-2.3912139764516498</v>
      </c>
      <c r="D50" s="13">
        <v>-1.8169512994589101</v>
      </c>
      <c r="E50" s="13">
        <v>-1.08137571898939</v>
      </c>
      <c r="F50" s="13">
        <v>-0.88267943717895603</v>
      </c>
      <c r="H50" s="19" t="s">
        <v>26</v>
      </c>
      <c r="I50" s="19"/>
      <c r="J50" s="19"/>
      <c r="K50" s="9">
        <v>2.734375E-2</v>
      </c>
      <c r="L50" s="12" t="s">
        <v>44</v>
      </c>
      <c r="M50" s="8"/>
    </row>
    <row r="51" spans="1:13" x14ac:dyDescent="0.2">
      <c r="A51" s="2" t="s">
        <v>9</v>
      </c>
      <c r="B51" s="13">
        <v>8.1988399871109205</v>
      </c>
      <c r="C51" s="13">
        <v>3.1275399356289402</v>
      </c>
      <c r="D51" s="13">
        <v>1.54088082460172</v>
      </c>
      <c r="E51" s="13">
        <v>-2.4024829905518001</v>
      </c>
      <c r="F51" s="13">
        <v>5.4465271836354896</v>
      </c>
      <c r="H51" s="19" t="s">
        <v>27</v>
      </c>
      <c r="I51" s="19"/>
      <c r="J51" s="19"/>
      <c r="K51" s="9">
        <v>1.390625</v>
      </c>
      <c r="L51" s="8" t="s">
        <v>28</v>
      </c>
      <c r="M51" s="8"/>
    </row>
    <row r="52" spans="1:13" x14ac:dyDescent="0.2">
      <c r="A52" s="2" t="s">
        <v>10</v>
      </c>
      <c r="B52" s="13">
        <v>15.9723863598484</v>
      </c>
      <c r="C52" s="13">
        <v>9.8181379793110608</v>
      </c>
      <c r="D52" s="13">
        <v>2.0872313396074702</v>
      </c>
      <c r="E52" s="13">
        <v>0.70015000166668795</v>
      </c>
      <c r="F52" s="13">
        <v>-0.92057985829471001</v>
      </c>
      <c r="H52" s="19" t="s">
        <v>29</v>
      </c>
      <c r="I52" s="19"/>
      <c r="J52" s="19"/>
      <c r="K52" s="9">
        <v>1.611328125</v>
      </c>
      <c r="L52" s="12" t="s">
        <v>28</v>
      </c>
      <c r="M52" s="8"/>
    </row>
    <row r="53" spans="1:13" x14ac:dyDescent="0.2">
      <c r="A53" s="2" t="s">
        <v>11</v>
      </c>
      <c r="B53" s="13">
        <v>14.204021526165</v>
      </c>
      <c r="C53" s="13">
        <v>6.2877217154264304</v>
      </c>
      <c r="D53" s="13">
        <v>6.4114319788738303</v>
      </c>
      <c r="E53" s="13">
        <v>2.2985151686870999</v>
      </c>
      <c r="F53" s="13">
        <v>2.2484886869112501</v>
      </c>
      <c r="H53" s="19" t="s">
        <v>30</v>
      </c>
      <c r="I53" s="19"/>
      <c r="J53" s="19"/>
      <c r="K53" s="9">
        <v>1.5</v>
      </c>
      <c r="L53" s="12" t="s">
        <v>28</v>
      </c>
      <c r="M53" s="8"/>
    </row>
    <row r="54" spans="1:13" x14ac:dyDescent="0.2">
      <c r="A54" s="10" t="s">
        <v>14</v>
      </c>
      <c r="B54" s="14">
        <f>AVERAGE(B44:B53)</f>
        <v>9.3668411130494178</v>
      </c>
      <c r="C54" s="14">
        <f>AVERAGE(C44:C53)</f>
        <v>2.6303313740523455</v>
      </c>
      <c r="D54" s="14">
        <f>AVERAGE(D44:D53)</f>
        <v>2.4722951736500831</v>
      </c>
      <c r="E54" s="14">
        <f>AVERAGE(E44:E53)</f>
        <v>1.0601808168239129</v>
      </c>
      <c r="F54" s="14">
        <f>AVERAGE(F44:F53)</f>
        <v>1.2561344014933531</v>
      </c>
      <c r="H54" s="19" t="s">
        <v>31</v>
      </c>
      <c r="I54" s="19"/>
      <c r="J54" s="19"/>
      <c r="K54" s="9">
        <v>1.16015625</v>
      </c>
      <c r="L54" s="8" t="s">
        <v>28</v>
      </c>
      <c r="M54" s="8"/>
    </row>
    <row r="55" spans="1:13" x14ac:dyDescent="0.2">
      <c r="A55" s="10" t="s">
        <v>15</v>
      </c>
      <c r="B55" s="14">
        <f>STDEV(B44:B53)/SQRT(B56)</f>
        <v>1.1417227227412341</v>
      </c>
      <c r="C55" s="14">
        <f>STDEV(C44:C53)/SQRT(C56)</f>
        <v>1.1286617577569196</v>
      </c>
      <c r="D55" s="14">
        <f>STDEV(D44:D53)/SQRT(D56)</f>
        <v>0.65833638783310222</v>
      </c>
      <c r="E55" s="14">
        <f>STDEV(E44:E53)/SQRT(E56)</f>
        <v>0.73367922060092905</v>
      </c>
      <c r="F55" s="14">
        <f>STDEV(F44:F53)/SQRT(F56)</f>
        <v>1.0124855702286506</v>
      </c>
      <c r="H55" s="19" t="s">
        <v>32</v>
      </c>
      <c r="I55" s="19"/>
      <c r="J55" s="19"/>
      <c r="K55" s="9">
        <v>1.611328125</v>
      </c>
      <c r="L55" s="12" t="s">
        <v>28</v>
      </c>
      <c r="M55" s="8"/>
    </row>
    <row r="56" spans="1:13" x14ac:dyDescent="0.2">
      <c r="A56" s="10" t="s">
        <v>16</v>
      </c>
      <c r="B56" s="11">
        <f>COUNT(B44:B53)</f>
        <v>10</v>
      </c>
      <c r="C56" s="11">
        <f>COUNT(C44:C53)</f>
        <v>10</v>
      </c>
      <c r="D56" s="11">
        <f>COUNT(D44:D53)</f>
        <v>10</v>
      </c>
      <c r="E56" s="11">
        <f>COUNT(E44:E53)</f>
        <v>10</v>
      </c>
      <c r="F56" s="11">
        <f>COUNT(F44:F53)</f>
        <v>10</v>
      </c>
      <c r="H56" s="19" t="s">
        <v>33</v>
      </c>
      <c r="I56" s="19"/>
      <c r="J56" s="19"/>
      <c r="K56" s="9">
        <v>1.390625</v>
      </c>
      <c r="L56" s="8" t="s">
        <v>28</v>
      </c>
      <c r="M56" s="8"/>
    </row>
    <row r="57" spans="1:13" x14ac:dyDescent="0.2">
      <c r="H57" s="8"/>
      <c r="I57" s="8"/>
      <c r="J57" s="8"/>
      <c r="K57" s="9"/>
      <c r="L57" s="8"/>
      <c r="M57" s="8"/>
    </row>
    <row r="60" spans="1:13" x14ac:dyDescent="0.2">
      <c r="A60" s="18" t="s">
        <v>45</v>
      </c>
      <c r="B60" s="18"/>
      <c r="C60" s="18"/>
      <c r="D60" s="18"/>
      <c r="E60" s="18"/>
      <c r="F60" s="18"/>
    </row>
    <row r="61" spans="1:13" x14ac:dyDescent="0.2">
      <c r="A61" s="23" t="s">
        <v>52</v>
      </c>
      <c r="B61" s="23"/>
      <c r="C61" s="23"/>
      <c r="D61" s="23"/>
      <c r="E61" s="23"/>
      <c r="F61" s="23"/>
    </row>
    <row r="62" spans="1:13" x14ac:dyDescent="0.2">
      <c r="A62" s="22" t="s">
        <v>43</v>
      </c>
      <c r="B62" s="22"/>
      <c r="C62" s="22"/>
      <c r="D62" s="22"/>
      <c r="E62" s="22"/>
      <c r="F62" s="22"/>
    </row>
    <row r="63" spans="1:13" x14ac:dyDescent="0.2">
      <c r="B63" s="3" t="s">
        <v>34</v>
      </c>
      <c r="C63" s="4" t="s">
        <v>35</v>
      </c>
      <c r="D63" s="5" t="s">
        <v>36</v>
      </c>
      <c r="E63" s="6" t="s">
        <v>37</v>
      </c>
      <c r="F63" s="7" t="s">
        <v>1</v>
      </c>
    </row>
    <row r="64" spans="1:13" x14ac:dyDescent="0.2">
      <c r="A64" s="1" t="s">
        <v>46</v>
      </c>
      <c r="B64" s="9">
        <v>0.36375292764221401</v>
      </c>
      <c r="C64" s="9">
        <v>0.17706754402845901</v>
      </c>
      <c r="D64" s="9">
        <v>6.50570525726662E-3</v>
      </c>
      <c r="E64" s="9">
        <v>2.9203702694139902E-4</v>
      </c>
      <c r="F64" s="9">
        <v>1.4330451868709499E-3</v>
      </c>
    </row>
    <row r="65" spans="1:6" x14ac:dyDescent="0.2">
      <c r="A65" s="1" t="s">
        <v>47</v>
      </c>
      <c r="B65" s="9">
        <v>0.57515657672765697</v>
      </c>
      <c r="C65" s="9">
        <v>0.76667936036873796</v>
      </c>
      <c r="D65" s="9">
        <v>0.66821630516399899</v>
      </c>
      <c r="E65" s="9">
        <v>1.0145825320476601E-2</v>
      </c>
      <c r="F65" s="9">
        <v>3.4717204772776E-3</v>
      </c>
    </row>
    <row r="66" spans="1:6" x14ac:dyDescent="0.2">
      <c r="A66" s="1" t="s">
        <v>48</v>
      </c>
      <c r="B66" s="9">
        <v>0.36375292764221401</v>
      </c>
      <c r="C66" s="9">
        <v>5.7727310819123898E-2</v>
      </c>
      <c r="D66" s="9">
        <v>6.50570525726662E-3</v>
      </c>
      <c r="E66" s="9">
        <v>1.9242436939708001E-2</v>
      </c>
      <c r="F66" s="9">
        <v>4.4313792283166099E-2</v>
      </c>
    </row>
  </sheetData>
  <mergeCells count="45">
    <mergeCell ref="H55:J55"/>
    <mergeCell ref="H56:J56"/>
    <mergeCell ref="A60:F60"/>
    <mergeCell ref="H50:J50"/>
    <mergeCell ref="H51:J51"/>
    <mergeCell ref="H52:J52"/>
    <mergeCell ref="H53:J53"/>
    <mergeCell ref="H54:J54"/>
    <mergeCell ref="H30:J30"/>
    <mergeCell ref="H31:J31"/>
    <mergeCell ref="A62:F62"/>
    <mergeCell ref="A61:F61"/>
    <mergeCell ref="H32:J32"/>
    <mergeCell ref="H33:J33"/>
    <mergeCell ref="H34:J34"/>
    <mergeCell ref="H35:J35"/>
    <mergeCell ref="H36:J36"/>
    <mergeCell ref="A41:F41"/>
    <mergeCell ref="A42:F42"/>
    <mergeCell ref="H43:M43"/>
    <mergeCell ref="H44:M45"/>
    <mergeCell ref="H47:J47"/>
    <mergeCell ref="H48:J48"/>
    <mergeCell ref="H49:J49"/>
    <mergeCell ref="H23:M23"/>
    <mergeCell ref="H24:M25"/>
    <mergeCell ref="H27:J27"/>
    <mergeCell ref="H28:J28"/>
    <mergeCell ref="H29:J29"/>
    <mergeCell ref="A2:F2"/>
    <mergeCell ref="A1:F1"/>
    <mergeCell ref="A21:F21"/>
    <mergeCell ref="A22:F22"/>
    <mergeCell ref="H7:J7"/>
    <mergeCell ref="H8:J8"/>
    <mergeCell ref="H9:J9"/>
    <mergeCell ref="H10:J10"/>
    <mergeCell ref="H11:J11"/>
    <mergeCell ref="H12:J12"/>
    <mergeCell ref="H13:J13"/>
    <mergeCell ref="H14:J14"/>
    <mergeCell ref="H15:J15"/>
    <mergeCell ref="H3:M3"/>
    <mergeCell ref="H4:M5"/>
    <mergeCell ref="H16:J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DEF4-B3E4-4346-9524-2C2029AB9921}">
  <dimension ref="A1:M32"/>
  <sheetViews>
    <sheetView zoomScale="109" workbookViewId="0">
      <selection activeCell="B20" sqref="B20"/>
    </sheetView>
  </sheetViews>
  <sheetFormatPr baseColWidth="10" defaultRowHeight="16" x14ac:dyDescent="0.2"/>
  <cols>
    <col min="1" max="1" width="21.83203125" style="1" customWidth="1"/>
    <col min="2" max="2" width="12.1640625" style="1" bestFit="1" customWidth="1"/>
    <col min="3" max="6" width="10.83203125" style="1"/>
    <col min="7" max="7" width="12.1640625" style="1" bestFit="1" customWidth="1"/>
    <col min="8" max="8" width="13.6640625" style="1" customWidth="1"/>
    <col min="9" max="11" width="10.83203125" style="1"/>
    <col min="12" max="12" width="12.1640625" style="1" bestFit="1" customWidth="1"/>
    <col min="13" max="16384" width="10.83203125" style="1"/>
  </cols>
  <sheetData>
    <row r="1" spans="1:13" x14ac:dyDescent="0.2">
      <c r="A1" s="18" t="s">
        <v>18</v>
      </c>
      <c r="B1" s="18"/>
      <c r="C1" s="18"/>
      <c r="E1" s="18" t="s">
        <v>19</v>
      </c>
      <c r="F1" s="18"/>
      <c r="G1" s="18"/>
      <c r="H1" s="18"/>
      <c r="J1" s="18" t="s">
        <v>49</v>
      </c>
      <c r="K1" s="18"/>
      <c r="L1" s="18"/>
      <c r="M1" s="18"/>
    </row>
    <row r="2" spans="1:13" x14ac:dyDescent="0.2">
      <c r="A2" s="24" t="s">
        <v>17</v>
      </c>
      <c r="B2" s="24"/>
      <c r="C2" s="24"/>
      <c r="E2" s="24" t="s">
        <v>17</v>
      </c>
      <c r="F2" s="24"/>
      <c r="G2" s="24"/>
      <c r="H2" s="24"/>
      <c r="J2" s="24" t="s">
        <v>17</v>
      </c>
      <c r="K2" s="24"/>
      <c r="L2" s="24"/>
      <c r="M2" s="24"/>
    </row>
    <row r="3" spans="1:13" x14ac:dyDescent="0.2">
      <c r="A3" s="2" t="s">
        <v>2</v>
      </c>
      <c r="B3" s="13">
        <v>10.5035077643773</v>
      </c>
      <c r="C3" s="15"/>
      <c r="D3" s="15"/>
      <c r="E3" s="15"/>
      <c r="F3" s="13" t="s">
        <v>2</v>
      </c>
      <c r="G3" s="13">
        <v>9.19618706575225</v>
      </c>
      <c r="H3" s="15"/>
      <c r="I3" s="15"/>
      <c r="J3" s="15"/>
      <c r="K3" s="13" t="s">
        <v>2</v>
      </c>
      <c r="L3" s="15">
        <v>12.295057599405411</v>
      </c>
    </row>
    <row r="4" spans="1:13" x14ac:dyDescent="0.2">
      <c r="A4" s="2" t="s">
        <v>3</v>
      </c>
      <c r="B4" s="13">
        <v>12.4231613796831</v>
      </c>
      <c r="C4" s="15"/>
      <c r="D4" s="15"/>
      <c r="E4" s="15"/>
      <c r="F4" s="13" t="s">
        <v>3</v>
      </c>
      <c r="G4" s="13">
        <v>4.5807574068444001</v>
      </c>
      <c r="H4" s="15"/>
      <c r="I4" s="15"/>
      <c r="J4" s="15"/>
      <c r="K4" s="13" t="s">
        <v>3</v>
      </c>
      <c r="L4" s="15">
        <v>11.451824825737891</v>
      </c>
    </row>
    <row r="5" spans="1:13" x14ac:dyDescent="0.2">
      <c r="A5" s="2" t="s">
        <v>4</v>
      </c>
      <c r="B5" s="13">
        <v>11.4757046496177</v>
      </c>
      <c r="C5" s="15"/>
      <c r="D5" s="15"/>
      <c r="E5" s="15"/>
      <c r="F5" s="13" t="s">
        <v>4</v>
      </c>
      <c r="G5" s="13">
        <v>7.0042453520714201</v>
      </c>
      <c r="H5" s="15"/>
      <c r="I5" s="15"/>
      <c r="J5" s="15"/>
      <c r="K5" s="13" t="s">
        <v>4</v>
      </c>
      <c r="L5" s="15">
        <v>13.368406472754263</v>
      </c>
    </row>
    <row r="6" spans="1:13" x14ac:dyDescent="0.2">
      <c r="A6" s="2" t="s">
        <v>5</v>
      </c>
      <c r="B6" s="13">
        <v>13.1669538191277</v>
      </c>
      <c r="C6" s="15"/>
      <c r="D6" s="15"/>
      <c r="E6" s="15"/>
      <c r="F6" s="13" t="s">
        <v>5</v>
      </c>
      <c r="G6" s="13">
        <v>9.3810794680359901</v>
      </c>
      <c r="H6" s="15"/>
      <c r="I6" s="15"/>
      <c r="J6" s="15"/>
      <c r="K6" s="13" t="s">
        <v>5</v>
      </c>
      <c r="L6" s="15">
        <v>13.349693140997482</v>
      </c>
    </row>
    <row r="7" spans="1:13" x14ac:dyDescent="0.2">
      <c r="A7" s="2" t="s">
        <v>6</v>
      </c>
      <c r="B7" s="13">
        <v>8.5311644876862598</v>
      </c>
      <c r="C7" s="15"/>
      <c r="D7" s="15"/>
      <c r="E7" s="15"/>
      <c r="F7" s="13" t="s">
        <v>6</v>
      </c>
      <c r="G7" s="13">
        <v>6.7135006700224098</v>
      </c>
      <c r="H7" s="15"/>
      <c r="I7" s="15"/>
      <c r="J7" s="15"/>
      <c r="K7" s="13" t="s">
        <v>6</v>
      </c>
      <c r="L7" s="15">
        <v>15.635742035742021</v>
      </c>
    </row>
    <row r="8" spans="1:13" x14ac:dyDescent="0.2">
      <c r="A8" s="2" t="s">
        <v>7</v>
      </c>
      <c r="B8" s="13">
        <v>4.1747125660169004</v>
      </c>
      <c r="C8" s="15"/>
      <c r="D8" s="15"/>
      <c r="E8" s="15"/>
      <c r="F8" s="13" t="s">
        <v>7</v>
      </c>
      <c r="G8" s="13">
        <v>10.568697003479601</v>
      </c>
      <c r="H8" s="15"/>
      <c r="I8" s="15"/>
      <c r="J8" s="15"/>
      <c r="K8" s="13" t="s">
        <v>7</v>
      </c>
      <c r="L8" s="15">
        <v>14.509498552976799</v>
      </c>
    </row>
    <row r="9" spans="1:13" x14ac:dyDescent="0.2">
      <c r="A9" s="2" t="s">
        <v>8</v>
      </c>
      <c r="B9" s="13">
        <v>10.845230453926099</v>
      </c>
      <c r="C9" s="15"/>
      <c r="D9" s="15"/>
      <c r="E9" s="15"/>
      <c r="F9" s="13" t="s">
        <v>8</v>
      </c>
      <c r="G9" s="13">
        <v>14.548540026801</v>
      </c>
      <c r="H9" s="15"/>
      <c r="I9" s="15"/>
      <c r="J9" s="15"/>
      <c r="K9" s="13" t="s">
        <v>8</v>
      </c>
      <c r="L9" s="15">
        <v>18.109649448779898</v>
      </c>
    </row>
    <row r="10" spans="1:13" x14ac:dyDescent="0.2">
      <c r="A10" s="2" t="s">
        <v>9</v>
      </c>
      <c r="B10" s="13">
        <v>13.7829352611961</v>
      </c>
      <c r="C10" s="15"/>
      <c r="D10" s="15"/>
      <c r="E10" s="15"/>
      <c r="F10" s="13" t="s">
        <v>9</v>
      </c>
      <c r="G10" s="13">
        <v>14.169296082339599</v>
      </c>
      <c r="H10" s="15"/>
      <c r="I10" s="15"/>
      <c r="J10" s="15"/>
      <c r="K10" s="13" t="s">
        <v>9</v>
      </c>
      <c r="L10" s="15">
        <v>16.082562526040761</v>
      </c>
    </row>
    <row r="11" spans="1:13" x14ac:dyDescent="0.2">
      <c r="A11" s="2" t="s">
        <v>10</v>
      </c>
      <c r="B11" s="13">
        <v>10.635519070301701</v>
      </c>
      <c r="C11" s="15"/>
      <c r="D11" s="15"/>
      <c r="E11" s="15"/>
      <c r="F11" s="13" t="s">
        <v>10</v>
      </c>
      <c r="G11" s="13">
        <v>9.4427102687971995</v>
      </c>
      <c r="H11" s="15"/>
      <c r="I11" s="15"/>
      <c r="J11" s="15"/>
      <c r="K11" s="13" t="s">
        <v>10</v>
      </c>
      <c r="L11" s="15">
        <v>13.078055921534201</v>
      </c>
    </row>
    <row r="12" spans="1:13" x14ac:dyDescent="0.2">
      <c r="A12" s="2" t="s">
        <v>11</v>
      </c>
      <c r="B12" s="13">
        <v>13.371564023737999</v>
      </c>
      <c r="C12" s="15"/>
      <c r="D12" s="15"/>
      <c r="E12" s="15"/>
      <c r="F12" s="13" t="s">
        <v>11</v>
      </c>
      <c r="G12" s="13">
        <v>14.3796042926477</v>
      </c>
      <c r="H12" s="15"/>
      <c r="I12" s="15"/>
      <c r="J12" s="15"/>
      <c r="K12" s="13" t="s">
        <v>11</v>
      </c>
      <c r="L12" s="15">
        <v>13.683060256973281</v>
      </c>
    </row>
    <row r="13" spans="1:13" x14ac:dyDescent="0.2">
      <c r="A13" s="2" t="s">
        <v>12</v>
      </c>
      <c r="B13" s="13">
        <v>5.4167314167313796</v>
      </c>
      <c r="C13" s="15"/>
      <c r="D13" s="15"/>
      <c r="E13" s="15"/>
      <c r="F13" s="13" t="s">
        <v>12</v>
      </c>
      <c r="G13" s="13">
        <v>22.713275452405799</v>
      </c>
      <c r="H13" s="15"/>
      <c r="I13" s="15"/>
      <c r="J13" s="15"/>
      <c r="K13" s="13"/>
      <c r="L13" s="13"/>
    </row>
    <row r="14" spans="1:13" x14ac:dyDescent="0.2">
      <c r="A14" s="2" t="s">
        <v>13</v>
      </c>
      <c r="B14" s="13">
        <v>4.9108138238573504</v>
      </c>
      <c r="C14" s="15"/>
      <c r="D14" s="15"/>
      <c r="E14" s="15"/>
      <c r="F14" s="13" t="s">
        <v>13</v>
      </c>
      <c r="G14" s="13">
        <v>13.092541918628999</v>
      </c>
      <c r="H14" s="15"/>
      <c r="I14" s="15"/>
      <c r="J14" s="15"/>
      <c r="K14" s="13"/>
      <c r="L14" s="13"/>
    </row>
    <row r="15" spans="1:13" x14ac:dyDescent="0.2">
      <c r="A15" s="10" t="s">
        <v>14</v>
      </c>
      <c r="B15" s="14">
        <f>AVERAGE(B3:B14)</f>
        <v>9.9364998930216313</v>
      </c>
      <c r="C15" s="15"/>
      <c r="D15" s="15"/>
      <c r="E15" s="15"/>
      <c r="F15" s="16" t="s">
        <v>14</v>
      </c>
      <c r="G15" s="14">
        <f>AVERAGE(G3:G14)</f>
        <v>11.315869583985531</v>
      </c>
      <c r="H15" s="15"/>
      <c r="I15" s="15"/>
      <c r="J15" s="15"/>
      <c r="K15" s="16" t="s">
        <v>14</v>
      </c>
      <c r="L15" s="14">
        <f>AVERAGE(L3:L14)</f>
        <v>14.156355078094199</v>
      </c>
    </row>
    <row r="16" spans="1:13" x14ac:dyDescent="0.2">
      <c r="A16" s="10" t="s">
        <v>15</v>
      </c>
      <c r="B16" s="14">
        <f>STDEV(B3:B14)/SQRT(B17)</f>
        <v>0.98503232196327672</v>
      </c>
      <c r="C16" s="15"/>
      <c r="D16" s="15"/>
      <c r="E16" s="15"/>
      <c r="F16" s="16" t="s">
        <v>15</v>
      </c>
      <c r="G16" s="14">
        <f>STDEV(G3:G14)/SQRT(G17)</f>
        <v>1.3993320784551204</v>
      </c>
      <c r="H16" s="15"/>
      <c r="I16" s="15"/>
      <c r="J16" s="15"/>
      <c r="K16" s="16" t="s">
        <v>15</v>
      </c>
      <c r="L16" s="14">
        <f>STDEV(L3:L14)/SQRT(L17)</f>
        <v>0.62440481288958216</v>
      </c>
    </row>
    <row r="17" spans="1:12" x14ac:dyDescent="0.2">
      <c r="A17" s="10" t="s">
        <v>16</v>
      </c>
      <c r="B17" s="11">
        <f>COUNT(B3:B14)</f>
        <v>12</v>
      </c>
      <c r="F17" s="10" t="s">
        <v>16</v>
      </c>
      <c r="G17" s="11">
        <f>COUNT(G3:G14)</f>
        <v>12</v>
      </c>
      <c r="K17" s="10" t="s">
        <v>16</v>
      </c>
      <c r="L17" s="11">
        <f>COUNT(L3:L14)</f>
        <v>10</v>
      </c>
    </row>
    <row r="19" spans="1:12" x14ac:dyDescent="0.2">
      <c r="A19" s="23" t="s">
        <v>52</v>
      </c>
      <c r="B19" s="23"/>
      <c r="C19" s="23"/>
      <c r="D19" s="23"/>
      <c r="E19" s="23"/>
      <c r="F19" s="23"/>
    </row>
    <row r="20" spans="1:12" x14ac:dyDescent="0.2">
      <c r="A20" s="2"/>
      <c r="B20" s="1" t="s">
        <v>43</v>
      </c>
      <c r="C20" s="1" t="s">
        <v>21</v>
      </c>
      <c r="F20" s="2"/>
    </row>
    <row r="21" spans="1:12" x14ac:dyDescent="0.2">
      <c r="A21" s="1" t="s">
        <v>46</v>
      </c>
      <c r="B21" s="17">
        <v>0.62360488439568895</v>
      </c>
      <c r="C21" s="1" t="s">
        <v>28</v>
      </c>
    </row>
    <row r="22" spans="1:12" x14ac:dyDescent="0.2">
      <c r="A22" s="1" t="s">
        <v>47</v>
      </c>
      <c r="B22" s="17">
        <v>1.5218737980714899E-2</v>
      </c>
      <c r="C22" s="1" t="s">
        <v>44</v>
      </c>
    </row>
    <row r="23" spans="1:12" x14ac:dyDescent="0.2">
      <c r="A23" s="1" t="s">
        <v>48</v>
      </c>
      <c r="B23" s="17">
        <v>0.139572266775398</v>
      </c>
      <c r="C23" s="1" t="s">
        <v>28</v>
      </c>
    </row>
    <row r="24" spans="1:12" x14ac:dyDescent="0.2">
      <c r="B24" s="17"/>
    </row>
    <row r="32" spans="1:12" x14ac:dyDescent="0.2">
      <c r="C32" s="17"/>
    </row>
  </sheetData>
  <mergeCells count="7">
    <mergeCell ref="A19:F19"/>
    <mergeCell ref="J1:M1"/>
    <mergeCell ref="J2:M2"/>
    <mergeCell ref="A1:C1"/>
    <mergeCell ref="A2:C2"/>
    <mergeCell ref="E1:H1"/>
    <mergeCell ref="E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d,e,f,g</vt:lpstr>
      <vt:lpstr>Panel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Huang</dc:creator>
  <cp:lastModifiedBy>Huang, Cheng</cp:lastModifiedBy>
  <dcterms:created xsi:type="dcterms:W3CDTF">2021-08-12T21:29:20Z</dcterms:created>
  <dcterms:modified xsi:type="dcterms:W3CDTF">2024-06-05T14:38:21Z</dcterms:modified>
</cp:coreProperties>
</file>