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yspike/Desktop/Fly learning paper-R2/Source Data/"/>
    </mc:Choice>
  </mc:AlternateContent>
  <xr:revisionPtr revIDLastSave="0" documentId="13_ncr:1_{967A2A3E-9519-E84D-87AA-21B1A296F687}" xr6:coauthVersionLast="47" xr6:coauthVersionMax="47" xr10:uidLastSave="{00000000-0000-0000-0000-000000000000}"/>
  <bookViews>
    <workbookView xWindow="0" yWindow="760" windowWidth="30240" windowHeight="18880" activeTab="2" xr2:uid="{B3593DC4-2691-B045-B27A-58FC6865CF1A}"/>
  </bookViews>
  <sheets>
    <sheet name="Panel b,c" sheetId="1" r:id="rId1"/>
    <sheet name="Panel e" sheetId="2" r:id="rId2"/>
    <sheet name="Panel f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2" l="1"/>
  <c r="H57" i="2"/>
  <c r="G57" i="2"/>
  <c r="F57" i="2"/>
  <c r="E57" i="2"/>
  <c r="D57" i="2"/>
  <c r="C57" i="2"/>
  <c r="B57" i="2"/>
  <c r="I56" i="2"/>
  <c r="H56" i="2"/>
  <c r="G56" i="2"/>
  <c r="F56" i="2"/>
  <c r="E56" i="2"/>
  <c r="D56" i="2"/>
  <c r="C56" i="2"/>
  <c r="B56" i="2"/>
  <c r="E16" i="2"/>
  <c r="K118" i="3" l="1"/>
  <c r="K117" i="3" s="1"/>
  <c r="L118" i="3"/>
  <c r="L117" i="3" s="1"/>
  <c r="M116" i="3"/>
  <c r="K98" i="3"/>
  <c r="K97" i="3" s="1"/>
  <c r="M98" i="3"/>
  <c r="M97" i="3" s="1"/>
  <c r="J118" i="3"/>
  <c r="J117" i="3" s="1"/>
  <c r="I118" i="3"/>
  <c r="I117" i="3" s="1"/>
  <c r="H118" i="3"/>
  <c r="H117" i="3" s="1"/>
  <c r="G118" i="3"/>
  <c r="G117" i="3" s="1"/>
  <c r="F118" i="3"/>
  <c r="F117" i="3" s="1"/>
  <c r="E118" i="3"/>
  <c r="E117" i="3" s="1"/>
  <c r="D118" i="3"/>
  <c r="D117" i="3" s="1"/>
  <c r="C118" i="3"/>
  <c r="C117" i="3" s="1"/>
  <c r="B118" i="3"/>
  <c r="B117" i="3" s="1"/>
  <c r="L116" i="3"/>
  <c r="K116" i="3"/>
  <c r="J116" i="3"/>
  <c r="I116" i="3"/>
  <c r="H116" i="3"/>
  <c r="G116" i="3"/>
  <c r="F116" i="3"/>
  <c r="E116" i="3"/>
  <c r="D116" i="3"/>
  <c r="C116" i="3"/>
  <c r="B116" i="3"/>
  <c r="L78" i="3"/>
  <c r="L77" i="3" s="1"/>
  <c r="M76" i="3"/>
  <c r="K76" i="3"/>
  <c r="K58" i="3"/>
  <c r="K57" i="3" s="1"/>
  <c r="M58" i="3"/>
  <c r="M57" i="3" s="1"/>
  <c r="K38" i="3"/>
  <c r="K37" i="3" s="1"/>
  <c r="M38" i="3"/>
  <c r="M37" i="3" s="1"/>
  <c r="L38" i="3"/>
  <c r="L37" i="3" s="1"/>
  <c r="K18" i="3"/>
  <c r="K17" i="3" s="1"/>
  <c r="M18" i="3"/>
  <c r="M17" i="3" s="1"/>
  <c r="L18" i="3"/>
  <c r="L17" i="3" s="1"/>
  <c r="J98" i="3"/>
  <c r="J97" i="3" s="1"/>
  <c r="I98" i="3"/>
  <c r="I97" i="3" s="1"/>
  <c r="H98" i="3"/>
  <c r="H97" i="3" s="1"/>
  <c r="G98" i="3"/>
  <c r="G97" i="3" s="1"/>
  <c r="F98" i="3"/>
  <c r="F97" i="3" s="1"/>
  <c r="E98" i="3"/>
  <c r="E97" i="3" s="1"/>
  <c r="D98" i="3"/>
  <c r="D97" i="3" s="1"/>
  <c r="C98" i="3"/>
  <c r="C97" i="3" s="1"/>
  <c r="B98" i="3"/>
  <c r="B97" i="3" s="1"/>
  <c r="M96" i="3"/>
  <c r="K96" i="3"/>
  <c r="J96" i="3"/>
  <c r="I96" i="3"/>
  <c r="H96" i="3"/>
  <c r="G96" i="3"/>
  <c r="F96" i="3"/>
  <c r="E96" i="3"/>
  <c r="D96" i="3"/>
  <c r="C96" i="3"/>
  <c r="B96" i="3"/>
  <c r="J78" i="3"/>
  <c r="J77" i="3" s="1"/>
  <c r="I78" i="3"/>
  <c r="I77" i="3" s="1"/>
  <c r="H78" i="3"/>
  <c r="H77" i="3" s="1"/>
  <c r="G78" i="3"/>
  <c r="G77" i="3" s="1"/>
  <c r="F78" i="3"/>
  <c r="F77" i="3" s="1"/>
  <c r="E78" i="3"/>
  <c r="E77" i="3" s="1"/>
  <c r="D78" i="3"/>
  <c r="D77" i="3" s="1"/>
  <c r="C78" i="3"/>
  <c r="C77" i="3" s="1"/>
  <c r="B78" i="3"/>
  <c r="B77" i="3" s="1"/>
  <c r="L76" i="3"/>
  <c r="J76" i="3"/>
  <c r="I76" i="3"/>
  <c r="H76" i="3"/>
  <c r="G76" i="3"/>
  <c r="F76" i="3"/>
  <c r="E76" i="3"/>
  <c r="D76" i="3"/>
  <c r="C76" i="3"/>
  <c r="B76" i="3"/>
  <c r="L58" i="3"/>
  <c r="L57" i="3" s="1"/>
  <c r="J58" i="3"/>
  <c r="J57" i="3" s="1"/>
  <c r="I58" i="3"/>
  <c r="I57" i="3" s="1"/>
  <c r="H58" i="3"/>
  <c r="H57" i="3" s="1"/>
  <c r="G58" i="3"/>
  <c r="G57" i="3" s="1"/>
  <c r="F58" i="3"/>
  <c r="F57" i="3" s="1"/>
  <c r="E58" i="3"/>
  <c r="E57" i="3" s="1"/>
  <c r="D58" i="3"/>
  <c r="D57" i="3" s="1"/>
  <c r="C58" i="3"/>
  <c r="C57" i="3" s="1"/>
  <c r="B58" i="3"/>
  <c r="B57" i="3" s="1"/>
  <c r="M56" i="3"/>
  <c r="K56" i="3"/>
  <c r="J56" i="3"/>
  <c r="I56" i="3"/>
  <c r="H56" i="3"/>
  <c r="G56" i="3"/>
  <c r="F56" i="3"/>
  <c r="E56" i="3"/>
  <c r="D56" i="3"/>
  <c r="C56" i="3"/>
  <c r="B56" i="3"/>
  <c r="J38" i="3"/>
  <c r="J37" i="3" s="1"/>
  <c r="I38" i="3"/>
  <c r="I37" i="3" s="1"/>
  <c r="H38" i="3"/>
  <c r="H37" i="3" s="1"/>
  <c r="G38" i="3"/>
  <c r="G37" i="3" s="1"/>
  <c r="F38" i="3"/>
  <c r="F37" i="3" s="1"/>
  <c r="E38" i="3"/>
  <c r="E37" i="3" s="1"/>
  <c r="D38" i="3"/>
  <c r="D37" i="3" s="1"/>
  <c r="C38" i="3"/>
  <c r="C37" i="3" s="1"/>
  <c r="B38" i="3"/>
  <c r="B37" i="3" s="1"/>
  <c r="M36" i="3"/>
  <c r="L36" i="3"/>
  <c r="K36" i="3"/>
  <c r="J36" i="3"/>
  <c r="I36" i="3"/>
  <c r="H36" i="3"/>
  <c r="G36" i="3"/>
  <c r="F36" i="3"/>
  <c r="E36" i="3"/>
  <c r="D36" i="3"/>
  <c r="C36" i="3"/>
  <c r="B36" i="3"/>
  <c r="J18" i="3"/>
  <c r="J17" i="3" s="1"/>
  <c r="I18" i="3"/>
  <c r="I17" i="3" s="1"/>
  <c r="H18" i="3"/>
  <c r="H17" i="3" s="1"/>
  <c r="G18" i="3"/>
  <c r="G17" i="3" s="1"/>
  <c r="F18" i="3"/>
  <c r="F17" i="3" s="1"/>
  <c r="E18" i="3"/>
  <c r="E17" i="3" s="1"/>
  <c r="D18" i="3"/>
  <c r="D17" i="3" s="1"/>
  <c r="C18" i="3"/>
  <c r="C17" i="3" s="1"/>
  <c r="B18" i="3"/>
  <c r="B17" i="3" s="1"/>
  <c r="M16" i="3"/>
  <c r="L16" i="3"/>
  <c r="K16" i="3"/>
  <c r="J16" i="3"/>
  <c r="I16" i="3"/>
  <c r="H16" i="3"/>
  <c r="G16" i="3"/>
  <c r="F16" i="3"/>
  <c r="E16" i="3"/>
  <c r="D16" i="3"/>
  <c r="C16" i="3"/>
  <c r="B16" i="3"/>
  <c r="L98" i="2"/>
  <c r="L97" i="2" s="1"/>
  <c r="M98" i="2"/>
  <c r="M97" i="2" s="1"/>
  <c r="J98" i="2"/>
  <c r="J97" i="2" s="1"/>
  <c r="I98" i="2"/>
  <c r="I97" i="2" s="1"/>
  <c r="H98" i="2"/>
  <c r="H97" i="2" s="1"/>
  <c r="G98" i="2"/>
  <c r="G97" i="2" s="1"/>
  <c r="F98" i="2"/>
  <c r="F97" i="2" s="1"/>
  <c r="E98" i="2"/>
  <c r="E97" i="2" s="1"/>
  <c r="D98" i="2"/>
  <c r="D97" i="2" s="1"/>
  <c r="C98" i="2"/>
  <c r="C97" i="2" s="1"/>
  <c r="B98" i="2"/>
  <c r="B97" i="2" s="1"/>
  <c r="M96" i="2"/>
  <c r="L96" i="2"/>
  <c r="J96" i="2"/>
  <c r="I96" i="2"/>
  <c r="H96" i="2"/>
  <c r="G96" i="2"/>
  <c r="F96" i="2"/>
  <c r="E96" i="2"/>
  <c r="D96" i="2"/>
  <c r="C96" i="2"/>
  <c r="B96" i="2"/>
  <c r="K78" i="2"/>
  <c r="K77" i="2" s="1"/>
  <c r="M76" i="2"/>
  <c r="L78" i="2"/>
  <c r="L77" i="2" s="1"/>
  <c r="J78" i="2"/>
  <c r="J77" i="2" s="1"/>
  <c r="I78" i="2"/>
  <c r="I77" i="2" s="1"/>
  <c r="H78" i="2"/>
  <c r="H77" i="2" s="1"/>
  <c r="G78" i="2"/>
  <c r="G77" i="2" s="1"/>
  <c r="F78" i="2"/>
  <c r="F77" i="2" s="1"/>
  <c r="E78" i="2"/>
  <c r="E77" i="2" s="1"/>
  <c r="D78" i="2"/>
  <c r="C78" i="2"/>
  <c r="C77" i="2" s="1"/>
  <c r="B78" i="2"/>
  <c r="B77" i="2" s="1"/>
  <c r="D77" i="2"/>
  <c r="L76" i="2"/>
  <c r="K76" i="2"/>
  <c r="J76" i="2"/>
  <c r="I76" i="2"/>
  <c r="H76" i="2"/>
  <c r="G76" i="2"/>
  <c r="F76" i="2"/>
  <c r="E76" i="2"/>
  <c r="D76" i="2"/>
  <c r="C76" i="2"/>
  <c r="B76" i="2"/>
  <c r="K58" i="2"/>
  <c r="K57" i="2" s="1"/>
  <c r="M58" i="2"/>
  <c r="M57" i="2" s="1"/>
  <c r="L58" i="2"/>
  <c r="J58" i="2"/>
  <c r="J57" i="2" s="1"/>
  <c r="I58" i="2"/>
  <c r="H58" i="2"/>
  <c r="G58" i="2"/>
  <c r="F58" i="2"/>
  <c r="E58" i="2"/>
  <c r="D58" i="2"/>
  <c r="C58" i="2"/>
  <c r="B58" i="2"/>
  <c r="M56" i="2"/>
  <c r="K56" i="2"/>
  <c r="J56" i="2"/>
  <c r="K16" i="2"/>
  <c r="M18" i="2"/>
  <c r="M17" i="2" s="1"/>
  <c r="L18" i="2"/>
  <c r="L17" i="2" s="1"/>
  <c r="K18" i="2"/>
  <c r="K17" i="2" s="1"/>
  <c r="J18" i="2"/>
  <c r="J17" i="2" s="1"/>
  <c r="M16" i="2"/>
  <c r="L16" i="2"/>
  <c r="J16" i="2"/>
  <c r="I36" i="2"/>
  <c r="K36" i="2"/>
  <c r="M38" i="2"/>
  <c r="M37" i="2" s="1"/>
  <c r="L38" i="2"/>
  <c r="L37" i="2" s="1"/>
  <c r="K38" i="2"/>
  <c r="K37" i="2" s="1"/>
  <c r="J38" i="2"/>
  <c r="J37" i="2" s="1"/>
  <c r="M36" i="2"/>
  <c r="L36" i="2"/>
  <c r="J36" i="2"/>
  <c r="I38" i="2"/>
  <c r="I37" i="2" s="1"/>
  <c r="H38" i="2"/>
  <c r="H37" i="2" s="1"/>
  <c r="G38" i="2"/>
  <c r="G37" i="2" s="1"/>
  <c r="F38" i="2"/>
  <c r="F37" i="2" s="1"/>
  <c r="E38" i="2"/>
  <c r="E37" i="2" s="1"/>
  <c r="D38" i="2"/>
  <c r="D37" i="2" s="1"/>
  <c r="C38" i="2"/>
  <c r="C37" i="2" s="1"/>
  <c r="B38" i="2"/>
  <c r="B37" i="2" s="1"/>
  <c r="H36" i="2"/>
  <c r="G36" i="2"/>
  <c r="F36" i="2"/>
  <c r="E36" i="2"/>
  <c r="D36" i="2"/>
  <c r="C36" i="2"/>
  <c r="B36" i="2"/>
  <c r="M118" i="3" l="1"/>
  <c r="M117" i="3" s="1"/>
  <c r="L98" i="3"/>
  <c r="L97" i="3" s="1"/>
  <c r="L96" i="3"/>
  <c r="K78" i="3"/>
  <c r="K77" i="3" s="1"/>
  <c r="M78" i="3"/>
  <c r="M77" i="3" s="1"/>
  <c r="L56" i="3"/>
  <c r="K98" i="2"/>
  <c r="K97" i="2" s="1"/>
  <c r="K96" i="2"/>
  <c r="M78" i="2"/>
  <c r="M77" i="2" s="1"/>
  <c r="L57" i="2"/>
  <c r="L56" i="2"/>
  <c r="I18" i="2"/>
  <c r="I17" i="2" s="1"/>
  <c r="H18" i="2"/>
  <c r="H17" i="2" s="1"/>
  <c r="G18" i="2"/>
  <c r="F18" i="2"/>
  <c r="F17" i="2" s="1"/>
  <c r="G17" i="2"/>
  <c r="I16" i="2"/>
  <c r="H16" i="2"/>
  <c r="G16" i="2"/>
  <c r="F16" i="2"/>
  <c r="E18" i="2"/>
  <c r="E17" i="2" s="1"/>
  <c r="D18" i="2"/>
  <c r="D17" i="2" s="1"/>
  <c r="C18" i="2"/>
  <c r="C17" i="2" s="1"/>
  <c r="B18" i="2"/>
  <c r="B17" i="2" s="1"/>
  <c r="D16" i="2"/>
  <c r="C16" i="2"/>
  <c r="B16" i="2"/>
  <c r="G18" i="1"/>
  <c r="G17" i="1" s="1"/>
  <c r="F18" i="1"/>
  <c r="F17" i="1" s="1"/>
  <c r="E18" i="1"/>
  <c r="E17" i="1" s="1"/>
  <c r="D18" i="1"/>
  <c r="D17" i="1" s="1"/>
  <c r="C18" i="1"/>
  <c r="C17" i="1" s="1"/>
  <c r="B18" i="1"/>
  <c r="B17" i="1" s="1"/>
  <c r="G16" i="1"/>
  <c r="F16" i="1"/>
  <c r="E16" i="1"/>
  <c r="D16" i="1"/>
  <c r="C16" i="1"/>
  <c r="B16" i="1"/>
</calcChain>
</file>

<file path=xl/sharedStrings.xml><?xml version="1.0" encoding="utf-8"?>
<sst xmlns="http://schemas.openxmlformats.org/spreadsheetml/2006/main" count="635" uniqueCount="95">
  <si>
    <t>Pre</t>
  </si>
  <si>
    <t>1hr</t>
  </si>
  <si>
    <t>AVG</t>
  </si>
  <si>
    <t>SEM</t>
  </si>
  <si>
    <t>Count</t>
  </si>
  <si>
    <t>Fly#-1</t>
  </si>
  <si>
    <t>Fly#-2</t>
  </si>
  <si>
    <t>Fly#-3</t>
  </si>
  <si>
    <t>Fly#-4</t>
  </si>
  <si>
    <t>Fly#-5</t>
  </si>
  <si>
    <t>Fly#-6</t>
  </si>
  <si>
    <t>Fly#-7</t>
  </si>
  <si>
    <t>Fly#-8</t>
  </si>
  <si>
    <t>Fly#-9</t>
  </si>
  <si>
    <t>Fly#-10</t>
  </si>
  <si>
    <t>Fly#-11</t>
  </si>
  <si>
    <t>Fly#-12</t>
  </si>
  <si>
    <t>6x</t>
  </si>
  <si>
    <t>5min</t>
  </si>
  <si>
    <t xml:space="preserve">CS+ induced </t>
  </si>
  <si>
    <t xml:space="preserve">CS- induced </t>
  </si>
  <si>
    <t>CS- induced</t>
  </si>
  <si>
    <t>p-Value</t>
  </si>
  <si>
    <t>Significance</t>
  </si>
  <si>
    <t>*</t>
  </si>
  <si>
    <t>**</t>
  </si>
  <si>
    <t>5-min</t>
  </si>
  <si>
    <t>1-hr</t>
  </si>
  <si>
    <t>Post-hoc: Wilcoxon signed-rank tests with Holm-Bonferroni correction</t>
  </si>
  <si>
    <t>n.s.</t>
  </si>
  <si>
    <t>PPL1-γ1pedc</t>
  </si>
  <si>
    <t xml:space="preserve">Pre vs 5-min </t>
  </si>
  <si>
    <t xml:space="preserve">Pre vs 1-hr </t>
  </si>
  <si>
    <t xml:space="preserve">5-min vs 1-hr </t>
  </si>
  <si>
    <t xml:space="preserve">Pre vs 5-min  </t>
  </si>
  <si>
    <t>PPL1-γ2α'1</t>
  </si>
  <si>
    <t>PPL1-α'2α2</t>
  </si>
  <si>
    <t>PPL1-α3</t>
  </si>
  <si>
    <t>PPL1-α'3</t>
  </si>
  <si>
    <t>MBON-γ1pedc</t>
  </si>
  <si>
    <t>MBON-γ2α'1</t>
  </si>
  <si>
    <t>MBON-α2sc</t>
  </si>
  <si>
    <t>MBON-α'2</t>
  </si>
  <si>
    <t>MBON-α3</t>
  </si>
  <si>
    <t>Mid</t>
  </si>
  <si>
    <t xml:space="preserve">Pre vs Mid  </t>
  </si>
  <si>
    <t xml:space="preserve">Mid vs 5-min  </t>
  </si>
  <si>
    <t xml:space="preserve">Mid vs 1-hr </t>
  </si>
  <si>
    <t>Friedman ANOVA: p = 6.20E-03</t>
  </si>
  <si>
    <t>Friedman ANOVA: p = 7.79E-01</t>
  </si>
  <si>
    <t>Friedman ANOVA: p = 1.86E-02</t>
  </si>
  <si>
    <t>Friedman ANOVA: p = 1.51E-01</t>
  </si>
  <si>
    <t>Friedman ANOVA: p = 4.85E-01</t>
  </si>
  <si>
    <t>Friedman ANOVA: p = 6.82E-01</t>
  </si>
  <si>
    <t>Friedman ANOVA: p = 9.19E-01</t>
  </si>
  <si>
    <t>Friedman ANOVA: p = 8.90E-01</t>
  </si>
  <si>
    <t>Friedman ANOVA: p = 4.00E-03</t>
  </si>
  <si>
    <t>Friedman ANOVA: p = 1.95E-01</t>
  </si>
  <si>
    <t>Friedman ANOVA: p = 1.35E-02</t>
  </si>
  <si>
    <t>Friedman ANOVA: p = 1.49E-06</t>
  </si>
  <si>
    <t>Friedman ANOVA: p = 4.54E-01</t>
  </si>
  <si>
    <t>Friedman ANOVA: p = 3.60E-03</t>
  </si>
  <si>
    <t>Friedman ANOVA: p = 5.52E-01</t>
  </si>
  <si>
    <t>Friedman ANOVA: p = 4.40E-01</t>
  </si>
  <si>
    <t>Friedman ANOVA: p = 9.37E-07</t>
  </si>
  <si>
    <t>Friedman ANOVA: p = 8.95E-04</t>
  </si>
  <si>
    <t>Friedman ANOVA: p = 6.22E-05</t>
  </si>
  <si>
    <t>Friedman ANOVA: p = 1.07E-02</t>
  </si>
  <si>
    <t>Friedman ANOVA: p = 8.97E-02</t>
  </si>
  <si>
    <t>Friedman ANOVA: p = 4.90E-03</t>
  </si>
  <si>
    <t>Friedman ANOVA: p = 2.31E-01</t>
  </si>
  <si>
    <t>Friedman ANOVA: p = 5.14E-01</t>
  </si>
  <si>
    <t>Friedman ANOVA: p = 3.21E-01</t>
  </si>
  <si>
    <t>Friedman ANOVA: p = 4.75E-01</t>
  </si>
  <si>
    <t>Friedman ANOVA: p = 2.73E-01</t>
  </si>
  <si>
    <t>Friedman ANOVA: p = 7.49E-06</t>
  </si>
  <si>
    <t>Friedman ANOVA: p = 3.48E-01</t>
  </si>
  <si>
    <t>Friedman ANOVA: p = 1.47E-04</t>
  </si>
  <si>
    <t>Friedman ANOVA: p = 7.77E-01</t>
  </si>
  <si>
    <t>Friedman ANOVA: p = 1.98E-01</t>
  </si>
  <si>
    <t>Friedman ANOVA: p = 8.25E-01</t>
  </si>
  <si>
    <t>Behavior response (∆ rotational speed, degree/s)</t>
  </si>
  <si>
    <t>Odor-induced change in spike rate in PPL1-γ1pedc  (∆ spike/s)</t>
  </si>
  <si>
    <t>Odor-induced change in spike rate in PPL1-γ2α'1 (∆ spike/s)</t>
  </si>
  <si>
    <t>Odor-induced change in spike rate in PPL1-α'2α2 (∆ spike/s)</t>
  </si>
  <si>
    <t>Odor-induced change in spike rate in PPL1-α3 (∆ spike/s)</t>
  </si>
  <si>
    <t>Odor-induced change in spike rate in PPL1-α'3 (∆ spike/s)</t>
  </si>
  <si>
    <t>Odor-induced change in spike rate in MBON-γ1pedc  (∆ spike/s)</t>
  </si>
  <si>
    <t>Odor-induced change in spike rate in MBON-γ2α'1 (∆ spike/s)</t>
  </si>
  <si>
    <t>Odor-induced change in spike rate in MBON-α2sc (∆ spike/s)</t>
  </si>
  <si>
    <t>Odor-induced change in spike rate in MBON-α'2 (∆ spike/s)</t>
  </si>
  <si>
    <t>Odor-induced change in spike rate in MBON-α3 (∆ spike/s)</t>
  </si>
  <si>
    <t>Odor-induced change in spike rate in MBON-α'3m (∆ spike/s)</t>
  </si>
  <si>
    <t>CS+ vs. CS- bias</t>
  </si>
  <si>
    <t>MBON-α'3m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</si>
</sst>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1" fontId="1" fillId="8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quotePrefix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8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40D64143-FBCD-0D40-9A50-A124979977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E68E-F3D5-4D41-A200-27B22BBE1DCF}">
  <dimension ref="A1:N18"/>
  <sheetViews>
    <sheetView zoomScale="104" workbookViewId="0">
      <selection activeCell="M5" sqref="M5"/>
    </sheetView>
  </sheetViews>
  <sheetFormatPr baseColWidth="10" defaultRowHeight="16" x14ac:dyDescent="0.2"/>
  <cols>
    <col min="1" max="1" width="10.83203125" style="2"/>
    <col min="2" max="7" width="13.1640625" style="2" customWidth="1"/>
    <col min="8" max="8" width="10.83203125" style="2"/>
    <col min="9" max="9" width="11.5" style="2" customWidth="1"/>
    <col min="10" max="12" width="10.83203125" style="2"/>
    <col min="13" max="13" width="12.1640625" style="2" customWidth="1"/>
    <col min="14" max="16384" width="10.83203125" style="2"/>
  </cols>
  <sheetData>
    <row r="1" spans="1:14" x14ac:dyDescent="0.2">
      <c r="A1" s="23" t="s">
        <v>81</v>
      </c>
      <c r="B1" s="23"/>
      <c r="C1" s="23"/>
      <c r="D1" s="23"/>
      <c r="E1" s="23"/>
      <c r="F1" s="23"/>
      <c r="G1" s="23"/>
    </row>
    <row r="2" spans="1:14" x14ac:dyDescent="0.2">
      <c r="B2" s="17" t="s">
        <v>19</v>
      </c>
      <c r="C2" s="17"/>
      <c r="D2" s="17"/>
      <c r="E2" s="18" t="s">
        <v>21</v>
      </c>
      <c r="F2" s="18"/>
      <c r="G2" s="18"/>
      <c r="I2" s="17" t="s">
        <v>19</v>
      </c>
      <c r="J2" s="17"/>
      <c r="K2" s="17"/>
      <c r="L2" s="17"/>
      <c r="M2" s="17"/>
      <c r="N2" s="17"/>
    </row>
    <row r="3" spans="1:14" x14ac:dyDescent="0.2">
      <c r="B3" s="3" t="s">
        <v>0</v>
      </c>
      <c r="C3" s="3" t="s">
        <v>26</v>
      </c>
      <c r="D3" s="3" t="s">
        <v>27</v>
      </c>
      <c r="E3" s="4" t="s">
        <v>0</v>
      </c>
      <c r="F3" s="4" t="s">
        <v>26</v>
      </c>
      <c r="G3" s="4" t="s">
        <v>27</v>
      </c>
      <c r="I3" s="21" t="s">
        <v>48</v>
      </c>
      <c r="J3" s="21"/>
      <c r="K3" s="21"/>
      <c r="L3" s="21"/>
      <c r="M3" s="21"/>
      <c r="N3" s="21"/>
    </row>
    <row r="4" spans="1:14" x14ac:dyDescent="0.2">
      <c r="A4" s="2" t="s">
        <v>5</v>
      </c>
      <c r="B4" s="5">
        <v>47.2547</v>
      </c>
      <c r="C4" s="5">
        <v>28.260899999999999</v>
      </c>
      <c r="D4" s="5">
        <v>22.545500000000001</v>
      </c>
      <c r="E4" s="5">
        <v>-4.2299999999999997E-2</v>
      </c>
      <c r="F4" s="5">
        <v>29.250800000000002</v>
      </c>
      <c r="G4" s="5">
        <v>37.848399999999998</v>
      </c>
      <c r="I4" s="24" t="s">
        <v>28</v>
      </c>
      <c r="J4" s="24"/>
      <c r="K4" s="24"/>
      <c r="L4" s="24"/>
      <c r="M4" s="24"/>
      <c r="N4" s="24"/>
    </row>
    <row r="5" spans="1:14" x14ac:dyDescent="0.2">
      <c r="A5" s="2" t="s">
        <v>6</v>
      </c>
      <c r="B5" s="5">
        <v>13.7507</v>
      </c>
      <c r="C5" s="5">
        <v>-6.6753999999999998</v>
      </c>
      <c r="D5" s="5">
        <v>-14.383100000000001</v>
      </c>
      <c r="E5" s="5">
        <v>8.5054999999999996</v>
      </c>
      <c r="F5" s="5">
        <v>3.8464999999999998</v>
      </c>
      <c r="G5" s="5">
        <v>42.383899999999997</v>
      </c>
      <c r="I5" s="6"/>
      <c r="J5" s="6"/>
      <c r="K5" s="6"/>
      <c r="L5" s="6" t="s">
        <v>22</v>
      </c>
      <c r="M5" s="6" t="s">
        <v>23</v>
      </c>
      <c r="N5" s="6"/>
    </row>
    <row r="6" spans="1:14" x14ac:dyDescent="0.2">
      <c r="A6" s="2" t="s">
        <v>7</v>
      </c>
      <c r="B6" s="5">
        <v>-9.1362000000000005</v>
      </c>
      <c r="C6" s="5">
        <v>-45.5274</v>
      </c>
      <c r="D6" s="5">
        <v>-58.642400000000002</v>
      </c>
      <c r="E6" s="5">
        <v>4.8057999999999996</v>
      </c>
      <c r="F6" s="5">
        <v>-27.122199999999999</v>
      </c>
      <c r="G6" s="5">
        <v>-5.4642999999999997</v>
      </c>
      <c r="I6" s="15" t="s">
        <v>31</v>
      </c>
      <c r="J6" s="15"/>
      <c r="K6" s="15"/>
      <c r="L6" s="7">
        <v>2.783203125E-2</v>
      </c>
      <c r="M6" s="6" t="s">
        <v>24</v>
      </c>
      <c r="N6" s="6"/>
    </row>
    <row r="7" spans="1:14" x14ac:dyDescent="0.2">
      <c r="A7" s="2" t="s">
        <v>8</v>
      </c>
      <c r="B7" s="5">
        <v>44.345300000000002</v>
      </c>
      <c r="C7" s="5">
        <v>-2.6684000000000001</v>
      </c>
      <c r="D7" s="5">
        <v>-7.1184000000000003</v>
      </c>
      <c r="E7" s="5">
        <v>26.047499999999999</v>
      </c>
      <c r="F7" s="5">
        <v>1.6498999999999999</v>
      </c>
      <c r="G7" s="5">
        <v>32.369100000000003</v>
      </c>
      <c r="I7" s="15" t="s">
        <v>32</v>
      </c>
      <c r="J7" s="16"/>
      <c r="K7" s="16"/>
      <c r="L7" s="7">
        <v>4.19921875E-2</v>
      </c>
      <c r="M7" s="6" t="s">
        <v>24</v>
      </c>
      <c r="N7" s="6"/>
    </row>
    <row r="8" spans="1:14" x14ac:dyDescent="0.2">
      <c r="A8" s="2" t="s">
        <v>9</v>
      </c>
      <c r="B8" s="5">
        <v>56.073700000000002</v>
      </c>
      <c r="C8" s="5">
        <v>14.6084</v>
      </c>
      <c r="D8" s="5">
        <v>6.0521000000000003</v>
      </c>
      <c r="E8" s="5">
        <v>25.0808</v>
      </c>
      <c r="F8" s="5">
        <v>63.8217</v>
      </c>
      <c r="G8" s="5">
        <v>16.392399999999999</v>
      </c>
      <c r="I8" s="15" t="s">
        <v>33</v>
      </c>
      <c r="J8" s="16"/>
      <c r="K8" s="16"/>
      <c r="L8" s="7">
        <v>0.7333984375</v>
      </c>
      <c r="M8" s="6" t="s">
        <v>29</v>
      </c>
      <c r="N8" s="6"/>
    </row>
    <row r="9" spans="1:14" x14ac:dyDescent="0.2">
      <c r="A9" s="2" t="s">
        <v>10</v>
      </c>
      <c r="B9" s="5">
        <v>83.541899999999998</v>
      </c>
      <c r="C9" s="5">
        <v>-7.7008999999999999</v>
      </c>
      <c r="D9" s="5">
        <v>-1.5239</v>
      </c>
      <c r="E9" s="5">
        <v>89.3733</v>
      </c>
      <c r="F9" s="5">
        <v>53.519199999999998</v>
      </c>
      <c r="G9" s="5">
        <v>-4.8644999999999996</v>
      </c>
    </row>
    <row r="10" spans="1:14" x14ac:dyDescent="0.2">
      <c r="A10" s="2" t="s">
        <v>11</v>
      </c>
      <c r="B10" s="5">
        <v>5.7142999999999997</v>
      </c>
      <c r="C10" s="5">
        <v>5.3910999999999998</v>
      </c>
      <c r="D10" s="5">
        <v>34.920999999999999</v>
      </c>
      <c r="E10" s="5">
        <v>21.5733</v>
      </c>
      <c r="F10" s="5">
        <v>36.572200000000002</v>
      </c>
      <c r="G10" s="5">
        <v>22.5063</v>
      </c>
    </row>
    <row r="11" spans="1:14" x14ac:dyDescent="0.2">
      <c r="A11" s="2" t="s">
        <v>12</v>
      </c>
      <c r="B11" s="5">
        <v>7.6566000000000001</v>
      </c>
      <c r="C11" s="5">
        <v>-12.0204</v>
      </c>
      <c r="D11" s="5">
        <v>26.560300000000002</v>
      </c>
      <c r="E11" s="5">
        <v>39.111800000000002</v>
      </c>
      <c r="F11" s="5">
        <v>25.345099999999999</v>
      </c>
      <c r="G11" s="5">
        <v>-1.8162</v>
      </c>
      <c r="I11" s="18" t="s">
        <v>21</v>
      </c>
      <c r="J11" s="18"/>
      <c r="K11" s="18"/>
      <c r="L11" s="18"/>
      <c r="M11" s="18"/>
      <c r="N11" s="18"/>
    </row>
    <row r="12" spans="1:14" x14ac:dyDescent="0.2">
      <c r="A12" s="2" t="s">
        <v>13</v>
      </c>
      <c r="B12" s="5">
        <v>26.547000000000001</v>
      </c>
      <c r="C12" s="5">
        <v>48.7592</v>
      </c>
      <c r="D12" s="5">
        <v>-12.1968</v>
      </c>
      <c r="E12" s="5">
        <v>42.935000000000002</v>
      </c>
      <c r="F12" s="5">
        <v>57.492600000000003</v>
      </c>
      <c r="G12" s="5">
        <v>19.508400000000002</v>
      </c>
      <c r="I12" s="21" t="s">
        <v>49</v>
      </c>
      <c r="J12" s="21"/>
      <c r="K12" s="21"/>
      <c r="L12" s="21"/>
      <c r="M12" s="21"/>
      <c r="N12" s="21"/>
    </row>
    <row r="13" spans="1:14" x14ac:dyDescent="0.2">
      <c r="A13" s="2" t="s">
        <v>14</v>
      </c>
      <c r="B13" s="5">
        <v>31.601600000000001</v>
      </c>
      <c r="C13" s="5">
        <v>27.078199999999999</v>
      </c>
      <c r="D13" s="5">
        <v>30.6997</v>
      </c>
      <c r="E13" s="5">
        <v>40.850999999999999</v>
      </c>
      <c r="F13" s="5">
        <v>13.4956</v>
      </c>
      <c r="G13" s="5">
        <v>54.719700000000003</v>
      </c>
      <c r="I13" s="22"/>
      <c r="J13" s="22"/>
      <c r="K13" s="22"/>
      <c r="L13" s="22"/>
      <c r="M13" s="22"/>
      <c r="N13" s="22"/>
    </row>
    <row r="14" spans="1:14" x14ac:dyDescent="0.2">
      <c r="A14" s="2" t="s">
        <v>15</v>
      </c>
      <c r="B14" s="5">
        <v>24.8568</v>
      </c>
      <c r="C14" s="5">
        <v>19.899799999999999</v>
      </c>
      <c r="D14" s="5">
        <v>1.4953000000000001</v>
      </c>
      <c r="E14" s="5">
        <v>39.540999999999997</v>
      </c>
      <c r="F14" s="5">
        <v>54.285299999999999</v>
      </c>
      <c r="G14" s="5">
        <v>13.2736</v>
      </c>
    </row>
    <row r="15" spans="1:14" x14ac:dyDescent="0.2">
      <c r="A15" s="2" t="s">
        <v>16</v>
      </c>
      <c r="B15" s="5">
        <v>31.5535</v>
      </c>
      <c r="C15" s="5">
        <v>5.5867000000000004</v>
      </c>
      <c r="D15" s="5">
        <v>19.245000000000001</v>
      </c>
      <c r="E15" s="5">
        <v>58.381399999999999</v>
      </c>
      <c r="F15" s="5">
        <v>37.366300000000003</v>
      </c>
      <c r="G15" s="5">
        <v>53.448700000000002</v>
      </c>
      <c r="I15" s="19"/>
      <c r="J15" s="20"/>
      <c r="K15" s="20"/>
      <c r="L15" s="9"/>
    </row>
    <row r="16" spans="1:14" x14ac:dyDescent="0.2">
      <c r="A16" s="10" t="s">
        <v>2</v>
      </c>
      <c r="B16" s="11">
        <f>AVERAGE(B4:B15)</f>
        <v>30.313325000000006</v>
      </c>
      <c r="C16" s="11">
        <f>AVERAGE(C4:C15)</f>
        <v>6.2493166666666653</v>
      </c>
      <c r="D16" s="11">
        <f t="shared" ref="D16" si="0">AVERAGE(D4:D15)</f>
        <v>3.9711916666666673</v>
      </c>
      <c r="E16" s="11">
        <f>AVERAGE(E4:E15)</f>
        <v>33.013674999999999</v>
      </c>
      <c r="F16" s="11">
        <f t="shared" ref="F16:G16" si="1">AVERAGE(F4:F15)</f>
        <v>29.126916666666673</v>
      </c>
      <c r="G16" s="11">
        <f t="shared" si="1"/>
        <v>23.358791666666662</v>
      </c>
      <c r="I16" s="19"/>
      <c r="J16" s="20"/>
      <c r="K16" s="20"/>
    </row>
    <row r="17" spans="1:11" x14ac:dyDescent="0.2">
      <c r="A17" s="12" t="s">
        <v>3</v>
      </c>
      <c r="B17" s="13">
        <f>STDEV(B4:B15)/SQRT(B18)</f>
        <v>7.2701996397511053</v>
      </c>
      <c r="C17" s="13">
        <f t="shared" ref="C17:D17" si="2">STDEV(C4:C15)/SQRT(C18)</f>
        <v>6.9840843856828068</v>
      </c>
      <c r="D17" s="13">
        <f t="shared" si="2"/>
        <v>7.5092099477853145</v>
      </c>
      <c r="E17" s="13">
        <f>STDEV(E4:E15)/SQRT(E18)</f>
        <v>7.1726283547259682</v>
      </c>
      <c r="F17" s="13">
        <f t="shared" ref="F17:G17" si="3">STDEV(F4:F15)/SQRT(F18)</f>
        <v>7.8702989739217752</v>
      </c>
      <c r="G17" s="13">
        <f t="shared" si="3"/>
        <v>6.1354022866976647</v>
      </c>
      <c r="I17" s="19"/>
      <c r="J17" s="20"/>
      <c r="K17" s="20"/>
    </row>
    <row r="18" spans="1:11" x14ac:dyDescent="0.2">
      <c r="A18" s="2" t="s">
        <v>4</v>
      </c>
      <c r="B18" s="2">
        <f>COUNT(B4:B15)</f>
        <v>12</v>
      </c>
      <c r="C18" s="2">
        <f t="shared" ref="C18:D18" si="4">COUNT(C4:C15)</f>
        <v>12</v>
      </c>
      <c r="D18" s="2">
        <f t="shared" si="4"/>
        <v>12</v>
      </c>
      <c r="E18" s="2">
        <f>COUNT(E4:E15)</f>
        <v>12</v>
      </c>
      <c r="F18" s="2">
        <f t="shared" ref="F18:G18" si="5">COUNT(F4:F15)</f>
        <v>12</v>
      </c>
      <c r="G18" s="2">
        <f t="shared" si="5"/>
        <v>12</v>
      </c>
    </row>
  </sheetData>
  <mergeCells count="15">
    <mergeCell ref="B2:D2"/>
    <mergeCell ref="A1:G1"/>
    <mergeCell ref="I3:N3"/>
    <mergeCell ref="I4:N4"/>
    <mergeCell ref="I6:K6"/>
    <mergeCell ref="I7:K7"/>
    <mergeCell ref="I8:K8"/>
    <mergeCell ref="I2:N2"/>
    <mergeCell ref="E2:G2"/>
    <mergeCell ref="I17:K17"/>
    <mergeCell ref="I11:N11"/>
    <mergeCell ref="I12:N12"/>
    <mergeCell ref="I13:N13"/>
    <mergeCell ref="I15:K15"/>
    <mergeCell ref="I16:K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681FC-EBF0-0943-AA64-6A4356D9C9BF}">
  <dimension ref="A1:Z100"/>
  <sheetViews>
    <sheetView topLeftCell="A76" zoomScale="85" workbookViewId="0">
      <selection activeCell="J22" sqref="J22:M22"/>
    </sheetView>
  </sheetViews>
  <sheetFormatPr baseColWidth="10" defaultRowHeight="16" x14ac:dyDescent="0.2"/>
  <cols>
    <col min="1" max="1" width="10.83203125" style="2"/>
    <col min="2" max="2" width="13.1640625" style="2" bestFit="1" customWidth="1"/>
    <col min="3" max="4" width="12.83203125" style="2" bestFit="1" customWidth="1"/>
    <col min="5" max="5" width="13" style="2" bestFit="1" customWidth="1"/>
    <col min="6" max="9" width="13.1640625" style="2" bestFit="1" customWidth="1"/>
    <col min="10" max="10" width="11.5" style="2" bestFit="1" customWidth="1"/>
    <col min="11" max="13" width="12.83203125" style="2" bestFit="1" customWidth="1"/>
    <col min="14" max="16384" width="10.83203125" style="2"/>
  </cols>
  <sheetData>
    <row r="1" spans="1:26" x14ac:dyDescent="0.2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O1" s="23" t="s">
        <v>30</v>
      </c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x14ac:dyDescent="0.2">
      <c r="B2" s="17" t="s">
        <v>19</v>
      </c>
      <c r="C2" s="17"/>
      <c r="D2" s="17"/>
      <c r="E2" s="17"/>
      <c r="F2" s="18" t="s">
        <v>20</v>
      </c>
      <c r="G2" s="18"/>
      <c r="H2" s="18"/>
      <c r="I2" s="18"/>
      <c r="J2" s="25" t="s">
        <v>93</v>
      </c>
      <c r="K2" s="25"/>
      <c r="L2" s="25"/>
      <c r="M2" s="25"/>
      <c r="O2" s="17" t="s">
        <v>19</v>
      </c>
      <c r="P2" s="17"/>
      <c r="Q2" s="17"/>
      <c r="R2" s="17"/>
      <c r="S2" s="18" t="s">
        <v>21</v>
      </c>
      <c r="T2" s="18"/>
      <c r="U2" s="18"/>
      <c r="V2" s="18"/>
      <c r="W2" s="25" t="s">
        <v>93</v>
      </c>
      <c r="X2" s="25"/>
      <c r="Y2" s="25"/>
      <c r="Z2" s="25"/>
    </row>
    <row r="3" spans="1:26" x14ac:dyDescent="0.2">
      <c r="B3" s="3" t="s">
        <v>0</v>
      </c>
      <c r="C3" s="3" t="s">
        <v>44</v>
      </c>
      <c r="D3" s="3" t="s">
        <v>18</v>
      </c>
      <c r="E3" s="3" t="s">
        <v>1</v>
      </c>
      <c r="F3" s="4" t="s">
        <v>0</v>
      </c>
      <c r="G3" s="4" t="s">
        <v>44</v>
      </c>
      <c r="H3" s="4" t="s">
        <v>18</v>
      </c>
      <c r="I3" s="4" t="s">
        <v>1</v>
      </c>
      <c r="J3" s="14" t="s">
        <v>0</v>
      </c>
      <c r="K3" s="14" t="s">
        <v>44</v>
      </c>
      <c r="L3" s="14" t="s">
        <v>18</v>
      </c>
      <c r="M3" s="14" t="s">
        <v>1</v>
      </c>
      <c r="O3" s="21" t="s">
        <v>50</v>
      </c>
      <c r="P3" s="21"/>
      <c r="Q3" s="21"/>
      <c r="R3" s="21"/>
      <c r="S3" s="21" t="s">
        <v>51</v>
      </c>
      <c r="T3" s="21"/>
      <c r="U3" s="21"/>
      <c r="V3" s="21"/>
      <c r="W3" s="21" t="s">
        <v>52</v>
      </c>
      <c r="X3" s="21"/>
      <c r="Y3" s="21"/>
      <c r="Z3" s="21"/>
    </row>
    <row r="4" spans="1:26" ht="16" customHeight="1" x14ac:dyDescent="0.2">
      <c r="A4" s="2" t="s">
        <v>5</v>
      </c>
      <c r="B4" s="5">
        <v>-5.8</v>
      </c>
      <c r="C4" s="5">
        <v>-1.86666666666667</v>
      </c>
      <c r="D4" s="5">
        <v>-0.19999999999999901</v>
      </c>
      <c r="E4" s="5">
        <v>-2.2000000000000002</v>
      </c>
      <c r="F4" s="5">
        <v>-3.7333333333333298</v>
      </c>
      <c r="G4" s="5">
        <v>0.80000000000000104</v>
      </c>
      <c r="H4" s="5">
        <v>-11.3333333333333</v>
      </c>
      <c r="I4" s="5">
        <v>0.39999999999999902</v>
      </c>
      <c r="J4" s="5">
        <v>0</v>
      </c>
      <c r="K4" s="5">
        <v>-0.60000000000000098</v>
      </c>
      <c r="L4" s="5">
        <v>13.199999999999971</v>
      </c>
      <c r="M4" s="5">
        <v>-0.53333333333332922</v>
      </c>
      <c r="O4" s="24" t="s">
        <v>28</v>
      </c>
      <c r="P4" s="24"/>
      <c r="Q4" s="24"/>
      <c r="R4" s="24"/>
      <c r="S4" s="8"/>
      <c r="T4" s="8"/>
    </row>
    <row r="5" spans="1:26" x14ac:dyDescent="0.2">
      <c r="A5" s="2" t="s">
        <v>6</v>
      </c>
      <c r="B5" s="5">
        <v>-1.3333333333333299</v>
      </c>
      <c r="C5" s="5">
        <v>-1</v>
      </c>
      <c r="D5" s="5">
        <v>0.53333333333333099</v>
      </c>
      <c r="E5" s="5">
        <v>-4.6666666666666696</v>
      </c>
      <c r="F5" s="5">
        <v>0.39999999999999902</v>
      </c>
      <c r="G5" s="5">
        <v>-0.39999999999999902</v>
      </c>
      <c r="H5" s="5">
        <v>-3</v>
      </c>
      <c r="I5" s="5">
        <v>0.80000000000000104</v>
      </c>
      <c r="J5" s="5">
        <v>0</v>
      </c>
      <c r="K5" s="5">
        <v>1.133333333333328</v>
      </c>
      <c r="L5" s="5">
        <v>5.2666666666666604</v>
      </c>
      <c r="M5" s="5">
        <v>-3.7333333333333414</v>
      </c>
      <c r="O5" s="24"/>
      <c r="P5" s="24"/>
      <c r="Q5" s="24"/>
      <c r="R5" s="24"/>
    </row>
    <row r="6" spans="1:26" x14ac:dyDescent="0.2">
      <c r="A6" s="2" t="s">
        <v>7</v>
      </c>
      <c r="B6" s="5">
        <v>-8.06666666666667</v>
      </c>
      <c r="C6" s="5">
        <v>-5.7333333333333298</v>
      </c>
      <c r="D6" s="5">
        <v>-4.6666666666666696</v>
      </c>
      <c r="E6" s="5">
        <v>3.2666666666666702</v>
      </c>
      <c r="F6" s="5">
        <v>-1.4</v>
      </c>
      <c r="G6" s="5">
        <v>-1.3333333333333299</v>
      </c>
      <c r="H6" s="5">
        <v>2</v>
      </c>
      <c r="I6" s="5">
        <v>-3.6</v>
      </c>
      <c r="J6" s="5">
        <v>0</v>
      </c>
      <c r="K6" s="5">
        <v>2.2666666666666693</v>
      </c>
      <c r="L6" s="5">
        <v>0</v>
      </c>
      <c r="M6" s="5">
        <v>13.53333333333334</v>
      </c>
      <c r="O6" s="6"/>
      <c r="P6" s="6"/>
      <c r="Q6" s="6" t="s">
        <v>22</v>
      </c>
      <c r="R6" s="6" t="s">
        <v>23</v>
      </c>
    </row>
    <row r="7" spans="1:26" x14ac:dyDescent="0.2">
      <c r="A7" s="2" t="s">
        <v>8</v>
      </c>
      <c r="B7" s="5">
        <v>1.2</v>
      </c>
      <c r="C7" s="5">
        <v>1.93333333333333</v>
      </c>
      <c r="D7" s="5">
        <v>-1.06666666666667</v>
      </c>
      <c r="E7" s="5">
        <v>1.6</v>
      </c>
      <c r="F7" s="5">
        <v>-2.2666666666666702</v>
      </c>
      <c r="G7" s="5">
        <v>-0.73333333333333095</v>
      </c>
      <c r="H7" s="5">
        <v>-6.2</v>
      </c>
      <c r="I7" s="5">
        <v>-7.8</v>
      </c>
      <c r="J7" s="5">
        <v>0</v>
      </c>
      <c r="K7" s="5">
        <v>-0.80000000000000959</v>
      </c>
      <c r="L7" s="5">
        <v>1.6666666666666599</v>
      </c>
      <c r="M7" s="5">
        <v>5.93333333333333</v>
      </c>
      <c r="O7" s="15" t="s">
        <v>45</v>
      </c>
      <c r="P7" s="15"/>
      <c r="Q7" s="7">
        <v>2.05078125E-2</v>
      </c>
      <c r="R7" s="6" t="s">
        <v>24</v>
      </c>
    </row>
    <row r="8" spans="1:26" x14ac:dyDescent="0.2">
      <c r="A8" s="2" t="s">
        <v>9</v>
      </c>
      <c r="B8" s="5">
        <v>1.7333333333333301</v>
      </c>
      <c r="C8" s="5">
        <v>2</v>
      </c>
      <c r="D8" s="5">
        <v>-1.5333333333333301</v>
      </c>
      <c r="E8" s="5">
        <v>-0.133333333333333</v>
      </c>
      <c r="F8" s="5">
        <v>-3.93333333333333</v>
      </c>
      <c r="G8" s="5">
        <v>-1.13333333333333</v>
      </c>
      <c r="H8" s="5">
        <v>1.86666666666667</v>
      </c>
      <c r="I8" s="5">
        <v>0.93333333333333401</v>
      </c>
      <c r="J8" s="5">
        <v>0</v>
      </c>
      <c r="K8" s="5">
        <v>-2.5333333333333297</v>
      </c>
      <c r="L8" s="5">
        <v>-9.0666666666666593</v>
      </c>
      <c r="M8" s="5">
        <v>-6.7333333333333272</v>
      </c>
      <c r="O8" s="15" t="s">
        <v>34</v>
      </c>
      <c r="P8" s="15"/>
      <c r="Q8" s="7">
        <v>8.056640625E-2</v>
      </c>
      <c r="R8" s="6" t="s">
        <v>29</v>
      </c>
    </row>
    <row r="9" spans="1:26" x14ac:dyDescent="0.2">
      <c r="A9" s="2" t="s">
        <v>10</v>
      </c>
      <c r="B9" s="5">
        <v>-6.6666666666666696</v>
      </c>
      <c r="C9" s="5">
        <v>-4.4666666666666703</v>
      </c>
      <c r="D9" s="5">
        <v>1.13333333333333</v>
      </c>
      <c r="E9" s="5">
        <v>-9.6666666666666696</v>
      </c>
      <c r="F9" s="5">
        <v>-6.5333333333333297</v>
      </c>
      <c r="G9" s="5">
        <v>-0.66666666666666796</v>
      </c>
      <c r="H9" s="5">
        <v>-2.8</v>
      </c>
      <c r="I9" s="5">
        <v>-17.866666666666699</v>
      </c>
      <c r="J9" s="5">
        <v>0</v>
      </c>
      <c r="K9" s="5">
        <v>-3.6666666666666625</v>
      </c>
      <c r="L9" s="5">
        <v>4.06666666666667</v>
      </c>
      <c r="M9" s="5">
        <v>8.3333333333333695</v>
      </c>
      <c r="O9" s="15" t="s">
        <v>32</v>
      </c>
      <c r="P9" s="15"/>
      <c r="Q9" s="7">
        <v>1.037109375</v>
      </c>
      <c r="R9" s="6" t="s">
        <v>29</v>
      </c>
    </row>
    <row r="10" spans="1:26" x14ac:dyDescent="0.2">
      <c r="A10" s="2" t="s">
        <v>11</v>
      </c>
      <c r="B10" s="5">
        <v>-1</v>
      </c>
      <c r="C10" s="5">
        <v>1.86666666666667</v>
      </c>
      <c r="D10" s="5">
        <v>-1.06666666666667</v>
      </c>
      <c r="E10" s="5">
        <v>1.5333333333333301</v>
      </c>
      <c r="F10" s="5">
        <v>-2.6666666666666701</v>
      </c>
      <c r="G10" s="5">
        <v>2.2666666666666702</v>
      </c>
      <c r="H10" s="5">
        <v>-3.2666666666666702</v>
      </c>
      <c r="I10" s="5">
        <v>-0.80000000000000104</v>
      </c>
      <c r="J10" s="5">
        <v>0</v>
      </c>
      <c r="K10" s="5">
        <v>-2.06666666666667</v>
      </c>
      <c r="L10" s="5">
        <v>0.53333333333333011</v>
      </c>
      <c r="M10" s="5">
        <v>0.66666666666666119</v>
      </c>
      <c r="O10" s="15" t="s">
        <v>46</v>
      </c>
      <c r="P10" s="15"/>
      <c r="Q10" s="7">
        <v>1.037109375</v>
      </c>
      <c r="R10" s="6" t="s">
        <v>29</v>
      </c>
    </row>
    <row r="11" spans="1:26" x14ac:dyDescent="0.2">
      <c r="A11" s="2" t="s">
        <v>12</v>
      </c>
      <c r="B11" s="5">
        <v>-2.2000000000000002</v>
      </c>
      <c r="C11" s="5">
        <v>-3.06666666666667</v>
      </c>
      <c r="D11" s="5">
        <v>0.4</v>
      </c>
      <c r="E11" s="5">
        <v>0.133333333333335</v>
      </c>
      <c r="F11" s="5">
        <v>-3.7333333333333298</v>
      </c>
      <c r="G11" s="5">
        <v>0.4</v>
      </c>
      <c r="H11" s="5">
        <v>-1.4666666666666699</v>
      </c>
      <c r="I11" s="5">
        <v>-2.3333333333333299</v>
      </c>
      <c r="J11" s="5">
        <v>0</v>
      </c>
      <c r="K11" s="5">
        <v>-5</v>
      </c>
      <c r="L11" s="5">
        <v>0.33333333333334014</v>
      </c>
      <c r="M11" s="5">
        <v>0.93333333333333535</v>
      </c>
      <c r="O11" s="15" t="s">
        <v>47</v>
      </c>
      <c r="P11" s="15"/>
      <c r="Q11" s="7">
        <v>0.29296875</v>
      </c>
      <c r="R11" s="6" t="s">
        <v>29</v>
      </c>
    </row>
    <row r="12" spans="1:26" x14ac:dyDescent="0.2">
      <c r="A12" s="2" t="s">
        <v>13</v>
      </c>
      <c r="B12" s="5">
        <v>-7.8</v>
      </c>
      <c r="C12" s="5">
        <v>4.2666666666666702</v>
      </c>
      <c r="D12" s="5">
        <v>0.80000000000000104</v>
      </c>
      <c r="E12" s="5">
        <v>-7.8666666666666698</v>
      </c>
      <c r="F12" s="5">
        <v>-2.6</v>
      </c>
      <c r="G12" s="5">
        <v>-2.5333333333333301</v>
      </c>
      <c r="H12" s="5">
        <v>2.8666666666666698</v>
      </c>
      <c r="I12" s="5">
        <v>1</v>
      </c>
      <c r="J12" s="5">
        <v>0</v>
      </c>
      <c r="K12" s="5">
        <v>12</v>
      </c>
      <c r="L12" s="5">
        <v>3.1333333333333306</v>
      </c>
      <c r="M12" s="5">
        <v>-3.6666666666666714</v>
      </c>
      <c r="O12" s="15" t="s">
        <v>33</v>
      </c>
      <c r="P12" s="15"/>
      <c r="Q12" s="7">
        <v>0.4541015625</v>
      </c>
      <c r="R12" s="6" t="s">
        <v>29</v>
      </c>
    </row>
    <row r="13" spans="1:26" x14ac:dyDescent="0.2">
      <c r="A13" s="2" t="s">
        <v>14</v>
      </c>
      <c r="B13" s="5">
        <v>-5.7333333333333298</v>
      </c>
      <c r="C13" s="5">
        <v>-1.93333333333333</v>
      </c>
      <c r="D13" s="5">
        <v>-1.3333333333333299</v>
      </c>
      <c r="E13" s="5">
        <v>-6.4666666666666703</v>
      </c>
      <c r="F13" s="5">
        <v>-3.93333333333333</v>
      </c>
      <c r="G13" s="5">
        <v>1.86666666666667</v>
      </c>
      <c r="H13" s="5">
        <v>0.80000000000000104</v>
      </c>
      <c r="I13" s="5">
        <v>-3.4666666666666699</v>
      </c>
      <c r="J13" s="5">
        <v>0</v>
      </c>
      <c r="K13" s="5">
        <v>-2</v>
      </c>
      <c r="L13" s="5">
        <v>-0.33333333333333126</v>
      </c>
      <c r="M13" s="5">
        <v>-1.2000000000000006</v>
      </c>
    </row>
    <row r="14" spans="1:26" x14ac:dyDescent="0.2">
      <c r="A14" s="2" t="s">
        <v>15</v>
      </c>
      <c r="B14" s="5">
        <v>-6.8666666666666698</v>
      </c>
      <c r="C14" s="5">
        <v>-0.53333333333333099</v>
      </c>
      <c r="D14" s="5">
        <v>4.2</v>
      </c>
      <c r="E14" s="5">
        <v>-8.2666666666666693</v>
      </c>
      <c r="F14" s="5">
        <v>-7.6</v>
      </c>
      <c r="G14" s="5">
        <v>-2.8666666666666698</v>
      </c>
      <c r="H14" s="5">
        <v>-1.3333333333333299</v>
      </c>
      <c r="I14" s="5">
        <v>-7.8</v>
      </c>
      <c r="J14" s="5">
        <v>0</v>
      </c>
      <c r="K14" s="5">
        <v>1.600000000000009</v>
      </c>
      <c r="L14" s="5">
        <v>4.8</v>
      </c>
      <c r="M14" s="5">
        <v>-1.1999999999999993</v>
      </c>
    </row>
    <row r="15" spans="1:26" x14ac:dyDescent="0.2">
      <c r="A15" s="2" t="s">
        <v>16</v>
      </c>
      <c r="B15" s="5">
        <v>-8.06666666666667</v>
      </c>
      <c r="C15" s="5">
        <v>6.6666666666666402E-2</v>
      </c>
      <c r="D15" s="5">
        <v>-0.33333333333333198</v>
      </c>
      <c r="E15" s="5">
        <v>-4.6666666666666696</v>
      </c>
      <c r="F15" s="5">
        <v>6.5333333333333297</v>
      </c>
      <c r="G15" s="5">
        <v>0.133333333333333</v>
      </c>
      <c r="H15" s="5">
        <v>2.3333333333333299</v>
      </c>
      <c r="I15" s="5">
        <v>12.866666666666699</v>
      </c>
      <c r="J15" s="5">
        <v>0</v>
      </c>
      <c r="K15" s="5">
        <v>14.533333333333333</v>
      </c>
      <c r="L15" s="5">
        <v>11.933333333333337</v>
      </c>
      <c r="M15" s="5">
        <v>-2.9333333333333673</v>
      </c>
    </row>
    <row r="16" spans="1:26" x14ac:dyDescent="0.2">
      <c r="A16" s="10" t="s">
        <v>2</v>
      </c>
      <c r="B16" s="11">
        <f>AVERAGE(B4:B15)</f>
        <v>-4.2166666666666668</v>
      </c>
      <c r="C16" s="11">
        <f t="shared" ref="C16:D16" si="0">AVERAGE(C4:C15)</f>
        <v>-0.70555555555555527</v>
      </c>
      <c r="D16" s="11">
        <f t="shared" si="0"/>
        <v>-0.26111111111111146</v>
      </c>
      <c r="E16" s="11">
        <f>AVERAGE(E4:E15)</f>
        <v>-3.1166666666666685</v>
      </c>
      <c r="F16" s="11">
        <f>AVERAGE(F4:F15)</f>
        <v>-2.6222222222222218</v>
      </c>
      <c r="G16" s="11">
        <f t="shared" ref="G16:I16" si="1">AVERAGE(G4:G15)</f>
        <v>-0.3499999999999987</v>
      </c>
      <c r="H16" s="11">
        <f t="shared" si="1"/>
        <v>-1.6277777777777747</v>
      </c>
      <c r="I16" s="11">
        <f t="shared" si="1"/>
        <v>-2.3055555555555549</v>
      </c>
      <c r="J16" s="11">
        <f>AVERAGE(J4:J15)</f>
        <v>0</v>
      </c>
      <c r="K16" s="11">
        <f>AVERAGE(K4:K15)</f>
        <v>1.2388888888888887</v>
      </c>
      <c r="L16" s="11">
        <f t="shared" ref="L16:M16" si="2">AVERAGE(L4:L15)</f>
        <v>2.961111111111109</v>
      </c>
      <c r="M16" s="11">
        <f t="shared" si="2"/>
        <v>0.78333333333333288</v>
      </c>
    </row>
    <row r="17" spans="1:26" x14ac:dyDescent="0.2">
      <c r="A17" s="12" t="s">
        <v>3</v>
      </c>
      <c r="B17" s="13">
        <f>STDEV(B4:B15)/SQRT(B18)</f>
        <v>1.0581135936677017</v>
      </c>
      <c r="C17" s="13">
        <f t="shared" ref="C17:E17" si="3">STDEV(C4:C15)/SQRT(C18)</f>
        <v>0.84472848758218466</v>
      </c>
      <c r="D17" s="13">
        <f t="shared" si="3"/>
        <v>0.60002571961336038</v>
      </c>
      <c r="E17" s="13">
        <f t="shared" si="3"/>
        <v>1.2700943786348051</v>
      </c>
      <c r="F17" s="13">
        <f>STDEV(F4:F15)/SQRT(F18)</f>
        <v>1.0319258362583996</v>
      </c>
      <c r="G17" s="13">
        <f t="shared" ref="G17:I17" si="4">STDEV(G4:G15)/SQRT(G18)</f>
        <v>0.45067289757213136</v>
      </c>
      <c r="H17" s="13">
        <f t="shared" si="4"/>
        <v>1.1944162552464084</v>
      </c>
      <c r="I17" s="13">
        <f t="shared" si="4"/>
        <v>2.0896483414194056</v>
      </c>
      <c r="J17" s="13">
        <f>STDEV(J4:J15)/SQRT(J18)</f>
        <v>0</v>
      </c>
      <c r="K17" s="13">
        <f t="shared" ref="K17:M17" si="5">STDEV(K4:K15)/SQRT(K18)</f>
        <v>1.7405919952209252</v>
      </c>
      <c r="L17" s="13">
        <f t="shared" si="5"/>
        <v>1.6833600024556716</v>
      </c>
      <c r="M17" s="13">
        <f t="shared" si="5"/>
        <v>1.6656992141601916</v>
      </c>
    </row>
    <row r="18" spans="1:26" x14ac:dyDescent="0.2">
      <c r="A18" s="2" t="s">
        <v>4</v>
      </c>
      <c r="B18" s="2">
        <f>COUNT(B4:B15)</f>
        <v>12</v>
      </c>
      <c r="C18" s="2">
        <f t="shared" ref="C18:E18" si="6">COUNT(C4:C15)</f>
        <v>12</v>
      </c>
      <c r="D18" s="2">
        <f t="shared" si="6"/>
        <v>12</v>
      </c>
      <c r="E18" s="2">
        <f t="shared" si="6"/>
        <v>12</v>
      </c>
      <c r="F18" s="2">
        <f>COUNT(F4:F15)</f>
        <v>12</v>
      </c>
      <c r="G18" s="2">
        <f t="shared" ref="G18:I18" si="7">COUNT(G4:G15)</f>
        <v>12</v>
      </c>
      <c r="H18" s="2">
        <f t="shared" si="7"/>
        <v>12</v>
      </c>
      <c r="I18" s="2">
        <f t="shared" si="7"/>
        <v>12</v>
      </c>
      <c r="J18" s="2">
        <f>COUNT(J4:J15)</f>
        <v>12</v>
      </c>
      <c r="K18" s="2">
        <f t="shared" ref="K18:M18" si="8">COUNT(K4:K15)</f>
        <v>12</v>
      </c>
      <c r="L18" s="2">
        <f t="shared" si="8"/>
        <v>12</v>
      </c>
      <c r="M18" s="2">
        <f t="shared" si="8"/>
        <v>12</v>
      </c>
    </row>
    <row r="19" spans="1:26" x14ac:dyDescent="0.2">
      <c r="N19" s="5"/>
    </row>
    <row r="20" spans="1:26" x14ac:dyDescent="0.2">
      <c r="N20" s="5"/>
    </row>
    <row r="21" spans="1:26" x14ac:dyDescent="0.2">
      <c r="A21" s="23" t="s">
        <v>83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1"/>
      <c r="O21" s="23" t="s">
        <v>35</v>
      </c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x14ac:dyDescent="0.2">
      <c r="B22" s="17" t="s">
        <v>19</v>
      </c>
      <c r="C22" s="17"/>
      <c r="D22" s="17"/>
      <c r="E22" s="17"/>
      <c r="F22" s="18" t="s">
        <v>20</v>
      </c>
      <c r="G22" s="18"/>
      <c r="H22" s="18"/>
      <c r="I22" s="18"/>
      <c r="J22" s="25" t="s">
        <v>93</v>
      </c>
      <c r="K22" s="25"/>
      <c r="L22" s="25"/>
      <c r="M22" s="25"/>
      <c r="O22" s="17" t="s">
        <v>19</v>
      </c>
      <c r="P22" s="17"/>
      <c r="Q22" s="17"/>
      <c r="R22" s="17"/>
      <c r="S22" s="18" t="s">
        <v>21</v>
      </c>
      <c r="T22" s="18"/>
      <c r="U22" s="18"/>
      <c r="V22" s="18"/>
      <c r="W22" s="25" t="s">
        <v>93</v>
      </c>
      <c r="X22" s="25"/>
      <c r="Y22" s="25"/>
      <c r="Z22" s="25"/>
    </row>
    <row r="23" spans="1:26" x14ac:dyDescent="0.2">
      <c r="B23" s="3" t="s">
        <v>0</v>
      </c>
      <c r="C23" s="3" t="s">
        <v>44</v>
      </c>
      <c r="D23" s="3" t="s">
        <v>18</v>
      </c>
      <c r="E23" s="3" t="s">
        <v>1</v>
      </c>
      <c r="F23" s="4" t="s">
        <v>0</v>
      </c>
      <c r="G23" s="4" t="s">
        <v>44</v>
      </c>
      <c r="H23" s="4" t="s">
        <v>18</v>
      </c>
      <c r="I23" s="4" t="s">
        <v>1</v>
      </c>
      <c r="J23" s="14" t="s">
        <v>0</v>
      </c>
      <c r="K23" s="14" t="s">
        <v>44</v>
      </c>
      <c r="L23" s="14" t="s">
        <v>18</v>
      </c>
      <c r="M23" s="14" t="s">
        <v>1</v>
      </c>
      <c r="O23" s="21" t="s">
        <v>53</v>
      </c>
      <c r="P23" s="21"/>
      <c r="Q23" s="21"/>
      <c r="R23" s="21"/>
      <c r="S23" s="21" t="s">
        <v>54</v>
      </c>
      <c r="T23" s="21"/>
      <c r="U23" s="21"/>
      <c r="V23" s="21"/>
      <c r="W23" s="21" t="s">
        <v>55</v>
      </c>
      <c r="X23" s="21"/>
      <c r="Y23" s="21"/>
      <c r="Z23" s="21"/>
    </row>
    <row r="24" spans="1:26" x14ac:dyDescent="0.2">
      <c r="A24" s="2" t="s">
        <v>5</v>
      </c>
      <c r="B24" s="5">
        <v>-14.866666666666699</v>
      </c>
      <c r="C24" s="5">
        <v>-6.7333333333333298</v>
      </c>
      <c r="D24" s="5">
        <v>2.3333333333333299</v>
      </c>
      <c r="E24" s="5">
        <v>-1.4</v>
      </c>
      <c r="F24" s="5">
        <v>0</v>
      </c>
      <c r="G24" s="5">
        <v>-13.466666666666701</v>
      </c>
      <c r="H24" s="5">
        <v>-9.2666666666666693</v>
      </c>
      <c r="I24" s="5">
        <v>-0.133333333333335</v>
      </c>
      <c r="J24" s="5">
        <v>0</v>
      </c>
      <c r="K24" s="5">
        <v>21.600000000000069</v>
      </c>
      <c r="L24" s="5">
        <v>26.466666666666697</v>
      </c>
      <c r="M24" s="5">
        <v>13.600000000000033</v>
      </c>
      <c r="O24" s="8"/>
      <c r="P24" s="8"/>
    </row>
    <row r="25" spans="1:26" x14ac:dyDescent="0.2">
      <c r="A25" s="2" t="s">
        <v>6</v>
      </c>
      <c r="B25" s="5">
        <v>2.6</v>
      </c>
      <c r="C25" s="5">
        <v>3.1333333333333302</v>
      </c>
      <c r="D25" s="5">
        <v>2.2000000000000002</v>
      </c>
      <c r="E25" s="5">
        <v>-0.133333333333333</v>
      </c>
      <c r="F25" s="5">
        <v>-11.133333333333301</v>
      </c>
      <c r="G25" s="5">
        <v>-2.4</v>
      </c>
      <c r="H25" s="5">
        <v>-2.93333333333333</v>
      </c>
      <c r="I25" s="5">
        <v>-0.53333333333333299</v>
      </c>
      <c r="J25" s="5">
        <v>0</v>
      </c>
      <c r="K25" s="5">
        <v>-8.1999999999999709</v>
      </c>
      <c r="L25" s="5">
        <v>-8.5999999999999694</v>
      </c>
      <c r="M25" s="5">
        <v>-13.3333333333333</v>
      </c>
    </row>
    <row r="26" spans="1:26" x14ac:dyDescent="0.2">
      <c r="A26" s="2" t="s">
        <v>7</v>
      </c>
      <c r="B26" s="5">
        <v>-10.133333333333301</v>
      </c>
      <c r="C26" s="5">
        <v>-10.4</v>
      </c>
      <c r="D26" s="5">
        <v>-9</v>
      </c>
      <c r="E26" s="5">
        <v>-6</v>
      </c>
      <c r="F26" s="5">
        <v>-3.4</v>
      </c>
      <c r="G26" s="5">
        <v>-1.4666666666666699</v>
      </c>
      <c r="H26" s="5">
        <v>-4.2666666666666702</v>
      </c>
      <c r="I26" s="5">
        <v>-8.6</v>
      </c>
      <c r="J26" s="5">
        <v>0</v>
      </c>
      <c r="K26" s="5">
        <v>-2.2000000000000295</v>
      </c>
      <c r="L26" s="5">
        <v>1.9999999999999707</v>
      </c>
      <c r="M26" s="5">
        <v>9.3333333333333002</v>
      </c>
    </row>
    <row r="27" spans="1:26" x14ac:dyDescent="0.2">
      <c r="A27" s="2" t="s">
        <v>8</v>
      </c>
      <c r="B27" s="5">
        <v>4.9333333333333398</v>
      </c>
      <c r="C27" s="5">
        <v>11.533333333333299</v>
      </c>
      <c r="D27" s="5">
        <v>8.4</v>
      </c>
      <c r="E27" s="5">
        <v>0.53333333333333099</v>
      </c>
      <c r="F27" s="5">
        <v>15.2</v>
      </c>
      <c r="G27" s="5">
        <v>-1.13333333333333</v>
      </c>
      <c r="H27" s="5">
        <v>16.8</v>
      </c>
      <c r="I27" s="5">
        <v>9.3333333333333304</v>
      </c>
      <c r="J27" s="5">
        <v>0</v>
      </c>
      <c r="K27" s="5">
        <v>22.933333333333287</v>
      </c>
      <c r="L27" s="5">
        <v>1.8666666666666583</v>
      </c>
      <c r="M27" s="5">
        <v>1.4666666666666597</v>
      </c>
    </row>
    <row r="28" spans="1:26" x14ac:dyDescent="0.2">
      <c r="A28" s="2" t="s">
        <v>9</v>
      </c>
      <c r="B28" s="5">
        <v>6.9333333333333398</v>
      </c>
      <c r="C28" s="5">
        <v>-2</v>
      </c>
      <c r="D28" s="5">
        <v>-3.93333333333333</v>
      </c>
      <c r="E28" s="5">
        <v>-2.2000000000000002</v>
      </c>
      <c r="F28" s="5">
        <v>3.6666666666666701</v>
      </c>
      <c r="G28" s="5">
        <v>-1.6666666666666701</v>
      </c>
      <c r="H28" s="5">
        <v>1.86666666666667</v>
      </c>
      <c r="I28" s="5">
        <v>-5.4666666666666703</v>
      </c>
      <c r="J28" s="5">
        <v>0</v>
      </c>
      <c r="K28" s="5">
        <v>-3.5999999999999996</v>
      </c>
      <c r="L28" s="5">
        <v>-9.06666666666667</v>
      </c>
      <c r="M28" s="5">
        <v>0</v>
      </c>
    </row>
    <row r="29" spans="1:26" x14ac:dyDescent="0.2">
      <c r="A29" s="2" t="s">
        <v>10</v>
      </c>
      <c r="B29" s="5">
        <v>-1.86666666666667</v>
      </c>
      <c r="C29" s="5">
        <v>0.73333333333333095</v>
      </c>
      <c r="D29" s="5">
        <v>4.1333333333333302</v>
      </c>
      <c r="E29" s="5">
        <v>4.4000000000000004</v>
      </c>
      <c r="F29" s="5">
        <v>9.1999999999999993</v>
      </c>
      <c r="G29" s="5">
        <v>3.8</v>
      </c>
      <c r="H29" s="5">
        <v>3.06666666666667</v>
      </c>
      <c r="I29" s="5">
        <v>1</v>
      </c>
      <c r="J29" s="5">
        <v>0</v>
      </c>
      <c r="K29" s="5">
        <v>8</v>
      </c>
      <c r="L29" s="5">
        <v>12.133333333333329</v>
      </c>
      <c r="M29" s="5">
        <v>14.46666666666667</v>
      </c>
    </row>
    <row r="30" spans="1:26" x14ac:dyDescent="0.2">
      <c r="A30" s="2" t="s">
        <v>11</v>
      </c>
      <c r="B30" s="5">
        <v>-4</v>
      </c>
      <c r="C30" s="5">
        <v>-4.4000000000000004</v>
      </c>
      <c r="D30" s="5">
        <v>-1.13333333333333</v>
      </c>
      <c r="E30" s="5">
        <v>2.4666666666666699</v>
      </c>
      <c r="F30" s="5">
        <v>2.2000000000000002</v>
      </c>
      <c r="G30" s="5">
        <v>-5.6</v>
      </c>
      <c r="H30" s="5">
        <v>-10.733333333333301</v>
      </c>
      <c r="I30" s="5">
        <v>-2.93333333333333</v>
      </c>
      <c r="J30" s="5">
        <v>0</v>
      </c>
      <c r="K30" s="5">
        <v>7.3999999999999995</v>
      </c>
      <c r="L30" s="5">
        <v>15.799999999999972</v>
      </c>
      <c r="M30" s="5">
        <v>11.600000000000001</v>
      </c>
    </row>
    <row r="31" spans="1:26" x14ac:dyDescent="0.2">
      <c r="A31" s="2" t="s">
        <v>12</v>
      </c>
      <c r="B31" s="5">
        <v>0.133333333333335</v>
      </c>
      <c r="C31" s="5">
        <v>-4.2666666666666702</v>
      </c>
      <c r="D31" s="5">
        <v>2.5333333333333301</v>
      </c>
      <c r="E31" s="5">
        <v>-1.5333333333333301</v>
      </c>
      <c r="F31" s="5">
        <v>0.4</v>
      </c>
      <c r="G31" s="5">
        <v>0.73333333333333395</v>
      </c>
      <c r="H31" s="5">
        <v>-0.93333333333333401</v>
      </c>
      <c r="I31" s="5">
        <v>-6.93333333333333</v>
      </c>
      <c r="J31" s="5">
        <v>0</v>
      </c>
      <c r="K31" s="5">
        <v>-4.7333333333333396</v>
      </c>
      <c r="L31" s="5">
        <v>3.733333333333329</v>
      </c>
      <c r="M31" s="5">
        <v>5.6666666666666652</v>
      </c>
    </row>
    <row r="32" spans="1:26" x14ac:dyDescent="0.2">
      <c r="A32" s="2" t="s">
        <v>13</v>
      </c>
      <c r="B32" s="5">
        <v>-1.2666666666666699</v>
      </c>
      <c r="C32" s="5">
        <v>-7.8</v>
      </c>
      <c r="D32" s="5">
        <v>0.80000000000000104</v>
      </c>
      <c r="E32" s="5">
        <v>-3.8666666666666698</v>
      </c>
      <c r="F32" s="5">
        <v>-3.5333333333333301</v>
      </c>
      <c r="G32" s="5">
        <v>-0.4</v>
      </c>
      <c r="H32" s="5">
        <v>7.06666666666667</v>
      </c>
      <c r="I32" s="5">
        <v>0.33333333333333198</v>
      </c>
      <c r="J32" s="5">
        <v>0</v>
      </c>
      <c r="K32" s="5">
        <v>-9.6666666666666607</v>
      </c>
      <c r="L32" s="5">
        <v>-8.5333333333333297</v>
      </c>
      <c r="M32" s="5">
        <v>-6.4666666666666623</v>
      </c>
    </row>
    <row r="33" spans="1:26" x14ac:dyDescent="0.2">
      <c r="A33" s="2" t="s">
        <v>14</v>
      </c>
      <c r="B33" s="5">
        <v>2.06666666666667</v>
      </c>
      <c r="C33" s="5">
        <v>-0.266666666666666</v>
      </c>
      <c r="D33" s="5">
        <v>-10.866666666666699</v>
      </c>
      <c r="E33" s="5">
        <v>-9.5333333333333403</v>
      </c>
      <c r="F33" s="5">
        <v>-1.3333333333333299</v>
      </c>
      <c r="G33" s="5">
        <v>9.8666666666666707</v>
      </c>
      <c r="H33" s="5">
        <v>9.06666666666667</v>
      </c>
      <c r="I33" s="5">
        <v>3.6666666666666701</v>
      </c>
      <c r="J33" s="5">
        <v>0</v>
      </c>
      <c r="K33" s="5">
        <v>-13.533333333333337</v>
      </c>
      <c r="L33" s="5">
        <v>-23.333333333333368</v>
      </c>
      <c r="M33" s="5">
        <v>-16.600000000000009</v>
      </c>
    </row>
    <row r="34" spans="1:26" x14ac:dyDescent="0.2">
      <c r="A34" s="2" t="s">
        <v>15</v>
      </c>
      <c r="B34" s="5">
        <v>-1.06666666666667</v>
      </c>
      <c r="C34" s="5">
        <v>-5.7333333333333298</v>
      </c>
      <c r="D34" s="5">
        <v>0.66666666666666596</v>
      </c>
      <c r="E34" s="5">
        <v>-4.4666666666666703</v>
      </c>
      <c r="F34" s="5">
        <v>-3.2666666666666702</v>
      </c>
      <c r="G34" s="5">
        <v>1.6</v>
      </c>
      <c r="H34" s="5">
        <v>5.8</v>
      </c>
      <c r="I34" s="5">
        <v>3.06666666666667</v>
      </c>
      <c r="J34" s="5">
        <v>0</v>
      </c>
      <c r="K34" s="5">
        <v>-9.5333333333333314</v>
      </c>
      <c r="L34" s="5">
        <v>-7.3333333333333339</v>
      </c>
      <c r="M34" s="5">
        <v>-9.7333333333333414</v>
      </c>
    </row>
    <row r="35" spans="1:26" x14ac:dyDescent="0.2">
      <c r="A35" s="2" t="s">
        <v>16</v>
      </c>
      <c r="B35" s="5">
        <v>10.0666666666667</v>
      </c>
      <c r="C35" s="5">
        <v>2.7333333333333298</v>
      </c>
      <c r="D35" s="5">
        <v>0.133333333333333</v>
      </c>
      <c r="E35" s="5">
        <v>2.2666666666666702</v>
      </c>
      <c r="F35" s="5">
        <v>-1.06666666666667</v>
      </c>
      <c r="G35" s="5">
        <v>-4.2666666666666702</v>
      </c>
      <c r="H35" s="5">
        <v>-3.4666666666666699</v>
      </c>
      <c r="I35" s="5">
        <v>1.13333333333333</v>
      </c>
      <c r="J35" s="5">
        <v>0</v>
      </c>
      <c r="K35" s="5">
        <v>-4.1333333333333702</v>
      </c>
      <c r="L35" s="5">
        <v>-7.533333333333367</v>
      </c>
      <c r="M35" s="5">
        <v>-10.00000000000003</v>
      </c>
    </row>
    <row r="36" spans="1:26" x14ac:dyDescent="0.2">
      <c r="A36" s="10" t="s">
        <v>2</v>
      </c>
      <c r="B36" s="11">
        <f>AVERAGE(B24:B35)</f>
        <v>-0.53888888888888509</v>
      </c>
      <c r="C36" s="11">
        <f t="shared" ref="C36:E36" si="9">AVERAGE(C24:C35)</f>
        <v>-1.955555555555559</v>
      </c>
      <c r="D36" s="11">
        <f t="shared" si="9"/>
        <v>-0.31111111111111417</v>
      </c>
      <c r="E36" s="11">
        <f t="shared" si="9"/>
        <v>-1.6222222222222227</v>
      </c>
      <c r="F36" s="11">
        <f>AVERAGE(F24:F35)</f>
        <v>0.5777777777777805</v>
      </c>
      <c r="G36" s="11">
        <f t="shared" ref="G36:H36" si="10">AVERAGE(G24:G35)</f>
        <v>-1.2000000000000031</v>
      </c>
      <c r="H36" s="11">
        <f t="shared" si="10"/>
        <v>1.0055555555555589</v>
      </c>
      <c r="I36" s="11">
        <f>AVERAGE(I24:I35)</f>
        <v>-0.50555555555555542</v>
      </c>
      <c r="J36" s="11">
        <f>AVERAGE(J24:J35)</f>
        <v>0</v>
      </c>
      <c r="K36" s="11">
        <f>AVERAGE(K24:K35)</f>
        <v>0.36111111111110938</v>
      </c>
      <c r="L36" s="11">
        <f t="shared" ref="L36:M36" si="11">AVERAGE(L24:L35)</f>
        <v>-0.20000000000000714</v>
      </c>
      <c r="M36" s="11">
        <f t="shared" si="11"/>
        <v>0</v>
      </c>
    </row>
    <row r="37" spans="1:26" x14ac:dyDescent="0.2">
      <c r="A37" s="12" t="s">
        <v>3</v>
      </c>
      <c r="B37" s="13">
        <f>STDEV(B24:B35)/SQRT(B38)</f>
        <v>1.9985593857592261</v>
      </c>
      <c r="C37" s="13">
        <f t="shared" ref="C37:E37" si="12">STDEV(C24:C35)/SQRT(C38)</f>
        <v>1.7272296054632599</v>
      </c>
      <c r="D37" s="13">
        <f t="shared" si="12"/>
        <v>1.5573078153898487</v>
      </c>
      <c r="E37" s="13">
        <f t="shared" si="12"/>
        <v>1.1356581423941294</v>
      </c>
      <c r="F37" s="13">
        <f>STDEV(F24:F35)/SQRT(F38)</f>
        <v>1.9300273603429234</v>
      </c>
      <c r="G37" s="13">
        <f t="shared" ref="G37:I37" si="13">STDEV(G24:G35)/SQRT(G38)</f>
        <v>1.6064684063935861</v>
      </c>
      <c r="H37" s="13">
        <f t="shared" si="13"/>
        <v>2.2855785368339263</v>
      </c>
      <c r="I37" s="13">
        <f t="shared" si="13"/>
        <v>1.4304871514488193</v>
      </c>
      <c r="J37" s="13">
        <f>STDEV(J24:J35)/SQRT(J38)</f>
        <v>0</v>
      </c>
      <c r="K37" s="13">
        <f t="shared" ref="K37:M37" si="14">STDEV(K24:K35)/SQRT(K38)</f>
        <v>3.4834042168935282</v>
      </c>
      <c r="L37" s="13">
        <f t="shared" si="14"/>
        <v>3.8946739078496502</v>
      </c>
      <c r="M37" s="13">
        <f t="shared" si="14"/>
        <v>3.1862287852654076</v>
      </c>
    </row>
    <row r="38" spans="1:26" x14ac:dyDescent="0.2">
      <c r="A38" s="2" t="s">
        <v>4</v>
      </c>
      <c r="B38" s="2">
        <f>COUNT(B24:B35)</f>
        <v>12</v>
      </c>
      <c r="C38" s="2">
        <f t="shared" ref="C38:E38" si="15">COUNT(C24:C35)</f>
        <v>12</v>
      </c>
      <c r="D38" s="2">
        <f t="shared" si="15"/>
        <v>12</v>
      </c>
      <c r="E38" s="2">
        <f t="shared" si="15"/>
        <v>12</v>
      </c>
      <c r="F38" s="2">
        <f>COUNT(F24:F35)</f>
        <v>12</v>
      </c>
      <c r="G38" s="2">
        <f t="shared" ref="G38:I38" si="16">COUNT(G24:G35)</f>
        <v>12</v>
      </c>
      <c r="H38" s="2">
        <f t="shared" si="16"/>
        <v>12</v>
      </c>
      <c r="I38" s="2">
        <f t="shared" si="16"/>
        <v>12</v>
      </c>
      <c r="J38" s="2">
        <f>COUNT(J24:J35)</f>
        <v>12</v>
      </c>
      <c r="K38" s="2">
        <f t="shared" ref="K38:M38" si="17">COUNT(K24:K35)</f>
        <v>12</v>
      </c>
      <c r="L38" s="2">
        <f t="shared" si="17"/>
        <v>12</v>
      </c>
      <c r="M38" s="2">
        <f t="shared" si="17"/>
        <v>12</v>
      </c>
    </row>
    <row r="39" spans="1:26" x14ac:dyDescent="0.2">
      <c r="N39" s="5"/>
    </row>
    <row r="40" spans="1:26" x14ac:dyDescent="0.2">
      <c r="N40" s="5"/>
    </row>
    <row r="41" spans="1:26" x14ac:dyDescent="0.2">
      <c r="A41" s="23" t="s">
        <v>84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1"/>
      <c r="O41" s="23" t="s">
        <v>36</v>
      </c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x14ac:dyDescent="0.2">
      <c r="B42" s="17" t="s">
        <v>19</v>
      </c>
      <c r="C42" s="17"/>
      <c r="D42" s="17"/>
      <c r="E42" s="17"/>
      <c r="F42" s="18" t="s">
        <v>20</v>
      </c>
      <c r="G42" s="18"/>
      <c r="H42" s="18"/>
      <c r="I42" s="18"/>
      <c r="J42" s="25" t="s">
        <v>93</v>
      </c>
      <c r="K42" s="25"/>
      <c r="L42" s="25"/>
      <c r="M42" s="25"/>
      <c r="O42" s="17" t="s">
        <v>19</v>
      </c>
      <c r="P42" s="17"/>
      <c r="Q42" s="17"/>
      <c r="R42" s="17"/>
      <c r="S42" s="18" t="s">
        <v>21</v>
      </c>
      <c r="T42" s="18"/>
      <c r="U42" s="18"/>
      <c r="V42" s="18"/>
      <c r="W42" s="25" t="s">
        <v>93</v>
      </c>
      <c r="X42" s="25"/>
      <c r="Y42" s="25"/>
      <c r="Z42" s="25"/>
    </row>
    <row r="43" spans="1:26" ht="16" customHeight="1" x14ac:dyDescent="0.2">
      <c r="B43" s="3" t="s">
        <v>0</v>
      </c>
      <c r="C43" s="3" t="s">
        <v>44</v>
      </c>
      <c r="D43" s="3" t="s">
        <v>18</v>
      </c>
      <c r="E43" s="3" t="s">
        <v>1</v>
      </c>
      <c r="F43" s="4" t="s">
        <v>0</v>
      </c>
      <c r="G43" s="4" t="s">
        <v>44</v>
      </c>
      <c r="H43" s="4" t="s">
        <v>18</v>
      </c>
      <c r="I43" s="4" t="s">
        <v>1</v>
      </c>
      <c r="J43" s="14" t="s">
        <v>0</v>
      </c>
      <c r="K43" s="14" t="s">
        <v>44</v>
      </c>
      <c r="L43" s="14" t="s">
        <v>18</v>
      </c>
      <c r="M43" s="14" t="s">
        <v>1</v>
      </c>
      <c r="O43" s="21" t="s">
        <v>56</v>
      </c>
      <c r="P43" s="21"/>
      <c r="Q43" s="21"/>
      <c r="R43" s="21"/>
      <c r="S43" s="21" t="s">
        <v>57</v>
      </c>
      <c r="T43" s="21"/>
      <c r="U43" s="21"/>
      <c r="V43" s="21"/>
      <c r="W43" s="21" t="s">
        <v>58</v>
      </c>
      <c r="X43" s="21"/>
      <c r="Y43" s="21"/>
      <c r="Z43" s="21"/>
    </row>
    <row r="44" spans="1:26" x14ac:dyDescent="0.2">
      <c r="A44" s="2" t="s">
        <v>5</v>
      </c>
      <c r="B44" s="5">
        <v>-8.5333333333333403</v>
      </c>
      <c r="C44" s="5">
        <v>-0.6</v>
      </c>
      <c r="D44" s="5">
        <v>-0.86666666666666503</v>
      </c>
      <c r="E44" s="5">
        <v>-10.533333333333299</v>
      </c>
      <c r="F44" s="5">
        <v>-2.8</v>
      </c>
      <c r="G44" s="5">
        <v>1.7333333333333301</v>
      </c>
      <c r="H44" s="5">
        <v>-0.53333333333333299</v>
      </c>
      <c r="I44" s="5">
        <v>-3.6666666666666701</v>
      </c>
      <c r="J44" s="5">
        <v>0</v>
      </c>
      <c r="K44" s="5">
        <v>3.4000000000000106</v>
      </c>
      <c r="L44" s="5">
        <v>5.4000000000000083</v>
      </c>
      <c r="M44" s="5">
        <v>-1.13333333333329</v>
      </c>
      <c r="O44" s="24" t="s">
        <v>28</v>
      </c>
      <c r="P44" s="24"/>
      <c r="Q44" s="24"/>
      <c r="R44" s="24"/>
      <c r="S44" s="8"/>
      <c r="T44" s="8"/>
      <c r="W44" s="24" t="s">
        <v>28</v>
      </c>
      <c r="X44" s="24"/>
      <c r="Y44" s="24"/>
      <c r="Z44" s="24"/>
    </row>
    <row r="45" spans="1:26" x14ac:dyDescent="0.2">
      <c r="A45" s="2" t="s">
        <v>6</v>
      </c>
      <c r="B45" s="5">
        <v>-0.19999999999999901</v>
      </c>
      <c r="C45" s="5">
        <v>5.6666666666666696</v>
      </c>
      <c r="D45" s="5">
        <v>6.06666666666667</v>
      </c>
      <c r="E45" s="5">
        <v>4.1333333333333302</v>
      </c>
      <c r="F45" s="5">
        <v>-2.6</v>
      </c>
      <c r="G45" s="5">
        <v>-3.6666666666666701</v>
      </c>
      <c r="H45" s="5">
        <v>0.73333333333333395</v>
      </c>
      <c r="I45" s="5">
        <v>-5.7333333333333298</v>
      </c>
      <c r="J45" s="5">
        <v>0</v>
      </c>
      <c r="K45" s="5">
        <v>6.933333333333338</v>
      </c>
      <c r="L45" s="5">
        <v>2.9333333333333345</v>
      </c>
      <c r="M45" s="5">
        <v>7.4666666666666588</v>
      </c>
      <c r="O45" s="24"/>
      <c r="P45" s="24"/>
      <c r="Q45" s="24"/>
      <c r="R45" s="24"/>
      <c r="W45" s="24"/>
      <c r="X45" s="24"/>
      <c r="Y45" s="24"/>
      <c r="Z45" s="24"/>
    </row>
    <row r="46" spans="1:26" x14ac:dyDescent="0.2">
      <c r="A46" s="2" t="s">
        <v>7</v>
      </c>
      <c r="B46" s="5">
        <v>-10.266666666666699</v>
      </c>
      <c r="C46" s="5">
        <v>3.5333333333333301</v>
      </c>
      <c r="D46" s="5">
        <v>1.7333333333333301</v>
      </c>
      <c r="E46" s="5">
        <v>-9.6</v>
      </c>
      <c r="F46" s="5">
        <v>0.4</v>
      </c>
      <c r="G46" s="5">
        <v>0.53333333333333299</v>
      </c>
      <c r="H46" s="5">
        <v>0.66666666666666596</v>
      </c>
      <c r="I46" s="5">
        <v>-1.8</v>
      </c>
      <c r="J46" s="5">
        <v>0</v>
      </c>
      <c r="K46" s="5">
        <v>13.666666666666696</v>
      </c>
      <c r="L46" s="5">
        <v>11.733333333333364</v>
      </c>
      <c r="M46" s="5">
        <v>2.8666666666667</v>
      </c>
      <c r="O46" s="6"/>
      <c r="P46" s="6"/>
      <c r="Q46" s="6" t="s">
        <v>22</v>
      </c>
      <c r="R46" s="6" t="s">
        <v>23</v>
      </c>
      <c r="W46" s="6"/>
      <c r="X46" s="6"/>
      <c r="Y46" s="6" t="s">
        <v>22</v>
      </c>
      <c r="Z46" s="6" t="s">
        <v>23</v>
      </c>
    </row>
    <row r="47" spans="1:26" x14ac:dyDescent="0.2">
      <c r="A47" s="2" t="s">
        <v>8</v>
      </c>
      <c r="B47" s="5">
        <v>0.4</v>
      </c>
      <c r="C47" s="5">
        <v>4.5999999999999996</v>
      </c>
      <c r="D47" s="5">
        <v>5.1333333333333302</v>
      </c>
      <c r="E47" s="5">
        <v>-1.93333333333333</v>
      </c>
      <c r="F47" s="5">
        <v>-3.93333333333333</v>
      </c>
      <c r="G47" s="5">
        <v>-4.5999999999999996</v>
      </c>
      <c r="H47" s="5">
        <v>-4.4000000000000004</v>
      </c>
      <c r="I47" s="5">
        <v>-9.2666666666666693</v>
      </c>
      <c r="J47" s="5">
        <v>0</v>
      </c>
      <c r="K47" s="5">
        <v>4.8666666666666689</v>
      </c>
      <c r="L47" s="5">
        <v>5.2000000000000011</v>
      </c>
      <c r="M47" s="5">
        <v>3.0000000000000089</v>
      </c>
      <c r="O47" s="15" t="s">
        <v>45</v>
      </c>
      <c r="P47" s="15"/>
      <c r="Q47" s="7">
        <v>2.44140625E-2</v>
      </c>
      <c r="R47" s="6" t="s">
        <v>24</v>
      </c>
      <c r="W47" s="15" t="s">
        <v>45</v>
      </c>
      <c r="X47" s="15"/>
      <c r="Y47" s="7">
        <v>2.44140625E-2</v>
      </c>
      <c r="Z47" s="6" t="s">
        <v>24</v>
      </c>
    </row>
    <row r="48" spans="1:26" x14ac:dyDescent="0.2">
      <c r="A48" s="2" t="s">
        <v>9</v>
      </c>
      <c r="B48" s="5">
        <v>-13.6</v>
      </c>
      <c r="C48" s="5">
        <v>0.19999999999999901</v>
      </c>
      <c r="D48" s="5">
        <v>1.2666666666666699</v>
      </c>
      <c r="E48" s="5">
        <v>-7.8666666666666698</v>
      </c>
      <c r="F48" s="5">
        <v>-9.06666666666667</v>
      </c>
      <c r="G48" s="5">
        <v>0.93333333333333501</v>
      </c>
      <c r="H48" s="5">
        <v>3.5333333333333301</v>
      </c>
      <c r="I48" s="5">
        <v>-6</v>
      </c>
      <c r="J48" s="5">
        <v>0</v>
      </c>
      <c r="K48" s="5">
        <v>3.7999999999999936</v>
      </c>
      <c r="L48" s="5">
        <v>2.2666666666666693</v>
      </c>
      <c r="M48" s="5">
        <v>2.6666666666666599</v>
      </c>
      <c r="O48" s="15" t="s">
        <v>34</v>
      </c>
      <c r="P48" s="15"/>
      <c r="Q48" s="7">
        <v>2.05078125E-2</v>
      </c>
      <c r="R48" s="6" t="s">
        <v>24</v>
      </c>
      <c r="W48" s="15" t="s">
        <v>34</v>
      </c>
      <c r="X48" s="15"/>
      <c r="Y48" s="7">
        <v>5.859375E-3</v>
      </c>
      <c r="Z48" s="6" t="s">
        <v>25</v>
      </c>
    </row>
    <row r="49" spans="1:26" x14ac:dyDescent="0.2">
      <c r="A49" s="2" t="s">
        <v>10</v>
      </c>
      <c r="B49" s="5">
        <v>-7</v>
      </c>
      <c r="C49" s="5">
        <v>1.86666666666667</v>
      </c>
      <c r="D49" s="5">
        <v>3.2</v>
      </c>
      <c r="E49" s="5">
        <v>0.66666666666666696</v>
      </c>
      <c r="F49" s="5">
        <v>-0.93333333333333401</v>
      </c>
      <c r="G49" s="5">
        <v>-1.86666666666667</v>
      </c>
      <c r="H49" s="5">
        <v>6.6666666666667304E-2</v>
      </c>
      <c r="I49" s="5">
        <v>-5.4</v>
      </c>
      <c r="J49" s="5">
        <v>0</v>
      </c>
      <c r="K49" s="5">
        <v>9.800000000000006</v>
      </c>
      <c r="L49" s="5">
        <v>9.1999999999999993</v>
      </c>
      <c r="M49" s="5">
        <v>12.133333333333333</v>
      </c>
      <c r="O49" s="15" t="s">
        <v>32</v>
      </c>
      <c r="P49" s="15"/>
      <c r="Q49" s="7">
        <v>0.154296875</v>
      </c>
      <c r="R49" s="6" t="s">
        <v>29</v>
      </c>
      <c r="W49" s="15" t="s">
        <v>32</v>
      </c>
      <c r="X49" s="15"/>
      <c r="Y49" s="7">
        <v>0.30859375</v>
      </c>
      <c r="Z49" s="6" t="s">
        <v>29</v>
      </c>
    </row>
    <row r="50" spans="1:26" x14ac:dyDescent="0.2">
      <c r="A50" s="2" t="s">
        <v>11</v>
      </c>
      <c r="B50" s="5">
        <v>-0.133333333333333</v>
      </c>
      <c r="C50" s="5">
        <v>-1.5333333333333301</v>
      </c>
      <c r="D50" s="5">
        <v>-2.06666666666667</v>
      </c>
      <c r="E50" s="5">
        <v>-1</v>
      </c>
      <c r="F50" s="5">
        <v>-2.6666666666666701</v>
      </c>
      <c r="G50" s="5">
        <v>-1.86666666666667</v>
      </c>
      <c r="H50" s="5">
        <v>-7</v>
      </c>
      <c r="I50" s="5">
        <v>2.06666666666667</v>
      </c>
      <c r="J50" s="5">
        <v>0</v>
      </c>
      <c r="K50" s="5">
        <v>-2.1999999999999975</v>
      </c>
      <c r="L50" s="5">
        <v>2.3999999999999928</v>
      </c>
      <c r="M50" s="5">
        <v>-5.6000000000000068</v>
      </c>
      <c r="O50" s="15" t="s">
        <v>46</v>
      </c>
      <c r="P50" s="15"/>
      <c r="Q50" s="7">
        <v>0.4697265625</v>
      </c>
      <c r="R50" s="6" t="s">
        <v>29</v>
      </c>
      <c r="W50" s="15" t="s">
        <v>46</v>
      </c>
      <c r="X50" s="15"/>
      <c r="Y50" s="7">
        <v>0.423828125</v>
      </c>
      <c r="Z50" s="6" t="s">
        <v>29</v>
      </c>
    </row>
    <row r="51" spans="1:26" x14ac:dyDescent="0.2">
      <c r="A51" s="2" t="s">
        <v>12</v>
      </c>
      <c r="B51" s="5">
        <v>-0.73333333333333295</v>
      </c>
      <c r="C51" s="5">
        <v>2.6666666666666701</v>
      </c>
      <c r="D51" s="5">
        <v>0.93333333333333401</v>
      </c>
      <c r="E51" s="5">
        <v>0.53333333333333199</v>
      </c>
      <c r="F51" s="5">
        <v>1.4666666666666699</v>
      </c>
      <c r="G51" s="5">
        <v>-0.2</v>
      </c>
      <c r="H51" s="5">
        <v>-2.8</v>
      </c>
      <c r="I51" s="5">
        <v>-5.2</v>
      </c>
      <c r="J51" s="5">
        <v>0</v>
      </c>
      <c r="K51" s="5">
        <v>5.0666666666666735</v>
      </c>
      <c r="L51" s="5">
        <v>5.9333333333333371</v>
      </c>
      <c r="M51" s="5">
        <v>7.9333333333333353</v>
      </c>
      <c r="O51" s="15" t="s">
        <v>47</v>
      </c>
      <c r="P51" s="15"/>
      <c r="Q51" s="7">
        <v>4.833984375E-2</v>
      </c>
      <c r="R51" s="6" t="s">
        <v>24</v>
      </c>
      <c r="W51" s="15" t="s">
        <v>47</v>
      </c>
      <c r="X51" s="15"/>
      <c r="Y51" s="7">
        <v>0.27685546875</v>
      </c>
      <c r="Z51" s="6" t="s">
        <v>29</v>
      </c>
    </row>
    <row r="52" spans="1:26" x14ac:dyDescent="0.2">
      <c r="A52" s="2" t="s">
        <v>13</v>
      </c>
      <c r="B52" s="5">
        <v>-12.533333333333299</v>
      </c>
      <c r="C52" s="5">
        <v>-2.06666666666667</v>
      </c>
      <c r="D52" s="5">
        <v>-1.2666666666666699</v>
      </c>
      <c r="E52" s="5">
        <v>-10.266666666666699</v>
      </c>
      <c r="F52" s="5">
        <v>-5.93333333333333</v>
      </c>
      <c r="G52" s="5">
        <v>-9</v>
      </c>
      <c r="H52" s="5">
        <v>-7.4</v>
      </c>
      <c r="I52" s="5">
        <v>-3.4666666666666699</v>
      </c>
      <c r="J52" s="5">
        <v>0</v>
      </c>
      <c r="K52" s="5">
        <v>13.533333333333299</v>
      </c>
      <c r="L52" s="5">
        <v>12.733333333333299</v>
      </c>
      <c r="M52" s="5">
        <v>-0.20000000000005969</v>
      </c>
      <c r="O52" s="15" t="s">
        <v>33</v>
      </c>
      <c r="P52" s="15"/>
      <c r="Q52" s="7">
        <v>3.7109375E-2</v>
      </c>
      <c r="R52" s="6" t="s">
        <v>24</v>
      </c>
      <c r="W52" s="15" t="s">
        <v>33</v>
      </c>
      <c r="X52" s="15"/>
      <c r="Y52" s="7">
        <v>0.30859375</v>
      </c>
      <c r="Z52" s="6" t="s">
        <v>29</v>
      </c>
    </row>
    <row r="53" spans="1:26" x14ac:dyDescent="0.2">
      <c r="A53" s="2" t="s">
        <v>14</v>
      </c>
      <c r="B53" s="5">
        <v>-7.6</v>
      </c>
      <c r="C53" s="5">
        <v>1.8</v>
      </c>
      <c r="D53" s="5">
        <v>1.2</v>
      </c>
      <c r="E53" s="5">
        <v>-4.2</v>
      </c>
      <c r="F53" s="5">
        <v>-1.93333333333333</v>
      </c>
      <c r="G53" s="5">
        <v>-5.6</v>
      </c>
      <c r="H53" s="5">
        <v>-7.2666666666666702</v>
      </c>
      <c r="I53" s="5">
        <v>-10.533333333333299</v>
      </c>
      <c r="J53" s="5">
        <v>0</v>
      </c>
      <c r="K53" s="5">
        <v>13.06666666666667</v>
      </c>
      <c r="L53" s="5">
        <v>14.13333333333334</v>
      </c>
      <c r="M53" s="5">
        <v>11.999999999999968</v>
      </c>
    </row>
    <row r="54" spans="1:26" x14ac:dyDescent="0.2">
      <c r="A54" s="2" t="s">
        <v>15</v>
      </c>
      <c r="B54" s="5">
        <v>-2.6666666666666701</v>
      </c>
      <c r="C54" s="5">
        <v>-7.6</v>
      </c>
      <c r="D54" s="5">
        <v>-2.93333333333333</v>
      </c>
      <c r="E54" s="5">
        <v>0.33333333333333298</v>
      </c>
      <c r="F54" s="5">
        <v>-1.86666666666667</v>
      </c>
      <c r="G54" s="5">
        <v>-2</v>
      </c>
      <c r="H54" s="5">
        <v>-0.19999999999999901</v>
      </c>
      <c r="I54" s="5">
        <v>3.7333333333333298</v>
      </c>
      <c r="J54" s="5">
        <v>0</v>
      </c>
      <c r="K54" s="5">
        <v>-4.8</v>
      </c>
      <c r="L54" s="5">
        <v>-1.9333333333333311</v>
      </c>
      <c r="M54" s="5">
        <v>-2.599999999999997</v>
      </c>
    </row>
    <row r="55" spans="1:26" x14ac:dyDescent="0.2">
      <c r="A55" s="2" t="s">
        <v>16</v>
      </c>
      <c r="B55" s="5">
        <v>-9</v>
      </c>
      <c r="C55" s="5">
        <v>-3.5333333333333301</v>
      </c>
      <c r="D55" s="5">
        <v>7</v>
      </c>
      <c r="E55" s="5">
        <v>-9.3333333333333304</v>
      </c>
      <c r="F55" s="5">
        <v>-3.4666666666666699</v>
      </c>
      <c r="G55" s="5">
        <v>-9.06666666666667</v>
      </c>
      <c r="H55" s="5">
        <v>-3.6666666666666701</v>
      </c>
      <c r="I55" s="5">
        <v>-4.8666666666666698</v>
      </c>
      <c r="J55" s="5">
        <v>0</v>
      </c>
      <c r="K55" s="5">
        <v>11.06666666666667</v>
      </c>
      <c r="L55" s="5">
        <v>16.2</v>
      </c>
      <c r="M55" s="5">
        <v>1.0666666666666691</v>
      </c>
    </row>
    <row r="56" spans="1:26" x14ac:dyDescent="0.2">
      <c r="A56" s="10" t="s">
        <v>2</v>
      </c>
      <c r="B56" s="11">
        <f>AVERAGE(B44:B55)</f>
        <v>-5.9888888888888898</v>
      </c>
      <c r="C56" s="11">
        <f t="shared" ref="C56:E56" si="18">AVERAGE(C44:C55)</f>
        <v>0.41666666666666757</v>
      </c>
      <c r="D56" s="11">
        <f t="shared" si="18"/>
        <v>1.6166666666666665</v>
      </c>
      <c r="E56" s="11">
        <f t="shared" si="18"/>
        <v>-4.0888888888888886</v>
      </c>
      <c r="F56" s="11">
        <f>AVERAGE(F44:F55)</f>
        <v>-2.7777777777777781</v>
      </c>
      <c r="G56" s="11">
        <f t="shared" ref="G56:H56" si="19">AVERAGE(G44:G55)</f>
        <v>-2.8888888888888897</v>
      </c>
      <c r="H56" s="11">
        <f t="shared" si="19"/>
        <v>-2.3555555555555565</v>
      </c>
      <c r="I56" s="11">
        <f>AVERAGE(I44:I55)</f>
        <v>-4.1777777777777763</v>
      </c>
      <c r="J56" s="11">
        <f>AVERAGE(J44:J55)</f>
        <v>0</v>
      </c>
      <c r="K56" s="11">
        <f>AVERAGE(K44:K55)</f>
        <v>6.5166666666666702</v>
      </c>
      <c r="L56" s="11">
        <f t="shared" ref="L56:M56" si="20">AVERAGE(L44:L55)</f>
        <v>7.1833333333333336</v>
      </c>
      <c r="M56" s="11">
        <f t="shared" si="20"/>
        <v>3.2999999999999989</v>
      </c>
    </row>
    <row r="57" spans="1:26" x14ac:dyDescent="0.2">
      <c r="A57" s="12" t="s">
        <v>3</v>
      </c>
      <c r="B57" s="13">
        <f>STDEV(B44:B55)/SQRT(B58)</f>
        <v>1.4706519164927248</v>
      </c>
      <c r="C57" s="13">
        <f t="shared" ref="C57:E57" si="21">STDEV(C44:C55)/SQRT(C58)</f>
        <v>1.0828359386507589</v>
      </c>
      <c r="D57" s="13">
        <f t="shared" si="21"/>
        <v>0.92598568830705752</v>
      </c>
      <c r="E57" s="13">
        <f t="shared" si="21"/>
        <v>1.5004675664837221</v>
      </c>
      <c r="F57" s="13">
        <f>STDEV(F44:F55)/SQRT(F58)</f>
        <v>0.79971936716434044</v>
      </c>
      <c r="G57" s="13">
        <f t="shared" ref="G57:I57" si="22">STDEV(G44:G55)/SQRT(G58)</f>
        <v>1.0451534236715421</v>
      </c>
      <c r="H57" s="13">
        <f t="shared" si="22"/>
        <v>1.0459906886598884</v>
      </c>
      <c r="I57" s="13">
        <f t="shared" si="22"/>
        <v>1.1775776464232737</v>
      </c>
      <c r="J57" s="13">
        <f>STDEV(J44:J55)/SQRT(J58)</f>
        <v>0</v>
      </c>
      <c r="K57" s="13">
        <f t="shared" ref="K57:M57" si="23">STDEV(K44:K55)/SQRT(K58)</f>
        <v>1.742692776847977</v>
      </c>
      <c r="L57" s="13">
        <f t="shared" si="23"/>
        <v>1.6098209742153227</v>
      </c>
      <c r="M57" s="13">
        <f t="shared" si="23"/>
        <v>1.6146530206531595</v>
      </c>
    </row>
    <row r="58" spans="1:26" x14ac:dyDescent="0.2">
      <c r="A58" s="2" t="s">
        <v>4</v>
      </c>
      <c r="B58" s="2">
        <f>COUNT(B44:B55)</f>
        <v>12</v>
      </c>
      <c r="C58" s="2">
        <f t="shared" ref="C58:E58" si="24">COUNT(C44:C55)</f>
        <v>12</v>
      </c>
      <c r="D58" s="2">
        <f t="shared" si="24"/>
        <v>12</v>
      </c>
      <c r="E58" s="2">
        <f t="shared" si="24"/>
        <v>12</v>
      </c>
      <c r="F58" s="2">
        <f>COUNT(F44:F55)</f>
        <v>12</v>
      </c>
      <c r="G58" s="2">
        <f t="shared" ref="G58:I58" si="25">COUNT(G44:G55)</f>
        <v>12</v>
      </c>
      <c r="H58" s="2">
        <f t="shared" si="25"/>
        <v>12</v>
      </c>
      <c r="I58" s="2">
        <f t="shared" si="25"/>
        <v>12</v>
      </c>
      <c r="J58" s="2">
        <f>COUNT(J44:J55)</f>
        <v>12</v>
      </c>
      <c r="K58" s="2">
        <f t="shared" ref="K58:M58" si="26">COUNT(K44:K55)</f>
        <v>12</v>
      </c>
      <c r="L58" s="2">
        <f t="shared" si="26"/>
        <v>12</v>
      </c>
      <c r="M58" s="2">
        <f t="shared" si="26"/>
        <v>12</v>
      </c>
    </row>
    <row r="59" spans="1:26" x14ac:dyDescent="0.2">
      <c r="N59" s="5"/>
    </row>
    <row r="60" spans="1:26" x14ac:dyDescent="0.2">
      <c r="N60" s="5"/>
    </row>
    <row r="61" spans="1:26" x14ac:dyDescent="0.2">
      <c r="A61" s="23" t="s">
        <v>85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1"/>
      <c r="O61" s="23" t="s">
        <v>37</v>
      </c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x14ac:dyDescent="0.2">
      <c r="B62" s="17" t="s">
        <v>19</v>
      </c>
      <c r="C62" s="17"/>
      <c r="D62" s="17"/>
      <c r="E62" s="17"/>
      <c r="F62" s="18" t="s">
        <v>20</v>
      </c>
      <c r="G62" s="18"/>
      <c r="H62" s="18"/>
      <c r="I62" s="18"/>
      <c r="J62" s="25" t="s">
        <v>93</v>
      </c>
      <c r="K62" s="25"/>
      <c r="L62" s="25"/>
      <c r="M62" s="25"/>
      <c r="O62" s="17" t="s">
        <v>19</v>
      </c>
      <c r="P62" s="17"/>
      <c r="Q62" s="17"/>
      <c r="R62" s="17"/>
      <c r="S62" s="18" t="s">
        <v>21</v>
      </c>
      <c r="T62" s="18"/>
      <c r="U62" s="18"/>
      <c r="V62" s="18"/>
      <c r="W62" s="25" t="s">
        <v>93</v>
      </c>
      <c r="X62" s="25"/>
      <c r="Y62" s="25"/>
      <c r="Z62" s="25"/>
    </row>
    <row r="63" spans="1:26" x14ac:dyDescent="0.2">
      <c r="B63" s="3" t="s">
        <v>0</v>
      </c>
      <c r="C63" s="3" t="s">
        <v>44</v>
      </c>
      <c r="D63" s="3" t="s">
        <v>18</v>
      </c>
      <c r="E63" s="3" t="s">
        <v>1</v>
      </c>
      <c r="F63" s="4" t="s">
        <v>0</v>
      </c>
      <c r="G63" s="4" t="s">
        <v>44</v>
      </c>
      <c r="H63" s="4" t="s">
        <v>18</v>
      </c>
      <c r="I63" s="4" t="s">
        <v>1</v>
      </c>
      <c r="J63" s="14" t="s">
        <v>0</v>
      </c>
      <c r="K63" s="14" t="s">
        <v>44</v>
      </c>
      <c r="L63" s="14" t="s">
        <v>18</v>
      </c>
      <c r="M63" s="14" t="s">
        <v>1</v>
      </c>
      <c r="O63" s="21" t="s">
        <v>59</v>
      </c>
      <c r="P63" s="21"/>
      <c r="Q63" s="21"/>
      <c r="R63" s="21"/>
      <c r="S63" s="21" t="s">
        <v>60</v>
      </c>
      <c r="T63" s="21"/>
      <c r="U63" s="21"/>
      <c r="V63" s="21"/>
      <c r="W63" s="21" t="s">
        <v>61</v>
      </c>
      <c r="X63" s="21"/>
      <c r="Y63" s="21"/>
      <c r="Z63" s="21"/>
    </row>
    <row r="64" spans="1:26" x14ac:dyDescent="0.2">
      <c r="A64" s="2" t="s">
        <v>5</v>
      </c>
      <c r="B64" s="5">
        <v>-8.6666666666666696</v>
      </c>
      <c r="C64" s="5">
        <v>4.8666666666666698</v>
      </c>
      <c r="D64" s="5">
        <v>7.8</v>
      </c>
      <c r="E64" s="5">
        <v>-8.1999999999999993</v>
      </c>
      <c r="F64" s="5">
        <v>1.2666666666666699</v>
      </c>
      <c r="G64" s="5">
        <v>1.86666666666667</v>
      </c>
      <c r="H64" s="5">
        <v>-2.8</v>
      </c>
      <c r="I64" s="5">
        <v>4.3333333333333304</v>
      </c>
      <c r="J64" s="5">
        <v>0</v>
      </c>
      <c r="K64" s="5">
        <v>12.933333333333339</v>
      </c>
      <c r="L64" s="5">
        <v>20.533333333333339</v>
      </c>
      <c r="M64" s="5">
        <v>-2.5999999999999899</v>
      </c>
      <c r="O64" s="24" t="s">
        <v>28</v>
      </c>
      <c r="P64" s="24"/>
      <c r="Q64" s="24"/>
      <c r="R64" s="24"/>
      <c r="S64" s="8"/>
      <c r="T64" s="8"/>
      <c r="W64" s="24" t="s">
        <v>28</v>
      </c>
      <c r="X64" s="24"/>
      <c r="Y64" s="24"/>
      <c r="Z64" s="24"/>
    </row>
    <row r="65" spans="1:26" x14ac:dyDescent="0.2">
      <c r="A65" s="2" t="s">
        <v>6</v>
      </c>
      <c r="B65" s="5">
        <v>-7.8666666666666698</v>
      </c>
      <c r="C65" s="5">
        <v>0.266666666666666</v>
      </c>
      <c r="D65" s="5">
        <v>1.6666666666666701</v>
      </c>
      <c r="E65" s="5">
        <v>-2.2666666666666702</v>
      </c>
      <c r="F65" s="5">
        <v>-11.6</v>
      </c>
      <c r="G65" s="5">
        <v>-2.8666666666666698</v>
      </c>
      <c r="H65" s="5">
        <v>-0.66666666666666696</v>
      </c>
      <c r="I65" s="5">
        <v>-1.6666666666666701</v>
      </c>
      <c r="J65" s="5">
        <v>0</v>
      </c>
      <c r="K65" s="5">
        <v>-0.59999999999999387</v>
      </c>
      <c r="L65" s="5">
        <v>-1.3999999999999928</v>
      </c>
      <c r="M65" s="5">
        <v>-4.3333333333333304</v>
      </c>
      <c r="O65" s="24"/>
      <c r="P65" s="24"/>
      <c r="Q65" s="24"/>
      <c r="R65" s="24"/>
      <c r="W65" s="24"/>
      <c r="X65" s="24"/>
      <c r="Y65" s="24"/>
      <c r="Z65" s="24"/>
    </row>
    <row r="66" spans="1:26" x14ac:dyDescent="0.2">
      <c r="A66" s="2" t="s">
        <v>7</v>
      </c>
      <c r="B66" s="5">
        <v>-3.8666666666666698</v>
      </c>
      <c r="C66" s="5">
        <v>8.6</v>
      </c>
      <c r="D66" s="5">
        <v>6.6666666666666696</v>
      </c>
      <c r="E66" s="5">
        <v>-3.8666666666666698</v>
      </c>
      <c r="F66" s="5">
        <v>-9.5333333333333403</v>
      </c>
      <c r="G66" s="5">
        <v>-12.6666666666667</v>
      </c>
      <c r="H66" s="5">
        <v>3.2</v>
      </c>
      <c r="I66" s="5">
        <v>-9.5333333333333403</v>
      </c>
      <c r="J66" s="5">
        <v>0</v>
      </c>
      <c r="K66" s="5">
        <v>15.60000000000003</v>
      </c>
      <c r="L66" s="5">
        <v>-2.2000000000000011</v>
      </c>
      <c r="M66" s="5">
        <v>0</v>
      </c>
      <c r="O66" s="6"/>
      <c r="P66" s="6"/>
      <c r="Q66" s="6" t="s">
        <v>22</v>
      </c>
      <c r="R66" s="6" t="s">
        <v>23</v>
      </c>
      <c r="W66" s="6"/>
      <c r="X66" s="6"/>
      <c r="Y66" s="6" t="s">
        <v>22</v>
      </c>
      <c r="Z66" s="6" t="s">
        <v>23</v>
      </c>
    </row>
    <row r="67" spans="1:26" x14ac:dyDescent="0.2">
      <c r="A67" s="2" t="s">
        <v>8</v>
      </c>
      <c r="B67" s="5">
        <v>-3.93333333333333</v>
      </c>
      <c r="C67" s="5">
        <v>5.9333333333333398</v>
      </c>
      <c r="D67" s="5">
        <v>6.13333333333334</v>
      </c>
      <c r="E67" s="5">
        <v>0.86666666666666503</v>
      </c>
      <c r="F67" s="5">
        <v>-6.2</v>
      </c>
      <c r="G67" s="5">
        <v>-0.53333333333333299</v>
      </c>
      <c r="H67" s="5">
        <v>-1.5333333333333301</v>
      </c>
      <c r="I67" s="5">
        <v>0.19999999999999901</v>
      </c>
      <c r="J67" s="5">
        <v>0</v>
      </c>
      <c r="K67" s="5">
        <v>4.2000000000000028</v>
      </c>
      <c r="L67" s="5">
        <v>5.3999999999999995</v>
      </c>
      <c r="M67" s="5">
        <v>-1.6000000000000041</v>
      </c>
      <c r="O67" s="15" t="s">
        <v>45</v>
      </c>
      <c r="P67" s="15"/>
      <c r="Q67" s="7">
        <v>2.9296875E-3</v>
      </c>
      <c r="R67" s="6" t="s">
        <v>25</v>
      </c>
      <c r="W67" s="15" t="s">
        <v>45</v>
      </c>
      <c r="X67" s="15"/>
      <c r="Y67" s="7">
        <v>5.859375E-3</v>
      </c>
      <c r="Z67" s="6" t="s">
        <v>25</v>
      </c>
    </row>
    <row r="68" spans="1:26" x14ac:dyDescent="0.2">
      <c r="A68" s="2" t="s">
        <v>9</v>
      </c>
      <c r="B68" s="5">
        <v>-10.199999999999999</v>
      </c>
      <c r="C68" s="5">
        <v>-1.6</v>
      </c>
      <c r="D68" s="5">
        <v>-1.3333333333333299</v>
      </c>
      <c r="E68" s="5">
        <v>-3.1333333333333302</v>
      </c>
      <c r="F68" s="5">
        <v>-7.06666666666667</v>
      </c>
      <c r="G68" s="5">
        <v>-8.93333333333333</v>
      </c>
      <c r="H68" s="5">
        <v>-10.6</v>
      </c>
      <c r="I68" s="5">
        <v>-2.3333333333333299</v>
      </c>
      <c r="J68" s="5">
        <v>0</v>
      </c>
      <c r="K68" s="5">
        <v>10.46666666666666</v>
      </c>
      <c r="L68" s="5">
        <v>12.399999999999999</v>
      </c>
      <c r="M68" s="5">
        <v>2.333333333333329</v>
      </c>
      <c r="O68" s="15" t="s">
        <v>34</v>
      </c>
      <c r="P68" s="15"/>
      <c r="Q68" s="7">
        <v>2.9296875E-3</v>
      </c>
      <c r="R68" s="6" t="s">
        <v>25</v>
      </c>
      <c r="W68" s="15" t="s">
        <v>34</v>
      </c>
      <c r="X68" s="15"/>
      <c r="Y68" s="7">
        <v>1.220703125E-2</v>
      </c>
      <c r="Z68" s="6" t="s">
        <v>24</v>
      </c>
    </row>
    <row r="69" spans="1:26" x14ac:dyDescent="0.2">
      <c r="A69" s="2" t="s">
        <v>10</v>
      </c>
      <c r="B69" s="5">
        <v>-1.86666666666667</v>
      </c>
      <c r="C69" s="5">
        <v>4.13333333333334</v>
      </c>
      <c r="D69" s="5">
        <v>8.1999999999999993</v>
      </c>
      <c r="E69" s="5">
        <v>-2.4666666666666699</v>
      </c>
      <c r="F69" s="5">
        <v>-6.3333333333333304</v>
      </c>
      <c r="G69" s="5">
        <v>-5.6</v>
      </c>
      <c r="H69" s="5">
        <v>-1.13333333333333</v>
      </c>
      <c r="I69" s="5">
        <v>0.4</v>
      </c>
      <c r="J69" s="5">
        <v>0</v>
      </c>
      <c r="K69" s="5">
        <v>5.266666666666679</v>
      </c>
      <c r="L69" s="5">
        <v>4.866666666666668</v>
      </c>
      <c r="M69" s="5">
        <v>-7.3333333333333304</v>
      </c>
      <c r="O69" s="15" t="s">
        <v>32</v>
      </c>
      <c r="P69" s="15"/>
      <c r="Q69" s="7">
        <v>1.46484375E-2</v>
      </c>
      <c r="R69" s="6" t="s">
        <v>24</v>
      </c>
      <c r="W69" s="15" t="s">
        <v>32</v>
      </c>
      <c r="X69" s="15"/>
      <c r="Y69" s="7">
        <v>0.619140625</v>
      </c>
      <c r="Z69" s="6" t="s">
        <v>29</v>
      </c>
    </row>
    <row r="70" spans="1:26" x14ac:dyDescent="0.2">
      <c r="A70" s="2" t="s">
        <v>11</v>
      </c>
      <c r="B70" s="5">
        <v>2.06666666666667</v>
      </c>
      <c r="C70" s="5">
        <v>12.4</v>
      </c>
      <c r="D70" s="5">
        <v>5.4</v>
      </c>
      <c r="E70" s="5">
        <v>11</v>
      </c>
      <c r="F70" s="5">
        <v>-6.5333333333333297</v>
      </c>
      <c r="G70" s="5">
        <v>-0.46666666666666901</v>
      </c>
      <c r="H70" s="5">
        <v>-6.8</v>
      </c>
      <c r="I70" s="5">
        <v>-12.9333333333333</v>
      </c>
      <c r="J70" s="5">
        <v>0</v>
      </c>
      <c r="K70" s="5">
        <v>4.2666666666666693</v>
      </c>
      <c r="L70" s="5">
        <v>3.5999999999999996</v>
      </c>
      <c r="M70" s="5">
        <v>15.333333333333302</v>
      </c>
      <c r="O70" s="15" t="s">
        <v>46</v>
      </c>
      <c r="P70" s="15"/>
      <c r="Q70" s="7">
        <v>0.4130859375</v>
      </c>
      <c r="R70" s="6" t="s">
        <v>29</v>
      </c>
      <c r="W70" s="15" t="s">
        <v>46</v>
      </c>
      <c r="X70" s="15"/>
      <c r="Y70" s="7">
        <v>0.85009765625</v>
      </c>
      <c r="Z70" s="6" t="s">
        <v>29</v>
      </c>
    </row>
    <row r="71" spans="1:26" x14ac:dyDescent="0.2">
      <c r="A71" s="2" t="s">
        <v>12</v>
      </c>
      <c r="B71" s="5">
        <v>-13.266666666666699</v>
      </c>
      <c r="C71" s="5">
        <v>-4.8666666666666698</v>
      </c>
      <c r="D71" s="5">
        <v>2.6</v>
      </c>
      <c r="E71" s="5">
        <v>-7.4</v>
      </c>
      <c r="F71" s="5">
        <v>0.133333333333335</v>
      </c>
      <c r="G71" s="5">
        <v>0.6</v>
      </c>
      <c r="H71" s="5">
        <v>1.4</v>
      </c>
      <c r="I71" s="5">
        <v>0</v>
      </c>
      <c r="J71" s="5">
        <v>0</v>
      </c>
      <c r="K71" s="5">
        <v>7.9333333333333647</v>
      </c>
      <c r="L71" s="5">
        <v>14.600000000000033</v>
      </c>
      <c r="M71" s="5">
        <v>6.0000000000000338</v>
      </c>
      <c r="O71" s="15" t="s">
        <v>47</v>
      </c>
      <c r="P71" s="15"/>
      <c r="Q71" s="7">
        <v>2.44140625E-3</v>
      </c>
      <c r="R71" s="6" t="s">
        <v>25</v>
      </c>
      <c r="W71" s="15" t="s">
        <v>47</v>
      </c>
      <c r="X71" s="15"/>
      <c r="Y71" s="7">
        <v>8.3984375E-2</v>
      </c>
      <c r="Z71" s="6" t="s">
        <v>29</v>
      </c>
    </row>
    <row r="72" spans="1:26" x14ac:dyDescent="0.2">
      <c r="A72" s="2" t="s">
        <v>13</v>
      </c>
      <c r="B72" s="5">
        <v>-12.8</v>
      </c>
      <c r="C72" s="5">
        <v>0.66666666666666796</v>
      </c>
      <c r="D72" s="5">
        <v>0.66666666666666796</v>
      </c>
      <c r="E72" s="5">
        <v>-7.6</v>
      </c>
      <c r="F72" s="5">
        <v>-0.73333333333333295</v>
      </c>
      <c r="G72" s="5">
        <v>-1.2</v>
      </c>
      <c r="H72" s="5">
        <v>4.7333333333333298</v>
      </c>
      <c r="I72" s="5">
        <v>-0.19999999999999901</v>
      </c>
      <c r="J72" s="5">
        <v>0</v>
      </c>
      <c r="K72" s="5">
        <v>13.933333333333337</v>
      </c>
      <c r="L72" s="5">
        <v>8.0000000000000071</v>
      </c>
      <c r="M72" s="5">
        <v>4.6666666666666679</v>
      </c>
      <c r="O72" s="15" t="s">
        <v>33</v>
      </c>
      <c r="P72" s="15"/>
      <c r="Q72" s="7">
        <v>1.46484375E-2</v>
      </c>
      <c r="R72" s="6" t="s">
        <v>24</v>
      </c>
      <c r="W72" s="15" t="s">
        <v>33</v>
      </c>
      <c r="X72" s="15"/>
      <c r="Y72" s="7">
        <v>0.27685546875</v>
      </c>
      <c r="Z72" s="6" t="s">
        <v>29</v>
      </c>
    </row>
    <row r="73" spans="1:26" x14ac:dyDescent="0.2">
      <c r="A73" s="2" t="s">
        <v>14</v>
      </c>
      <c r="B73" s="5">
        <v>-4.93333333333333</v>
      </c>
      <c r="C73" s="5">
        <v>2</v>
      </c>
      <c r="D73" s="5">
        <v>3.6</v>
      </c>
      <c r="E73" s="5">
        <v>0.133333333333335</v>
      </c>
      <c r="F73" s="5">
        <v>-3.2</v>
      </c>
      <c r="G73" s="5">
        <v>-5.6666666666666696</v>
      </c>
      <c r="H73" s="5">
        <v>-5.7333333333333298</v>
      </c>
      <c r="I73" s="5">
        <v>-4.2</v>
      </c>
      <c r="J73" s="5">
        <v>0</v>
      </c>
      <c r="K73" s="5">
        <v>9.3999999999999986</v>
      </c>
      <c r="L73" s="5">
        <v>11.066666666666659</v>
      </c>
      <c r="M73" s="5">
        <v>6.0666666666666647</v>
      </c>
    </row>
    <row r="74" spans="1:26" x14ac:dyDescent="0.2">
      <c r="A74" s="2" t="s">
        <v>15</v>
      </c>
      <c r="B74" s="5">
        <v>-6.8</v>
      </c>
      <c r="C74" s="5">
        <v>4.4000000000000004</v>
      </c>
      <c r="D74" s="5">
        <v>0.39999999999999902</v>
      </c>
      <c r="E74" s="5">
        <v>-2.8</v>
      </c>
      <c r="F74" s="5">
        <v>-12.733333333333301</v>
      </c>
      <c r="G74" s="5">
        <v>-12.466666666666701</v>
      </c>
      <c r="H74" s="5">
        <v>-10.9333333333333</v>
      </c>
      <c r="I74" s="5">
        <v>-21.866666666666699</v>
      </c>
      <c r="J74" s="5">
        <v>0</v>
      </c>
      <c r="K74" s="5">
        <v>10.933333333333401</v>
      </c>
      <c r="L74" s="5">
        <v>5.3999999999999977</v>
      </c>
      <c r="M74" s="5">
        <v>13.133333333333397</v>
      </c>
    </row>
    <row r="75" spans="1:26" x14ac:dyDescent="0.2">
      <c r="A75" s="2" t="s">
        <v>16</v>
      </c>
      <c r="B75" s="5">
        <v>-4.5333333333333297</v>
      </c>
      <c r="C75" s="5">
        <v>2.4</v>
      </c>
      <c r="D75" s="5">
        <v>5.5333333333333297</v>
      </c>
      <c r="E75" s="5">
        <v>-4.4000000000000004</v>
      </c>
      <c r="F75" s="5">
        <v>4.8666666666666698</v>
      </c>
      <c r="G75" s="5">
        <v>-1.06666666666667</v>
      </c>
      <c r="H75" s="5">
        <v>4.8666666666666698</v>
      </c>
      <c r="I75" s="5">
        <v>6.6</v>
      </c>
      <c r="J75" s="5">
        <v>0</v>
      </c>
      <c r="K75" s="5">
        <v>12.866666666666669</v>
      </c>
      <c r="L75" s="5">
        <v>10.066666666666659</v>
      </c>
      <c r="M75" s="5">
        <v>-1.6000000000000014</v>
      </c>
    </row>
    <row r="76" spans="1:26" x14ac:dyDescent="0.2">
      <c r="A76" s="10" t="s">
        <v>2</v>
      </c>
      <c r="B76" s="11">
        <f>AVERAGE(B64:B75)</f>
        <v>-6.3888888888888919</v>
      </c>
      <c r="C76" s="11">
        <f t="shared" ref="C76:E76" si="27">AVERAGE(C64:C75)</f>
        <v>3.2666666666666675</v>
      </c>
      <c r="D76" s="11">
        <f t="shared" si="27"/>
        <v>3.9444444444444464</v>
      </c>
      <c r="E76" s="11">
        <f t="shared" si="27"/>
        <v>-2.5111111111111115</v>
      </c>
      <c r="F76" s="11">
        <f>AVERAGE(F64:F75)</f>
        <v>-4.8055555555555527</v>
      </c>
      <c r="G76" s="11">
        <f t="shared" ref="G76:H76" si="28">AVERAGE(G64:G75)</f>
        <v>-4.0833333333333384</v>
      </c>
      <c r="H76" s="11">
        <f t="shared" si="28"/>
        <v>-2.166666666666663</v>
      </c>
      <c r="I76" s="11">
        <f>AVERAGE(I64:I75)</f>
        <v>-3.433333333333334</v>
      </c>
      <c r="J76" s="11">
        <f>AVERAGE(J64:J75)</f>
        <v>0</v>
      </c>
      <c r="K76" s="11">
        <f>AVERAGE(K64:K75)</f>
        <v>8.933333333333346</v>
      </c>
      <c r="L76" s="11">
        <f t="shared" ref="L76:M76" si="29">AVERAGE(L64:L75)</f>
        <v>7.6944444444444464</v>
      </c>
      <c r="M76" s="11">
        <f t="shared" si="29"/>
        <v>2.5055555555555613</v>
      </c>
    </row>
    <row r="77" spans="1:26" x14ac:dyDescent="0.2">
      <c r="A77" s="12" t="s">
        <v>3</v>
      </c>
      <c r="B77" s="13">
        <f>STDEV(B64:B75)/SQRT(B78)</f>
        <v>1.2920850305418747</v>
      </c>
      <c r="C77" s="13">
        <f t="shared" ref="C77:E77" si="30">STDEV(C64:C75)/SQRT(C78)</f>
        <v>1.3243637694906167</v>
      </c>
      <c r="D77" s="13">
        <f t="shared" si="30"/>
        <v>0.90493719979786547</v>
      </c>
      <c r="E77" s="13">
        <f t="shared" si="30"/>
        <v>1.4797928086233636</v>
      </c>
      <c r="F77" s="13">
        <f>STDEV(F64:F75)/SQRT(F78)</f>
        <v>1.5514402634757021</v>
      </c>
      <c r="G77" s="13">
        <f t="shared" ref="G77:I77" si="31">STDEV(G64:G75)/SQRT(G78)</f>
        <v>1.4412659278382611</v>
      </c>
      <c r="H77" s="13">
        <f t="shared" si="31"/>
        <v>1.5688358076120608</v>
      </c>
      <c r="I77" s="13">
        <f t="shared" si="31"/>
        <v>2.2751845302007156</v>
      </c>
      <c r="J77" s="13">
        <f>STDEV(J64:J75)/SQRT(J78)</f>
        <v>0</v>
      </c>
      <c r="K77" s="13">
        <f t="shared" ref="K77:M77" si="32">STDEV(K64:K75)/SQRT(K78)</f>
        <v>1.3953264947445194</v>
      </c>
      <c r="L77" s="13">
        <f t="shared" si="32"/>
        <v>1.8822484286155794</v>
      </c>
      <c r="M77" s="13">
        <f t="shared" si="32"/>
        <v>1.9785288268668191</v>
      </c>
    </row>
    <row r="78" spans="1:26" x14ac:dyDescent="0.2">
      <c r="A78" s="2" t="s">
        <v>4</v>
      </c>
      <c r="B78" s="2">
        <f>COUNT(B64:B75)</f>
        <v>12</v>
      </c>
      <c r="C78" s="2">
        <f t="shared" ref="C78:E78" si="33">COUNT(C64:C75)</f>
        <v>12</v>
      </c>
      <c r="D78" s="2">
        <f t="shared" si="33"/>
        <v>12</v>
      </c>
      <c r="E78" s="2">
        <f t="shared" si="33"/>
        <v>12</v>
      </c>
      <c r="F78" s="2">
        <f>COUNT(F64:F75)</f>
        <v>12</v>
      </c>
      <c r="G78" s="2">
        <f t="shared" ref="G78:I78" si="34">COUNT(G64:G75)</f>
        <v>12</v>
      </c>
      <c r="H78" s="2">
        <f t="shared" si="34"/>
        <v>12</v>
      </c>
      <c r="I78" s="2">
        <f t="shared" si="34"/>
        <v>12</v>
      </c>
      <c r="J78" s="2">
        <f>COUNT(J64:J75)</f>
        <v>12</v>
      </c>
      <c r="K78" s="2">
        <f t="shared" ref="K78:M78" si="35">COUNT(K64:K75)</f>
        <v>12</v>
      </c>
      <c r="L78" s="2">
        <f t="shared" si="35"/>
        <v>12</v>
      </c>
      <c r="M78" s="2">
        <f t="shared" si="35"/>
        <v>12</v>
      </c>
    </row>
    <row r="79" spans="1:26" x14ac:dyDescent="0.2">
      <c r="N79" s="5"/>
    </row>
    <row r="80" spans="1:26" x14ac:dyDescent="0.2">
      <c r="N80" s="5"/>
    </row>
    <row r="81" spans="1:26" x14ac:dyDescent="0.2">
      <c r="A81" s="23" t="s">
        <v>86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1"/>
      <c r="O81" s="23" t="s">
        <v>38</v>
      </c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x14ac:dyDescent="0.2">
      <c r="B82" s="17" t="s">
        <v>19</v>
      </c>
      <c r="C82" s="17"/>
      <c r="D82" s="17"/>
      <c r="E82" s="17"/>
      <c r="F82" s="18" t="s">
        <v>20</v>
      </c>
      <c r="G82" s="18"/>
      <c r="H82" s="18"/>
      <c r="I82" s="18"/>
      <c r="J82" s="25" t="s">
        <v>93</v>
      </c>
      <c r="K82" s="25"/>
      <c r="L82" s="25"/>
      <c r="M82" s="25"/>
      <c r="O82" s="17" t="s">
        <v>19</v>
      </c>
      <c r="P82" s="17"/>
      <c r="Q82" s="17"/>
      <c r="R82" s="17"/>
      <c r="S82" s="18" t="s">
        <v>21</v>
      </c>
      <c r="T82" s="18"/>
      <c r="U82" s="18"/>
      <c r="V82" s="18"/>
      <c r="W82" s="25" t="s">
        <v>93</v>
      </c>
      <c r="X82" s="25"/>
      <c r="Y82" s="25"/>
      <c r="Z82" s="25"/>
    </row>
    <row r="83" spans="1:26" x14ac:dyDescent="0.2">
      <c r="B83" s="3" t="s">
        <v>0</v>
      </c>
      <c r="C83" s="3" t="s">
        <v>44</v>
      </c>
      <c r="D83" s="3" t="s">
        <v>18</v>
      </c>
      <c r="E83" s="3" t="s">
        <v>1</v>
      </c>
      <c r="F83" s="4" t="s">
        <v>0</v>
      </c>
      <c r="G83" s="4" t="s">
        <v>44</v>
      </c>
      <c r="H83" s="4" t="s">
        <v>18</v>
      </c>
      <c r="I83" s="4" t="s">
        <v>1</v>
      </c>
      <c r="J83" s="14" t="s">
        <v>0</v>
      </c>
      <c r="K83" s="14" t="s">
        <v>44</v>
      </c>
      <c r="L83" s="14" t="s">
        <v>18</v>
      </c>
      <c r="M83" s="14" t="s">
        <v>1</v>
      </c>
      <c r="O83" s="21" t="s">
        <v>62</v>
      </c>
      <c r="P83" s="21"/>
      <c r="Q83" s="21"/>
      <c r="R83" s="21"/>
      <c r="S83" s="21" t="s">
        <v>62</v>
      </c>
      <c r="T83" s="21"/>
      <c r="U83" s="21"/>
      <c r="V83" s="21"/>
      <c r="W83" s="21" t="s">
        <v>63</v>
      </c>
      <c r="X83" s="21"/>
      <c r="Y83" s="21"/>
      <c r="Z83" s="21"/>
    </row>
    <row r="84" spans="1:26" x14ac:dyDescent="0.2">
      <c r="A84" s="2" t="s">
        <v>5</v>
      </c>
      <c r="B84" s="5">
        <v>3.1333333333333302</v>
      </c>
      <c r="C84" s="5">
        <v>7.3333333333333304</v>
      </c>
      <c r="D84" s="5">
        <v>5.4666666666666703</v>
      </c>
      <c r="E84" s="5">
        <v>3.8666666666666698</v>
      </c>
      <c r="F84" s="5">
        <v>3.8</v>
      </c>
      <c r="G84" s="5">
        <v>7.5333333333333297</v>
      </c>
      <c r="H84" s="5">
        <v>8.7333333333333307</v>
      </c>
      <c r="I84" s="5">
        <v>4.5999999999999996</v>
      </c>
      <c r="J84" s="5">
        <v>0</v>
      </c>
      <c r="K84" s="5">
        <v>0.46666666666667034</v>
      </c>
      <c r="L84" s="5">
        <v>-2.5999999999999908</v>
      </c>
      <c r="M84" s="5">
        <v>-6.6666666666660213E-2</v>
      </c>
    </row>
    <row r="85" spans="1:26" x14ac:dyDescent="0.2">
      <c r="A85" s="2" t="s">
        <v>6</v>
      </c>
      <c r="B85" s="5">
        <v>7.13333333333334</v>
      </c>
      <c r="C85" s="5">
        <v>4.5333333333333297</v>
      </c>
      <c r="D85" s="5">
        <v>12</v>
      </c>
      <c r="E85" s="5">
        <v>8.6666666666666696</v>
      </c>
      <c r="F85" s="5">
        <v>7.4</v>
      </c>
      <c r="G85" s="5">
        <v>8.1999999999999993</v>
      </c>
      <c r="H85" s="5">
        <v>12.733333333333301</v>
      </c>
      <c r="I85" s="5">
        <v>9.2666666666666693</v>
      </c>
      <c r="J85" s="5">
        <v>0</v>
      </c>
      <c r="K85" s="5">
        <v>-3.4000000000000092</v>
      </c>
      <c r="L85" s="5">
        <v>-0.46666666666664014</v>
      </c>
      <c r="M85" s="5">
        <v>-0.33333333333333925</v>
      </c>
    </row>
    <row r="86" spans="1:26" x14ac:dyDescent="0.2">
      <c r="A86" s="2" t="s">
        <v>7</v>
      </c>
      <c r="B86" s="5">
        <v>3.8666666666666698</v>
      </c>
      <c r="C86" s="5">
        <v>8.13333333333334</v>
      </c>
      <c r="D86" s="5">
        <v>4.13333333333334</v>
      </c>
      <c r="E86" s="5">
        <v>13.8</v>
      </c>
      <c r="F86" s="5">
        <v>6.5333333333333297</v>
      </c>
      <c r="G86" s="5">
        <v>-3.5333333333333301</v>
      </c>
      <c r="H86" s="5">
        <v>11.133333333333301</v>
      </c>
      <c r="I86" s="5">
        <v>5.93333333333333</v>
      </c>
      <c r="J86" s="5">
        <v>0</v>
      </c>
      <c r="K86" s="5">
        <v>14.333333333333329</v>
      </c>
      <c r="L86" s="5">
        <v>-4.3333333333333011</v>
      </c>
      <c r="M86" s="5">
        <v>10.533333333333331</v>
      </c>
    </row>
    <row r="87" spans="1:26" x14ac:dyDescent="0.2">
      <c r="A87" s="2" t="s">
        <v>8</v>
      </c>
      <c r="B87" s="5">
        <v>6.7333333333333298</v>
      </c>
      <c r="C87" s="5">
        <v>4.8</v>
      </c>
      <c r="D87" s="5">
        <v>4.06666666666667</v>
      </c>
      <c r="E87" s="5">
        <v>5.2666666666666702</v>
      </c>
      <c r="F87" s="5">
        <v>6.7333333333333298</v>
      </c>
      <c r="G87" s="5">
        <v>6.4</v>
      </c>
      <c r="H87" s="5">
        <v>4.4000000000000004</v>
      </c>
      <c r="I87" s="5">
        <v>7.5333333333333297</v>
      </c>
      <c r="J87" s="5">
        <v>0</v>
      </c>
      <c r="K87" s="5">
        <v>-1.6000000000000005</v>
      </c>
      <c r="L87" s="5">
        <v>-0.33333333333333037</v>
      </c>
      <c r="M87" s="5">
        <v>-2.2666666666666595</v>
      </c>
    </row>
    <row r="88" spans="1:26" x14ac:dyDescent="0.2">
      <c r="A88" s="2" t="s">
        <v>9</v>
      </c>
      <c r="B88" s="5">
        <v>4.6666666666666696</v>
      </c>
      <c r="C88" s="5">
        <v>0.266666666666667</v>
      </c>
      <c r="D88" s="5">
        <v>2.93333333333333</v>
      </c>
      <c r="E88" s="5">
        <v>2.5333333333333301</v>
      </c>
      <c r="F88" s="5">
        <v>4.5999999999999996</v>
      </c>
      <c r="G88" s="5">
        <v>4.8</v>
      </c>
      <c r="H88" s="5">
        <v>0.66666666666666696</v>
      </c>
      <c r="I88" s="5">
        <v>0.93333333333333302</v>
      </c>
      <c r="J88" s="5">
        <v>0</v>
      </c>
      <c r="K88" s="5">
        <v>-4.6000000000000032</v>
      </c>
      <c r="L88" s="5">
        <v>2.1999999999999931</v>
      </c>
      <c r="M88" s="5">
        <v>1.533333333333327</v>
      </c>
    </row>
    <row r="89" spans="1:26" x14ac:dyDescent="0.2">
      <c r="A89" s="2" t="s">
        <v>10</v>
      </c>
      <c r="B89" s="5">
        <v>7.3333333333333304</v>
      </c>
      <c r="C89" s="5">
        <v>2.2000000000000002</v>
      </c>
      <c r="D89" s="5">
        <v>-6.6666666666666402E-2</v>
      </c>
      <c r="E89" s="5">
        <v>-0.266666666666667</v>
      </c>
      <c r="F89" s="5">
        <v>6.93333333333333</v>
      </c>
      <c r="G89" s="5">
        <v>7.1333333333333302</v>
      </c>
      <c r="H89" s="5">
        <v>3</v>
      </c>
      <c r="I89" s="5">
        <v>2.06666666666667</v>
      </c>
      <c r="J89" s="5">
        <v>0</v>
      </c>
      <c r="K89" s="5">
        <v>-5.3333333333333304</v>
      </c>
      <c r="L89" s="5">
        <v>-3.4666666666666668</v>
      </c>
      <c r="M89" s="5">
        <v>-2.7333333333333374</v>
      </c>
    </row>
    <row r="90" spans="1:26" x14ac:dyDescent="0.2">
      <c r="A90" s="2" t="s">
        <v>11</v>
      </c>
      <c r="B90" s="5">
        <v>12.6</v>
      </c>
      <c r="C90" s="5">
        <v>11.866666666666699</v>
      </c>
      <c r="D90" s="5">
        <v>11.0666666666667</v>
      </c>
      <c r="E90" s="5">
        <v>10.866666666666699</v>
      </c>
      <c r="F90" s="5">
        <v>6.93333333333333</v>
      </c>
      <c r="G90" s="5">
        <v>10.199999999999999</v>
      </c>
      <c r="H90" s="5">
        <v>9.5333333333333297</v>
      </c>
      <c r="I90" s="5">
        <v>8.8666666666666707</v>
      </c>
      <c r="J90" s="5">
        <v>0</v>
      </c>
      <c r="K90" s="5">
        <v>-3.9999999999999698</v>
      </c>
      <c r="L90" s="5">
        <v>-4.1333333333332991</v>
      </c>
      <c r="M90" s="5">
        <v>-3.6666666666666412</v>
      </c>
    </row>
    <row r="91" spans="1:26" x14ac:dyDescent="0.2">
      <c r="A91" s="2" t="s">
        <v>12</v>
      </c>
      <c r="B91" s="5">
        <v>7.06666666666667</v>
      </c>
      <c r="C91" s="5">
        <v>5.6</v>
      </c>
      <c r="D91" s="5">
        <v>5.2</v>
      </c>
      <c r="E91" s="5">
        <v>3.6</v>
      </c>
      <c r="F91" s="5">
        <v>13</v>
      </c>
      <c r="G91" s="5">
        <v>9.1999999999999993</v>
      </c>
      <c r="H91" s="5">
        <v>7.4666666666666703</v>
      </c>
      <c r="I91" s="5">
        <v>6.8666666666666698</v>
      </c>
      <c r="J91" s="5">
        <v>0</v>
      </c>
      <c r="K91" s="5">
        <v>2.3333333333333304</v>
      </c>
      <c r="L91" s="5">
        <v>3.6666666666666599</v>
      </c>
      <c r="M91" s="5">
        <v>2.6666666666666603</v>
      </c>
    </row>
    <row r="92" spans="1:26" x14ac:dyDescent="0.2">
      <c r="A92" s="2" t="s">
        <v>13</v>
      </c>
      <c r="B92" s="5">
        <v>10.533333333333299</v>
      </c>
      <c r="C92" s="5">
        <v>10</v>
      </c>
      <c r="D92" s="5">
        <v>5.5333333333333297</v>
      </c>
      <c r="E92" s="5">
        <v>15.133333333333301</v>
      </c>
      <c r="F92" s="5">
        <v>14.2</v>
      </c>
      <c r="G92" s="5">
        <v>10.9333333333333</v>
      </c>
      <c r="H92" s="5">
        <v>10.6</v>
      </c>
      <c r="I92" s="5">
        <v>6.93333333333333</v>
      </c>
      <c r="J92" s="5">
        <v>0</v>
      </c>
      <c r="K92" s="5">
        <v>2.7333333333334</v>
      </c>
      <c r="L92" s="5">
        <v>-1.3999999999999702</v>
      </c>
      <c r="M92" s="5">
        <v>11.866666666666671</v>
      </c>
    </row>
    <row r="93" spans="1:26" x14ac:dyDescent="0.2">
      <c r="A93" s="2" t="s">
        <v>14</v>
      </c>
      <c r="B93" s="5">
        <v>3.93333333333333</v>
      </c>
      <c r="C93" s="5">
        <v>4.3333333333333304</v>
      </c>
      <c r="D93" s="5">
        <v>4.4666666666666703</v>
      </c>
      <c r="E93" s="5">
        <v>3.2</v>
      </c>
      <c r="F93" s="5">
        <v>2.2000000000000002</v>
      </c>
      <c r="G93" s="5">
        <v>1.6</v>
      </c>
      <c r="H93" s="5">
        <v>5.2</v>
      </c>
      <c r="I93" s="5">
        <v>6.4666666666666703</v>
      </c>
      <c r="J93" s="5">
        <v>0</v>
      </c>
      <c r="K93" s="5">
        <v>1.0000000000000004</v>
      </c>
      <c r="L93" s="5">
        <v>-2.4666666666666597</v>
      </c>
      <c r="M93" s="5">
        <v>-5</v>
      </c>
    </row>
    <row r="94" spans="1:26" x14ac:dyDescent="0.2">
      <c r="A94" s="2" t="s">
        <v>15</v>
      </c>
      <c r="B94" s="5">
        <v>9.1999999999999993</v>
      </c>
      <c r="C94" s="5">
        <v>4</v>
      </c>
      <c r="D94" s="5">
        <v>5.7333333333333298</v>
      </c>
      <c r="E94" s="5">
        <v>5.8666666666666698</v>
      </c>
      <c r="F94" s="5">
        <v>7.5333333333333297</v>
      </c>
      <c r="G94" s="5">
        <v>7.8666666666666698</v>
      </c>
      <c r="H94" s="5">
        <v>12.133333333333301</v>
      </c>
      <c r="I94" s="5">
        <v>7.2666666666666702</v>
      </c>
      <c r="J94" s="5">
        <v>0</v>
      </c>
      <c r="K94" s="5">
        <v>-5.5333333333333394</v>
      </c>
      <c r="L94" s="5">
        <v>-8.0666666666666416</v>
      </c>
      <c r="M94" s="5">
        <v>-3.06666666666667</v>
      </c>
    </row>
    <row r="95" spans="1:26" x14ac:dyDescent="0.2">
      <c r="A95" s="2" t="s">
        <v>16</v>
      </c>
      <c r="B95" s="5">
        <v>6.1333333333333302</v>
      </c>
      <c r="C95" s="5">
        <v>8.93333333333333</v>
      </c>
      <c r="D95" s="5">
        <v>7.2666666666666702</v>
      </c>
      <c r="E95" s="5">
        <v>5.8666666666666698</v>
      </c>
      <c r="F95" s="5">
        <v>7.2</v>
      </c>
      <c r="G95" s="5">
        <v>11.466666666666701</v>
      </c>
      <c r="H95" s="5">
        <v>1.3333333333333299</v>
      </c>
      <c r="I95" s="5">
        <v>6.8</v>
      </c>
      <c r="J95" s="5">
        <v>0</v>
      </c>
      <c r="K95" s="5">
        <v>-1.4666666666667005</v>
      </c>
      <c r="L95" s="5">
        <v>7.0000000000000107</v>
      </c>
      <c r="M95" s="5">
        <v>0.13333333333333997</v>
      </c>
    </row>
    <row r="96" spans="1:26" x14ac:dyDescent="0.2">
      <c r="A96" s="10" t="s">
        <v>2</v>
      </c>
      <c r="B96" s="11">
        <f>AVERAGE(B84:B95)</f>
        <v>6.8611111111111081</v>
      </c>
      <c r="C96" s="11">
        <f t="shared" ref="C96:E96" si="36">AVERAGE(C84:C95)</f>
        <v>6.0000000000000027</v>
      </c>
      <c r="D96" s="11">
        <f t="shared" si="36"/>
        <v>5.650000000000003</v>
      </c>
      <c r="E96" s="11">
        <f t="shared" si="36"/>
        <v>6.5333333333333359</v>
      </c>
      <c r="F96" s="11">
        <f>AVERAGE(F84:F95)</f>
        <v>7.2555555555555538</v>
      </c>
      <c r="G96" s="11">
        <f t="shared" ref="G96:H96" si="37">AVERAGE(G84:G95)</f>
        <v>6.8166666666666673</v>
      </c>
      <c r="H96" s="11">
        <f t="shared" si="37"/>
        <v>7.2444444444444356</v>
      </c>
      <c r="I96" s="11">
        <f>AVERAGE(I84:I95)</f>
        <v>6.1277777777777773</v>
      </c>
      <c r="J96" s="11">
        <f>AVERAGE(J84:J95)</f>
        <v>0</v>
      </c>
      <c r="K96" s="11">
        <f>AVERAGE(K84:K95)</f>
        <v>-0.4222222222222185</v>
      </c>
      <c r="L96" s="11">
        <f t="shared" ref="L96:M96" si="38">AVERAGE(L84:L95)</f>
        <v>-1.1999999999999866</v>
      </c>
      <c r="M96" s="11">
        <f t="shared" si="38"/>
        <v>0.80000000000000193</v>
      </c>
    </row>
    <row r="97" spans="1:14" x14ac:dyDescent="0.2">
      <c r="A97" s="12" t="s">
        <v>3</v>
      </c>
      <c r="B97" s="13">
        <f>STDEV(B84:B95)/SQRT(B98)</f>
        <v>0.8212439580345805</v>
      </c>
      <c r="C97" s="13">
        <f t="shared" ref="C97:E97" si="39">STDEV(C84:C95)/SQRT(C98)</f>
        <v>0.96605693065470866</v>
      </c>
      <c r="D97" s="13">
        <f t="shared" si="39"/>
        <v>0.94868773445661259</v>
      </c>
      <c r="E97" s="13">
        <f t="shared" si="39"/>
        <v>1.3530362414610584</v>
      </c>
      <c r="F97" s="13">
        <f>STDEV(F84:F95)/SQRT(F98)</f>
        <v>0.98040853620700652</v>
      </c>
      <c r="G97" s="13">
        <f t="shared" ref="G97:I97" si="40">STDEV(G84:G95)/SQRT(G98)</f>
        <v>1.2244458651846044</v>
      </c>
      <c r="H97" s="13">
        <f t="shared" si="40"/>
        <v>1.2198231735113225</v>
      </c>
      <c r="I97" s="13">
        <f t="shared" si="40"/>
        <v>0.71898068200744358</v>
      </c>
      <c r="J97" s="13">
        <f>STDEV(J84:J95)/SQRT(J98)</f>
        <v>0</v>
      </c>
      <c r="K97" s="13">
        <f t="shared" ref="K97:M97" si="41">STDEV(K84:K95)/SQRT(K98)</f>
        <v>1.5809755615285126</v>
      </c>
      <c r="L97" s="13">
        <f t="shared" si="41"/>
        <v>1.1615327154920105</v>
      </c>
      <c r="M97" s="13">
        <f t="shared" si="41"/>
        <v>1.5426812113542185</v>
      </c>
    </row>
    <row r="98" spans="1:14" x14ac:dyDescent="0.2">
      <c r="A98" s="2" t="s">
        <v>4</v>
      </c>
      <c r="B98" s="2">
        <f>COUNT(B84:B95)</f>
        <v>12</v>
      </c>
      <c r="C98" s="2">
        <f t="shared" ref="C98:E98" si="42">COUNT(C84:C95)</f>
        <v>12</v>
      </c>
      <c r="D98" s="2">
        <f t="shared" si="42"/>
        <v>12</v>
      </c>
      <c r="E98" s="2">
        <f t="shared" si="42"/>
        <v>12</v>
      </c>
      <c r="F98" s="2">
        <f>COUNT(F84:F95)</f>
        <v>12</v>
      </c>
      <c r="G98" s="2">
        <f t="shared" ref="G98:I98" si="43">COUNT(G84:G95)</f>
        <v>12</v>
      </c>
      <c r="H98" s="2">
        <f t="shared" si="43"/>
        <v>12</v>
      </c>
      <c r="I98" s="2">
        <f t="shared" si="43"/>
        <v>12</v>
      </c>
      <c r="J98" s="2">
        <f>COUNT(J84:J95)</f>
        <v>12</v>
      </c>
      <c r="K98" s="2">
        <f t="shared" ref="K98:M98" si="44">COUNT(K84:K95)</f>
        <v>12</v>
      </c>
      <c r="L98" s="2">
        <f t="shared" si="44"/>
        <v>12</v>
      </c>
      <c r="M98" s="2">
        <f t="shared" si="44"/>
        <v>12</v>
      </c>
    </row>
    <row r="99" spans="1:14" x14ac:dyDescent="0.2">
      <c r="N99" s="5"/>
    </row>
    <row r="100" spans="1:14" x14ac:dyDescent="0.2">
      <c r="N100" s="5"/>
    </row>
  </sheetData>
  <mergeCells count="90">
    <mergeCell ref="F22:I22"/>
    <mergeCell ref="J22:M22"/>
    <mergeCell ref="F2:I2"/>
    <mergeCell ref="B2:E2"/>
    <mergeCell ref="J2:M2"/>
    <mergeCell ref="O1:Z1"/>
    <mergeCell ref="A81:M81"/>
    <mergeCell ref="B82:E82"/>
    <mergeCell ref="F82:I82"/>
    <mergeCell ref="J82:M82"/>
    <mergeCell ref="A41:M41"/>
    <mergeCell ref="B42:E42"/>
    <mergeCell ref="F42:I42"/>
    <mergeCell ref="J42:M42"/>
    <mergeCell ref="A61:M61"/>
    <mergeCell ref="B62:E62"/>
    <mergeCell ref="F62:I62"/>
    <mergeCell ref="J62:M62"/>
    <mergeCell ref="A1:M1"/>
    <mergeCell ref="A21:M21"/>
    <mergeCell ref="B22:E22"/>
    <mergeCell ref="O11:P11"/>
    <mergeCell ref="S3:V3"/>
    <mergeCell ref="W2:Z2"/>
    <mergeCell ref="W3:Z3"/>
    <mergeCell ref="O12:P12"/>
    <mergeCell ref="O2:R2"/>
    <mergeCell ref="O3:R3"/>
    <mergeCell ref="S2:V2"/>
    <mergeCell ref="O4:R5"/>
    <mergeCell ref="O7:P7"/>
    <mergeCell ref="O8:P8"/>
    <mergeCell ref="O9:P9"/>
    <mergeCell ref="O10:P10"/>
    <mergeCell ref="O41:Z41"/>
    <mergeCell ref="O21:Z21"/>
    <mergeCell ref="O22:R22"/>
    <mergeCell ref="S22:V22"/>
    <mergeCell ref="W22:Z22"/>
    <mergeCell ref="O23:R23"/>
    <mergeCell ref="S23:V23"/>
    <mergeCell ref="W23:Z23"/>
    <mergeCell ref="O42:R42"/>
    <mergeCell ref="S42:V42"/>
    <mergeCell ref="W42:Z42"/>
    <mergeCell ref="O43:R43"/>
    <mergeCell ref="S43:V43"/>
    <mergeCell ref="W43:Z43"/>
    <mergeCell ref="O52:P52"/>
    <mergeCell ref="W44:Z45"/>
    <mergeCell ref="W47:X47"/>
    <mergeCell ref="W48:X48"/>
    <mergeCell ref="W49:X49"/>
    <mergeCell ref="W50:X50"/>
    <mergeCell ref="W51:X51"/>
    <mergeCell ref="W52:X52"/>
    <mergeCell ref="O47:P47"/>
    <mergeCell ref="O48:P48"/>
    <mergeCell ref="O49:P49"/>
    <mergeCell ref="O50:P50"/>
    <mergeCell ref="O51:P51"/>
    <mergeCell ref="O44:R45"/>
    <mergeCell ref="O61:Z61"/>
    <mergeCell ref="O62:R62"/>
    <mergeCell ref="S62:V62"/>
    <mergeCell ref="W62:Z62"/>
    <mergeCell ref="O63:R63"/>
    <mergeCell ref="S63:V63"/>
    <mergeCell ref="W63:Z63"/>
    <mergeCell ref="O64:R65"/>
    <mergeCell ref="W64:Z65"/>
    <mergeCell ref="O67:P67"/>
    <mergeCell ref="W67:X67"/>
    <mergeCell ref="O68:P68"/>
    <mergeCell ref="W68:X68"/>
    <mergeCell ref="O69:P69"/>
    <mergeCell ref="W69:X69"/>
    <mergeCell ref="O70:P70"/>
    <mergeCell ref="W70:X70"/>
    <mergeCell ref="O71:P71"/>
    <mergeCell ref="W71:X71"/>
    <mergeCell ref="O83:R83"/>
    <mergeCell ref="S83:V83"/>
    <mergeCell ref="W83:Z83"/>
    <mergeCell ref="O72:P72"/>
    <mergeCell ref="W72:X72"/>
    <mergeCell ref="O81:Z81"/>
    <mergeCell ref="O82:R82"/>
    <mergeCell ref="S82:V82"/>
    <mergeCell ref="W82:Z8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5BD7D-3D49-9D40-966C-4A15CEDEF946}">
  <dimension ref="A1:Z120"/>
  <sheetViews>
    <sheetView tabSelected="1" zoomScale="68" workbookViewId="0">
      <selection activeCell="N78" sqref="N78"/>
    </sheetView>
  </sheetViews>
  <sheetFormatPr baseColWidth="10" defaultRowHeight="16" x14ac:dyDescent="0.2"/>
  <cols>
    <col min="1" max="16384" width="10.83203125" style="2"/>
  </cols>
  <sheetData>
    <row r="1" spans="1:26" x14ac:dyDescent="0.2">
      <c r="A1" s="23" t="s">
        <v>87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"/>
      <c r="O1" s="23" t="s">
        <v>39</v>
      </c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x14ac:dyDescent="0.2">
      <c r="B2" s="17" t="s">
        <v>19</v>
      </c>
      <c r="C2" s="17"/>
      <c r="D2" s="17"/>
      <c r="E2" s="17"/>
      <c r="F2" s="18" t="s">
        <v>20</v>
      </c>
      <c r="G2" s="18"/>
      <c r="H2" s="18"/>
      <c r="I2" s="18"/>
      <c r="J2" s="25" t="s">
        <v>93</v>
      </c>
      <c r="K2" s="25"/>
      <c r="L2" s="25"/>
      <c r="M2" s="25"/>
      <c r="O2" s="17" t="s">
        <v>19</v>
      </c>
      <c r="P2" s="17"/>
      <c r="Q2" s="17"/>
      <c r="R2" s="17"/>
      <c r="S2" s="18" t="s">
        <v>21</v>
      </c>
      <c r="T2" s="18"/>
      <c r="U2" s="18"/>
      <c r="V2" s="18"/>
      <c r="W2" s="25" t="s">
        <v>93</v>
      </c>
      <c r="X2" s="25"/>
      <c r="Y2" s="25"/>
      <c r="Z2" s="25"/>
    </row>
    <row r="3" spans="1:26" x14ac:dyDescent="0.2">
      <c r="B3" s="3" t="s">
        <v>0</v>
      </c>
      <c r="C3" s="3" t="s">
        <v>44</v>
      </c>
      <c r="D3" s="3" t="s">
        <v>18</v>
      </c>
      <c r="E3" s="3" t="s">
        <v>1</v>
      </c>
      <c r="F3" s="4" t="s">
        <v>0</v>
      </c>
      <c r="G3" s="4" t="s">
        <v>44</v>
      </c>
      <c r="H3" s="4" t="s">
        <v>18</v>
      </c>
      <c r="I3" s="4" t="s">
        <v>1</v>
      </c>
      <c r="J3" s="14" t="s">
        <v>0</v>
      </c>
      <c r="K3" s="14" t="s">
        <v>44</v>
      </c>
      <c r="L3" s="14" t="s">
        <v>17</v>
      </c>
      <c r="M3" s="14" t="s">
        <v>1</v>
      </c>
      <c r="O3" s="21" t="s">
        <v>64</v>
      </c>
      <c r="P3" s="21"/>
      <c r="Q3" s="21"/>
      <c r="R3" s="21"/>
      <c r="S3" s="21" t="s">
        <v>65</v>
      </c>
      <c r="T3" s="21"/>
      <c r="U3" s="21"/>
      <c r="V3" s="21"/>
      <c r="W3" s="21" t="s">
        <v>66</v>
      </c>
      <c r="X3" s="21"/>
      <c r="Y3" s="21"/>
      <c r="Z3" s="21"/>
    </row>
    <row r="4" spans="1:26" x14ac:dyDescent="0.2">
      <c r="A4" s="2" t="s">
        <v>5</v>
      </c>
      <c r="B4" s="5">
        <v>26</v>
      </c>
      <c r="C4" s="5">
        <v>-13</v>
      </c>
      <c r="D4" s="5">
        <v>-13.8</v>
      </c>
      <c r="E4" s="5">
        <v>44.066666666666698</v>
      </c>
      <c r="F4" s="5">
        <v>25.4</v>
      </c>
      <c r="G4" s="5">
        <v>5.2</v>
      </c>
      <c r="H4" s="5">
        <v>7.9333333333333398</v>
      </c>
      <c r="I4" s="5">
        <v>17.466666666666701</v>
      </c>
      <c r="J4" s="5">
        <v>0</v>
      </c>
      <c r="K4" s="5">
        <v>-18.8</v>
      </c>
      <c r="L4" s="5">
        <v>-22.333333333333343</v>
      </c>
      <c r="M4" s="5">
        <v>25.999999999999996</v>
      </c>
      <c r="O4" s="24" t="s">
        <v>28</v>
      </c>
      <c r="P4" s="24"/>
      <c r="Q4" s="24"/>
      <c r="R4" s="24"/>
      <c r="S4" s="24" t="s">
        <v>28</v>
      </c>
      <c r="T4" s="24"/>
      <c r="U4" s="24"/>
      <c r="V4" s="24"/>
      <c r="W4" s="24" t="s">
        <v>28</v>
      </c>
      <c r="X4" s="24"/>
      <c r="Y4" s="24"/>
      <c r="Z4" s="24"/>
    </row>
    <row r="5" spans="1:26" x14ac:dyDescent="0.2">
      <c r="A5" s="2" t="s">
        <v>6</v>
      </c>
      <c r="B5" s="5">
        <v>35.466666666666697</v>
      </c>
      <c r="C5" s="5">
        <v>2.3333333333333299</v>
      </c>
      <c r="D5" s="5">
        <v>-10.266666666666699</v>
      </c>
      <c r="E5" s="5">
        <v>28.533333333333299</v>
      </c>
      <c r="F5" s="5">
        <v>25.533333333333299</v>
      </c>
      <c r="G5" s="5">
        <v>4.8666666666666698</v>
      </c>
      <c r="H5" s="5">
        <v>11.133333333333301</v>
      </c>
      <c r="I5" s="5">
        <v>32.533333333333303</v>
      </c>
      <c r="J5" s="5">
        <v>0</v>
      </c>
      <c r="K5" s="5">
        <v>-12.466666666666738</v>
      </c>
      <c r="L5" s="5">
        <v>-31.333333333333396</v>
      </c>
      <c r="M5" s="5">
        <v>-13.933333333333401</v>
      </c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x14ac:dyDescent="0.2">
      <c r="A6" s="2" t="s">
        <v>7</v>
      </c>
      <c r="B6" s="5">
        <v>20.6666666666667</v>
      </c>
      <c r="C6" s="5">
        <v>-7.2666666666666702</v>
      </c>
      <c r="D6" s="5">
        <v>-13.2</v>
      </c>
      <c r="E6" s="5">
        <v>22.4</v>
      </c>
      <c r="F6" s="5">
        <v>25.466666666666701</v>
      </c>
      <c r="G6" s="5">
        <v>5.8</v>
      </c>
      <c r="H6" s="5">
        <v>8.1333333333333293</v>
      </c>
      <c r="I6" s="5">
        <v>13.8</v>
      </c>
      <c r="J6" s="5">
        <v>0</v>
      </c>
      <c r="K6" s="5">
        <v>-8.2666666666666693</v>
      </c>
      <c r="L6" s="5">
        <v>-16.533333333333328</v>
      </c>
      <c r="M6" s="5">
        <v>13.399999999999999</v>
      </c>
      <c r="O6" s="6"/>
      <c r="P6" s="6"/>
      <c r="Q6" s="6" t="s">
        <v>22</v>
      </c>
      <c r="R6" s="6" t="s">
        <v>23</v>
      </c>
      <c r="S6" s="6"/>
      <c r="T6" s="6"/>
      <c r="U6" s="6" t="s">
        <v>22</v>
      </c>
      <c r="V6" s="6" t="s">
        <v>23</v>
      </c>
      <c r="W6" s="6"/>
      <c r="X6" s="6"/>
      <c r="Y6" s="6" t="s">
        <v>22</v>
      </c>
      <c r="Z6" s="6" t="s">
        <v>23</v>
      </c>
    </row>
    <row r="7" spans="1:26" x14ac:dyDescent="0.2">
      <c r="A7" s="2" t="s">
        <v>8</v>
      </c>
      <c r="B7" s="5">
        <v>35.133333333333297</v>
      </c>
      <c r="C7" s="5">
        <v>-14.6</v>
      </c>
      <c r="D7" s="5">
        <v>-22.133333333333301</v>
      </c>
      <c r="E7" s="5">
        <v>12.6</v>
      </c>
      <c r="F7" s="5">
        <v>9.8666666666666707</v>
      </c>
      <c r="G7" s="5">
        <v>2.1333333333333302</v>
      </c>
      <c r="H7" s="5">
        <v>2.6666666666666599</v>
      </c>
      <c r="I7" s="5">
        <v>14.4</v>
      </c>
      <c r="J7" s="5">
        <v>0</v>
      </c>
      <c r="K7" s="5">
        <v>-41.999999999999957</v>
      </c>
      <c r="L7" s="5">
        <v>-50.066666666666592</v>
      </c>
      <c r="M7" s="5">
        <v>-27.066666666666627</v>
      </c>
      <c r="O7" s="15" t="s">
        <v>45</v>
      </c>
      <c r="P7" s="15"/>
      <c r="Q7" s="7">
        <v>2.9296875E-3</v>
      </c>
      <c r="R7" s="6" t="s">
        <v>25</v>
      </c>
      <c r="S7" s="15" t="s">
        <v>45</v>
      </c>
      <c r="T7" s="15"/>
      <c r="U7" s="7">
        <v>2.05078125E-2</v>
      </c>
      <c r="V7" s="6" t="s">
        <v>24</v>
      </c>
      <c r="W7" s="15" t="s">
        <v>45</v>
      </c>
      <c r="X7" s="15"/>
      <c r="Y7" s="7">
        <v>4.8828125E-3</v>
      </c>
      <c r="Z7" s="6" t="s">
        <v>25</v>
      </c>
    </row>
    <row r="8" spans="1:26" x14ac:dyDescent="0.2">
      <c r="A8" s="2" t="s">
        <v>9</v>
      </c>
      <c r="B8" s="5">
        <v>41.266666666666701</v>
      </c>
      <c r="C8" s="5">
        <v>10.133333333333301</v>
      </c>
      <c r="D8" s="5">
        <v>1.6666666666666701</v>
      </c>
      <c r="E8" s="5">
        <v>22.733333333333299</v>
      </c>
      <c r="F8" s="5">
        <v>45.8</v>
      </c>
      <c r="G8" s="5">
        <v>43.266666666666701</v>
      </c>
      <c r="H8" s="5">
        <v>13.8</v>
      </c>
      <c r="I8" s="5">
        <v>29</v>
      </c>
      <c r="J8" s="5">
        <v>0</v>
      </c>
      <c r="K8" s="5">
        <v>-28.600000000000101</v>
      </c>
      <c r="L8" s="5">
        <v>-7.6000000000000352</v>
      </c>
      <c r="M8" s="5">
        <v>-1.7333333333334053</v>
      </c>
      <c r="O8" s="15" t="s">
        <v>34</v>
      </c>
      <c r="P8" s="15"/>
      <c r="Q8" s="7">
        <v>2.9296875E-3</v>
      </c>
      <c r="R8" s="6" t="s">
        <v>25</v>
      </c>
      <c r="S8" s="15" t="s">
        <v>34</v>
      </c>
      <c r="T8" s="15"/>
      <c r="U8" s="7">
        <v>0.208984375</v>
      </c>
      <c r="V8" s="6" t="s">
        <v>29</v>
      </c>
      <c r="W8" s="15" t="s">
        <v>34</v>
      </c>
      <c r="X8" s="15"/>
      <c r="Y8" s="7">
        <v>2.9296875E-3</v>
      </c>
      <c r="Z8" s="6" t="s">
        <v>25</v>
      </c>
    </row>
    <row r="9" spans="1:26" x14ac:dyDescent="0.2">
      <c r="A9" s="2" t="s">
        <v>10</v>
      </c>
      <c r="B9" s="5">
        <v>57.6</v>
      </c>
      <c r="C9" s="5">
        <v>-9.4666666666666703</v>
      </c>
      <c r="D9" s="5">
        <v>-1.7333333333333301</v>
      </c>
      <c r="E9" s="5">
        <v>7.7333333333333298</v>
      </c>
      <c r="F9" s="5">
        <v>30.133333333333301</v>
      </c>
      <c r="G9" s="5">
        <v>-1</v>
      </c>
      <c r="H9" s="5">
        <v>2.4666666666666699</v>
      </c>
      <c r="I9" s="5">
        <v>9</v>
      </c>
      <c r="J9" s="5">
        <v>0</v>
      </c>
      <c r="K9" s="5">
        <v>-35.933333333333373</v>
      </c>
      <c r="L9" s="5">
        <v>-31.6666666666667</v>
      </c>
      <c r="M9" s="5">
        <v>-28.73333333333337</v>
      </c>
      <c r="O9" s="15" t="s">
        <v>32</v>
      </c>
      <c r="P9" s="15"/>
      <c r="Q9" s="7">
        <v>6.396484375E-2</v>
      </c>
      <c r="R9" s="6" t="s">
        <v>29</v>
      </c>
      <c r="S9" s="15" t="s">
        <v>32</v>
      </c>
      <c r="T9" s="15"/>
      <c r="U9" s="7">
        <v>0.5185546875</v>
      </c>
      <c r="V9" s="6" t="s">
        <v>29</v>
      </c>
      <c r="W9" s="15" t="s">
        <v>32</v>
      </c>
      <c r="X9" s="15"/>
      <c r="Y9" s="7">
        <v>0.12744140625</v>
      </c>
      <c r="Z9" s="6" t="s">
        <v>29</v>
      </c>
    </row>
    <row r="10" spans="1:26" x14ac:dyDescent="0.2">
      <c r="A10" s="2" t="s">
        <v>11</v>
      </c>
      <c r="B10" s="5">
        <v>12.6666666666667</v>
      </c>
      <c r="C10" s="5">
        <v>3.8666666666666698</v>
      </c>
      <c r="D10" s="5">
        <v>-9.5333333333333297</v>
      </c>
      <c r="E10" s="5">
        <v>29.066666666666698</v>
      </c>
      <c r="F10" s="5">
        <v>14.133333333333301</v>
      </c>
      <c r="G10" s="5">
        <v>9.3333333333333304</v>
      </c>
      <c r="H10" s="5">
        <v>13.9333333333333</v>
      </c>
      <c r="I10" s="5">
        <v>29.4</v>
      </c>
      <c r="J10" s="5">
        <v>0</v>
      </c>
      <c r="K10" s="5">
        <v>-4.0000000000000595</v>
      </c>
      <c r="L10" s="5">
        <v>-22.000000000000028</v>
      </c>
      <c r="M10" s="5">
        <v>1.1333333333333009</v>
      </c>
      <c r="O10" s="15" t="s">
        <v>46</v>
      </c>
      <c r="P10" s="15"/>
      <c r="Q10" s="7">
        <v>5.37109375E-2</v>
      </c>
      <c r="R10" s="6" t="s">
        <v>29</v>
      </c>
      <c r="S10" s="15" t="s">
        <v>46</v>
      </c>
      <c r="T10" s="15"/>
      <c r="U10" s="7">
        <v>0.3525390625</v>
      </c>
      <c r="V10" s="6" t="s">
        <v>29</v>
      </c>
      <c r="W10" s="15" t="s">
        <v>46</v>
      </c>
      <c r="X10" s="15"/>
      <c r="Y10" s="7">
        <v>0.1044921875</v>
      </c>
      <c r="Z10" s="6" t="s">
        <v>29</v>
      </c>
    </row>
    <row r="11" spans="1:26" x14ac:dyDescent="0.2">
      <c r="A11" s="2" t="s">
        <v>12</v>
      </c>
      <c r="B11" s="5">
        <v>32.866666666666703</v>
      </c>
      <c r="C11" s="5">
        <v>2.8666666666666698</v>
      </c>
      <c r="D11" s="5">
        <v>-11.3333333333333</v>
      </c>
      <c r="E11" s="5">
        <v>13.266666666666699</v>
      </c>
      <c r="F11" s="5">
        <v>21.266666666666701</v>
      </c>
      <c r="G11" s="5">
        <v>24.733333333333299</v>
      </c>
      <c r="H11" s="5">
        <v>46.8</v>
      </c>
      <c r="I11" s="5">
        <v>30.6666666666667</v>
      </c>
      <c r="J11" s="5">
        <v>0</v>
      </c>
      <c r="K11" s="5">
        <v>-33.466666666666626</v>
      </c>
      <c r="L11" s="5">
        <v>-69.733333333333292</v>
      </c>
      <c r="M11" s="5">
        <v>-29</v>
      </c>
      <c r="O11" s="15" t="s">
        <v>47</v>
      </c>
      <c r="P11" s="15"/>
      <c r="Q11" s="7">
        <v>2.44140625E-3</v>
      </c>
      <c r="R11" s="6" t="s">
        <v>25</v>
      </c>
      <c r="S11" s="15" t="s">
        <v>47</v>
      </c>
      <c r="T11" s="15"/>
      <c r="U11" s="7">
        <v>8.056640625E-2</v>
      </c>
      <c r="V11" s="6" t="s">
        <v>29</v>
      </c>
      <c r="W11" s="15" t="s">
        <v>47</v>
      </c>
      <c r="X11" s="15"/>
      <c r="Y11" s="7">
        <v>0.12744140625</v>
      </c>
      <c r="Z11" s="6" t="s">
        <v>29</v>
      </c>
    </row>
    <row r="12" spans="1:26" x14ac:dyDescent="0.2">
      <c r="A12" s="2" t="s">
        <v>13</v>
      </c>
      <c r="B12" s="5">
        <v>66.933333333333294</v>
      </c>
      <c r="C12" s="5">
        <v>7.8</v>
      </c>
      <c r="D12" s="5">
        <v>-2.7333333333333298</v>
      </c>
      <c r="E12" s="5">
        <v>34.533333333333303</v>
      </c>
      <c r="F12" s="5">
        <v>37.866666666666703</v>
      </c>
      <c r="G12" s="5">
        <v>10.9333333333333</v>
      </c>
      <c r="H12" s="5">
        <v>-6.8666666666666698</v>
      </c>
      <c r="I12" s="5">
        <v>17.6666666666667</v>
      </c>
      <c r="J12" s="5">
        <v>0</v>
      </c>
      <c r="K12" s="5">
        <v>-32.199999999999889</v>
      </c>
      <c r="L12" s="5">
        <v>-24.933333333333252</v>
      </c>
      <c r="M12" s="5">
        <v>-12.199999999999989</v>
      </c>
      <c r="O12" s="15" t="s">
        <v>33</v>
      </c>
      <c r="P12" s="15"/>
      <c r="Q12" s="7">
        <v>1.953125E-3</v>
      </c>
      <c r="R12" s="6" t="s">
        <v>25</v>
      </c>
      <c r="S12" s="15" t="s">
        <v>33</v>
      </c>
      <c r="T12" s="15"/>
      <c r="U12" s="7">
        <v>0.208984375</v>
      </c>
      <c r="V12" s="6" t="s">
        <v>29</v>
      </c>
      <c r="W12" s="15" t="s">
        <v>33</v>
      </c>
      <c r="X12" s="15"/>
      <c r="Y12" s="7">
        <v>4.8828125E-3</v>
      </c>
      <c r="Z12" s="6" t="s">
        <v>25</v>
      </c>
    </row>
    <row r="13" spans="1:26" x14ac:dyDescent="0.2">
      <c r="A13" s="2" t="s">
        <v>14</v>
      </c>
      <c r="B13" s="5">
        <v>64.933333333333294</v>
      </c>
      <c r="C13" s="5">
        <v>-5.5333333333333403</v>
      </c>
      <c r="D13" s="5">
        <v>-37.733333333333299</v>
      </c>
      <c r="E13" s="5">
        <v>1.13333333333333</v>
      </c>
      <c r="F13" s="5">
        <v>60.6</v>
      </c>
      <c r="G13" s="5">
        <v>11</v>
      </c>
      <c r="H13" s="5">
        <v>12.533333333333299</v>
      </c>
      <c r="I13" s="5">
        <v>21.6</v>
      </c>
      <c r="J13" s="5">
        <v>0</v>
      </c>
      <c r="K13" s="5">
        <v>-20.866666666666632</v>
      </c>
      <c r="L13" s="5">
        <v>-54.599999999999888</v>
      </c>
      <c r="M13" s="5">
        <v>-24.799999999999965</v>
      </c>
    </row>
    <row r="14" spans="1:26" x14ac:dyDescent="0.2">
      <c r="A14" s="2" t="s">
        <v>15</v>
      </c>
      <c r="B14" s="5">
        <v>24</v>
      </c>
      <c r="C14" s="5">
        <v>0.93333333333333701</v>
      </c>
      <c r="D14" s="5">
        <v>-13.133333333333301</v>
      </c>
      <c r="E14" s="5">
        <v>32.6</v>
      </c>
      <c r="F14" s="5">
        <v>19.3333333333333</v>
      </c>
      <c r="G14" s="5">
        <v>-4.8666666666666698</v>
      </c>
      <c r="H14" s="5">
        <v>8.06666666666667</v>
      </c>
      <c r="I14" s="5">
        <v>55.3333333333333</v>
      </c>
      <c r="J14" s="5">
        <v>0</v>
      </c>
      <c r="K14" s="5">
        <v>1.1333333333333071</v>
      </c>
      <c r="L14" s="5">
        <v>-25.866666666666671</v>
      </c>
      <c r="M14" s="5">
        <v>-27.4</v>
      </c>
    </row>
    <row r="15" spans="1:26" x14ac:dyDescent="0.2">
      <c r="A15" s="2" t="s">
        <v>16</v>
      </c>
      <c r="B15" s="5">
        <v>21.466666666666701</v>
      </c>
      <c r="C15" s="5">
        <v>-6.6666666666666599</v>
      </c>
      <c r="D15" s="5">
        <v>5.6</v>
      </c>
      <c r="E15" s="5">
        <v>11.0666666666667</v>
      </c>
      <c r="F15" s="5">
        <v>4.5333333333333297</v>
      </c>
      <c r="G15" s="5">
        <v>6.8666666666666698</v>
      </c>
      <c r="H15" s="5">
        <v>26.2</v>
      </c>
      <c r="I15" s="5">
        <v>15.2</v>
      </c>
      <c r="J15" s="5">
        <v>0</v>
      </c>
      <c r="K15" s="5">
        <v>-30.466666666666704</v>
      </c>
      <c r="L15" s="5">
        <v>-37.533333333333374</v>
      </c>
      <c r="M15" s="5">
        <v>-21.06666666666667</v>
      </c>
    </row>
    <row r="16" spans="1:26" x14ac:dyDescent="0.2">
      <c r="A16" s="10" t="s">
        <v>2</v>
      </c>
      <c r="B16" s="11">
        <f>AVERAGE(B4:B15)</f>
        <v>36.583333333333336</v>
      </c>
      <c r="C16" s="11">
        <f t="shared" ref="C16:E16" si="0">AVERAGE(C4:C15)</f>
        <v>-2.383333333333336</v>
      </c>
      <c r="D16" s="11">
        <f t="shared" si="0"/>
        <v>-10.694444444444434</v>
      </c>
      <c r="E16" s="11">
        <f t="shared" si="0"/>
        <v>21.644444444444446</v>
      </c>
      <c r="F16" s="11">
        <f>AVERAGE(F4:F15)</f>
        <v>26.661111111111108</v>
      </c>
      <c r="G16" s="11">
        <f t="shared" ref="G16:I16" si="1">AVERAGE(G4:G15)</f>
        <v>9.8555555555555525</v>
      </c>
      <c r="H16" s="11">
        <f t="shared" si="1"/>
        <v>12.233333333333322</v>
      </c>
      <c r="I16" s="11">
        <f t="shared" si="1"/>
        <v>23.838888888888889</v>
      </c>
      <c r="J16" s="11">
        <f>AVERAGE(J4:J15)</f>
        <v>0</v>
      </c>
      <c r="K16" s="11">
        <f>AVERAGE(K4:K15)</f>
        <v>-22.161111111111122</v>
      </c>
      <c r="L16" s="11">
        <f t="shared" ref="L16:M16" si="2">AVERAGE(L4:L15)</f>
        <v>-32.849999999999994</v>
      </c>
      <c r="M16" s="11">
        <f t="shared" si="2"/>
        <v>-12.116666666666676</v>
      </c>
    </row>
    <row r="17" spans="1:26" x14ac:dyDescent="0.2">
      <c r="A17" s="12" t="s">
        <v>3</v>
      </c>
      <c r="B17" s="13">
        <f>STDEV(B4:B15)/SQRT(B18)</f>
        <v>5.1711979152598531</v>
      </c>
      <c r="C17" s="13">
        <f t="shared" ref="C17:E17" si="3">STDEV(C4:C15)/SQRT(C18)</f>
        <v>2.3427677234545894</v>
      </c>
      <c r="D17" s="13">
        <f t="shared" si="3"/>
        <v>3.3117631213511669</v>
      </c>
      <c r="E17" s="13">
        <f t="shared" si="3"/>
        <v>3.6631970115841446</v>
      </c>
      <c r="F17" s="13">
        <f>STDEV(F4:F15)/SQRT(F18)</f>
        <v>4.4987275292815951</v>
      </c>
      <c r="G17" s="13">
        <f t="shared" ref="G17:I17" si="4">STDEV(G4:G15)/SQRT(G18)</f>
        <v>3.6994660942784789</v>
      </c>
      <c r="H17" s="13">
        <f t="shared" si="4"/>
        <v>3.8934158355725219</v>
      </c>
      <c r="I17" s="13">
        <f t="shared" si="4"/>
        <v>3.6307650855738069</v>
      </c>
      <c r="J17" s="13">
        <f>STDEV(J4:J15)/SQRT(J18)</f>
        <v>0</v>
      </c>
      <c r="K17" s="13">
        <f t="shared" ref="K17:M17" si="5">STDEV(K4:K15)/SQRT(K18)</f>
        <v>3.9836404372831842</v>
      </c>
      <c r="L17" s="13">
        <f t="shared" si="5"/>
        <v>5.0744831054875617</v>
      </c>
      <c r="M17" s="13">
        <f t="shared" si="5"/>
        <v>5.2583819572260815</v>
      </c>
    </row>
    <row r="18" spans="1:26" x14ac:dyDescent="0.2">
      <c r="A18" s="2" t="s">
        <v>4</v>
      </c>
      <c r="B18" s="2">
        <f>COUNT(B4:B15)</f>
        <v>12</v>
      </c>
      <c r="C18" s="2">
        <f t="shared" ref="C18:E18" si="6">COUNT(C4:C15)</f>
        <v>12</v>
      </c>
      <c r="D18" s="2">
        <f t="shared" si="6"/>
        <v>12</v>
      </c>
      <c r="E18" s="2">
        <f t="shared" si="6"/>
        <v>12</v>
      </c>
      <c r="F18" s="2">
        <f>COUNT(F4:F15)</f>
        <v>12</v>
      </c>
      <c r="G18" s="2">
        <f t="shared" ref="G18:I18" si="7">COUNT(G4:G15)</f>
        <v>12</v>
      </c>
      <c r="H18" s="2">
        <f t="shared" si="7"/>
        <v>12</v>
      </c>
      <c r="I18" s="2">
        <f t="shared" si="7"/>
        <v>12</v>
      </c>
      <c r="J18" s="2">
        <f>COUNT(J4:J15)</f>
        <v>12</v>
      </c>
      <c r="K18" s="2">
        <f t="shared" ref="K18:M18" si="8">COUNT(K4:K15)</f>
        <v>12</v>
      </c>
      <c r="L18" s="2">
        <f t="shared" si="8"/>
        <v>12</v>
      </c>
      <c r="M18" s="2">
        <f t="shared" si="8"/>
        <v>12</v>
      </c>
    </row>
    <row r="19" spans="1:26" x14ac:dyDescent="0.2">
      <c r="N19" s="5"/>
    </row>
    <row r="20" spans="1:26" x14ac:dyDescent="0.2">
      <c r="N20" s="5"/>
    </row>
    <row r="21" spans="1:26" x14ac:dyDescent="0.2">
      <c r="A21" s="23" t="s">
        <v>88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1"/>
      <c r="O21" s="23" t="s">
        <v>40</v>
      </c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x14ac:dyDescent="0.2">
      <c r="B22" s="17" t="s">
        <v>19</v>
      </c>
      <c r="C22" s="17"/>
      <c r="D22" s="17"/>
      <c r="E22" s="17"/>
      <c r="F22" s="18" t="s">
        <v>20</v>
      </c>
      <c r="G22" s="18"/>
      <c r="H22" s="18"/>
      <c r="I22" s="18"/>
      <c r="J22" s="25" t="s">
        <v>93</v>
      </c>
      <c r="K22" s="25"/>
      <c r="L22" s="25"/>
      <c r="M22" s="25"/>
      <c r="O22" s="17" t="s">
        <v>19</v>
      </c>
      <c r="P22" s="17"/>
      <c r="Q22" s="17"/>
      <c r="R22" s="17"/>
      <c r="S22" s="18" t="s">
        <v>21</v>
      </c>
      <c r="T22" s="18"/>
      <c r="U22" s="18"/>
      <c r="V22" s="18"/>
      <c r="W22" s="25" t="s">
        <v>93</v>
      </c>
      <c r="X22" s="25"/>
      <c r="Y22" s="25"/>
      <c r="Z22" s="25"/>
    </row>
    <row r="23" spans="1:26" x14ac:dyDescent="0.2">
      <c r="B23" s="3" t="s">
        <v>0</v>
      </c>
      <c r="C23" s="3" t="s">
        <v>44</v>
      </c>
      <c r="D23" s="3" t="s">
        <v>18</v>
      </c>
      <c r="E23" s="3" t="s">
        <v>1</v>
      </c>
      <c r="F23" s="4" t="s">
        <v>0</v>
      </c>
      <c r="G23" s="4" t="s">
        <v>44</v>
      </c>
      <c r="H23" s="4" t="s">
        <v>18</v>
      </c>
      <c r="I23" s="4" t="s">
        <v>1</v>
      </c>
      <c r="J23" s="14" t="s">
        <v>0</v>
      </c>
      <c r="K23" s="14" t="s">
        <v>44</v>
      </c>
      <c r="L23" s="14" t="s">
        <v>17</v>
      </c>
      <c r="M23" s="14" t="s">
        <v>1</v>
      </c>
      <c r="O23" s="21" t="s">
        <v>67</v>
      </c>
      <c r="P23" s="21"/>
      <c r="Q23" s="21"/>
      <c r="R23" s="21"/>
      <c r="S23" s="21" t="s">
        <v>68</v>
      </c>
      <c r="T23" s="21"/>
      <c r="U23" s="21"/>
      <c r="V23" s="21"/>
      <c r="W23" s="21" t="s">
        <v>69</v>
      </c>
      <c r="X23" s="21"/>
      <c r="Y23" s="21"/>
      <c r="Z23" s="21"/>
    </row>
    <row r="24" spans="1:26" x14ac:dyDescent="0.2">
      <c r="A24" s="2" t="s">
        <v>5</v>
      </c>
      <c r="B24" s="5">
        <v>23.066666666666698</v>
      </c>
      <c r="C24" s="5">
        <v>16.133333333333301</v>
      </c>
      <c r="D24" s="5">
        <v>19.733333333333299</v>
      </c>
      <c r="E24" s="5">
        <v>9</v>
      </c>
      <c r="F24" s="5">
        <v>22.533333333333299</v>
      </c>
      <c r="G24" s="5">
        <v>29.066666666666698</v>
      </c>
      <c r="H24" s="5">
        <v>25.4</v>
      </c>
      <c r="I24" s="5">
        <v>19</v>
      </c>
      <c r="J24" s="5">
        <v>0</v>
      </c>
      <c r="K24" s="5">
        <v>-13.466666666666796</v>
      </c>
      <c r="L24" s="5">
        <v>-6.2000000000000988</v>
      </c>
      <c r="M24" s="5">
        <v>-10.533333333333399</v>
      </c>
      <c r="O24" s="24" t="s">
        <v>28</v>
      </c>
      <c r="P24" s="24"/>
      <c r="Q24" s="24"/>
      <c r="R24" s="24"/>
      <c r="W24" s="24" t="s">
        <v>28</v>
      </c>
      <c r="X24" s="24"/>
      <c r="Y24" s="24"/>
      <c r="Z24" s="24"/>
    </row>
    <row r="25" spans="1:26" x14ac:dyDescent="0.2">
      <c r="A25" s="2" t="s">
        <v>6</v>
      </c>
      <c r="B25" s="5">
        <v>27.4</v>
      </c>
      <c r="C25" s="5">
        <v>-4.8</v>
      </c>
      <c r="D25" s="5">
        <v>30.133333333333301</v>
      </c>
      <c r="E25" s="5">
        <v>14.8</v>
      </c>
      <c r="F25" s="5">
        <v>21.2</v>
      </c>
      <c r="G25" s="5">
        <v>31.866666666666699</v>
      </c>
      <c r="H25" s="5">
        <v>32.533333333333303</v>
      </c>
      <c r="I25" s="5">
        <v>38.866666666666703</v>
      </c>
      <c r="J25" s="5">
        <v>0</v>
      </c>
      <c r="K25" s="5">
        <v>-42.866666666666703</v>
      </c>
      <c r="L25" s="5">
        <v>-8.6000000000000014</v>
      </c>
      <c r="M25" s="5">
        <v>-30.266666666666701</v>
      </c>
      <c r="O25" s="24"/>
      <c r="P25" s="24"/>
      <c r="Q25" s="24"/>
      <c r="R25" s="24"/>
      <c r="W25" s="24"/>
      <c r="X25" s="24"/>
      <c r="Y25" s="24"/>
      <c r="Z25" s="24"/>
    </row>
    <row r="26" spans="1:26" x14ac:dyDescent="0.2">
      <c r="A26" s="2" t="s">
        <v>7</v>
      </c>
      <c r="B26" s="5">
        <v>15.866666666666699</v>
      </c>
      <c r="C26" s="5">
        <v>-5.1333333333333302</v>
      </c>
      <c r="D26" s="5">
        <v>-10.8</v>
      </c>
      <c r="E26" s="5">
        <v>16.733333333333299</v>
      </c>
      <c r="F26" s="5">
        <v>26.3333333333333</v>
      </c>
      <c r="G26" s="5">
        <v>5.7333333333333298</v>
      </c>
      <c r="H26" s="5">
        <v>6.8666666666666698</v>
      </c>
      <c r="I26" s="5">
        <v>10.4</v>
      </c>
      <c r="J26" s="5">
        <v>0</v>
      </c>
      <c r="K26" s="5">
        <v>-0.40000000000005898</v>
      </c>
      <c r="L26" s="5">
        <v>-7.2000000000000703</v>
      </c>
      <c r="M26" s="5">
        <v>16.799999999999898</v>
      </c>
      <c r="O26" s="6"/>
      <c r="P26" s="6"/>
      <c r="Q26" s="6" t="s">
        <v>22</v>
      </c>
      <c r="R26" s="6" t="s">
        <v>23</v>
      </c>
      <c r="W26" s="6"/>
      <c r="X26" s="6"/>
      <c r="Y26" s="6" t="s">
        <v>22</v>
      </c>
      <c r="Z26" s="6" t="s">
        <v>23</v>
      </c>
    </row>
    <row r="27" spans="1:26" x14ac:dyDescent="0.2">
      <c r="A27" s="2" t="s">
        <v>8</v>
      </c>
      <c r="B27" s="5">
        <v>6.9333333333333398</v>
      </c>
      <c r="C27" s="5">
        <v>-1.93333333333333</v>
      </c>
      <c r="D27" s="5">
        <v>-1.2666666666666699</v>
      </c>
      <c r="E27" s="5">
        <v>-1.2</v>
      </c>
      <c r="F27" s="5">
        <v>11.2</v>
      </c>
      <c r="G27" s="5">
        <v>-5.6</v>
      </c>
      <c r="H27" s="5">
        <v>-2.8</v>
      </c>
      <c r="I27" s="5">
        <v>-3.8666666666666698</v>
      </c>
      <c r="J27" s="5">
        <v>0</v>
      </c>
      <c r="K27" s="5">
        <v>7.9333333333333291</v>
      </c>
      <c r="L27" s="5">
        <v>5.7999999999999892</v>
      </c>
      <c r="M27" s="5">
        <v>6.9333333333333291</v>
      </c>
      <c r="O27" s="15" t="s">
        <v>45</v>
      </c>
      <c r="P27" s="15"/>
      <c r="Q27" s="7">
        <v>1.46484375E-2</v>
      </c>
      <c r="R27" s="6" t="s">
        <v>24</v>
      </c>
      <c r="W27" s="15" t="s">
        <v>45</v>
      </c>
      <c r="X27" s="15"/>
      <c r="Y27" s="7">
        <v>3.41796875E-2</v>
      </c>
      <c r="Z27" s="6" t="s">
        <v>24</v>
      </c>
    </row>
    <row r="28" spans="1:26" x14ac:dyDescent="0.2">
      <c r="A28" s="2" t="s">
        <v>9</v>
      </c>
      <c r="B28" s="5">
        <v>21.133333333333301</v>
      </c>
      <c r="C28" s="5">
        <v>2.6</v>
      </c>
      <c r="D28" s="5">
        <v>-7.2666666666666702</v>
      </c>
      <c r="E28" s="5">
        <v>11.4</v>
      </c>
      <c r="F28" s="5">
        <v>11.3333333333333</v>
      </c>
      <c r="G28" s="5">
        <v>3.8</v>
      </c>
      <c r="H28" s="5">
        <v>6</v>
      </c>
      <c r="I28" s="5">
        <v>10.6</v>
      </c>
      <c r="J28" s="5">
        <v>0</v>
      </c>
      <c r="K28" s="5">
        <v>-11</v>
      </c>
      <c r="L28" s="5">
        <v>-23.06666666666667</v>
      </c>
      <c r="M28" s="5">
        <v>-9</v>
      </c>
      <c r="O28" s="15" t="s">
        <v>34</v>
      </c>
      <c r="P28" s="15"/>
      <c r="Q28" s="7">
        <v>2.44140625E-2</v>
      </c>
      <c r="R28" s="6" t="s">
        <v>24</v>
      </c>
      <c r="W28" s="15" t="s">
        <v>34</v>
      </c>
      <c r="X28" s="15"/>
      <c r="Y28" s="7">
        <v>1.46484375E-2</v>
      </c>
      <c r="Z28" s="6" t="s">
        <v>24</v>
      </c>
    </row>
    <row r="29" spans="1:26" x14ac:dyDescent="0.2">
      <c r="A29" s="2" t="s">
        <v>10</v>
      </c>
      <c r="B29" s="5">
        <v>4.8</v>
      </c>
      <c r="C29" s="5">
        <v>6.93333333333333</v>
      </c>
      <c r="D29" s="5">
        <v>6</v>
      </c>
      <c r="E29" s="5">
        <v>12.466666666666701</v>
      </c>
      <c r="F29" s="5">
        <v>4.06666666666667</v>
      </c>
      <c r="G29" s="5">
        <v>16.8</v>
      </c>
      <c r="H29" s="5">
        <v>22.733333333333299</v>
      </c>
      <c r="I29" s="5">
        <v>20.133333333333301</v>
      </c>
      <c r="J29" s="5">
        <v>0</v>
      </c>
      <c r="K29" s="5">
        <v>-10.600000000000001</v>
      </c>
      <c r="L29" s="5">
        <v>-17.466666666666629</v>
      </c>
      <c r="M29" s="5">
        <v>-8.3999999999999311</v>
      </c>
      <c r="O29" s="15" t="s">
        <v>32</v>
      </c>
      <c r="P29" s="15"/>
      <c r="Q29" s="7">
        <v>4.8828125E-2</v>
      </c>
      <c r="R29" s="6" t="s">
        <v>24</v>
      </c>
      <c r="W29" s="15" t="s">
        <v>32</v>
      </c>
      <c r="X29" s="15"/>
      <c r="Y29" s="7">
        <v>0.13671875</v>
      </c>
      <c r="Z29" s="6" t="s">
        <v>29</v>
      </c>
    </row>
    <row r="30" spans="1:26" x14ac:dyDescent="0.2">
      <c r="A30" s="2" t="s">
        <v>11</v>
      </c>
      <c r="B30" s="5">
        <v>13.9333333333333</v>
      </c>
      <c r="C30" s="5">
        <v>12.0666666666667</v>
      </c>
      <c r="D30" s="5">
        <v>11.133333333333301</v>
      </c>
      <c r="E30" s="5">
        <v>2.4</v>
      </c>
      <c r="F30" s="5">
        <v>10.9333333333333</v>
      </c>
      <c r="G30" s="5">
        <v>6</v>
      </c>
      <c r="H30" s="5">
        <v>11.2</v>
      </c>
      <c r="I30" s="5">
        <v>8.06666666666667</v>
      </c>
      <c r="J30" s="5">
        <v>0</v>
      </c>
      <c r="K30" s="5">
        <v>3.0666666666667002</v>
      </c>
      <c r="L30" s="5">
        <v>-3.0666666666666984</v>
      </c>
      <c r="M30" s="5">
        <v>-8.6666666666666696</v>
      </c>
      <c r="O30" s="15" t="s">
        <v>46</v>
      </c>
      <c r="P30" s="15"/>
      <c r="Q30" s="7">
        <v>1.2734375</v>
      </c>
      <c r="R30" s="6" t="s">
        <v>29</v>
      </c>
      <c r="W30" s="15" t="s">
        <v>46</v>
      </c>
      <c r="X30" s="15"/>
      <c r="Y30" s="7">
        <v>1.244140625</v>
      </c>
      <c r="Z30" s="6" t="s">
        <v>29</v>
      </c>
    </row>
    <row r="31" spans="1:26" x14ac:dyDescent="0.2">
      <c r="A31" s="2" t="s">
        <v>12</v>
      </c>
      <c r="B31" s="5">
        <v>4.2666666666666702</v>
      </c>
      <c r="C31" s="5">
        <v>3.8</v>
      </c>
      <c r="D31" s="5">
        <v>1.93333333333333</v>
      </c>
      <c r="E31" s="5">
        <v>10</v>
      </c>
      <c r="F31" s="5">
        <v>3.4</v>
      </c>
      <c r="G31" s="5">
        <v>17.733333333333299</v>
      </c>
      <c r="H31" s="5">
        <v>5.6666666666666696</v>
      </c>
      <c r="I31" s="5">
        <v>10.866666666666699</v>
      </c>
      <c r="J31" s="5">
        <v>0</v>
      </c>
      <c r="K31" s="5">
        <v>-14.799999999999969</v>
      </c>
      <c r="L31" s="5">
        <v>-4.6000000000000103</v>
      </c>
      <c r="M31" s="5">
        <v>-1.7333333333333694</v>
      </c>
      <c r="O31" s="15" t="s">
        <v>47</v>
      </c>
      <c r="P31" s="15"/>
      <c r="Q31" s="7">
        <v>0.4541015625</v>
      </c>
      <c r="R31" s="6" t="s">
        <v>29</v>
      </c>
      <c r="W31" s="15" t="s">
        <v>47</v>
      </c>
      <c r="X31" s="15"/>
      <c r="Y31" s="7">
        <v>0.38818359375</v>
      </c>
      <c r="Z31" s="6" t="s">
        <v>29</v>
      </c>
    </row>
    <row r="32" spans="1:26" x14ac:dyDescent="0.2">
      <c r="A32" s="2" t="s">
        <v>13</v>
      </c>
      <c r="B32" s="5">
        <v>21.733333333333299</v>
      </c>
      <c r="C32" s="5">
        <v>4.93333333333333</v>
      </c>
      <c r="D32" s="5">
        <v>3.1333333333333302</v>
      </c>
      <c r="E32" s="5">
        <v>10</v>
      </c>
      <c r="F32" s="5">
        <v>2.7333333333333298</v>
      </c>
      <c r="G32" s="5">
        <v>1.6666666666666701</v>
      </c>
      <c r="H32" s="5">
        <v>7.06666666666667</v>
      </c>
      <c r="I32" s="5">
        <v>14.4</v>
      </c>
      <c r="J32" s="5">
        <v>0</v>
      </c>
      <c r="K32" s="5">
        <v>-15.733333333333308</v>
      </c>
      <c r="L32" s="5">
        <v>-22.933333333333309</v>
      </c>
      <c r="M32" s="5">
        <v>-23.39999999999997</v>
      </c>
      <c r="O32" s="15" t="s">
        <v>33</v>
      </c>
      <c r="P32" s="15"/>
      <c r="Q32" s="7">
        <v>1.2734375</v>
      </c>
      <c r="R32" s="6" t="s">
        <v>29</v>
      </c>
      <c r="W32" s="15" t="s">
        <v>33</v>
      </c>
      <c r="X32" s="15"/>
      <c r="Y32" s="7">
        <v>1.244140625</v>
      </c>
      <c r="Z32" s="6" t="s">
        <v>29</v>
      </c>
    </row>
    <row r="33" spans="1:26" x14ac:dyDescent="0.2">
      <c r="A33" s="2" t="s">
        <v>14</v>
      </c>
      <c r="B33" s="5">
        <v>12.0666666666667</v>
      </c>
      <c r="C33" s="5">
        <v>-9.06666666666667</v>
      </c>
      <c r="D33" s="5">
        <v>6.6</v>
      </c>
      <c r="E33" s="5">
        <v>-4.8666666666666698</v>
      </c>
      <c r="F33" s="5">
        <v>4.7333333333333298</v>
      </c>
      <c r="G33" s="5">
        <v>1.6666666666666701</v>
      </c>
      <c r="H33" s="5">
        <v>11.533333333333299</v>
      </c>
      <c r="I33" s="5">
        <v>5.1333333333333302</v>
      </c>
      <c r="J33" s="5">
        <v>0</v>
      </c>
      <c r="K33" s="5">
        <v>-18.066666666666709</v>
      </c>
      <c r="L33" s="5">
        <v>-12.266666666666669</v>
      </c>
      <c r="M33" s="5">
        <v>-17.333333333333371</v>
      </c>
    </row>
    <row r="34" spans="1:26" x14ac:dyDescent="0.2">
      <c r="A34" s="2" t="s">
        <v>15</v>
      </c>
      <c r="B34" s="5">
        <v>17.733333333333299</v>
      </c>
      <c r="C34" s="5">
        <v>11.4</v>
      </c>
      <c r="D34" s="5">
        <v>14.0666666666667</v>
      </c>
      <c r="E34" s="5">
        <v>9.4</v>
      </c>
      <c r="F34" s="5">
        <v>13.266666666666699</v>
      </c>
      <c r="G34" s="5">
        <v>17</v>
      </c>
      <c r="H34" s="5">
        <v>21</v>
      </c>
      <c r="I34" s="5">
        <v>12.6666666666667</v>
      </c>
      <c r="J34" s="5">
        <v>0</v>
      </c>
      <c r="K34" s="5">
        <v>-10.066666666666599</v>
      </c>
      <c r="L34" s="5">
        <v>-11.399999999999899</v>
      </c>
      <c r="M34" s="5">
        <v>-7.7333333333332988</v>
      </c>
    </row>
    <row r="35" spans="1:26" x14ac:dyDescent="0.2">
      <c r="A35" s="2" t="s">
        <v>16</v>
      </c>
      <c r="B35" s="5">
        <v>4.3333333333333304</v>
      </c>
      <c r="C35" s="5">
        <v>-3.06666666666667</v>
      </c>
      <c r="D35" s="5">
        <v>2.6</v>
      </c>
      <c r="E35" s="5">
        <v>1.8</v>
      </c>
      <c r="F35" s="5">
        <v>4.7333333333333298</v>
      </c>
      <c r="G35" s="5">
        <v>0.86666666666666703</v>
      </c>
      <c r="H35" s="5">
        <v>9.1999999999999993</v>
      </c>
      <c r="I35" s="5">
        <v>4.06666666666667</v>
      </c>
      <c r="J35" s="5">
        <v>0</v>
      </c>
      <c r="K35" s="5">
        <v>-3.5333333333333377</v>
      </c>
      <c r="L35" s="5">
        <v>-6.2</v>
      </c>
      <c r="M35" s="5">
        <v>-1.8666666666666707</v>
      </c>
    </row>
    <row r="36" spans="1:26" x14ac:dyDescent="0.2">
      <c r="A36" s="10" t="s">
        <v>2</v>
      </c>
      <c r="B36" s="11">
        <f>AVERAGE(B24:B35)</f>
        <v>14.438888888888885</v>
      </c>
      <c r="C36" s="11">
        <f t="shared" ref="C36:E36" si="9">AVERAGE(C24:C35)</f>
        <v>2.8222222222222215</v>
      </c>
      <c r="D36" s="11">
        <f t="shared" si="9"/>
        <v>6.3333333333333259</v>
      </c>
      <c r="E36" s="11">
        <f t="shared" si="9"/>
        <v>7.6611111111111114</v>
      </c>
      <c r="F36" s="11">
        <f>AVERAGE(F24:F35)</f>
        <v>11.372222222222213</v>
      </c>
      <c r="G36" s="11">
        <f t="shared" ref="G36:H36" si="10">AVERAGE(G24:G35)</f>
        <v>10.550000000000002</v>
      </c>
      <c r="H36" s="11">
        <f t="shared" si="10"/>
        <v>13.033333333333324</v>
      </c>
      <c r="I36" s="11">
        <f>AVERAGE(I24:I35)</f>
        <v>12.52777777777778</v>
      </c>
      <c r="J36" s="11">
        <f>AVERAGE(J24:J35)</f>
        <v>0</v>
      </c>
      <c r="K36" s="11">
        <f>AVERAGE(K24:K35)</f>
        <v>-10.794444444444453</v>
      </c>
      <c r="L36" s="11">
        <f t="shared" ref="L36:M36" si="11">AVERAGE(L24:L35)</f>
        <v>-9.766666666666671</v>
      </c>
      <c r="M36" s="11">
        <f t="shared" si="11"/>
        <v>-7.9333333333333469</v>
      </c>
    </row>
    <row r="37" spans="1:26" x14ac:dyDescent="0.2">
      <c r="A37" s="12" t="s">
        <v>3</v>
      </c>
      <c r="B37" s="13">
        <f>STDEV(B24:B35)/SQRT(B38)</f>
        <v>2.3258532098479083</v>
      </c>
      <c r="C37" s="13">
        <f t="shared" ref="C37:E37" si="12">STDEV(C24:C35)/SQRT(C38)</f>
        <v>2.2673845169488156</v>
      </c>
      <c r="D37" s="13">
        <f t="shared" si="12"/>
        <v>3.2669552542079021</v>
      </c>
      <c r="E37" s="13">
        <f t="shared" si="12"/>
        <v>1.914053261475906</v>
      </c>
      <c r="F37" s="13">
        <f>STDEV(F24:F35)/SQRT(F38)</f>
        <v>2.3492596202181271</v>
      </c>
      <c r="G37" s="13">
        <f t="shared" ref="G37:I37" si="13">STDEV(G24:G35)/SQRT(G38)</f>
        <v>3.4061157612630546</v>
      </c>
      <c r="H37" s="13">
        <f t="shared" si="13"/>
        <v>2.9376173950322304</v>
      </c>
      <c r="I37" s="13">
        <f t="shared" si="13"/>
        <v>3.0438043085769086</v>
      </c>
      <c r="J37" s="13">
        <f>STDEV(J24:J35)/SQRT(J38)</f>
        <v>0</v>
      </c>
      <c r="K37" s="13">
        <f t="shared" ref="K37:M37" si="14">STDEV(K24:K35)/SQRT(K38)</f>
        <v>3.7267750687449746</v>
      </c>
      <c r="L37" s="13">
        <f t="shared" si="14"/>
        <v>2.4085635659410007</v>
      </c>
      <c r="M37" s="13">
        <f t="shared" si="14"/>
        <v>3.633856880081519</v>
      </c>
    </row>
    <row r="38" spans="1:26" x14ac:dyDescent="0.2">
      <c r="A38" s="2" t="s">
        <v>4</v>
      </c>
      <c r="B38" s="2">
        <f>COUNT(B24:B35)</f>
        <v>12</v>
      </c>
      <c r="C38" s="2">
        <f t="shared" ref="C38:E38" si="15">COUNT(C24:C35)</f>
        <v>12</v>
      </c>
      <c r="D38" s="2">
        <f t="shared" si="15"/>
        <v>12</v>
      </c>
      <c r="E38" s="2">
        <f t="shared" si="15"/>
        <v>12</v>
      </c>
      <c r="F38" s="2">
        <f>COUNT(F24:F35)</f>
        <v>12</v>
      </c>
      <c r="G38" s="2">
        <f t="shared" ref="G38:I38" si="16">COUNT(G24:G35)</f>
        <v>12</v>
      </c>
      <c r="H38" s="2">
        <f t="shared" si="16"/>
        <v>12</v>
      </c>
      <c r="I38" s="2">
        <f t="shared" si="16"/>
        <v>12</v>
      </c>
      <c r="J38" s="2">
        <f>COUNT(J24:J35)</f>
        <v>12</v>
      </c>
      <c r="K38" s="2">
        <f t="shared" ref="K38:M38" si="17">COUNT(K24:K35)</f>
        <v>12</v>
      </c>
      <c r="L38" s="2">
        <f t="shared" si="17"/>
        <v>12</v>
      </c>
      <c r="M38" s="2">
        <f t="shared" si="17"/>
        <v>12</v>
      </c>
    </row>
    <row r="39" spans="1:26" x14ac:dyDescent="0.2">
      <c r="N39" s="5"/>
    </row>
    <row r="40" spans="1:26" x14ac:dyDescent="0.2">
      <c r="N40" s="5"/>
    </row>
    <row r="41" spans="1:26" x14ac:dyDescent="0.2">
      <c r="A41" s="23" t="s">
        <v>89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1"/>
      <c r="O41" s="23" t="s">
        <v>41</v>
      </c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x14ac:dyDescent="0.2">
      <c r="B42" s="17" t="s">
        <v>19</v>
      </c>
      <c r="C42" s="17"/>
      <c r="D42" s="17"/>
      <c r="E42" s="17"/>
      <c r="F42" s="18" t="s">
        <v>20</v>
      </c>
      <c r="G42" s="18"/>
      <c r="H42" s="18"/>
      <c r="I42" s="18"/>
      <c r="J42" s="25" t="s">
        <v>93</v>
      </c>
      <c r="K42" s="25"/>
      <c r="L42" s="25"/>
      <c r="M42" s="25"/>
      <c r="O42" s="17" t="s">
        <v>19</v>
      </c>
      <c r="P42" s="17"/>
      <c r="Q42" s="17"/>
      <c r="R42" s="17"/>
      <c r="S42" s="18" t="s">
        <v>21</v>
      </c>
      <c r="T42" s="18"/>
      <c r="U42" s="18"/>
      <c r="V42" s="18"/>
      <c r="W42" s="25" t="s">
        <v>93</v>
      </c>
      <c r="X42" s="25"/>
      <c r="Y42" s="25"/>
      <c r="Z42" s="25"/>
    </row>
    <row r="43" spans="1:26" x14ac:dyDescent="0.2">
      <c r="B43" s="3" t="s">
        <v>0</v>
      </c>
      <c r="C43" s="3" t="s">
        <v>44</v>
      </c>
      <c r="D43" s="3" t="s">
        <v>18</v>
      </c>
      <c r="E43" s="3" t="s">
        <v>1</v>
      </c>
      <c r="F43" s="4" t="s">
        <v>0</v>
      </c>
      <c r="G43" s="4" t="s">
        <v>44</v>
      </c>
      <c r="H43" s="4" t="s">
        <v>18</v>
      </c>
      <c r="I43" s="4" t="s">
        <v>1</v>
      </c>
      <c r="J43" s="14" t="s">
        <v>0</v>
      </c>
      <c r="K43" s="14" t="s">
        <v>44</v>
      </c>
      <c r="L43" s="14" t="s">
        <v>17</v>
      </c>
      <c r="M43" s="14" t="s">
        <v>1</v>
      </c>
      <c r="O43" s="21" t="s">
        <v>70</v>
      </c>
      <c r="P43" s="21"/>
      <c r="Q43" s="21"/>
      <c r="R43" s="21"/>
      <c r="S43" s="21" t="s">
        <v>71</v>
      </c>
      <c r="T43" s="21"/>
      <c r="U43" s="21"/>
      <c r="V43" s="21"/>
      <c r="W43" s="21" t="s">
        <v>72</v>
      </c>
      <c r="X43" s="21"/>
      <c r="Y43" s="21"/>
      <c r="Z43" s="21"/>
    </row>
    <row r="44" spans="1:26" x14ac:dyDescent="0.2">
      <c r="A44" s="2" t="s">
        <v>5</v>
      </c>
      <c r="B44" s="5">
        <v>6.8666666666666698</v>
      </c>
      <c r="C44" s="5">
        <v>14.9333333333333</v>
      </c>
      <c r="D44" s="5">
        <v>23.6666666666667</v>
      </c>
      <c r="E44" s="5">
        <v>17.399999999999999</v>
      </c>
      <c r="F44" s="5">
        <v>13.266666666666699</v>
      </c>
      <c r="G44" s="5">
        <v>11.8</v>
      </c>
      <c r="H44" s="5">
        <v>6.6</v>
      </c>
      <c r="I44" s="5">
        <v>8.8666666666666707</v>
      </c>
      <c r="J44" s="5">
        <v>0</v>
      </c>
      <c r="K44" s="5">
        <v>9.5333333333333279</v>
      </c>
      <c r="L44" s="5">
        <v>23.466666666666729</v>
      </c>
      <c r="M44" s="5">
        <v>14.933333333333358</v>
      </c>
    </row>
    <row r="45" spans="1:26" x14ac:dyDescent="0.2">
      <c r="A45" s="2" t="s">
        <v>6</v>
      </c>
      <c r="B45" s="5">
        <v>32.200000000000003</v>
      </c>
      <c r="C45" s="5">
        <v>22.133333333333301</v>
      </c>
      <c r="D45" s="5">
        <v>12.3333333333333</v>
      </c>
      <c r="E45" s="5">
        <v>9.13333333333334</v>
      </c>
      <c r="F45" s="5">
        <v>28.466666666666701</v>
      </c>
      <c r="G45" s="5">
        <v>8.5333333333333297</v>
      </c>
      <c r="H45" s="5">
        <v>-3.5333333333333301</v>
      </c>
      <c r="I45" s="5">
        <v>2.5333333333333301</v>
      </c>
      <c r="J45" s="5">
        <v>0</v>
      </c>
      <c r="K45" s="5">
        <v>9.8666666666666689</v>
      </c>
      <c r="L45" s="5">
        <v>12.133333333333328</v>
      </c>
      <c r="M45" s="5">
        <v>2.866666666666708</v>
      </c>
    </row>
    <row r="46" spans="1:26" x14ac:dyDescent="0.2">
      <c r="A46" s="2" t="s">
        <v>7</v>
      </c>
      <c r="B46" s="5">
        <v>5.2666666666666702</v>
      </c>
      <c r="C46" s="5">
        <v>-3.7333333333333298</v>
      </c>
      <c r="D46" s="5">
        <v>1.6</v>
      </c>
      <c r="E46" s="5">
        <v>-0.93333333333333401</v>
      </c>
      <c r="F46" s="5">
        <v>8.9333333333333407</v>
      </c>
      <c r="G46" s="5">
        <v>8.9333333333333407</v>
      </c>
      <c r="H46" s="5">
        <v>21.8</v>
      </c>
      <c r="I46" s="5">
        <v>16.399999999999999</v>
      </c>
      <c r="J46" s="5">
        <v>0</v>
      </c>
      <c r="K46" s="5">
        <v>-9</v>
      </c>
      <c r="L46" s="5">
        <v>-16.533333333333328</v>
      </c>
      <c r="M46" s="5">
        <v>-13.666666666666661</v>
      </c>
    </row>
    <row r="47" spans="1:26" x14ac:dyDescent="0.2">
      <c r="A47" s="2" t="s">
        <v>8</v>
      </c>
      <c r="B47" s="5">
        <v>14.533333333333299</v>
      </c>
      <c r="C47" s="5">
        <v>4.2666666666666702</v>
      </c>
      <c r="D47" s="5">
        <v>13.266666666666699</v>
      </c>
      <c r="E47" s="5">
        <v>19.3333333333333</v>
      </c>
      <c r="F47" s="5">
        <v>5.6666666666666696</v>
      </c>
      <c r="G47" s="5">
        <v>9.1333333333333293</v>
      </c>
      <c r="H47" s="5">
        <v>0.2</v>
      </c>
      <c r="I47" s="5">
        <v>5.5333333333333297</v>
      </c>
      <c r="J47" s="5">
        <v>0</v>
      </c>
      <c r="K47" s="5">
        <v>-13.733333333333288</v>
      </c>
      <c r="L47" s="5">
        <v>4.2000000000000703</v>
      </c>
      <c r="M47" s="5">
        <v>4.9333333333333407</v>
      </c>
    </row>
    <row r="48" spans="1:26" x14ac:dyDescent="0.2">
      <c r="A48" s="2" t="s">
        <v>9</v>
      </c>
      <c r="B48" s="5">
        <v>-2.2666666666666702</v>
      </c>
      <c r="C48" s="5">
        <v>-1.2666666666666699</v>
      </c>
      <c r="D48" s="5">
        <v>9.6</v>
      </c>
      <c r="E48" s="5">
        <v>11.3333333333333</v>
      </c>
      <c r="F48" s="5">
        <v>0</v>
      </c>
      <c r="G48" s="5">
        <v>5.06666666666667</v>
      </c>
      <c r="H48" s="5">
        <v>-3.6666666666666701</v>
      </c>
      <c r="I48" s="5">
        <v>-0.66666666666666596</v>
      </c>
      <c r="J48" s="5">
        <v>0</v>
      </c>
      <c r="K48" s="5">
        <v>-4.06666666666667</v>
      </c>
      <c r="L48" s="5">
        <v>15.533333333333339</v>
      </c>
      <c r="M48" s="5">
        <v>14.266666666666637</v>
      </c>
    </row>
    <row r="49" spans="1:26" x14ac:dyDescent="0.2">
      <c r="A49" s="2" t="s">
        <v>10</v>
      </c>
      <c r="B49" s="5">
        <v>3.5333333333333301</v>
      </c>
      <c r="C49" s="5">
        <v>8.8666666666666707</v>
      </c>
      <c r="D49" s="5">
        <v>3.4</v>
      </c>
      <c r="E49" s="5">
        <v>3.3333333333333299</v>
      </c>
      <c r="F49" s="5">
        <v>1.4666666666666699</v>
      </c>
      <c r="G49" s="5">
        <v>12.733333333333301</v>
      </c>
      <c r="H49" s="5">
        <v>8.3333333333333304</v>
      </c>
      <c r="I49" s="5">
        <v>-0.86666666666666703</v>
      </c>
      <c r="J49" s="5">
        <v>0</v>
      </c>
      <c r="K49" s="5">
        <v>-5.93333333333329</v>
      </c>
      <c r="L49" s="5">
        <v>-6.9999999999999902</v>
      </c>
      <c r="M49" s="5">
        <v>2.1333333333333364</v>
      </c>
    </row>
    <row r="50" spans="1:26" x14ac:dyDescent="0.2">
      <c r="A50" s="2" t="s">
        <v>11</v>
      </c>
      <c r="B50" s="5">
        <v>-1.3333333333333299</v>
      </c>
      <c r="C50" s="5">
        <v>12.6666666666667</v>
      </c>
      <c r="D50" s="5">
        <v>11.6</v>
      </c>
      <c r="E50" s="5">
        <v>6.2</v>
      </c>
      <c r="F50" s="5">
        <v>-3.4</v>
      </c>
      <c r="G50" s="5">
        <v>-2.4666666666666699</v>
      </c>
      <c r="H50" s="5">
        <v>0.73333333333333395</v>
      </c>
      <c r="I50" s="5">
        <v>1.5333333333333301</v>
      </c>
      <c r="J50" s="5">
        <v>0</v>
      </c>
      <c r="K50" s="5">
        <v>13.0666666666667</v>
      </c>
      <c r="L50" s="5">
        <v>8.7999999999999954</v>
      </c>
      <c r="M50" s="5">
        <v>2.5999999999999996</v>
      </c>
    </row>
    <row r="51" spans="1:26" x14ac:dyDescent="0.2">
      <c r="A51" s="2" t="s">
        <v>12</v>
      </c>
      <c r="B51" s="5">
        <v>1.86666666666667</v>
      </c>
      <c r="C51" s="5">
        <v>3.5333333333333301</v>
      </c>
      <c r="D51" s="5">
        <v>7.2</v>
      </c>
      <c r="E51" s="5">
        <v>0.73333333333333295</v>
      </c>
      <c r="F51" s="5">
        <v>5.06666666666667</v>
      </c>
      <c r="G51" s="5">
        <v>12.133333333333301</v>
      </c>
      <c r="H51" s="5">
        <v>26.733333333333299</v>
      </c>
      <c r="I51" s="5">
        <v>1.7333333333333301</v>
      </c>
      <c r="J51" s="5">
        <v>0</v>
      </c>
      <c r="K51" s="5">
        <v>-5.399999999999971</v>
      </c>
      <c r="L51" s="5">
        <v>-16.3333333333333</v>
      </c>
      <c r="M51" s="5">
        <v>2.2000000000000028</v>
      </c>
    </row>
    <row r="52" spans="1:26" x14ac:dyDescent="0.2">
      <c r="A52" s="2" t="s">
        <v>13</v>
      </c>
      <c r="B52" s="5">
        <v>7.93333333333333</v>
      </c>
      <c r="C52" s="5">
        <v>-2.93333333333333</v>
      </c>
      <c r="D52" s="5">
        <v>1.4666666666666699</v>
      </c>
      <c r="E52" s="5">
        <v>-0.266666666666666</v>
      </c>
      <c r="F52" s="5">
        <v>4.06666666666667</v>
      </c>
      <c r="G52" s="5">
        <v>4.8</v>
      </c>
      <c r="H52" s="5">
        <v>-3.8</v>
      </c>
      <c r="I52" s="5">
        <v>-3.7333333333333298</v>
      </c>
      <c r="J52" s="5">
        <v>0</v>
      </c>
      <c r="K52" s="5">
        <v>-11.599999999999991</v>
      </c>
      <c r="L52" s="5">
        <v>1.4000000000000092</v>
      </c>
      <c r="M52" s="5">
        <v>-0.39999999999999636</v>
      </c>
    </row>
    <row r="53" spans="1:26" x14ac:dyDescent="0.2">
      <c r="A53" s="2" t="s">
        <v>14</v>
      </c>
      <c r="B53" s="5">
        <v>-5.2</v>
      </c>
      <c r="C53" s="5">
        <v>-3.93333333333333</v>
      </c>
      <c r="D53" s="5">
        <v>-0.19999999999999901</v>
      </c>
      <c r="E53" s="5">
        <v>-9.7333333333333307</v>
      </c>
      <c r="F53" s="5">
        <v>0.53333333333333099</v>
      </c>
      <c r="G53" s="5">
        <v>-3.5333333333333301</v>
      </c>
      <c r="H53" s="5">
        <v>-5.6666666666666696</v>
      </c>
      <c r="I53" s="5">
        <v>-3.2</v>
      </c>
      <c r="J53" s="5">
        <v>0</v>
      </c>
      <c r="K53" s="5">
        <v>5.3333333333333304</v>
      </c>
      <c r="L53" s="5">
        <v>11.200000000000001</v>
      </c>
      <c r="M53" s="5">
        <v>-0.79999999999999982</v>
      </c>
    </row>
    <row r="54" spans="1:26" x14ac:dyDescent="0.2">
      <c r="A54" s="2" t="s">
        <v>15</v>
      </c>
      <c r="B54" s="5">
        <v>3</v>
      </c>
      <c r="C54" s="5">
        <v>0.133333333333335</v>
      </c>
      <c r="D54" s="5">
        <v>6.8666666666666698</v>
      </c>
      <c r="E54" s="5">
        <v>0.33333333333333298</v>
      </c>
      <c r="F54" s="5">
        <v>0.33333333333333398</v>
      </c>
      <c r="G54" s="5">
        <v>-1.2</v>
      </c>
      <c r="H54" s="5">
        <v>1.2</v>
      </c>
      <c r="I54" s="5">
        <v>4.5333333333333297</v>
      </c>
      <c r="J54" s="5">
        <v>0</v>
      </c>
      <c r="K54" s="5">
        <v>-1.333333333333331</v>
      </c>
      <c r="L54" s="5">
        <v>3.0000000000000036</v>
      </c>
      <c r="M54" s="5">
        <v>-6.8666666666666627</v>
      </c>
    </row>
    <row r="55" spans="1:26" x14ac:dyDescent="0.2">
      <c r="A55" s="2" t="s">
        <v>16</v>
      </c>
      <c r="B55" s="5">
        <v>7.06666666666667</v>
      </c>
      <c r="C55" s="5">
        <v>14.733333333333301</v>
      </c>
      <c r="D55" s="5">
        <v>11.266666666666699</v>
      </c>
      <c r="E55" s="5">
        <v>5.7333333333333298</v>
      </c>
      <c r="F55" s="5">
        <v>2</v>
      </c>
      <c r="G55" s="5">
        <v>11.866666666666699</v>
      </c>
      <c r="H55" s="5">
        <v>4.4666666666666703</v>
      </c>
      <c r="I55" s="5">
        <v>16.8</v>
      </c>
      <c r="J55" s="5">
        <v>0</v>
      </c>
      <c r="K55" s="5">
        <v>-2.2000000000000686</v>
      </c>
      <c r="L55" s="5">
        <v>1.7333333333333591</v>
      </c>
      <c r="M55" s="5">
        <v>-16.13333333333334</v>
      </c>
    </row>
    <row r="56" spans="1:26" x14ac:dyDescent="0.2">
      <c r="A56" s="10" t="s">
        <v>2</v>
      </c>
      <c r="B56" s="11">
        <f>AVERAGE(B44:B55)</f>
        <v>6.12222222222222</v>
      </c>
      <c r="C56" s="11">
        <f t="shared" ref="C56:E56" si="18">AVERAGE(C44:C55)</f>
        <v>5.7833333333333288</v>
      </c>
      <c r="D56" s="11">
        <f t="shared" si="18"/>
        <v>8.5055555555555618</v>
      </c>
      <c r="E56" s="11">
        <f t="shared" si="18"/>
        <v>5.2166666666666615</v>
      </c>
      <c r="F56" s="11">
        <f>AVERAGE(F44:F55)</f>
        <v>5.5333333333333394</v>
      </c>
      <c r="G56" s="11">
        <f t="shared" ref="G56:H56" si="19">AVERAGE(G44:G55)</f>
        <v>6.4833333333333307</v>
      </c>
      <c r="H56" s="11">
        <f t="shared" si="19"/>
        <v>4.4499999999999966</v>
      </c>
      <c r="I56" s="11">
        <f>AVERAGE(I44:I55)</f>
        <v>4.1222222222222209</v>
      </c>
      <c r="J56" s="11">
        <f>AVERAGE(J44:J55)</f>
        <v>0</v>
      </c>
      <c r="K56" s="11">
        <f>AVERAGE(K44:K55)</f>
        <v>-1.2888888888888819</v>
      </c>
      <c r="L56" s="11">
        <f t="shared" ref="L56:M56" si="20">AVERAGE(L44:L55)</f>
        <v>3.466666666666685</v>
      </c>
      <c r="M56" s="11">
        <f t="shared" si="20"/>
        <v>0.50555555555556031</v>
      </c>
    </row>
    <row r="57" spans="1:26" x14ac:dyDescent="0.2">
      <c r="A57" s="12" t="s">
        <v>3</v>
      </c>
      <c r="B57" s="13">
        <f>STDEV(B44:B55)/SQRT(B58)</f>
        <v>2.8136132913189078</v>
      </c>
      <c r="C57" s="13">
        <f t="shared" ref="C57:E57" si="21">STDEV(C44:C55)/SQRT(C58)</f>
        <v>2.5195949249549163</v>
      </c>
      <c r="D57" s="13">
        <f t="shared" si="21"/>
        <v>1.9248238072907775</v>
      </c>
      <c r="E57" s="13">
        <f t="shared" si="21"/>
        <v>2.3686522471678821</v>
      </c>
      <c r="F57" s="13">
        <f>STDEV(F44:F55)/SQRT(F58)</f>
        <v>2.4482110557991907</v>
      </c>
      <c r="G57" s="13">
        <f t="shared" ref="G57:I57" si="22">STDEV(G44:G55)/SQRT(G58)</f>
        <v>1.7183722036575857</v>
      </c>
      <c r="H57" s="13">
        <f t="shared" si="22"/>
        <v>2.9640963215400054</v>
      </c>
      <c r="I57" s="13">
        <f t="shared" si="22"/>
        <v>1.9737303950333085</v>
      </c>
      <c r="J57" s="13">
        <f>STDEV(J44:J55)/SQRT(J58)</f>
        <v>0</v>
      </c>
      <c r="K57" s="13">
        <f t="shared" ref="K57:M57" si="23">STDEV(K44:K55)/SQRT(K58)</f>
        <v>2.5512436174365352</v>
      </c>
      <c r="L57" s="13">
        <f t="shared" si="23"/>
        <v>3.5017167506838995</v>
      </c>
      <c r="M57" s="13">
        <f t="shared" si="23"/>
        <v>2.706886819097341</v>
      </c>
    </row>
    <row r="58" spans="1:26" x14ac:dyDescent="0.2">
      <c r="A58" s="2" t="s">
        <v>4</v>
      </c>
      <c r="B58" s="2">
        <f>COUNT(B44:B55)</f>
        <v>12</v>
      </c>
      <c r="C58" s="2">
        <f t="shared" ref="C58:E58" si="24">COUNT(C44:C55)</f>
        <v>12</v>
      </c>
      <c r="D58" s="2">
        <f t="shared" si="24"/>
        <v>12</v>
      </c>
      <c r="E58" s="2">
        <f t="shared" si="24"/>
        <v>12</v>
      </c>
      <c r="F58" s="2">
        <f>COUNT(F44:F55)</f>
        <v>12</v>
      </c>
      <c r="G58" s="2">
        <f t="shared" ref="G58:I58" si="25">COUNT(G44:G55)</f>
        <v>12</v>
      </c>
      <c r="H58" s="2">
        <f t="shared" si="25"/>
        <v>12</v>
      </c>
      <c r="I58" s="2">
        <f t="shared" si="25"/>
        <v>12</v>
      </c>
      <c r="J58" s="2">
        <f>COUNT(J44:J55)</f>
        <v>12</v>
      </c>
      <c r="K58" s="2">
        <f t="shared" ref="K58:M58" si="26">COUNT(K44:K55)</f>
        <v>12</v>
      </c>
      <c r="L58" s="2">
        <f t="shared" si="26"/>
        <v>12</v>
      </c>
      <c r="M58" s="2">
        <f t="shared" si="26"/>
        <v>12</v>
      </c>
    </row>
    <row r="59" spans="1:26" x14ac:dyDescent="0.2">
      <c r="N59" s="5"/>
    </row>
    <row r="60" spans="1:26" x14ac:dyDescent="0.2">
      <c r="N60" s="5"/>
    </row>
    <row r="61" spans="1:26" x14ac:dyDescent="0.2">
      <c r="A61" s="23" t="s">
        <v>90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1"/>
      <c r="O61" s="23" t="s">
        <v>42</v>
      </c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x14ac:dyDescent="0.2">
      <c r="B62" s="17" t="s">
        <v>19</v>
      </c>
      <c r="C62" s="17"/>
      <c r="D62" s="17"/>
      <c r="E62" s="17"/>
      <c r="F62" s="18" t="s">
        <v>20</v>
      </c>
      <c r="G62" s="18"/>
      <c r="H62" s="18"/>
      <c r="I62" s="18"/>
      <c r="J62" s="25" t="s">
        <v>93</v>
      </c>
      <c r="K62" s="25"/>
      <c r="L62" s="25"/>
      <c r="M62" s="25"/>
      <c r="O62" s="17" t="s">
        <v>19</v>
      </c>
      <c r="P62" s="17"/>
      <c r="Q62" s="17"/>
      <c r="R62" s="17"/>
      <c r="S62" s="18" t="s">
        <v>21</v>
      </c>
      <c r="T62" s="18"/>
      <c r="U62" s="18"/>
      <c r="V62" s="18"/>
      <c r="W62" s="25" t="s">
        <v>93</v>
      </c>
      <c r="X62" s="25"/>
      <c r="Y62" s="25"/>
      <c r="Z62" s="25"/>
    </row>
    <row r="63" spans="1:26" x14ac:dyDescent="0.2">
      <c r="B63" s="3" t="s">
        <v>0</v>
      </c>
      <c r="C63" s="3" t="s">
        <v>44</v>
      </c>
      <c r="D63" s="3" t="s">
        <v>18</v>
      </c>
      <c r="E63" s="3" t="s">
        <v>1</v>
      </c>
      <c r="F63" s="4" t="s">
        <v>0</v>
      </c>
      <c r="G63" s="4" t="s">
        <v>44</v>
      </c>
      <c r="H63" s="4" t="s">
        <v>18</v>
      </c>
      <c r="I63" s="4" t="s">
        <v>1</v>
      </c>
      <c r="J63" s="14" t="s">
        <v>0</v>
      </c>
      <c r="K63" s="14" t="s">
        <v>44</v>
      </c>
      <c r="L63" s="14" t="s">
        <v>17</v>
      </c>
      <c r="M63" s="14" t="s">
        <v>1</v>
      </c>
      <c r="O63" s="21" t="s">
        <v>55</v>
      </c>
      <c r="P63" s="21"/>
      <c r="Q63" s="21"/>
      <c r="R63" s="21"/>
      <c r="S63" s="21" t="s">
        <v>73</v>
      </c>
      <c r="T63" s="21"/>
      <c r="U63" s="21"/>
      <c r="V63" s="21"/>
      <c r="W63" s="21" t="s">
        <v>74</v>
      </c>
      <c r="X63" s="21"/>
      <c r="Y63" s="21"/>
      <c r="Z63" s="21"/>
    </row>
    <row r="64" spans="1:26" x14ac:dyDescent="0.2">
      <c r="A64" s="2" t="s">
        <v>5</v>
      </c>
      <c r="B64" s="5">
        <v>6.4666666666666703</v>
      </c>
      <c r="C64" s="5">
        <v>1.4666666666666699</v>
      </c>
      <c r="D64" s="5">
        <v>6.4</v>
      </c>
      <c r="E64" s="5">
        <v>3.6</v>
      </c>
      <c r="F64" s="5">
        <v>7.8666666666666698</v>
      </c>
      <c r="G64" s="5">
        <v>5.4</v>
      </c>
      <c r="H64" s="5">
        <v>9.6</v>
      </c>
      <c r="I64" s="5">
        <v>6.4</v>
      </c>
      <c r="J64" s="5">
        <v>0</v>
      </c>
      <c r="K64" s="5">
        <v>-2.533333333333331</v>
      </c>
      <c r="L64" s="5">
        <v>-1.7999999999999998</v>
      </c>
      <c r="M64" s="5">
        <v>-1.4000000000000008</v>
      </c>
    </row>
    <row r="65" spans="1:14" x14ac:dyDescent="0.2">
      <c r="A65" s="2" t="s">
        <v>6</v>
      </c>
      <c r="B65" s="5">
        <v>10.6</v>
      </c>
      <c r="C65" s="5">
        <v>23.266666666666701</v>
      </c>
      <c r="D65" s="5">
        <v>26.933333333333302</v>
      </c>
      <c r="E65" s="5">
        <v>32.866666666666703</v>
      </c>
      <c r="F65" s="5">
        <v>9.1999999999999993</v>
      </c>
      <c r="G65" s="5">
        <v>20.266666666666701</v>
      </c>
      <c r="H65" s="5">
        <v>15.6666666666667</v>
      </c>
      <c r="I65" s="5">
        <v>32.4</v>
      </c>
      <c r="J65" s="5">
        <v>0</v>
      </c>
      <c r="K65" s="5">
        <v>1.5999999999999996</v>
      </c>
      <c r="L65" s="5">
        <v>9.8666666666666014</v>
      </c>
      <c r="M65" s="5">
        <v>-0.93333333333329627</v>
      </c>
    </row>
    <row r="66" spans="1:14" x14ac:dyDescent="0.2">
      <c r="A66" s="2" t="s">
        <v>7</v>
      </c>
      <c r="B66" s="5">
        <v>15.466666666666701</v>
      </c>
      <c r="C66" s="5">
        <v>22.4</v>
      </c>
      <c r="D66" s="5">
        <v>23.6</v>
      </c>
      <c r="E66" s="5">
        <v>12.533333333333299</v>
      </c>
      <c r="F66" s="5">
        <v>8.5333333333333297</v>
      </c>
      <c r="G66" s="5">
        <v>1.8</v>
      </c>
      <c r="H66" s="5">
        <v>3.2</v>
      </c>
      <c r="I66" s="5">
        <v>11.2</v>
      </c>
      <c r="J66" s="5">
        <v>0</v>
      </c>
      <c r="K66" s="5">
        <v>13.666666666666627</v>
      </c>
      <c r="L66" s="5">
        <v>13.466666666666631</v>
      </c>
      <c r="M66" s="5">
        <v>-5.6000000000000707</v>
      </c>
    </row>
    <row r="67" spans="1:14" x14ac:dyDescent="0.2">
      <c r="A67" s="2" t="s">
        <v>8</v>
      </c>
      <c r="B67" s="5">
        <v>18.866666666666699</v>
      </c>
      <c r="C67" s="5">
        <v>11.266666666666699</v>
      </c>
      <c r="D67" s="5">
        <v>4.5333333333333297</v>
      </c>
      <c r="E67" s="5">
        <v>8.6</v>
      </c>
      <c r="F67" s="5">
        <v>18.466666666666701</v>
      </c>
      <c r="G67" s="5">
        <v>26.866666666666699</v>
      </c>
      <c r="H67" s="5">
        <v>30.533333333333299</v>
      </c>
      <c r="I67" s="5">
        <v>23.066666666666698</v>
      </c>
      <c r="J67" s="5">
        <v>0</v>
      </c>
      <c r="K67" s="5">
        <v>-15.999999999999998</v>
      </c>
      <c r="L67" s="5">
        <v>-26.39999999999997</v>
      </c>
      <c r="M67" s="5">
        <v>-14.866666666666697</v>
      </c>
    </row>
    <row r="68" spans="1:14" x14ac:dyDescent="0.2">
      <c r="A68" s="2" t="s">
        <v>9</v>
      </c>
      <c r="B68" s="5">
        <v>20</v>
      </c>
      <c r="C68" s="5">
        <v>18.066666666666698</v>
      </c>
      <c r="D68" s="5">
        <v>10.6</v>
      </c>
      <c r="E68" s="5">
        <v>13.466666666666701</v>
      </c>
      <c r="F68" s="5">
        <v>13.466666666666701</v>
      </c>
      <c r="G68" s="5">
        <v>6.06666666666667</v>
      </c>
      <c r="H68" s="5">
        <v>9.6666666666666696</v>
      </c>
      <c r="I68" s="5">
        <v>9.2666666666666693</v>
      </c>
      <c r="J68" s="5">
        <v>0</v>
      </c>
      <c r="K68" s="5">
        <v>5.466666666666729</v>
      </c>
      <c r="L68" s="5">
        <v>-5.5999999999999694</v>
      </c>
      <c r="M68" s="5">
        <v>-2.3333333333332682</v>
      </c>
    </row>
    <row r="69" spans="1:14" x14ac:dyDescent="0.2">
      <c r="A69" s="2" t="s">
        <v>10</v>
      </c>
      <c r="B69" s="5">
        <v>5.6</v>
      </c>
      <c r="C69" s="5">
        <v>26.266666666666701</v>
      </c>
      <c r="D69" s="5">
        <v>27</v>
      </c>
      <c r="E69" s="5">
        <v>29.2</v>
      </c>
      <c r="F69" s="5">
        <v>17.733333333333299</v>
      </c>
      <c r="G69" s="5">
        <v>28.066666666666698</v>
      </c>
      <c r="H69" s="5">
        <v>30.2</v>
      </c>
      <c r="I69" s="5">
        <v>41.4</v>
      </c>
      <c r="J69" s="5">
        <v>0</v>
      </c>
      <c r="K69" s="5">
        <v>10.333333333333302</v>
      </c>
      <c r="L69" s="5">
        <v>8.9333333333332998</v>
      </c>
      <c r="M69" s="5">
        <v>-6.6666666666700181E-2</v>
      </c>
    </row>
    <row r="70" spans="1:14" x14ac:dyDescent="0.2">
      <c r="A70" s="2" t="s">
        <v>11</v>
      </c>
      <c r="B70" s="5">
        <v>13.733333333333301</v>
      </c>
      <c r="C70" s="5">
        <v>24.066666666666698</v>
      </c>
      <c r="D70" s="5">
        <v>20.533333333333299</v>
      </c>
      <c r="E70" s="5">
        <v>19.066666666666698</v>
      </c>
      <c r="F70" s="5">
        <v>41.866666666666703</v>
      </c>
      <c r="G70" s="5">
        <v>41.066666666666698</v>
      </c>
      <c r="H70" s="5">
        <v>43.8</v>
      </c>
      <c r="I70" s="5">
        <v>40.799999999999997</v>
      </c>
      <c r="J70" s="5">
        <v>0</v>
      </c>
      <c r="K70" s="5">
        <v>11.133333333333404</v>
      </c>
      <c r="L70" s="5">
        <v>4.8666666666667062</v>
      </c>
      <c r="M70" s="5">
        <v>6.4000000000001052</v>
      </c>
    </row>
    <row r="71" spans="1:14" x14ac:dyDescent="0.2">
      <c r="A71" s="2" t="s">
        <v>12</v>
      </c>
      <c r="B71" s="5">
        <v>40.866666666666703</v>
      </c>
      <c r="C71" s="5">
        <v>39.066666666666698</v>
      </c>
      <c r="D71" s="5">
        <v>42.2</v>
      </c>
      <c r="E71" s="5">
        <v>37.733333333333299</v>
      </c>
      <c r="F71" s="5">
        <v>23.2</v>
      </c>
      <c r="G71" s="5">
        <v>18.3333333333333</v>
      </c>
      <c r="H71" s="5">
        <v>25.4</v>
      </c>
      <c r="I71" s="5">
        <v>23.266666666666701</v>
      </c>
      <c r="J71" s="5">
        <v>0</v>
      </c>
      <c r="K71" s="5">
        <v>3.0666666666666949</v>
      </c>
      <c r="L71" s="5">
        <v>-0.86666666666669911</v>
      </c>
      <c r="M71" s="5">
        <v>-3.2000000000001059</v>
      </c>
    </row>
    <row r="72" spans="1:14" x14ac:dyDescent="0.2">
      <c r="A72" s="2" t="s">
        <v>13</v>
      </c>
      <c r="B72" s="5">
        <v>26.866666666666699</v>
      </c>
      <c r="C72" s="5">
        <v>16.266666666666701</v>
      </c>
      <c r="D72" s="5">
        <v>14.9333333333333</v>
      </c>
      <c r="E72" s="5">
        <v>18.266666666666701</v>
      </c>
      <c r="F72" s="5">
        <v>40.933333333333302</v>
      </c>
      <c r="G72" s="5">
        <v>45.8</v>
      </c>
      <c r="H72" s="5">
        <v>36.799999999999997</v>
      </c>
      <c r="I72" s="5">
        <v>32.6</v>
      </c>
      <c r="J72" s="5">
        <v>0</v>
      </c>
      <c r="K72" s="5">
        <v>-15.466666666666693</v>
      </c>
      <c r="L72" s="5">
        <v>-7.8000000000000931</v>
      </c>
      <c r="M72" s="5">
        <v>-0.26666666666669769</v>
      </c>
    </row>
    <row r="73" spans="1:14" x14ac:dyDescent="0.2">
      <c r="A73" s="2" t="s">
        <v>14</v>
      </c>
      <c r="B73" s="5">
        <v>20.133333333333301</v>
      </c>
      <c r="C73" s="5">
        <v>18.066666666666698</v>
      </c>
      <c r="D73" s="5">
        <v>3.6666666666666701</v>
      </c>
      <c r="E73" s="5">
        <v>3.7333333333333298</v>
      </c>
      <c r="F73" s="5">
        <v>12</v>
      </c>
      <c r="G73" s="5">
        <v>23.933333333333302</v>
      </c>
      <c r="H73" s="5">
        <v>24.266666666666701</v>
      </c>
      <c r="I73" s="5">
        <v>34.6</v>
      </c>
      <c r="J73" s="5">
        <v>0</v>
      </c>
      <c r="K73" s="5">
        <v>-13.999999999999904</v>
      </c>
      <c r="L73" s="5">
        <v>-28.733333333333331</v>
      </c>
      <c r="M73" s="5">
        <v>-38.999999999999972</v>
      </c>
    </row>
    <row r="74" spans="1:14" x14ac:dyDescent="0.2">
      <c r="A74" s="2" t="s">
        <v>15</v>
      </c>
      <c r="B74" s="5">
        <v>11.9333333333333</v>
      </c>
      <c r="C74" s="5">
        <v>-0.6</v>
      </c>
      <c r="D74" s="5">
        <v>11.3333333333333</v>
      </c>
      <c r="E74" s="5">
        <v>6.8666666666666698</v>
      </c>
      <c r="F74" s="5">
        <v>10.4</v>
      </c>
      <c r="G74" s="5">
        <v>13.4</v>
      </c>
      <c r="H74" s="5">
        <v>2.4666666666666699</v>
      </c>
      <c r="I74" s="5">
        <v>12.466666666666701</v>
      </c>
      <c r="J74" s="5">
        <v>0</v>
      </c>
      <c r="K74" s="5">
        <v>-15.533333333333299</v>
      </c>
      <c r="L74" s="5">
        <v>7.3333333333333304</v>
      </c>
      <c r="M74" s="5">
        <v>-7.1333333333333302</v>
      </c>
    </row>
    <row r="75" spans="1:14" x14ac:dyDescent="0.2">
      <c r="A75" s="2" t="s">
        <v>16</v>
      </c>
      <c r="B75" s="5">
        <v>7.5333333333333297</v>
      </c>
      <c r="C75" s="5">
        <v>7.8</v>
      </c>
      <c r="D75" s="5">
        <v>7.8</v>
      </c>
      <c r="E75" s="5">
        <v>13.266666666666699</v>
      </c>
      <c r="F75" s="5">
        <v>5.3333333333333304</v>
      </c>
      <c r="G75" s="5">
        <v>7.13333333333334</v>
      </c>
      <c r="H75" s="5">
        <v>2.7333333333333298</v>
      </c>
      <c r="I75" s="5">
        <v>11.733333333333301</v>
      </c>
      <c r="J75" s="5">
        <v>0</v>
      </c>
      <c r="K75" s="5">
        <v>-1.5333333333333394</v>
      </c>
      <c r="L75" s="5">
        <v>2.8666666666666707</v>
      </c>
      <c r="M75" s="5">
        <v>-0.66666666666660035</v>
      </c>
    </row>
    <row r="76" spans="1:14" x14ac:dyDescent="0.2">
      <c r="A76" s="10" t="s">
        <v>2</v>
      </c>
      <c r="B76" s="11">
        <f>AVERAGE(B64:B75)</f>
        <v>16.50555555555556</v>
      </c>
      <c r="C76" s="11">
        <f t="shared" ref="C76:E76" si="27">AVERAGE(C64:C75)</f>
        <v>17.283333333333356</v>
      </c>
      <c r="D76" s="11">
        <f t="shared" si="27"/>
        <v>16.627777777777769</v>
      </c>
      <c r="E76" s="11">
        <f t="shared" si="27"/>
        <v>16.600000000000009</v>
      </c>
      <c r="F76" s="11">
        <f>AVERAGE(F64:F75)</f>
        <v>17.416666666666671</v>
      </c>
      <c r="G76" s="11">
        <f t="shared" ref="G76:H76" si="28">AVERAGE(G64:G75)</f>
        <v>19.844444444444452</v>
      </c>
      <c r="H76" s="11">
        <f t="shared" si="28"/>
        <v>19.527777777777782</v>
      </c>
      <c r="I76" s="11">
        <f>AVERAGE(I64:I75)</f>
        <v>23.266666666666669</v>
      </c>
      <c r="J76" s="11">
        <f>AVERAGE(J64:J75)</f>
        <v>0</v>
      </c>
      <c r="K76" s="11">
        <f>AVERAGE(K64:K75)</f>
        <v>-1.6499999999999841</v>
      </c>
      <c r="L76" s="11">
        <f t="shared" ref="L76:M76" si="29">AVERAGE(L64:L75)</f>
        <v>-1.9888888888889023</v>
      </c>
      <c r="M76" s="11">
        <f t="shared" si="29"/>
        <v>-5.7555555555555529</v>
      </c>
    </row>
    <row r="77" spans="1:14" x14ac:dyDescent="0.2">
      <c r="A77" s="12" t="s">
        <v>3</v>
      </c>
      <c r="B77" s="13">
        <f>STDEV(B64:B75)/SQRT(B78)</f>
        <v>2.8821809261622651</v>
      </c>
      <c r="C77" s="13">
        <f t="shared" ref="C77:E77" si="30">STDEV(C64:C75)/SQRT(C78)</f>
        <v>3.2117013018842924</v>
      </c>
      <c r="D77" s="13">
        <f t="shared" si="30"/>
        <v>3.3660861419016856</v>
      </c>
      <c r="E77" s="13">
        <f t="shared" si="30"/>
        <v>3.2678414708776629</v>
      </c>
      <c r="F77" s="13">
        <f>STDEV(F64:F75)/SQRT(F78)</f>
        <v>3.5497533940048775</v>
      </c>
      <c r="G77" s="13">
        <f t="shared" ref="G77:I77" si="31">STDEV(G64:G75)/SQRT(G78)</f>
        <v>4.0707243652037581</v>
      </c>
      <c r="H77" s="13">
        <f t="shared" si="31"/>
        <v>4.1101046406541544</v>
      </c>
      <c r="I77" s="13">
        <f t="shared" si="31"/>
        <v>3.7040063849382481</v>
      </c>
      <c r="J77" s="13">
        <f>STDEV(J64:J75)/SQRT(J78)</f>
        <v>0</v>
      </c>
      <c r="K77" s="13">
        <f t="shared" ref="K77:M77" si="32">STDEV(K64:K75)/SQRT(K78)</f>
        <v>3.2192092322196255</v>
      </c>
      <c r="L77" s="13">
        <f t="shared" si="32"/>
        <v>3.9075238944131394</v>
      </c>
      <c r="M77" s="13">
        <f t="shared" si="32"/>
        <v>3.3560672564557028</v>
      </c>
    </row>
    <row r="78" spans="1:14" x14ac:dyDescent="0.2">
      <c r="A78" s="2" t="s">
        <v>4</v>
      </c>
      <c r="B78" s="2">
        <f>COUNT(B64:B75)</f>
        <v>12</v>
      </c>
      <c r="C78" s="2">
        <f t="shared" ref="C78:E78" si="33">COUNT(C64:C75)</f>
        <v>12</v>
      </c>
      <c r="D78" s="2">
        <f t="shared" si="33"/>
        <v>12</v>
      </c>
      <c r="E78" s="2">
        <f t="shared" si="33"/>
        <v>12</v>
      </c>
      <c r="F78" s="2">
        <f>COUNT(F64:F75)</f>
        <v>12</v>
      </c>
      <c r="G78" s="2">
        <f t="shared" ref="G78:I78" si="34">COUNT(G64:G75)</f>
        <v>12</v>
      </c>
      <c r="H78" s="2">
        <f t="shared" si="34"/>
        <v>12</v>
      </c>
      <c r="I78" s="2">
        <f t="shared" si="34"/>
        <v>12</v>
      </c>
      <c r="J78" s="2">
        <f>COUNT(J64:J75)</f>
        <v>12</v>
      </c>
      <c r="K78" s="2">
        <f t="shared" ref="K78:M78" si="35">COUNT(K64:K75)</f>
        <v>12</v>
      </c>
      <c r="L78" s="2">
        <f t="shared" si="35"/>
        <v>12</v>
      </c>
      <c r="M78" s="2">
        <f t="shared" si="35"/>
        <v>12</v>
      </c>
    </row>
    <row r="79" spans="1:14" x14ac:dyDescent="0.2">
      <c r="N79" s="5"/>
    </row>
    <row r="80" spans="1:14" x14ac:dyDescent="0.2">
      <c r="N80" s="5"/>
    </row>
    <row r="81" spans="1:26" x14ac:dyDescent="0.2">
      <c r="A81" s="23" t="s">
        <v>91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1"/>
      <c r="O81" s="23" t="s">
        <v>43</v>
      </c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x14ac:dyDescent="0.2">
      <c r="B82" s="17" t="s">
        <v>19</v>
      </c>
      <c r="C82" s="17"/>
      <c r="D82" s="17"/>
      <c r="E82" s="17"/>
      <c r="F82" s="18" t="s">
        <v>20</v>
      </c>
      <c r="G82" s="18"/>
      <c r="H82" s="18"/>
      <c r="I82" s="18"/>
      <c r="J82" s="25" t="s">
        <v>93</v>
      </c>
      <c r="K82" s="25"/>
      <c r="L82" s="25"/>
      <c r="M82" s="25"/>
      <c r="O82" s="17" t="s">
        <v>19</v>
      </c>
      <c r="P82" s="17"/>
      <c r="Q82" s="17"/>
      <c r="R82" s="17"/>
      <c r="S82" s="18" t="s">
        <v>21</v>
      </c>
      <c r="T82" s="18"/>
      <c r="U82" s="18"/>
      <c r="V82" s="18"/>
      <c r="W82" s="25" t="s">
        <v>93</v>
      </c>
      <c r="X82" s="25"/>
      <c r="Y82" s="25"/>
      <c r="Z82" s="25"/>
    </row>
    <row r="83" spans="1:26" x14ac:dyDescent="0.2">
      <c r="B83" s="3" t="s">
        <v>0</v>
      </c>
      <c r="C83" s="3" t="s">
        <v>44</v>
      </c>
      <c r="D83" s="3" t="s">
        <v>18</v>
      </c>
      <c r="E83" s="3" t="s">
        <v>1</v>
      </c>
      <c r="F83" s="4" t="s">
        <v>0</v>
      </c>
      <c r="G83" s="4" t="s">
        <v>44</v>
      </c>
      <c r="H83" s="4" t="s">
        <v>18</v>
      </c>
      <c r="I83" s="4" t="s">
        <v>1</v>
      </c>
      <c r="J83" s="14" t="s">
        <v>0</v>
      </c>
      <c r="K83" s="14" t="s">
        <v>44</v>
      </c>
      <c r="L83" s="14" t="s">
        <v>17</v>
      </c>
      <c r="M83" s="14" t="s">
        <v>1</v>
      </c>
      <c r="O83" s="21" t="s">
        <v>75</v>
      </c>
      <c r="P83" s="21"/>
      <c r="Q83" s="21"/>
      <c r="R83" s="21"/>
      <c r="S83" s="21" t="s">
        <v>76</v>
      </c>
      <c r="T83" s="21"/>
      <c r="U83" s="21"/>
      <c r="V83" s="21"/>
      <c r="W83" s="21" t="s">
        <v>77</v>
      </c>
      <c r="X83" s="21"/>
      <c r="Y83" s="21"/>
      <c r="Z83" s="21"/>
    </row>
    <row r="84" spans="1:26" x14ac:dyDescent="0.2">
      <c r="A84" s="2" t="s">
        <v>5</v>
      </c>
      <c r="B84" s="5">
        <v>43.466666666666697</v>
      </c>
      <c r="C84" s="5">
        <v>0.53333333333333299</v>
      </c>
      <c r="D84" s="5">
        <v>-4.3333333333333304</v>
      </c>
      <c r="E84" s="5">
        <v>15.733333333333301</v>
      </c>
      <c r="F84" s="5">
        <v>22.6</v>
      </c>
      <c r="G84" s="5">
        <v>15.0666666666667</v>
      </c>
      <c r="H84" s="5">
        <v>8.06666666666667</v>
      </c>
      <c r="I84" s="5">
        <v>10.733333333333301</v>
      </c>
      <c r="J84" s="5">
        <v>0</v>
      </c>
      <c r="K84" s="5">
        <v>-35.400000000000063</v>
      </c>
      <c r="L84" s="5">
        <v>-33.266666666666694</v>
      </c>
      <c r="M84" s="5">
        <v>-15.866666666666696</v>
      </c>
      <c r="O84" s="24" t="s">
        <v>28</v>
      </c>
      <c r="P84" s="24"/>
      <c r="Q84" s="24"/>
      <c r="R84" s="24"/>
      <c r="W84" s="24" t="s">
        <v>28</v>
      </c>
      <c r="X84" s="24"/>
      <c r="Y84" s="24"/>
      <c r="Z84" s="24"/>
    </row>
    <row r="85" spans="1:26" x14ac:dyDescent="0.2">
      <c r="A85" s="2" t="s">
        <v>6</v>
      </c>
      <c r="B85" s="5">
        <v>21.133333333333301</v>
      </c>
      <c r="C85" s="5">
        <v>-24.466666666666701</v>
      </c>
      <c r="D85" s="5">
        <v>-21</v>
      </c>
      <c r="E85" s="5">
        <v>-22.866666666666699</v>
      </c>
      <c r="F85" s="5">
        <v>13.9333333333333</v>
      </c>
      <c r="G85" s="5">
        <v>20.3333333333333</v>
      </c>
      <c r="H85" s="5">
        <v>18.066666666666698</v>
      </c>
      <c r="I85" s="5">
        <v>24.2</v>
      </c>
      <c r="J85" s="5">
        <v>0</v>
      </c>
      <c r="K85" s="5">
        <v>-52</v>
      </c>
      <c r="L85" s="5">
        <v>-46.266666666666701</v>
      </c>
      <c r="M85" s="5">
        <v>-54.266666666666701</v>
      </c>
      <c r="O85" s="24"/>
      <c r="P85" s="24"/>
      <c r="Q85" s="24"/>
      <c r="R85" s="24"/>
      <c r="W85" s="24"/>
      <c r="X85" s="24"/>
      <c r="Y85" s="24"/>
      <c r="Z85" s="24"/>
    </row>
    <row r="86" spans="1:26" x14ac:dyDescent="0.2">
      <c r="A86" s="2" t="s">
        <v>7</v>
      </c>
      <c r="B86" s="5">
        <v>6.06666666666667</v>
      </c>
      <c r="C86" s="5">
        <v>5.2666666666666702</v>
      </c>
      <c r="D86" s="5">
        <v>-6.5333333333333297</v>
      </c>
      <c r="E86" s="5">
        <v>-7.8</v>
      </c>
      <c r="F86" s="5">
        <v>23.2</v>
      </c>
      <c r="G86" s="5">
        <v>13.2</v>
      </c>
      <c r="H86" s="5">
        <v>14.9333333333333</v>
      </c>
      <c r="I86" s="5">
        <v>26.066666666666698</v>
      </c>
      <c r="J86" s="5">
        <v>0</v>
      </c>
      <c r="K86" s="5">
        <v>9.1999999999999993</v>
      </c>
      <c r="L86" s="5">
        <v>-4.3333333333333002</v>
      </c>
      <c r="M86" s="5">
        <v>-16.733333333333366</v>
      </c>
      <c r="O86" s="6"/>
      <c r="P86" s="6"/>
      <c r="Q86" s="6" t="s">
        <v>22</v>
      </c>
      <c r="R86" s="6" t="s">
        <v>23</v>
      </c>
      <c r="W86" s="6"/>
      <c r="X86" s="6"/>
      <c r="Y86" s="6" t="s">
        <v>22</v>
      </c>
      <c r="Z86" s="6" t="s">
        <v>23</v>
      </c>
    </row>
    <row r="87" spans="1:26" x14ac:dyDescent="0.2">
      <c r="A87" s="2" t="s">
        <v>8</v>
      </c>
      <c r="B87" s="5">
        <v>30.933333333333302</v>
      </c>
      <c r="C87" s="5">
        <v>-6.5333333333333297</v>
      </c>
      <c r="D87" s="5">
        <v>-2.8666666666666698</v>
      </c>
      <c r="E87" s="5">
        <v>11</v>
      </c>
      <c r="F87" s="5">
        <v>33.733333333333299</v>
      </c>
      <c r="G87" s="5">
        <v>12.3333333333333</v>
      </c>
      <c r="H87" s="5">
        <v>7</v>
      </c>
      <c r="I87" s="5">
        <v>20.133333333333301</v>
      </c>
      <c r="J87" s="5">
        <v>0</v>
      </c>
      <c r="K87" s="5">
        <v>-16.066666666666634</v>
      </c>
      <c r="L87" s="5">
        <v>-7.0666666666666735</v>
      </c>
      <c r="M87" s="5">
        <v>-6.3333333333333037</v>
      </c>
      <c r="O87" s="15" t="s">
        <v>45</v>
      </c>
      <c r="P87" s="15"/>
      <c r="Q87" s="7">
        <v>2.9296875E-3</v>
      </c>
      <c r="R87" s="6" t="s">
        <v>25</v>
      </c>
      <c r="W87" s="15" t="s">
        <v>45</v>
      </c>
      <c r="X87" s="15"/>
      <c r="Y87" s="7">
        <v>3.90625E-3</v>
      </c>
      <c r="Z87" s="6" t="s">
        <v>25</v>
      </c>
    </row>
    <row r="88" spans="1:26" x14ac:dyDescent="0.2">
      <c r="A88" s="2" t="s">
        <v>9</v>
      </c>
      <c r="B88" s="5">
        <v>18.399999999999999</v>
      </c>
      <c r="C88" s="5">
        <v>-0.80000000000000104</v>
      </c>
      <c r="D88" s="5">
        <v>-4.8666666666666698</v>
      </c>
      <c r="E88" s="5">
        <v>-0.19999999999999901</v>
      </c>
      <c r="F88" s="5">
        <v>20.3333333333333</v>
      </c>
      <c r="G88" s="5">
        <v>22.266666666666701</v>
      </c>
      <c r="H88" s="5">
        <v>13.133333333333301</v>
      </c>
      <c r="I88" s="5">
        <v>10.0666666666667</v>
      </c>
      <c r="J88" s="5">
        <v>0</v>
      </c>
      <c r="K88" s="5">
        <v>-21.1333333333334</v>
      </c>
      <c r="L88" s="5">
        <v>-16.06666666666667</v>
      </c>
      <c r="M88" s="5">
        <v>-8.3333333333333979</v>
      </c>
      <c r="O88" s="15" t="s">
        <v>34</v>
      </c>
      <c r="P88" s="15"/>
      <c r="Q88" s="7">
        <v>2.9296875E-3</v>
      </c>
      <c r="R88" s="6" t="s">
        <v>25</v>
      </c>
      <c r="W88" s="15" t="s">
        <v>34</v>
      </c>
      <c r="X88" s="15"/>
      <c r="Y88" s="7">
        <v>2.9296875E-3</v>
      </c>
      <c r="Z88" s="6" t="s">
        <v>25</v>
      </c>
    </row>
    <row r="89" spans="1:26" x14ac:dyDescent="0.2">
      <c r="A89" s="2" t="s">
        <v>10</v>
      </c>
      <c r="B89" s="5">
        <v>28.8</v>
      </c>
      <c r="C89" s="5">
        <v>-4.5999999999999996</v>
      </c>
      <c r="D89" s="5">
        <v>-14.866666666666699</v>
      </c>
      <c r="E89" s="5">
        <v>0.66666666666666596</v>
      </c>
      <c r="F89" s="5">
        <v>32.266666666666701</v>
      </c>
      <c r="G89" s="5">
        <v>26.3333333333333</v>
      </c>
      <c r="H89" s="5">
        <v>22.4</v>
      </c>
      <c r="I89" s="5">
        <v>35.6666666666667</v>
      </c>
      <c r="J89" s="5">
        <v>0</v>
      </c>
      <c r="K89" s="5">
        <v>-27.466666666666601</v>
      </c>
      <c r="L89" s="5">
        <v>-33.799999999999997</v>
      </c>
      <c r="M89" s="5">
        <v>-31.533333333333335</v>
      </c>
      <c r="O89" s="15" t="s">
        <v>32</v>
      </c>
      <c r="P89" s="15"/>
      <c r="Q89" s="7">
        <v>2.44140625E-3</v>
      </c>
      <c r="R89" s="6" t="s">
        <v>25</v>
      </c>
      <c r="W89" s="15" t="s">
        <v>32</v>
      </c>
      <c r="X89" s="15"/>
      <c r="Y89" s="7">
        <v>2.9296875E-3</v>
      </c>
      <c r="Z89" s="6" t="s">
        <v>25</v>
      </c>
    </row>
    <row r="90" spans="1:26" x14ac:dyDescent="0.2">
      <c r="A90" s="2" t="s">
        <v>11</v>
      </c>
      <c r="B90" s="5">
        <v>26.6</v>
      </c>
      <c r="C90" s="5">
        <v>7</v>
      </c>
      <c r="D90" s="5">
        <v>1.93333333333333</v>
      </c>
      <c r="E90" s="5">
        <v>8.2666666666666693</v>
      </c>
      <c r="F90" s="5">
        <v>19.133333333333301</v>
      </c>
      <c r="G90" s="5">
        <v>14.3333333333333</v>
      </c>
      <c r="H90" s="5">
        <v>16.6666666666667</v>
      </c>
      <c r="I90" s="5">
        <v>9.4666666666666703</v>
      </c>
      <c r="J90" s="5">
        <v>0</v>
      </c>
      <c r="K90" s="5">
        <v>-14.8</v>
      </c>
      <c r="L90" s="5">
        <v>-22.20000000000007</v>
      </c>
      <c r="M90" s="5">
        <v>-8.6666666666667016</v>
      </c>
      <c r="O90" s="15" t="s">
        <v>46</v>
      </c>
      <c r="P90" s="15"/>
      <c r="Q90" s="7">
        <v>0.20361328125</v>
      </c>
      <c r="R90" s="6" t="s">
        <v>29</v>
      </c>
      <c r="W90" s="15" t="s">
        <v>46</v>
      </c>
      <c r="X90" s="15"/>
      <c r="Y90" s="7">
        <v>0.90966796875</v>
      </c>
      <c r="Z90" s="6" t="s">
        <v>29</v>
      </c>
    </row>
    <row r="91" spans="1:26" x14ac:dyDescent="0.2">
      <c r="A91" s="2" t="s">
        <v>12</v>
      </c>
      <c r="B91" s="5">
        <v>9.3333333333333304</v>
      </c>
      <c r="C91" s="5">
        <v>-8.4</v>
      </c>
      <c r="D91" s="5">
        <v>-17.8</v>
      </c>
      <c r="E91" s="5">
        <v>7.06666666666667</v>
      </c>
      <c r="F91" s="5">
        <v>8.13333333333334</v>
      </c>
      <c r="G91" s="5">
        <v>20.466666666666701</v>
      </c>
      <c r="H91" s="5">
        <v>4.93333333333333</v>
      </c>
      <c r="I91" s="5">
        <v>15.6666666666667</v>
      </c>
      <c r="J91" s="5">
        <v>0</v>
      </c>
      <c r="K91" s="5">
        <v>-30.066666666666691</v>
      </c>
      <c r="L91" s="5">
        <v>-23.933333333333323</v>
      </c>
      <c r="M91" s="5">
        <v>-9.8000000000000203</v>
      </c>
      <c r="O91" s="15" t="s">
        <v>47</v>
      </c>
      <c r="P91" s="15"/>
      <c r="Q91" s="7">
        <v>2.05078125E-2</v>
      </c>
      <c r="R91" s="6" t="s">
        <v>24</v>
      </c>
      <c r="W91" s="15" t="s">
        <v>47</v>
      </c>
      <c r="X91" s="15"/>
      <c r="Y91" s="7">
        <v>0.7001953125</v>
      </c>
      <c r="Z91" s="6" t="s">
        <v>29</v>
      </c>
    </row>
    <row r="92" spans="1:26" x14ac:dyDescent="0.2">
      <c r="A92" s="2" t="s">
        <v>13</v>
      </c>
      <c r="B92" s="5">
        <v>11.2</v>
      </c>
      <c r="C92" s="5">
        <v>-14.9333333333333</v>
      </c>
      <c r="D92" s="5">
        <v>-19</v>
      </c>
      <c r="E92" s="5">
        <v>-0.19999999999999901</v>
      </c>
      <c r="F92" s="5">
        <v>16.2</v>
      </c>
      <c r="G92" s="5">
        <v>9.4666666666666703</v>
      </c>
      <c r="H92" s="5">
        <v>15.0666666666667</v>
      </c>
      <c r="I92" s="5">
        <v>10.733333333333301</v>
      </c>
      <c r="J92" s="5">
        <v>0</v>
      </c>
      <c r="K92" s="5">
        <v>-19.39999999999997</v>
      </c>
      <c r="L92" s="5">
        <v>-29.066666666666698</v>
      </c>
      <c r="M92" s="5">
        <v>-5.9333333333332998</v>
      </c>
      <c r="O92" s="15" t="s">
        <v>33</v>
      </c>
      <c r="P92" s="15"/>
      <c r="Q92" s="7">
        <v>2.05078125E-2</v>
      </c>
      <c r="R92" s="6" t="s">
        <v>24</v>
      </c>
      <c r="W92" s="15" t="s">
        <v>33</v>
      </c>
      <c r="X92" s="15"/>
      <c r="Y92" s="7">
        <v>0.7001953125</v>
      </c>
      <c r="Z92" s="6" t="s">
        <v>29</v>
      </c>
    </row>
    <row r="93" spans="1:26" x14ac:dyDescent="0.2">
      <c r="A93" s="2" t="s">
        <v>14</v>
      </c>
      <c r="B93" s="5">
        <v>26.466666666666701</v>
      </c>
      <c r="C93" s="5">
        <v>-19.8</v>
      </c>
      <c r="D93" s="5">
        <v>-22.866666666666699</v>
      </c>
      <c r="E93" s="5">
        <v>-7.8</v>
      </c>
      <c r="F93" s="5">
        <v>18.533333333333299</v>
      </c>
      <c r="G93" s="5">
        <v>30.133333333333301</v>
      </c>
      <c r="H93" s="5">
        <v>30.733333333333299</v>
      </c>
      <c r="I93" s="5">
        <v>24.4</v>
      </c>
      <c r="J93" s="5">
        <v>0</v>
      </c>
      <c r="K93" s="5">
        <v>-57.866666666666703</v>
      </c>
      <c r="L93" s="5">
        <v>-61.533333333333395</v>
      </c>
      <c r="M93" s="5">
        <v>-40.133333333333397</v>
      </c>
    </row>
    <row r="94" spans="1:26" x14ac:dyDescent="0.2">
      <c r="A94" s="2" t="s">
        <v>15</v>
      </c>
      <c r="B94" s="5">
        <v>13.533333333333299</v>
      </c>
      <c r="C94" s="5">
        <v>-4.93333333333333</v>
      </c>
      <c r="D94" s="5">
        <v>3.2666666666666702</v>
      </c>
      <c r="E94" s="5">
        <v>8.4666666666666703</v>
      </c>
      <c r="F94" s="5">
        <v>15.733333333333301</v>
      </c>
      <c r="G94" s="5">
        <v>20.3333333333333</v>
      </c>
      <c r="H94" s="5">
        <v>6.6666666666666696</v>
      </c>
      <c r="I94" s="5">
        <v>21.133333333333301</v>
      </c>
      <c r="J94" s="5">
        <v>0</v>
      </c>
      <c r="K94" s="5">
        <v>-23.066666666666627</v>
      </c>
      <c r="L94" s="5">
        <v>-1.1999999999999984</v>
      </c>
      <c r="M94" s="5">
        <v>-10.466666666666629</v>
      </c>
    </row>
    <row r="95" spans="1:26" x14ac:dyDescent="0.2">
      <c r="A95" s="2" t="s">
        <v>16</v>
      </c>
      <c r="B95" s="5">
        <v>15</v>
      </c>
      <c r="C95" s="5">
        <v>-8.4666666666666703</v>
      </c>
      <c r="D95" s="5">
        <v>-1.2666666666666699</v>
      </c>
      <c r="E95" s="5">
        <v>-5.8</v>
      </c>
      <c r="F95" s="5">
        <v>11.6</v>
      </c>
      <c r="G95" s="5">
        <v>3.4666666666666699</v>
      </c>
      <c r="H95" s="5">
        <v>13.733333333333301</v>
      </c>
      <c r="I95" s="5">
        <v>23</v>
      </c>
      <c r="J95" s="5">
        <v>0</v>
      </c>
      <c r="K95" s="5">
        <v>-15.333333333333341</v>
      </c>
      <c r="L95" s="5">
        <v>-18.39999999999997</v>
      </c>
      <c r="M95" s="5">
        <v>-32.200000000000003</v>
      </c>
    </row>
    <row r="96" spans="1:26" x14ac:dyDescent="0.2">
      <c r="A96" s="10" t="s">
        <v>2</v>
      </c>
      <c r="B96" s="11">
        <f>AVERAGE(B84:B95)</f>
        <v>20.911111111111108</v>
      </c>
      <c r="C96" s="11">
        <f t="shared" ref="C96:E96" si="36">AVERAGE(C84:C95)</f>
        <v>-6.6777777777777771</v>
      </c>
      <c r="D96" s="11">
        <f t="shared" si="36"/>
        <v>-9.1833333333333389</v>
      </c>
      <c r="E96" s="11">
        <f t="shared" si="36"/>
        <v>0.54444444444443996</v>
      </c>
      <c r="F96" s="11">
        <f>AVERAGE(F84:F95)</f>
        <v>19.616666666666653</v>
      </c>
      <c r="G96" s="11">
        <f t="shared" ref="G96:H96" si="37">AVERAGE(G84:G95)</f>
        <v>17.311111111111099</v>
      </c>
      <c r="H96" s="11">
        <f t="shared" si="37"/>
        <v>14.28333333333333</v>
      </c>
      <c r="I96" s="11">
        <f>AVERAGE(I84:I95)</f>
        <v>19.272222222222222</v>
      </c>
      <c r="J96" s="11">
        <f>AVERAGE(J84:J95)</f>
        <v>0</v>
      </c>
      <c r="K96" s="11">
        <f>AVERAGE(K84:K95)</f>
        <v>-25.283333333333335</v>
      </c>
      <c r="L96" s="11">
        <f t="shared" ref="L96:M96" si="38">AVERAGE(L84:L95)</f>
        <v>-24.76111111111112</v>
      </c>
      <c r="M96" s="11">
        <f t="shared" si="38"/>
        <v>-20.02222222222224</v>
      </c>
    </row>
    <row r="97" spans="1:26" x14ac:dyDescent="0.2">
      <c r="A97" s="12" t="s">
        <v>3</v>
      </c>
      <c r="B97" s="13">
        <f>STDEV(B84:B95)/SQRT(B98)</f>
        <v>3.1128963132089922</v>
      </c>
      <c r="C97" s="13">
        <f t="shared" ref="C97:E97" si="39">STDEV(C84:C95)/SQRT(C98)</f>
        <v>2.7339594421280111</v>
      </c>
      <c r="D97" s="13">
        <f t="shared" si="39"/>
        <v>2.6969633128967696</v>
      </c>
      <c r="E97" s="13">
        <f t="shared" si="39"/>
        <v>3.0571198934043653</v>
      </c>
      <c r="F97" s="13">
        <f>STDEV(F84:F95)/SQRT(F98)</f>
        <v>2.1987465820295293</v>
      </c>
      <c r="G97" s="13">
        <f t="shared" ref="G97:I97" si="40">STDEV(G84:G95)/SQRT(G98)</f>
        <v>2.145080242796507</v>
      </c>
      <c r="H97" s="13">
        <f t="shared" si="40"/>
        <v>2.1253658825435533</v>
      </c>
      <c r="I97" s="13">
        <f t="shared" si="40"/>
        <v>2.3409034247477032</v>
      </c>
      <c r="J97" s="13">
        <f>STDEV(J84:J95)/SQRT(J98)</f>
        <v>0</v>
      </c>
      <c r="K97" s="13">
        <f t="shared" ref="K97:M97" si="41">STDEV(K84:K95)/SQRT(K98)</f>
        <v>5.1087771900039236</v>
      </c>
      <c r="L97" s="13">
        <f t="shared" si="41"/>
        <v>5.0722686888685615</v>
      </c>
      <c r="M97" s="13">
        <f t="shared" si="41"/>
        <v>4.5504677180948265</v>
      </c>
    </row>
    <row r="98" spans="1:26" x14ac:dyDescent="0.2">
      <c r="A98" s="2" t="s">
        <v>4</v>
      </c>
      <c r="B98" s="2">
        <f>COUNT(B84:B95)</f>
        <v>12</v>
      </c>
      <c r="C98" s="2">
        <f t="shared" ref="C98:E98" si="42">COUNT(C84:C95)</f>
        <v>12</v>
      </c>
      <c r="D98" s="2">
        <f t="shared" si="42"/>
        <v>12</v>
      </c>
      <c r="E98" s="2">
        <f t="shared" si="42"/>
        <v>12</v>
      </c>
      <c r="F98" s="2">
        <f>COUNT(F84:F95)</f>
        <v>12</v>
      </c>
      <c r="G98" s="2">
        <f t="shared" ref="G98:I98" si="43">COUNT(G84:G95)</f>
        <v>12</v>
      </c>
      <c r="H98" s="2">
        <f t="shared" si="43"/>
        <v>12</v>
      </c>
      <c r="I98" s="2">
        <f t="shared" si="43"/>
        <v>12</v>
      </c>
      <c r="J98" s="2">
        <f>COUNT(J84:J95)</f>
        <v>12</v>
      </c>
      <c r="K98" s="2">
        <f t="shared" ref="K98:M98" si="44">COUNT(K84:K95)</f>
        <v>12</v>
      </c>
      <c r="L98" s="2">
        <f t="shared" si="44"/>
        <v>12</v>
      </c>
      <c r="M98" s="2">
        <f t="shared" si="44"/>
        <v>12</v>
      </c>
    </row>
    <row r="99" spans="1:26" x14ac:dyDescent="0.2">
      <c r="N99" s="5"/>
    </row>
    <row r="100" spans="1:26" x14ac:dyDescent="0.2">
      <c r="N100" s="5"/>
    </row>
    <row r="101" spans="1:26" x14ac:dyDescent="0.2">
      <c r="A101" s="23" t="s">
        <v>92</v>
      </c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1"/>
      <c r="O101" s="23" t="s">
        <v>94</v>
      </c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x14ac:dyDescent="0.2">
      <c r="B102" s="17" t="s">
        <v>19</v>
      </c>
      <c r="C102" s="17"/>
      <c r="D102" s="17"/>
      <c r="E102" s="17"/>
      <c r="F102" s="18" t="s">
        <v>20</v>
      </c>
      <c r="G102" s="18"/>
      <c r="H102" s="18"/>
      <c r="I102" s="18"/>
      <c r="J102" s="25" t="s">
        <v>93</v>
      </c>
      <c r="K102" s="25"/>
      <c r="L102" s="25"/>
      <c r="M102" s="25"/>
      <c r="O102" s="17" t="s">
        <v>19</v>
      </c>
      <c r="P102" s="17"/>
      <c r="Q102" s="17"/>
      <c r="R102" s="17"/>
      <c r="S102" s="18" t="s">
        <v>21</v>
      </c>
      <c r="T102" s="18"/>
      <c r="U102" s="18"/>
      <c r="V102" s="18"/>
      <c r="W102" s="25" t="s">
        <v>93</v>
      </c>
      <c r="X102" s="25"/>
      <c r="Y102" s="25"/>
      <c r="Z102" s="25"/>
    </row>
    <row r="103" spans="1:26" x14ac:dyDescent="0.2">
      <c r="B103" s="3" t="s">
        <v>0</v>
      </c>
      <c r="C103" s="3" t="s">
        <v>44</v>
      </c>
      <c r="D103" s="3" t="s">
        <v>18</v>
      </c>
      <c r="E103" s="3" t="s">
        <v>1</v>
      </c>
      <c r="F103" s="4" t="s">
        <v>0</v>
      </c>
      <c r="G103" s="4" t="s">
        <v>44</v>
      </c>
      <c r="H103" s="4" t="s">
        <v>18</v>
      </c>
      <c r="I103" s="4" t="s">
        <v>1</v>
      </c>
      <c r="J103" s="14" t="s">
        <v>0</v>
      </c>
      <c r="K103" s="14" t="s">
        <v>44</v>
      </c>
      <c r="L103" s="14" t="s">
        <v>17</v>
      </c>
      <c r="M103" s="14" t="s">
        <v>1</v>
      </c>
      <c r="O103" s="21" t="s">
        <v>78</v>
      </c>
      <c r="P103" s="21"/>
      <c r="Q103" s="21"/>
      <c r="R103" s="21"/>
      <c r="S103" s="21" t="s">
        <v>79</v>
      </c>
      <c r="T103" s="21"/>
      <c r="U103" s="21"/>
      <c r="V103" s="21"/>
      <c r="W103" s="21" t="s">
        <v>80</v>
      </c>
      <c r="X103" s="21"/>
      <c r="Y103" s="21"/>
      <c r="Z103" s="21"/>
    </row>
    <row r="104" spans="1:26" x14ac:dyDescent="0.2">
      <c r="A104" s="2" t="s">
        <v>5</v>
      </c>
      <c r="B104" s="5">
        <v>24</v>
      </c>
      <c r="C104" s="5">
        <v>1.6666666666666701</v>
      </c>
      <c r="D104" s="5">
        <v>-0.266666666666666</v>
      </c>
      <c r="E104" s="5">
        <v>11.733333333333301</v>
      </c>
      <c r="F104" s="5">
        <v>20.133333333333301</v>
      </c>
      <c r="G104" s="5">
        <v>12.9333333333333</v>
      </c>
      <c r="H104" s="5">
        <v>8.3333333333333304</v>
      </c>
      <c r="I104" s="5">
        <v>16</v>
      </c>
      <c r="J104" s="5">
        <v>0</v>
      </c>
      <c r="K104" s="5">
        <v>-15.133333333333329</v>
      </c>
      <c r="L104" s="5">
        <v>-12.466666666666695</v>
      </c>
      <c r="M104" s="5">
        <v>-8.1333333333333986</v>
      </c>
    </row>
    <row r="105" spans="1:26" x14ac:dyDescent="0.2">
      <c r="A105" s="2" t="s">
        <v>6</v>
      </c>
      <c r="B105" s="5">
        <v>17.8</v>
      </c>
      <c r="C105" s="5">
        <v>27</v>
      </c>
      <c r="D105" s="5">
        <v>18.399999999999999</v>
      </c>
      <c r="E105" s="5">
        <v>17.266666666666701</v>
      </c>
      <c r="F105" s="5">
        <v>12.0666666666667</v>
      </c>
      <c r="G105" s="5">
        <v>-10.6666666666667</v>
      </c>
      <c r="H105" s="5">
        <v>-7.4</v>
      </c>
      <c r="I105" s="5">
        <v>9.4</v>
      </c>
      <c r="J105" s="5">
        <v>0</v>
      </c>
      <c r="K105" s="5">
        <v>31.933333333333401</v>
      </c>
      <c r="L105" s="5">
        <v>20.066666666666698</v>
      </c>
      <c r="M105" s="5">
        <v>2.1333333333334004</v>
      </c>
    </row>
    <row r="106" spans="1:26" x14ac:dyDescent="0.2">
      <c r="A106" s="2" t="s">
        <v>7</v>
      </c>
      <c r="B106" s="5">
        <v>15.466666666666701</v>
      </c>
      <c r="C106" s="5">
        <v>11.466666666666701</v>
      </c>
      <c r="D106" s="5">
        <v>6.8</v>
      </c>
      <c r="E106" s="5">
        <v>17.600000000000001</v>
      </c>
      <c r="F106" s="5">
        <v>6.5333333333333297</v>
      </c>
      <c r="G106" s="5">
        <v>-11.133333333333301</v>
      </c>
      <c r="H106" s="5">
        <v>-7.5333333333333297</v>
      </c>
      <c r="I106" s="5">
        <v>17.600000000000001</v>
      </c>
      <c r="J106" s="5">
        <v>0</v>
      </c>
      <c r="K106" s="5">
        <v>13.666666666666631</v>
      </c>
      <c r="L106" s="5">
        <v>5.3999999999999577</v>
      </c>
      <c r="M106" s="5">
        <v>-8.9333333333333709</v>
      </c>
    </row>
    <row r="107" spans="1:26" x14ac:dyDescent="0.2">
      <c r="A107" s="2" t="s">
        <v>8</v>
      </c>
      <c r="B107" s="5">
        <v>14.2</v>
      </c>
      <c r="C107" s="5">
        <v>13.6</v>
      </c>
      <c r="D107" s="5">
        <v>23.4</v>
      </c>
      <c r="E107" s="5">
        <v>7.9333333333333398</v>
      </c>
      <c r="F107" s="5">
        <v>14.6666666666667</v>
      </c>
      <c r="G107" s="5">
        <v>10.6666666666667</v>
      </c>
      <c r="H107" s="5">
        <v>13.2</v>
      </c>
      <c r="I107" s="5">
        <v>17.266666666666701</v>
      </c>
      <c r="J107" s="5">
        <v>0</v>
      </c>
      <c r="K107" s="5">
        <v>3.4000000000000004</v>
      </c>
      <c r="L107" s="5">
        <v>10.6666666666667</v>
      </c>
      <c r="M107" s="5">
        <v>-8.86666666666666</v>
      </c>
      <c r="Q107" s="9"/>
    </row>
    <row r="108" spans="1:26" x14ac:dyDescent="0.2">
      <c r="A108" s="2" t="s">
        <v>9</v>
      </c>
      <c r="B108" s="5">
        <v>39</v>
      </c>
      <c r="C108" s="5">
        <v>11.9333333333333</v>
      </c>
      <c r="D108" s="5">
        <v>19.266666666666701</v>
      </c>
      <c r="E108" s="5">
        <v>28.133333333333301</v>
      </c>
      <c r="F108" s="5">
        <v>38.266666666666701</v>
      </c>
      <c r="G108" s="5">
        <v>32.6666666666667</v>
      </c>
      <c r="H108" s="5">
        <v>33.3333333333333</v>
      </c>
      <c r="I108" s="5">
        <v>18.8</v>
      </c>
      <c r="J108" s="5">
        <v>0</v>
      </c>
      <c r="K108" s="5">
        <v>-21.466666666666697</v>
      </c>
      <c r="L108" s="5">
        <v>-14.799999999999898</v>
      </c>
      <c r="M108" s="5">
        <v>8.6000000000000014</v>
      </c>
    </row>
    <row r="109" spans="1:26" x14ac:dyDescent="0.2">
      <c r="A109" s="2" t="s">
        <v>10</v>
      </c>
      <c r="B109" s="5">
        <v>17.533333333333299</v>
      </c>
      <c r="C109" s="5">
        <v>31.4</v>
      </c>
      <c r="D109" s="5">
        <v>38.866666666666703</v>
      </c>
      <c r="E109" s="5">
        <v>22.466666666666701</v>
      </c>
      <c r="F109" s="5">
        <v>19</v>
      </c>
      <c r="G109" s="5">
        <v>11.0666666666667</v>
      </c>
      <c r="H109" s="5">
        <v>11.0666666666667</v>
      </c>
      <c r="I109" s="5">
        <v>6.3333333333333304</v>
      </c>
      <c r="J109" s="5">
        <v>0</v>
      </c>
      <c r="K109" s="5">
        <v>21.8</v>
      </c>
      <c r="L109" s="5">
        <v>29.266666666666705</v>
      </c>
      <c r="M109" s="5">
        <v>17.600000000000069</v>
      </c>
    </row>
    <row r="110" spans="1:26" x14ac:dyDescent="0.2">
      <c r="A110" s="2" t="s">
        <v>11</v>
      </c>
      <c r="B110" s="5">
        <v>13.3333333333333</v>
      </c>
      <c r="C110" s="5">
        <v>16</v>
      </c>
      <c r="D110" s="5">
        <v>17.266666666666701</v>
      </c>
      <c r="E110" s="5">
        <v>24.933333333333302</v>
      </c>
      <c r="F110" s="5">
        <v>18.600000000000001</v>
      </c>
      <c r="G110" s="5">
        <v>26.2</v>
      </c>
      <c r="H110" s="5">
        <v>20.733333333333299</v>
      </c>
      <c r="I110" s="5">
        <v>28.6666666666667</v>
      </c>
      <c r="J110" s="5">
        <v>0</v>
      </c>
      <c r="K110" s="5">
        <v>-4.933333333333298</v>
      </c>
      <c r="L110" s="5">
        <v>1.8000000000001037</v>
      </c>
      <c r="M110" s="5">
        <v>1.533333333333303</v>
      </c>
    </row>
    <row r="111" spans="1:26" x14ac:dyDescent="0.2">
      <c r="A111" s="2" t="s">
        <v>12</v>
      </c>
      <c r="B111" s="5">
        <v>4.7333333333333298</v>
      </c>
      <c r="C111" s="5">
        <v>10.0666666666667</v>
      </c>
      <c r="D111" s="5">
        <v>11.266666666666699</v>
      </c>
      <c r="E111" s="5">
        <v>5.6</v>
      </c>
      <c r="F111" s="5">
        <v>7.4</v>
      </c>
      <c r="G111" s="5">
        <v>5.5333333333333297</v>
      </c>
      <c r="H111" s="5">
        <v>9.2666666666666693</v>
      </c>
      <c r="I111" s="5">
        <v>8.7333333333333307</v>
      </c>
      <c r="J111" s="5">
        <v>0</v>
      </c>
      <c r="K111" s="5">
        <v>7.200000000000041</v>
      </c>
      <c r="L111" s="5">
        <v>4.6666666666667007</v>
      </c>
      <c r="M111" s="5">
        <v>-0.46666666666666057</v>
      </c>
    </row>
    <row r="112" spans="1:26" x14ac:dyDescent="0.2">
      <c r="A112" s="2" t="s">
        <v>13</v>
      </c>
      <c r="B112" s="5">
        <v>16.866666666666699</v>
      </c>
      <c r="C112" s="5">
        <v>13.3333333333333</v>
      </c>
      <c r="D112" s="5">
        <v>8.7333333333333307</v>
      </c>
      <c r="E112" s="5">
        <v>9.2666666666666693</v>
      </c>
      <c r="F112" s="5">
        <v>16.6666666666667</v>
      </c>
      <c r="G112" s="5">
        <v>18.866666666666699</v>
      </c>
      <c r="H112" s="5">
        <v>12.0666666666667</v>
      </c>
      <c r="I112" s="5">
        <v>10.8</v>
      </c>
      <c r="J112" s="5">
        <v>0</v>
      </c>
      <c r="K112" s="5">
        <v>-5.7333333333333982</v>
      </c>
      <c r="L112" s="5">
        <v>-3.5333333333333687</v>
      </c>
      <c r="M112" s="5">
        <v>-1.7333333333333307</v>
      </c>
    </row>
    <row r="113" spans="1:14" x14ac:dyDescent="0.2">
      <c r="A113" s="2" t="s">
        <v>14</v>
      </c>
      <c r="B113" s="5">
        <v>0.19999999999999901</v>
      </c>
      <c r="C113" s="5">
        <v>2.06666666666667</v>
      </c>
      <c r="D113" s="5">
        <v>4.8666666666666698</v>
      </c>
      <c r="E113" s="5">
        <v>0.53333333333333299</v>
      </c>
      <c r="F113" s="5">
        <v>3.6666666666666701</v>
      </c>
      <c r="G113" s="5">
        <v>-1.06666666666667</v>
      </c>
      <c r="H113" s="5">
        <v>6.8</v>
      </c>
      <c r="I113" s="5">
        <v>2.2000000000000002</v>
      </c>
      <c r="J113" s="5">
        <v>0</v>
      </c>
      <c r="K113" s="5">
        <v>6.6000000000000112</v>
      </c>
      <c r="L113" s="5">
        <v>1.5333333333333412</v>
      </c>
      <c r="M113" s="5">
        <v>1.800000000000004</v>
      </c>
    </row>
    <row r="114" spans="1:14" x14ac:dyDescent="0.2">
      <c r="A114" s="2" t="s">
        <v>15</v>
      </c>
      <c r="B114" s="5">
        <v>21.866666666666699</v>
      </c>
      <c r="C114" s="5">
        <v>23.4</v>
      </c>
      <c r="D114" s="5">
        <v>20.6</v>
      </c>
      <c r="E114" s="5">
        <v>17.399999999999999</v>
      </c>
      <c r="F114" s="5">
        <v>32.200000000000003</v>
      </c>
      <c r="G114" s="5">
        <v>25.733333333333299</v>
      </c>
      <c r="H114" s="5">
        <v>32.933333333333302</v>
      </c>
      <c r="I114" s="5">
        <v>27</v>
      </c>
      <c r="J114" s="5">
        <v>0</v>
      </c>
      <c r="K114" s="5">
        <v>8.0000000000000036</v>
      </c>
      <c r="L114" s="5">
        <v>-1.9999999999999964</v>
      </c>
      <c r="M114" s="5">
        <v>0.73333333333330231</v>
      </c>
    </row>
    <row r="115" spans="1:14" x14ac:dyDescent="0.2">
      <c r="A115" s="2" t="s">
        <v>16</v>
      </c>
      <c r="B115" s="5">
        <v>25.133333333333301</v>
      </c>
      <c r="C115" s="5">
        <v>23.266666666666701</v>
      </c>
      <c r="D115" s="5">
        <v>3.1333333333333302</v>
      </c>
      <c r="E115" s="5">
        <v>-0.60000000000000098</v>
      </c>
      <c r="F115" s="5">
        <v>23.266666666666701</v>
      </c>
      <c r="G115" s="5">
        <v>24.933333333333302</v>
      </c>
      <c r="H115" s="5">
        <v>12.0666666666667</v>
      </c>
      <c r="I115" s="5">
        <v>3.5333333333333301</v>
      </c>
      <c r="J115" s="5">
        <v>0</v>
      </c>
      <c r="K115" s="5">
        <v>-3.5333333333332</v>
      </c>
      <c r="L115" s="5">
        <v>-10.799999999999969</v>
      </c>
      <c r="M115" s="5">
        <v>-5.9999999999999307</v>
      </c>
    </row>
    <row r="116" spans="1:14" x14ac:dyDescent="0.2">
      <c r="A116" s="10" t="s">
        <v>2</v>
      </c>
      <c r="B116" s="11">
        <f>AVERAGE(B104:B115)</f>
        <v>17.511111111111109</v>
      </c>
      <c r="C116" s="11">
        <f t="shared" ref="C116:E116" si="45">AVERAGE(C104:C115)</f>
        <v>15.433333333333337</v>
      </c>
      <c r="D116" s="11">
        <f t="shared" si="45"/>
        <v>14.361111111111121</v>
      </c>
      <c r="E116" s="11">
        <f t="shared" si="45"/>
        <v>13.52222222222222</v>
      </c>
      <c r="F116" s="11">
        <f>AVERAGE(F104:F115)</f>
        <v>17.705555555555566</v>
      </c>
      <c r="G116" s="11">
        <f t="shared" ref="G116:H116" si="46">AVERAGE(G104:G115)</f>
        <v>12.144444444444446</v>
      </c>
      <c r="H116" s="11">
        <f t="shared" si="46"/>
        <v>12.072222222222221</v>
      </c>
      <c r="I116" s="11">
        <f>AVERAGE(I104:I115)</f>
        <v>13.861111111111116</v>
      </c>
      <c r="J116" s="11">
        <f>AVERAGE(J104:J115)</f>
        <v>0</v>
      </c>
      <c r="K116" s="11">
        <f>AVERAGE(K104:K115)</f>
        <v>3.4833333333333463</v>
      </c>
      <c r="L116" s="11">
        <f t="shared" ref="L116:M116" si="47">AVERAGE(L104:L115)</f>
        <v>2.4833333333333569</v>
      </c>
      <c r="M116" s="11">
        <f t="shared" si="47"/>
        <v>-0.14444444444443927</v>
      </c>
    </row>
    <row r="117" spans="1:14" x14ac:dyDescent="0.2">
      <c r="A117" s="12" t="s">
        <v>3</v>
      </c>
      <c r="B117" s="13">
        <f>STDEV(B104:B115)/SQRT(B118)</f>
        <v>2.8563984921013748</v>
      </c>
      <c r="C117" s="13">
        <f t="shared" ref="C117:E117" si="48">STDEV(C104:C115)/SQRT(C118)</f>
        <v>2.6779370420804902</v>
      </c>
      <c r="D117" s="13">
        <f t="shared" si="48"/>
        <v>3.136495914515641</v>
      </c>
      <c r="E117" s="13">
        <f t="shared" si="48"/>
        <v>2.6867279905442523</v>
      </c>
      <c r="F117" s="13">
        <f>STDEV(F104:F115)/SQRT(F118)</f>
        <v>2.941820347756408</v>
      </c>
      <c r="G117" s="13">
        <f t="shared" ref="G117:I117" si="49">STDEV(G104:G115)/SQRT(G118)</f>
        <v>4.1710872173373756</v>
      </c>
      <c r="H117" s="13">
        <f t="shared" si="49"/>
        <v>3.6698100239211637</v>
      </c>
      <c r="I117" s="13">
        <f t="shared" si="49"/>
        <v>2.4637637618689316</v>
      </c>
      <c r="J117" s="13">
        <f>STDEV(J104:J115)/SQRT(J118)</f>
        <v>0</v>
      </c>
      <c r="K117" s="13">
        <f t="shared" ref="K117:M117" si="50">STDEV(K104:K115)/SQRT(K118)</f>
        <v>4.3228087031668556</v>
      </c>
      <c r="L117" s="13">
        <f t="shared" si="50"/>
        <v>3.7569072189570853</v>
      </c>
      <c r="M117" s="13">
        <f t="shared" si="50"/>
        <v>2.2325844264215213</v>
      </c>
    </row>
    <row r="118" spans="1:14" x14ac:dyDescent="0.2">
      <c r="A118" s="2" t="s">
        <v>4</v>
      </c>
      <c r="B118" s="2">
        <f>COUNT(B104:B115)</f>
        <v>12</v>
      </c>
      <c r="C118" s="2">
        <f t="shared" ref="C118:E118" si="51">COUNT(C104:C115)</f>
        <v>12</v>
      </c>
      <c r="D118" s="2">
        <f t="shared" si="51"/>
        <v>12</v>
      </c>
      <c r="E118" s="2">
        <f t="shared" si="51"/>
        <v>12</v>
      </c>
      <c r="F118" s="2">
        <f>COUNT(F104:F115)</f>
        <v>12</v>
      </c>
      <c r="G118" s="2">
        <f t="shared" ref="G118:I118" si="52">COUNT(G104:G115)</f>
        <v>12</v>
      </c>
      <c r="H118" s="2">
        <f t="shared" si="52"/>
        <v>12</v>
      </c>
      <c r="I118" s="2">
        <f t="shared" si="52"/>
        <v>12</v>
      </c>
      <c r="J118" s="2">
        <f>COUNT(J104:J115)</f>
        <v>12</v>
      </c>
      <c r="K118" s="2">
        <f t="shared" ref="K118:M118" si="53">COUNT(K104:K115)</f>
        <v>12</v>
      </c>
      <c r="L118" s="2">
        <f t="shared" si="53"/>
        <v>12</v>
      </c>
      <c r="M118" s="2">
        <f t="shared" si="53"/>
        <v>12</v>
      </c>
    </row>
    <row r="119" spans="1:14" x14ac:dyDescent="0.2">
      <c r="N119" s="5"/>
    </row>
    <row r="120" spans="1:14" x14ac:dyDescent="0.2">
      <c r="N120" s="5"/>
    </row>
  </sheetData>
  <mergeCells count="115">
    <mergeCell ref="F22:I22"/>
    <mergeCell ref="J22:M22"/>
    <mergeCell ref="A1:M1"/>
    <mergeCell ref="B2:E2"/>
    <mergeCell ref="F2:I2"/>
    <mergeCell ref="J2:M2"/>
    <mergeCell ref="A21:M21"/>
    <mergeCell ref="O1:Z1"/>
    <mergeCell ref="O2:R2"/>
    <mergeCell ref="S2:V2"/>
    <mergeCell ref="W2:Z2"/>
    <mergeCell ref="O3:R3"/>
    <mergeCell ref="S3:V3"/>
    <mergeCell ref="W3:Z3"/>
    <mergeCell ref="B22:E22"/>
    <mergeCell ref="S4:V5"/>
    <mergeCell ref="S7:T7"/>
    <mergeCell ref="S8:T8"/>
    <mergeCell ref="S9:T9"/>
    <mergeCell ref="S10:T10"/>
    <mergeCell ref="S11:T11"/>
    <mergeCell ref="S12:T12"/>
    <mergeCell ref="O9:P9"/>
    <mergeCell ref="W9:X9"/>
    <mergeCell ref="B102:E102"/>
    <mergeCell ref="F102:I102"/>
    <mergeCell ref="J102:M102"/>
    <mergeCell ref="A41:M41"/>
    <mergeCell ref="B42:E42"/>
    <mergeCell ref="F42:I42"/>
    <mergeCell ref="J42:M42"/>
    <mergeCell ref="A61:M61"/>
    <mergeCell ref="B62:E62"/>
    <mergeCell ref="F62:I62"/>
    <mergeCell ref="J62:M62"/>
    <mergeCell ref="A81:M81"/>
    <mergeCell ref="B82:E82"/>
    <mergeCell ref="F82:I82"/>
    <mergeCell ref="J82:M82"/>
    <mergeCell ref="A101:M101"/>
    <mergeCell ref="O10:P10"/>
    <mergeCell ref="W10:X10"/>
    <mergeCell ref="O11:P11"/>
    <mergeCell ref="W11:X11"/>
    <mergeCell ref="O4:R5"/>
    <mergeCell ref="W4:Z5"/>
    <mergeCell ref="O7:P7"/>
    <mergeCell ref="W7:X7"/>
    <mergeCell ref="O8:P8"/>
    <mergeCell ref="W8:X8"/>
    <mergeCell ref="O21:Z21"/>
    <mergeCell ref="O22:R22"/>
    <mergeCell ref="S22:V22"/>
    <mergeCell ref="W22:Z22"/>
    <mergeCell ref="O23:R23"/>
    <mergeCell ref="S23:V23"/>
    <mergeCell ref="W23:Z23"/>
    <mergeCell ref="O12:P12"/>
    <mergeCell ref="W12:X12"/>
    <mergeCell ref="O30:P30"/>
    <mergeCell ref="W30:X30"/>
    <mergeCell ref="O31:P31"/>
    <mergeCell ref="W31:X31"/>
    <mergeCell ref="O28:P28"/>
    <mergeCell ref="W28:X28"/>
    <mergeCell ref="O29:P29"/>
    <mergeCell ref="W29:X29"/>
    <mergeCell ref="O24:R25"/>
    <mergeCell ref="W24:Z25"/>
    <mergeCell ref="O27:P27"/>
    <mergeCell ref="W27:X27"/>
    <mergeCell ref="O43:R43"/>
    <mergeCell ref="S43:V43"/>
    <mergeCell ref="W43:Z43"/>
    <mergeCell ref="O32:P32"/>
    <mergeCell ref="W32:X32"/>
    <mergeCell ref="O41:Z41"/>
    <mergeCell ref="O42:R42"/>
    <mergeCell ref="S42:V42"/>
    <mergeCell ref="W42:Z42"/>
    <mergeCell ref="O81:Z81"/>
    <mergeCell ref="O82:R82"/>
    <mergeCell ref="S82:V82"/>
    <mergeCell ref="W82:Z82"/>
    <mergeCell ref="O83:R83"/>
    <mergeCell ref="S83:V83"/>
    <mergeCell ref="W83:Z83"/>
    <mergeCell ref="O61:Z61"/>
    <mergeCell ref="O62:R62"/>
    <mergeCell ref="S62:V62"/>
    <mergeCell ref="W62:Z62"/>
    <mergeCell ref="O63:R63"/>
    <mergeCell ref="S63:V63"/>
    <mergeCell ref="W63:Z63"/>
    <mergeCell ref="O89:P89"/>
    <mergeCell ref="W89:X89"/>
    <mergeCell ref="O90:P90"/>
    <mergeCell ref="W90:X90"/>
    <mergeCell ref="O91:P91"/>
    <mergeCell ref="W91:X91"/>
    <mergeCell ref="O84:R85"/>
    <mergeCell ref="W84:Z85"/>
    <mergeCell ref="O87:P87"/>
    <mergeCell ref="W87:X87"/>
    <mergeCell ref="O88:P88"/>
    <mergeCell ref="W88:X88"/>
    <mergeCell ref="O103:R103"/>
    <mergeCell ref="S103:V103"/>
    <mergeCell ref="W103:Z103"/>
    <mergeCell ref="O92:P92"/>
    <mergeCell ref="W92:X92"/>
    <mergeCell ref="O101:Z101"/>
    <mergeCell ref="O102:R102"/>
    <mergeCell ref="S102:V102"/>
    <mergeCell ref="W102:Z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b,c</vt:lpstr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 Huang</dc:creator>
  <cp:lastModifiedBy>Huang, Cheng</cp:lastModifiedBy>
  <dcterms:created xsi:type="dcterms:W3CDTF">2021-08-06T19:40:13Z</dcterms:created>
  <dcterms:modified xsi:type="dcterms:W3CDTF">2024-06-04T23:40:54Z</dcterms:modified>
</cp:coreProperties>
</file>