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gram\biol_micro_vorholt\Group\Manuscripts\2023_Endosymbiont_Implantation\Revisions III\Supplements\"/>
    </mc:Choice>
  </mc:AlternateContent>
  <xr:revisionPtr revIDLastSave="0" documentId="13_ncr:1_{E39A17F7-5963-4040-B45F-E79A8B356E97}" xr6:coauthVersionLast="47" xr6:coauthVersionMax="47" xr10:uidLastSave="{00000000-0000-0000-0000-000000000000}"/>
  <bookViews>
    <workbookView xWindow="-120" yWindow="-120" windowWidth="29040" windowHeight="17520" activeTab="2" xr2:uid="{3966AFE3-774A-4127-8934-991BAF87029D}"/>
  </bookViews>
  <sheets>
    <sheet name="4a" sheetId="2" r:id="rId1"/>
    <sheet name="4c" sheetId="3" r:id="rId2"/>
    <sheet name="4d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20" i="4" l="1"/>
  <c r="S20" i="4"/>
  <c r="R20" i="4"/>
  <c r="O20" i="4"/>
  <c r="N20" i="4"/>
  <c r="M20" i="4"/>
  <c r="T19" i="4"/>
  <c r="S19" i="4"/>
  <c r="R19" i="4"/>
  <c r="O19" i="4"/>
  <c r="N19" i="4"/>
  <c r="M19" i="4"/>
  <c r="T18" i="4"/>
  <c r="S18" i="4"/>
  <c r="R18" i="4"/>
  <c r="O18" i="4"/>
  <c r="N18" i="4"/>
  <c r="M18" i="4"/>
  <c r="T15" i="4"/>
  <c r="S15" i="4"/>
  <c r="R15" i="4"/>
  <c r="O15" i="4"/>
  <c r="N15" i="4"/>
  <c r="M15" i="4"/>
  <c r="T14" i="4"/>
  <c r="S14" i="4"/>
  <c r="R14" i="4"/>
  <c r="O14" i="4"/>
  <c r="N14" i="4"/>
  <c r="M14" i="4"/>
  <c r="T13" i="4"/>
  <c r="S13" i="4"/>
  <c r="R13" i="4"/>
  <c r="O13" i="4"/>
  <c r="N13" i="4"/>
  <c r="M13" i="4"/>
  <c r="T10" i="4"/>
  <c r="S10" i="4"/>
  <c r="R10" i="4"/>
  <c r="O10" i="4"/>
  <c r="N10" i="4"/>
  <c r="M10" i="4"/>
  <c r="T9" i="4"/>
  <c r="S9" i="4"/>
  <c r="R9" i="4"/>
  <c r="O9" i="4"/>
  <c r="N9" i="4"/>
  <c r="M9" i="4"/>
  <c r="T8" i="4"/>
  <c r="S8" i="4"/>
  <c r="R8" i="4"/>
  <c r="O8" i="4"/>
  <c r="N8" i="4"/>
  <c r="M8" i="4"/>
  <c r="Z21" i="2"/>
  <c r="W21" i="2"/>
  <c r="V21" i="2"/>
  <c r="U21" i="2"/>
  <c r="AA21" i="2" s="1"/>
  <c r="T21" i="2"/>
  <c r="Q21" i="2"/>
  <c r="P21" i="2"/>
  <c r="O21" i="2"/>
  <c r="N21" i="2"/>
  <c r="W20" i="2"/>
  <c r="V20" i="2"/>
  <c r="U20" i="2"/>
  <c r="AA20" i="2" s="1"/>
  <c r="T20" i="2"/>
  <c r="Z20" i="2" s="1"/>
  <c r="Q20" i="2"/>
  <c r="P20" i="2"/>
  <c r="O20" i="2"/>
  <c r="N20" i="2"/>
  <c r="W19" i="2"/>
  <c r="V19" i="2"/>
  <c r="AA19" i="2" s="1"/>
  <c r="U19" i="2"/>
  <c r="T19" i="2"/>
  <c r="Z19" i="2" s="1"/>
  <c r="Q19" i="2"/>
  <c r="P19" i="2"/>
  <c r="O19" i="2"/>
  <c r="N19" i="2"/>
  <c r="AA16" i="2"/>
  <c r="Z16" i="2"/>
  <c r="W16" i="2"/>
  <c r="V16" i="2"/>
  <c r="U16" i="2"/>
  <c r="T16" i="2"/>
  <c r="Q16" i="2"/>
  <c r="P16" i="2"/>
  <c r="O16" i="2"/>
  <c r="N16" i="2"/>
  <c r="Z15" i="2"/>
  <c r="W15" i="2"/>
  <c r="V15" i="2"/>
  <c r="U15" i="2"/>
  <c r="AA15" i="2" s="1"/>
  <c r="T15" i="2"/>
  <c r="Q15" i="2"/>
  <c r="P15" i="2"/>
  <c r="O15" i="2"/>
  <c r="N15" i="2"/>
  <c r="W14" i="2"/>
  <c r="V14" i="2"/>
  <c r="U14" i="2"/>
  <c r="AA14" i="2" s="1"/>
  <c r="T14" i="2"/>
  <c r="Z14" i="2" s="1"/>
  <c r="Q14" i="2"/>
  <c r="P14" i="2"/>
  <c r="O14" i="2"/>
  <c r="N14" i="2"/>
  <c r="W11" i="2"/>
  <c r="V11" i="2"/>
  <c r="AA11" i="2" s="1"/>
  <c r="U11" i="2"/>
  <c r="T11" i="2"/>
  <c r="Z11" i="2" s="1"/>
  <c r="Q11" i="2"/>
  <c r="P11" i="2"/>
  <c r="O11" i="2"/>
  <c r="N11" i="2"/>
  <c r="AA10" i="2"/>
  <c r="Z10" i="2"/>
  <c r="W10" i="2"/>
  <c r="V10" i="2"/>
  <c r="U10" i="2"/>
  <c r="T10" i="2"/>
  <c r="Q10" i="2"/>
  <c r="P10" i="2"/>
  <c r="O10" i="2"/>
  <c r="N10" i="2"/>
  <c r="Z9" i="2"/>
  <c r="W9" i="2"/>
  <c r="V9" i="2"/>
  <c r="U9" i="2"/>
  <c r="AA9" i="2" s="1"/>
  <c r="T9" i="2"/>
  <c r="Q9" i="2"/>
  <c r="P9" i="2"/>
  <c r="O9" i="2"/>
  <c r="N9" i="2"/>
  <c r="Z8" i="2"/>
  <c r="Y8" i="2"/>
  <c r="X8" i="2"/>
  <c r="W8" i="2"/>
  <c r="V8" i="2"/>
  <c r="AA8" i="2" s="1"/>
  <c r="U8" i="2"/>
  <c r="T8" i="2"/>
  <c r="S8" i="2"/>
  <c r="R8" i="2"/>
  <c r="Q8" i="2"/>
  <c r="P8" i="2"/>
  <c r="O8" i="2"/>
  <c r="N8" i="2"/>
</calcChain>
</file>

<file path=xl/sharedStrings.xml><?xml version="1.0" encoding="utf-8"?>
<sst xmlns="http://schemas.openxmlformats.org/spreadsheetml/2006/main" count="102" uniqueCount="65">
  <si>
    <r>
      <t>F</t>
    </r>
    <r>
      <rPr>
        <vertAlign val="subscript"/>
        <sz val="10"/>
        <rFont val="Arial"/>
        <family val="2"/>
      </rPr>
      <t>Anc</t>
    </r>
    <r>
      <rPr>
        <sz val="10"/>
        <rFont val="Arial"/>
        <family val="2"/>
      </rPr>
      <t>/B</t>
    </r>
    <r>
      <rPr>
        <vertAlign val="subscript"/>
        <sz val="10"/>
        <rFont val="Arial"/>
        <family val="2"/>
      </rPr>
      <t>Anc</t>
    </r>
  </si>
  <si>
    <r>
      <t>F</t>
    </r>
    <r>
      <rPr>
        <vertAlign val="subscript"/>
        <sz val="10"/>
        <rFont val="Arial"/>
        <family val="2"/>
      </rPr>
      <t>Anc</t>
    </r>
    <r>
      <rPr>
        <sz val="10"/>
        <rFont val="Arial"/>
        <family val="2"/>
      </rPr>
      <t>/B</t>
    </r>
    <r>
      <rPr>
        <vertAlign val="subscript"/>
        <sz val="10"/>
        <rFont val="Arial"/>
        <family val="2"/>
      </rPr>
      <t>Evo</t>
    </r>
  </si>
  <si>
    <r>
      <t>F</t>
    </r>
    <r>
      <rPr>
        <vertAlign val="subscript"/>
        <sz val="10"/>
        <rFont val="Arial"/>
        <family val="2"/>
      </rPr>
      <t>Evo</t>
    </r>
    <r>
      <rPr>
        <sz val="10"/>
        <rFont val="Arial"/>
        <family val="2"/>
      </rPr>
      <t>/B</t>
    </r>
    <r>
      <rPr>
        <vertAlign val="subscript"/>
        <sz val="10"/>
        <rFont val="Arial"/>
        <family val="2"/>
      </rPr>
      <t>Anc</t>
    </r>
  </si>
  <si>
    <r>
      <t>F</t>
    </r>
    <r>
      <rPr>
        <vertAlign val="subscript"/>
        <sz val="10"/>
        <rFont val="Arial"/>
        <family val="2"/>
      </rPr>
      <t>Anc</t>
    </r>
    <r>
      <rPr>
        <sz val="10"/>
        <rFont val="Arial"/>
        <family val="2"/>
      </rPr>
      <t>/B</t>
    </r>
    <r>
      <rPr>
        <vertAlign val="subscript"/>
        <sz val="10"/>
        <rFont val="Arial"/>
        <family val="2"/>
      </rPr>
      <t>Anc</t>
    </r>
    <r>
      <rPr>
        <sz val="10"/>
        <rFont val="Arial"/>
        <family val="2"/>
      </rPr>
      <t xml:space="preserve"> Low</t>
    </r>
  </si>
  <si>
    <t>Evolved Low</t>
  </si>
  <si>
    <r>
      <t>F</t>
    </r>
    <r>
      <rPr>
        <vertAlign val="subscript"/>
        <sz val="10"/>
        <rFont val="Arial"/>
        <family val="2"/>
      </rPr>
      <t>Anc</t>
    </r>
    <r>
      <rPr>
        <sz val="10"/>
        <rFont val="Arial"/>
        <family val="2"/>
      </rPr>
      <t>/B</t>
    </r>
    <r>
      <rPr>
        <vertAlign val="subscript"/>
        <sz val="10"/>
        <rFont val="Arial"/>
        <family val="2"/>
      </rPr>
      <t>Anc</t>
    </r>
    <r>
      <rPr>
        <sz val="10"/>
        <rFont val="Arial"/>
        <family val="2"/>
      </rPr>
      <t xml:space="preserve"> Med</t>
    </r>
  </si>
  <si>
    <t>Evolved Med</t>
  </si>
  <si>
    <r>
      <t>F</t>
    </r>
    <r>
      <rPr>
        <vertAlign val="subscript"/>
        <sz val="10"/>
        <rFont val="Arial"/>
        <family val="2"/>
      </rPr>
      <t>Anc</t>
    </r>
    <r>
      <rPr>
        <sz val="10"/>
        <rFont val="Arial"/>
        <family val="2"/>
      </rPr>
      <t>/B</t>
    </r>
    <r>
      <rPr>
        <vertAlign val="subscript"/>
        <sz val="10"/>
        <rFont val="Arial"/>
        <family val="2"/>
      </rPr>
      <t>Anc</t>
    </r>
    <r>
      <rPr>
        <sz val="10"/>
        <rFont val="Arial"/>
        <family val="2"/>
      </rPr>
      <t xml:space="preserve"> High</t>
    </r>
  </si>
  <si>
    <t>Evolved High</t>
  </si>
  <si>
    <r>
      <t>F</t>
    </r>
    <r>
      <rPr>
        <b/>
        <vertAlign val="subscript"/>
        <sz val="10"/>
        <color theme="1"/>
        <rFont val="Arial"/>
        <family val="2"/>
      </rPr>
      <t>Anc</t>
    </r>
    <r>
      <rPr>
        <b/>
        <sz val="10"/>
        <color theme="1"/>
        <rFont val="Arial"/>
        <family val="2"/>
      </rPr>
      <t>/B</t>
    </r>
    <r>
      <rPr>
        <b/>
        <vertAlign val="subscript"/>
        <sz val="10"/>
        <color theme="1"/>
        <rFont val="Arial"/>
        <family val="2"/>
      </rPr>
      <t>Anc</t>
    </r>
    <r>
      <rPr>
        <b/>
        <sz val="10"/>
        <color theme="1"/>
        <rFont val="Arial"/>
        <family val="2"/>
      </rPr>
      <t xml:space="preserve"> </t>
    </r>
  </si>
  <si>
    <t>Day 1 [/96] Neg</t>
  </si>
  <si>
    <t>Day 1 [/96] Pos 1</t>
  </si>
  <si>
    <t>Day 1 [/96] Pos 2</t>
  </si>
  <si>
    <t>Day 1 [/96] Pos 3</t>
  </si>
  <si>
    <t>Day 1 [/96] Pos 4</t>
  </si>
  <si>
    <t>Day 1 [/96] Pos 5</t>
  </si>
  <si>
    <t xml:space="preserve">Day 2 [/96] Neg </t>
  </si>
  <si>
    <t>Day 2 [/96] Pos 1</t>
  </si>
  <si>
    <t>Day 2 [/96] Pos 2</t>
  </si>
  <si>
    <t>Day 2 [/96] Pos 3</t>
  </si>
  <si>
    <t>Day 2 [/96] Pos 4</t>
  </si>
  <si>
    <t>Day 2 [/96] Pos 5</t>
  </si>
  <si>
    <t>Day 1 [%] Neg</t>
  </si>
  <si>
    <t>Day 1 [%] Pos 1</t>
  </si>
  <si>
    <t>Day 1 [%] Pos 2</t>
  </si>
  <si>
    <t>Day 1 [%] Pos 3</t>
  </si>
  <si>
    <t>Day 1 [%] Pos 4</t>
  </si>
  <si>
    <t>Day 1 [%] Pos 5</t>
  </si>
  <si>
    <t>Day 2 [%] Neg</t>
  </si>
  <si>
    <t>Day 2 [%] Pos 1</t>
  </si>
  <si>
    <t>Day 2 [%] Pos 2</t>
  </si>
  <si>
    <t>Day 2 [%] Pos 3</t>
  </si>
  <si>
    <t>Day 2 [%] Pos 4</t>
  </si>
  <si>
    <t>Day 2 [%] Pos 5</t>
  </si>
  <si>
    <t>Day 2 [%] Avg Neg</t>
  </si>
  <si>
    <t>Day 2 [%] Avg Pos</t>
  </si>
  <si>
    <t>(adaptive Evolution) (Inj4)</t>
  </si>
  <si>
    <t>Repetition 1 (Inj8)</t>
  </si>
  <si>
    <t>Repetition 2 (Inj9)</t>
  </si>
  <si>
    <t>Repetition 3 (Inj10)</t>
  </si>
  <si>
    <r>
      <t>F</t>
    </r>
    <r>
      <rPr>
        <b/>
        <vertAlign val="subscript"/>
        <sz val="10"/>
        <color theme="1"/>
        <rFont val="Arial"/>
        <family val="2"/>
      </rPr>
      <t>anc</t>
    </r>
    <r>
      <rPr>
        <b/>
        <sz val="10"/>
        <color theme="1"/>
        <rFont val="Arial"/>
        <family val="2"/>
      </rPr>
      <t>/B</t>
    </r>
    <r>
      <rPr>
        <b/>
        <vertAlign val="subscript"/>
        <sz val="10"/>
        <color theme="1"/>
        <rFont val="Arial"/>
        <family val="2"/>
      </rPr>
      <t>Evo</t>
    </r>
  </si>
  <si>
    <t>Repetition 1 (RInj1)</t>
  </si>
  <si>
    <t>Repetition 2 (RInj2)</t>
  </si>
  <si>
    <t>Repetition 3 (RInj3)</t>
  </si>
  <si>
    <r>
      <t>F</t>
    </r>
    <r>
      <rPr>
        <b/>
        <vertAlign val="subscript"/>
        <sz val="10"/>
        <color theme="1"/>
        <rFont val="Arial"/>
        <family val="2"/>
      </rPr>
      <t>Evo</t>
    </r>
    <r>
      <rPr>
        <b/>
        <sz val="10"/>
        <color theme="1"/>
        <rFont val="Arial"/>
        <family val="2"/>
      </rPr>
      <t>/B</t>
    </r>
    <r>
      <rPr>
        <b/>
        <vertAlign val="subscript"/>
        <sz val="10"/>
        <color theme="1"/>
        <rFont val="Arial"/>
        <family val="2"/>
      </rPr>
      <t>Anc</t>
    </r>
  </si>
  <si>
    <t>Repetition 1 (TInj1)</t>
  </si>
  <si>
    <t>Repetition 2 (TInj3)</t>
  </si>
  <si>
    <t>Repetition 3 (TInj4)</t>
  </si>
  <si>
    <r>
      <t>F</t>
    </r>
    <r>
      <rPr>
        <b/>
        <vertAlign val="subscript"/>
        <sz val="10"/>
        <color theme="1"/>
        <rFont val="Arial"/>
        <family val="2"/>
      </rPr>
      <t>Anc</t>
    </r>
    <r>
      <rPr>
        <b/>
        <sz val="10"/>
        <color theme="1"/>
        <rFont val="Arial"/>
        <family val="2"/>
      </rPr>
      <t>/B</t>
    </r>
    <r>
      <rPr>
        <b/>
        <vertAlign val="subscript"/>
        <sz val="10"/>
        <color theme="1"/>
        <rFont val="Arial"/>
        <family val="2"/>
      </rPr>
      <t>Anc</t>
    </r>
  </si>
  <si>
    <t xml:space="preserve">Day 1 [/96] High </t>
  </si>
  <si>
    <t>Day 1 [/96] Mid</t>
  </si>
  <si>
    <t>Day 1 [/96] Low</t>
  </si>
  <si>
    <t>Day 2 [/96] High</t>
  </si>
  <si>
    <t>Day 2 [/96] Mid</t>
  </si>
  <si>
    <t>Day 2 [/96] Low</t>
  </si>
  <si>
    <t>Day 1 [%] High</t>
  </si>
  <si>
    <t>Day 1 [%] Mid</t>
  </si>
  <si>
    <t>Day 1 [%] Low</t>
  </si>
  <si>
    <t>Day 2 [%] High</t>
  </si>
  <si>
    <t>Day 2 [%] Mid</t>
  </si>
  <si>
    <t>Day 2 [%] Low</t>
  </si>
  <si>
    <t>Rep1</t>
  </si>
  <si>
    <t>Rep2</t>
  </si>
  <si>
    <t>Rep3</t>
  </si>
  <si>
    <r>
      <t>F</t>
    </r>
    <r>
      <rPr>
        <b/>
        <vertAlign val="subscript"/>
        <sz val="10"/>
        <color theme="1"/>
        <rFont val="Arial"/>
        <family val="2"/>
      </rPr>
      <t>Evo</t>
    </r>
    <r>
      <rPr>
        <b/>
        <sz val="10"/>
        <color theme="1"/>
        <rFont val="Arial"/>
        <family val="2"/>
      </rPr>
      <t>/B</t>
    </r>
    <r>
      <rPr>
        <b/>
        <vertAlign val="subscript"/>
        <sz val="10"/>
        <color theme="1"/>
        <rFont val="Arial"/>
        <family val="2"/>
      </rPr>
      <t>Evo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</si>
</sst>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0"/>
      <color theme="1"/>
      <name val="Arial"/>
      <family val="2"/>
    </font>
    <font>
      <sz val="10"/>
      <name val="Arial"/>
      <family val="2"/>
    </font>
    <font>
      <vertAlign val="subscript"/>
      <sz val="10"/>
      <name val="Arial"/>
      <family val="2"/>
    </font>
    <font>
      <b/>
      <sz val="10"/>
      <color theme="1"/>
      <name val="Arial"/>
      <family val="2"/>
    </font>
    <font>
      <b/>
      <vertAlign val="subscript"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0" xfId="0" applyFont="1" applyFill="1" applyAlignment="1">
      <alignment horizontal="center"/>
    </xf>
    <xf numFmtId="0" fontId="1" fillId="0" borderId="0" xfId="0" applyFont="1"/>
    <xf numFmtId="0" fontId="1" fillId="2" borderId="0" xfId="0" applyFont="1" applyFill="1" applyAlignment="1">
      <alignment horizontal="left"/>
    </xf>
    <xf numFmtId="0" fontId="1" fillId="0" borderId="0" xfId="0" applyFont="1" applyAlignment="1">
      <alignment horizontal="left"/>
    </xf>
    <xf numFmtId="0" fontId="3" fillId="3" borderId="0" xfId="0" applyFont="1" applyFill="1" applyAlignment="1">
      <alignment vertical="top" wrapText="1"/>
    </xf>
    <xf numFmtId="0" fontId="0" fillId="3" borderId="0" xfId="0" applyFill="1" applyAlignment="1">
      <alignment vertical="top" wrapText="1"/>
    </xf>
    <xf numFmtId="0" fontId="0" fillId="0" borderId="0" xfId="0" applyAlignment="1">
      <alignment vertical="top" wrapText="1"/>
    </xf>
    <xf numFmtId="1" fontId="0" fillId="0" borderId="0" xfId="0" applyNumberFormat="1" applyAlignment="1">
      <alignment vertical="top" wrapText="1"/>
    </xf>
    <xf numFmtId="164" fontId="0" fillId="0" borderId="0" xfId="0" applyNumberFormat="1" applyAlignment="1">
      <alignment vertical="top" wrapText="1"/>
    </xf>
    <xf numFmtId="2" fontId="3" fillId="0" borderId="0" xfId="0" applyNumberFormat="1" applyFont="1" applyAlignment="1">
      <alignment vertical="top" wrapText="1"/>
    </xf>
    <xf numFmtId="1" fontId="3" fillId="0" borderId="0" xfId="0" applyNumberFormat="1" applyFont="1" applyAlignment="1">
      <alignment vertical="top" wrapText="1"/>
    </xf>
    <xf numFmtId="0" fontId="3" fillId="0" borderId="0" xfId="0" applyFont="1" applyAlignment="1">
      <alignment vertical="top" wrapText="1"/>
    </xf>
    <xf numFmtId="0" fontId="0" fillId="3" borderId="1" xfId="0" applyFill="1" applyBorder="1" applyAlignment="1">
      <alignment vertical="top" wrapText="1"/>
    </xf>
    <xf numFmtId="1" fontId="0" fillId="0" borderId="1" xfId="0" applyNumberFormat="1" applyBorder="1" applyAlignment="1">
      <alignment vertical="top" wrapText="1"/>
    </xf>
    <xf numFmtId="1" fontId="0" fillId="0" borderId="0" xfId="0" applyNumberFormat="1"/>
    <xf numFmtId="1" fontId="0" fillId="3" borderId="0" xfId="0" applyNumberFormat="1" applyFill="1" applyAlignment="1">
      <alignment vertical="top" wrapText="1"/>
    </xf>
  </cellXfs>
  <cellStyles count="1">
    <cellStyle name="Normal" xfId="0" builtinId="0"/>
  </cellStyles>
  <dxfs count="1">
    <dxf>
      <fill>
        <patternFill>
          <bgColor theme="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BB23CD-F661-46C4-97B4-9C81C37DC05B}">
  <dimension ref="A1:AA21"/>
  <sheetViews>
    <sheetView workbookViewId="0">
      <selection activeCell="F34" sqref="F34"/>
    </sheetView>
  </sheetViews>
  <sheetFormatPr defaultRowHeight="12.75" x14ac:dyDescent="0.2"/>
  <sheetData>
    <row r="1" spans="1:27" ht="15.75" x14ac:dyDescent="0.3">
      <c r="A1" s="1" t="s">
        <v>0</v>
      </c>
      <c r="B1" s="1" t="s">
        <v>1</v>
      </c>
      <c r="C1" s="1" t="s">
        <v>2</v>
      </c>
    </row>
    <row r="2" spans="1:27" x14ac:dyDescent="0.2">
      <c r="A2" s="2">
        <v>6.25</v>
      </c>
      <c r="B2" s="2">
        <v>56.25</v>
      </c>
      <c r="C2" s="2">
        <v>94.1</v>
      </c>
    </row>
    <row r="3" spans="1:27" x14ac:dyDescent="0.2">
      <c r="A3" s="2">
        <v>71.180000000000007</v>
      </c>
      <c r="B3" s="2">
        <v>52.43</v>
      </c>
      <c r="C3" s="2">
        <v>89.24</v>
      </c>
    </row>
    <row r="4" spans="1:27" x14ac:dyDescent="0.2">
      <c r="A4" s="2">
        <v>19.79</v>
      </c>
      <c r="B4" s="2">
        <v>88.89</v>
      </c>
      <c r="C4" s="2">
        <v>81.25</v>
      </c>
    </row>
    <row r="5" spans="1:27" x14ac:dyDescent="0.2">
      <c r="A5" s="2">
        <v>59.72</v>
      </c>
      <c r="B5" s="2"/>
      <c r="C5" s="2"/>
    </row>
    <row r="7" spans="1:27" ht="38.25" x14ac:dyDescent="0.2">
      <c r="A7" s="5" t="s">
        <v>9</v>
      </c>
      <c r="B7" s="6" t="s">
        <v>10</v>
      </c>
      <c r="C7" s="6" t="s">
        <v>11</v>
      </c>
      <c r="D7" s="6" t="s">
        <v>12</v>
      </c>
      <c r="E7" s="6" t="s">
        <v>13</v>
      </c>
      <c r="F7" s="6" t="s">
        <v>14</v>
      </c>
      <c r="G7" s="6" t="s">
        <v>15</v>
      </c>
      <c r="H7" s="6" t="s">
        <v>16</v>
      </c>
      <c r="I7" s="6" t="s">
        <v>17</v>
      </c>
      <c r="J7" s="6" t="s">
        <v>18</v>
      </c>
      <c r="K7" s="6" t="s">
        <v>19</v>
      </c>
      <c r="L7" s="6" t="s">
        <v>20</v>
      </c>
      <c r="M7" s="6" t="s">
        <v>21</v>
      </c>
      <c r="N7" s="6" t="s">
        <v>22</v>
      </c>
      <c r="O7" s="6" t="s">
        <v>23</v>
      </c>
      <c r="P7" s="6" t="s">
        <v>24</v>
      </c>
      <c r="Q7" s="6" t="s">
        <v>25</v>
      </c>
      <c r="R7" s="6" t="s">
        <v>26</v>
      </c>
      <c r="S7" s="6" t="s">
        <v>27</v>
      </c>
      <c r="T7" s="6" t="s">
        <v>28</v>
      </c>
      <c r="U7" s="6" t="s">
        <v>29</v>
      </c>
      <c r="V7" s="6" t="s">
        <v>30</v>
      </c>
      <c r="W7" s="6" t="s">
        <v>31</v>
      </c>
      <c r="X7" s="6" t="s">
        <v>32</v>
      </c>
      <c r="Y7" s="6" t="s">
        <v>33</v>
      </c>
      <c r="Z7" s="5" t="s">
        <v>34</v>
      </c>
      <c r="AA7" s="5" t="s">
        <v>35</v>
      </c>
    </row>
    <row r="8" spans="1:27" ht="38.25" x14ac:dyDescent="0.2">
      <c r="A8" s="7" t="s">
        <v>36</v>
      </c>
      <c r="B8" s="7">
        <v>50</v>
      </c>
      <c r="C8" s="7">
        <v>6</v>
      </c>
      <c r="D8" s="7">
        <v>1</v>
      </c>
      <c r="E8" s="7">
        <v>5</v>
      </c>
      <c r="F8" s="7">
        <v>4</v>
      </c>
      <c r="G8" s="7">
        <v>6</v>
      </c>
      <c r="H8" s="7">
        <v>60</v>
      </c>
      <c r="I8" s="7">
        <v>8</v>
      </c>
      <c r="J8" s="7">
        <v>4</v>
      </c>
      <c r="K8" s="7">
        <v>6</v>
      </c>
      <c r="L8" s="7">
        <v>5</v>
      </c>
      <c r="M8" s="7">
        <v>7</v>
      </c>
      <c r="N8" s="8">
        <f t="shared" ref="N8:Y11" si="0">B8/96*100</f>
        <v>52.083333333333336</v>
      </c>
      <c r="O8" s="8">
        <f t="shared" si="0"/>
        <v>6.25</v>
      </c>
      <c r="P8" s="8">
        <f t="shared" si="0"/>
        <v>1.0416666666666665</v>
      </c>
      <c r="Q8" s="8">
        <f t="shared" si="0"/>
        <v>5.2083333333333339</v>
      </c>
      <c r="R8" s="8">
        <f t="shared" si="0"/>
        <v>4.1666666666666661</v>
      </c>
      <c r="S8" s="8">
        <f t="shared" si="0"/>
        <v>6.25</v>
      </c>
      <c r="T8" s="9">
        <f t="shared" si="0"/>
        <v>62.5</v>
      </c>
      <c r="U8" s="8">
        <f t="shared" si="0"/>
        <v>8.3333333333333321</v>
      </c>
      <c r="V8" s="8">
        <f t="shared" si="0"/>
        <v>4.1666666666666661</v>
      </c>
      <c r="W8" s="8">
        <f t="shared" si="0"/>
        <v>6.25</v>
      </c>
      <c r="X8" s="8">
        <f t="shared" si="0"/>
        <v>5.2083333333333339</v>
      </c>
      <c r="Y8" s="8">
        <f t="shared" si="0"/>
        <v>7.291666666666667</v>
      </c>
      <c r="Z8" s="10">
        <f>T8</f>
        <v>62.5</v>
      </c>
      <c r="AA8" s="10">
        <f>SUM(U8:Y8)/5</f>
        <v>6.2500000000000009</v>
      </c>
    </row>
    <row r="9" spans="1:27" x14ac:dyDescent="0.2">
      <c r="A9" t="s">
        <v>37</v>
      </c>
      <c r="B9">
        <v>43</v>
      </c>
      <c r="C9">
        <v>64</v>
      </c>
      <c r="D9">
        <v>61</v>
      </c>
      <c r="E9">
        <v>63</v>
      </c>
      <c r="G9" s="7"/>
      <c r="H9" s="7">
        <v>50</v>
      </c>
      <c r="I9" s="7">
        <v>70</v>
      </c>
      <c r="J9" s="7">
        <v>69</v>
      </c>
      <c r="K9" s="7">
        <v>66</v>
      </c>
      <c r="L9" s="8"/>
      <c r="M9" s="8"/>
      <c r="N9" s="8">
        <f>B9/96*100</f>
        <v>44.791666666666671</v>
      </c>
      <c r="O9" s="8">
        <f t="shared" si="0"/>
        <v>66.666666666666657</v>
      </c>
      <c r="P9" s="8">
        <f t="shared" si="0"/>
        <v>63.541666666666664</v>
      </c>
      <c r="Q9" s="8">
        <f t="shared" si="0"/>
        <v>65.625</v>
      </c>
      <c r="R9" s="8"/>
      <c r="S9" s="8"/>
      <c r="T9" s="8">
        <f>H9/96*100</f>
        <v>52.083333333333336</v>
      </c>
      <c r="U9" s="8">
        <f t="shared" si="0"/>
        <v>72.916666666666657</v>
      </c>
      <c r="V9" s="8">
        <f t="shared" si="0"/>
        <v>71.875</v>
      </c>
      <c r="W9" s="8">
        <f t="shared" si="0"/>
        <v>68.75</v>
      </c>
      <c r="X9" s="11"/>
      <c r="Y9" s="12"/>
      <c r="Z9" s="10">
        <f>T9</f>
        <v>52.083333333333336</v>
      </c>
      <c r="AA9" s="10">
        <f>SUM(U9:W9)/3</f>
        <v>71.180555555555557</v>
      </c>
    </row>
    <row r="10" spans="1:27" x14ac:dyDescent="0.2">
      <c r="A10" t="s">
        <v>38</v>
      </c>
      <c r="B10">
        <v>84</v>
      </c>
      <c r="C10">
        <v>18</v>
      </c>
      <c r="D10">
        <v>21</v>
      </c>
      <c r="E10">
        <v>25</v>
      </c>
      <c r="H10" s="7">
        <v>84</v>
      </c>
      <c r="I10" s="7">
        <v>26</v>
      </c>
      <c r="J10" s="7">
        <v>31</v>
      </c>
      <c r="K10" s="7">
        <v>38</v>
      </c>
      <c r="N10" s="8">
        <f t="shared" ref="N10:N11" si="1">B10/96*100</f>
        <v>87.5</v>
      </c>
      <c r="O10" s="8">
        <f t="shared" si="0"/>
        <v>18.75</v>
      </c>
      <c r="P10" s="8">
        <f t="shared" si="0"/>
        <v>21.875</v>
      </c>
      <c r="Q10" s="8">
        <f t="shared" si="0"/>
        <v>26.041666666666668</v>
      </c>
      <c r="T10" s="8">
        <f t="shared" ref="T10:T11" si="2">H10/96*100</f>
        <v>87.5</v>
      </c>
      <c r="U10" s="8">
        <f t="shared" si="0"/>
        <v>27.083333333333332</v>
      </c>
      <c r="V10" s="8">
        <f t="shared" si="0"/>
        <v>32.291666666666671</v>
      </c>
      <c r="W10" s="8">
        <f t="shared" si="0"/>
        <v>39.583333333333329</v>
      </c>
      <c r="Z10" s="10">
        <f>T10</f>
        <v>87.5</v>
      </c>
      <c r="AA10" s="10">
        <f>SUM(U10:Y10)/5</f>
        <v>19.791666666666664</v>
      </c>
    </row>
    <row r="11" spans="1:27" x14ac:dyDescent="0.2">
      <c r="A11" t="s">
        <v>39</v>
      </c>
      <c r="B11">
        <v>71</v>
      </c>
      <c r="C11">
        <v>44</v>
      </c>
      <c r="D11">
        <v>39</v>
      </c>
      <c r="E11">
        <v>51</v>
      </c>
      <c r="H11" s="7">
        <v>78</v>
      </c>
      <c r="I11" s="7">
        <v>59</v>
      </c>
      <c r="J11" s="7">
        <v>53</v>
      </c>
      <c r="K11" s="7">
        <v>60</v>
      </c>
      <c r="N11" s="8">
        <f t="shared" si="1"/>
        <v>73.958333333333343</v>
      </c>
      <c r="O11" s="8">
        <f t="shared" si="0"/>
        <v>45.833333333333329</v>
      </c>
      <c r="P11" s="8">
        <f t="shared" si="0"/>
        <v>40.625</v>
      </c>
      <c r="Q11" s="8">
        <f t="shared" si="0"/>
        <v>53.125</v>
      </c>
      <c r="T11" s="8">
        <f t="shared" si="2"/>
        <v>81.25</v>
      </c>
      <c r="U11" s="8">
        <f t="shared" si="0"/>
        <v>61.458333333333336</v>
      </c>
      <c r="V11" s="8">
        <f t="shared" si="0"/>
        <v>55.208333333333336</v>
      </c>
      <c r="W11" s="8">
        <f t="shared" si="0"/>
        <v>62.5</v>
      </c>
      <c r="Z11" s="10">
        <f>T11</f>
        <v>81.25</v>
      </c>
      <c r="AA11" s="10">
        <f>SUM(U11:W11)/3</f>
        <v>59.722222222222229</v>
      </c>
    </row>
    <row r="12" spans="1:27" x14ac:dyDescent="0.2">
      <c r="H12" s="7"/>
      <c r="I12" s="7"/>
      <c r="J12" s="7"/>
      <c r="K12" s="7"/>
      <c r="N12" s="8"/>
      <c r="O12" s="8"/>
      <c r="P12" s="8"/>
      <c r="Q12" s="8"/>
      <c r="T12" s="8"/>
      <c r="U12" s="8"/>
      <c r="V12" s="8"/>
      <c r="W12" s="8"/>
      <c r="Z12" s="10"/>
      <c r="AA12" s="10"/>
    </row>
    <row r="13" spans="1:27" ht="14.25" x14ac:dyDescent="0.2">
      <c r="A13" s="5" t="s">
        <v>40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5"/>
      <c r="AA13" s="5"/>
    </row>
    <row r="14" spans="1:27" x14ac:dyDescent="0.2">
      <c r="A14" t="s">
        <v>41</v>
      </c>
      <c r="B14" s="7">
        <v>80</v>
      </c>
      <c r="C14" s="7">
        <v>51</v>
      </c>
      <c r="D14" s="7">
        <v>34</v>
      </c>
      <c r="E14" s="7">
        <v>41</v>
      </c>
      <c r="H14" s="7">
        <v>81</v>
      </c>
      <c r="I14" s="7">
        <v>61</v>
      </c>
      <c r="J14" s="7">
        <v>45</v>
      </c>
      <c r="K14" s="7">
        <v>56</v>
      </c>
      <c r="N14" s="8">
        <f t="shared" ref="N14:Q16" si="3">B14/96*100</f>
        <v>83.333333333333343</v>
      </c>
      <c r="O14" s="8">
        <f t="shared" si="3"/>
        <v>53.125</v>
      </c>
      <c r="P14" s="8">
        <f t="shared" si="3"/>
        <v>35.416666666666671</v>
      </c>
      <c r="Q14" s="8">
        <f t="shared" si="3"/>
        <v>42.708333333333329</v>
      </c>
      <c r="T14" s="8">
        <f t="shared" ref="T14:W16" si="4">H14/96*100</f>
        <v>84.375</v>
      </c>
      <c r="U14" s="8">
        <f t="shared" si="4"/>
        <v>63.541666666666664</v>
      </c>
      <c r="V14" s="8">
        <f t="shared" si="4"/>
        <v>46.875</v>
      </c>
      <c r="W14" s="8">
        <f t="shared" si="4"/>
        <v>58.333333333333336</v>
      </c>
      <c r="Z14" s="10">
        <f>T14</f>
        <v>84.375</v>
      </c>
      <c r="AA14" s="10">
        <f>SUM(U14:W14)/3</f>
        <v>56.25</v>
      </c>
    </row>
    <row r="15" spans="1:27" x14ac:dyDescent="0.2">
      <c r="A15" t="s">
        <v>42</v>
      </c>
      <c r="B15" s="7">
        <v>71</v>
      </c>
      <c r="C15" s="7">
        <v>34</v>
      </c>
      <c r="D15" s="7">
        <v>49</v>
      </c>
      <c r="E15" s="7">
        <v>46</v>
      </c>
      <c r="H15" s="7">
        <v>74</v>
      </c>
      <c r="I15" s="7">
        <v>41</v>
      </c>
      <c r="J15" s="7">
        <v>59</v>
      </c>
      <c r="K15" s="7">
        <v>51</v>
      </c>
      <c r="N15" s="8">
        <f t="shared" si="3"/>
        <v>73.958333333333343</v>
      </c>
      <c r="O15" s="8">
        <f t="shared" si="3"/>
        <v>35.416666666666671</v>
      </c>
      <c r="P15" s="8">
        <f t="shared" si="3"/>
        <v>51.041666666666664</v>
      </c>
      <c r="Q15" s="8">
        <f t="shared" si="3"/>
        <v>47.916666666666671</v>
      </c>
      <c r="T15" s="8">
        <f t="shared" si="4"/>
        <v>77.083333333333343</v>
      </c>
      <c r="U15" s="8">
        <f t="shared" si="4"/>
        <v>42.708333333333329</v>
      </c>
      <c r="V15" s="8">
        <f t="shared" si="4"/>
        <v>61.458333333333336</v>
      </c>
      <c r="W15" s="8">
        <f t="shared" si="4"/>
        <v>53.125</v>
      </c>
      <c r="Z15" s="10">
        <f t="shared" ref="Z15:Z16" si="5">T15</f>
        <v>77.083333333333343</v>
      </c>
      <c r="AA15" s="10">
        <f t="shared" ref="AA15:AA16" si="6">SUM(U15:W15)/3</f>
        <v>52.43055555555555</v>
      </c>
    </row>
    <row r="16" spans="1:27" x14ac:dyDescent="0.2">
      <c r="A16" t="s">
        <v>43</v>
      </c>
      <c r="B16" s="7">
        <v>80</v>
      </c>
      <c r="C16" s="7">
        <v>79</v>
      </c>
      <c r="D16" s="7">
        <v>84</v>
      </c>
      <c r="E16" s="7">
        <v>76</v>
      </c>
      <c r="H16" s="7">
        <v>86</v>
      </c>
      <c r="I16" s="7">
        <v>87</v>
      </c>
      <c r="J16" s="7">
        <v>86</v>
      </c>
      <c r="K16" s="7">
        <v>83</v>
      </c>
      <c r="N16" s="8">
        <f t="shared" si="3"/>
        <v>83.333333333333343</v>
      </c>
      <c r="O16" s="8">
        <f t="shared" si="3"/>
        <v>82.291666666666657</v>
      </c>
      <c r="P16" s="8">
        <f t="shared" si="3"/>
        <v>87.5</v>
      </c>
      <c r="Q16" s="8">
        <f t="shared" si="3"/>
        <v>79.166666666666657</v>
      </c>
      <c r="T16" s="8">
        <f t="shared" si="4"/>
        <v>89.583333333333343</v>
      </c>
      <c r="U16" s="8">
        <f t="shared" si="4"/>
        <v>90.625</v>
      </c>
      <c r="V16" s="8">
        <f t="shared" si="4"/>
        <v>89.583333333333343</v>
      </c>
      <c r="W16" s="8">
        <f t="shared" si="4"/>
        <v>86.458333333333343</v>
      </c>
      <c r="Z16" s="10">
        <f t="shared" si="5"/>
        <v>89.583333333333343</v>
      </c>
      <c r="AA16" s="10">
        <f t="shared" si="6"/>
        <v>88.8888888888889</v>
      </c>
    </row>
    <row r="18" spans="1:27" ht="14.25" x14ac:dyDescent="0.2">
      <c r="A18" s="5" t="s">
        <v>44</v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5"/>
      <c r="AA18" s="5"/>
    </row>
    <row r="19" spans="1:27" x14ac:dyDescent="0.2">
      <c r="A19" t="s">
        <v>45</v>
      </c>
      <c r="B19" s="7">
        <v>51</v>
      </c>
      <c r="C19" s="7">
        <v>87</v>
      </c>
      <c r="D19" s="7">
        <v>85</v>
      </c>
      <c r="E19" s="7">
        <v>89</v>
      </c>
      <c r="H19" s="7">
        <v>51</v>
      </c>
      <c r="I19" s="7">
        <v>88</v>
      </c>
      <c r="J19" s="7">
        <v>90</v>
      </c>
      <c r="K19" s="7">
        <v>93</v>
      </c>
      <c r="N19" s="8">
        <f t="shared" ref="N19:Q21" si="7">B19/96*100</f>
        <v>53.125</v>
      </c>
      <c r="O19" s="8">
        <f t="shared" si="7"/>
        <v>90.625</v>
      </c>
      <c r="P19" s="8">
        <f t="shared" si="7"/>
        <v>88.541666666666657</v>
      </c>
      <c r="Q19" s="8">
        <f t="shared" si="7"/>
        <v>92.708333333333343</v>
      </c>
      <c r="T19" s="8">
        <f t="shared" ref="T19:W21" si="8">H19/96*100</f>
        <v>53.125</v>
      </c>
      <c r="U19" s="8">
        <f t="shared" si="8"/>
        <v>91.666666666666657</v>
      </c>
      <c r="V19" s="8">
        <f t="shared" si="8"/>
        <v>93.75</v>
      </c>
      <c r="W19" s="8">
        <f t="shared" si="8"/>
        <v>96.875</v>
      </c>
      <c r="Z19" s="10">
        <f t="shared" ref="Z19:Z21" si="9">T19</f>
        <v>53.125</v>
      </c>
      <c r="AA19" s="10">
        <f t="shared" ref="AA19:AA21" si="10">SUM(U19:W19)/3</f>
        <v>94.097222222222214</v>
      </c>
    </row>
    <row r="20" spans="1:27" x14ac:dyDescent="0.2">
      <c r="A20" t="s">
        <v>46</v>
      </c>
      <c r="B20" s="7">
        <v>58</v>
      </c>
      <c r="C20" s="7">
        <v>84</v>
      </c>
      <c r="D20" s="7">
        <v>86</v>
      </c>
      <c r="E20" s="7">
        <v>82</v>
      </c>
      <c r="H20" s="7">
        <v>58</v>
      </c>
      <c r="I20" s="7">
        <v>85</v>
      </c>
      <c r="J20" s="7">
        <v>87</v>
      </c>
      <c r="K20" s="7">
        <v>85</v>
      </c>
      <c r="N20" s="8">
        <f t="shared" si="7"/>
        <v>60.416666666666664</v>
      </c>
      <c r="O20" s="8">
        <f t="shared" si="7"/>
        <v>87.5</v>
      </c>
      <c r="P20" s="8">
        <f t="shared" si="7"/>
        <v>89.583333333333343</v>
      </c>
      <c r="Q20" s="8">
        <f t="shared" si="7"/>
        <v>85.416666666666657</v>
      </c>
      <c r="T20" s="8">
        <f t="shared" si="8"/>
        <v>60.416666666666664</v>
      </c>
      <c r="U20" s="8">
        <f t="shared" si="8"/>
        <v>88.541666666666657</v>
      </c>
      <c r="V20" s="8">
        <f t="shared" si="8"/>
        <v>90.625</v>
      </c>
      <c r="W20" s="8">
        <f t="shared" si="8"/>
        <v>88.541666666666657</v>
      </c>
      <c r="Z20" s="10">
        <f t="shared" si="9"/>
        <v>60.416666666666664</v>
      </c>
      <c r="AA20" s="10">
        <f t="shared" si="10"/>
        <v>89.2361111111111</v>
      </c>
    </row>
    <row r="21" spans="1:27" x14ac:dyDescent="0.2">
      <c r="A21" t="s">
        <v>47</v>
      </c>
      <c r="B21" s="7">
        <v>70</v>
      </c>
      <c r="C21" s="7">
        <v>71</v>
      </c>
      <c r="D21" s="7">
        <v>82</v>
      </c>
      <c r="E21" s="7">
        <v>76</v>
      </c>
      <c r="H21" s="7">
        <v>70</v>
      </c>
      <c r="I21" s="7">
        <v>73</v>
      </c>
      <c r="J21" s="7">
        <v>85</v>
      </c>
      <c r="K21" s="7">
        <v>76</v>
      </c>
      <c r="N21" s="8">
        <f t="shared" si="7"/>
        <v>72.916666666666657</v>
      </c>
      <c r="O21" s="8">
        <f t="shared" si="7"/>
        <v>73.958333333333343</v>
      </c>
      <c r="P21" s="8">
        <f t="shared" si="7"/>
        <v>85.416666666666657</v>
      </c>
      <c r="Q21" s="8">
        <f t="shared" si="7"/>
        <v>79.166666666666657</v>
      </c>
      <c r="T21" s="8">
        <f t="shared" si="8"/>
        <v>72.916666666666657</v>
      </c>
      <c r="U21" s="8">
        <f t="shared" si="8"/>
        <v>76.041666666666657</v>
      </c>
      <c r="V21" s="8">
        <f t="shared" si="8"/>
        <v>88.541666666666657</v>
      </c>
      <c r="W21" s="8">
        <f t="shared" si="8"/>
        <v>79.166666666666657</v>
      </c>
      <c r="Z21" s="10">
        <f t="shared" si="9"/>
        <v>72.916666666666657</v>
      </c>
      <c r="AA21" s="10">
        <f t="shared" si="10"/>
        <v>81.249999999999986</v>
      </c>
    </row>
  </sheetData>
  <conditionalFormatting sqref="AA8 AA10">
    <cfRule type="expression" dxfId="0" priority="1">
      <formula>Z&gt;60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551099-9DC1-4834-A045-5FC5A0413296}">
  <dimension ref="A1:F31"/>
  <sheetViews>
    <sheetView workbookViewId="0">
      <selection activeCell="E42" sqref="E42"/>
    </sheetView>
  </sheetViews>
  <sheetFormatPr defaultRowHeight="12.75" x14ac:dyDescent="0.2"/>
  <cols>
    <col min="1" max="1" width="12.42578125" bestFit="1" customWidth="1"/>
    <col min="2" max="2" width="11" bestFit="1" customWidth="1"/>
    <col min="3" max="3" width="12.7109375" bestFit="1" customWidth="1"/>
    <col min="4" max="4" width="11.28515625" bestFit="1" customWidth="1"/>
    <col min="5" max="5" width="12.7109375" bestFit="1" customWidth="1"/>
    <col min="6" max="6" width="11.42578125" bestFit="1" customWidth="1"/>
  </cols>
  <sheetData>
    <row r="1" spans="1:6" ht="15.75" x14ac:dyDescent="0.3">
      <c r="A1" s="3" t="s">
        <v>3</v>
      </c>
      <c r="B1" s="3" t="s">
        <v>4</v>
      </c>
      <c r="C1" s="3" t="s">
        <v>5</v>
      </c>
      <c r="D1" s="3" t="s">
        <v>6</v>
      </c>
      <c r="E1" s="3" t="s">
        <v>7</v>
      </c>
      <c r="F1" s="3" t="s">
        <v>8</v>
      </c>
    </row>
    <row r="2" spans="1:6" x14ac:dyDescent="0.2">
      <c r="A2" s="2">
        <v>2983</v>
      </c>
      <c r="B2" s="2">
        <v>404</v>
      </c>
      <c r="C2" s="2">
        <v>5294</v>
      </c>
      <c r="D2" s="2">
        <v>854</v>
      </c>
      <c r="E2" s="2">
        <v>7572</v>
      </c>
      <c r="F2" s="2">
        <v>3835</v>
      </c>
    </row>
    <row r="3" spans="1:6" x14ac:dyDescent="0.2">
      <c r="A3" s="2">
        <v>2238</v>
      </c>
      <c r="B3" s="2">
        <v>151</v>
      </c>
      <c r="C3" s="2">
        <v>5346</v>
      </c>
      <c r="D3" s="2">
        <v>1032</v>
      </c>
      <c r="E3" s="2">
        <v>6105</v>
      </c>
      <c r="F3" s="2">
        <v>3529</v>
      </c>
    </row>
    <row r="4" spans="1:6" x14ac:dyDescent="0.2">
      <c r="A4" s="2">
        <v>2278</v>
      </c>
      <c r="B4" s="2">
        <v>476</v>
      </c>
      <c r="C4" s="2">
        <v>4325</v>
      </c>
      <c r="D4" s="2">
        <v>1068</v>
      </c>
      <c r="E4" s="2">
        <v>6247</v>
      </c>
      <c r="F4" s="2">
        <v>9613</v>
      </c>
    </row>
    <row r="5" spans="1:6" x14ac:dyDescent="0.2">
      <c r="A5" s="2">
        <v>3318</v>
      </c>
      <c r="B5" s="2">
        <v>382</v>
      </c>
      <c r="C5" s="2">
        <v>5420</v>
      </c>
      <c r="D5" s="2">
        <v>1738</v>
      </c>
      <c r="E5" s="2">
        <v>7367</v>
      </c>
      <c r="F5" s="2">
        <v>5657</v>
      </c>
    </row>
    <row r="6" spans="1:6" x14ac:dyDescent="0.2">
      <c r="A6" s="2">
        <v>3250</v>
      </c>
      <c r="B6" s="2">
        <v>393</v>
      </c>
      <c r="C6" s="2">
        <v>5202</v>
      </c>
      <c r="D6" s="2">
        <v>819</v>
      </c>
      <c r="E6" s="2">
        <v>13535</v>
      </c>
      <c r="F6" s="2">
        <v>2915</v>
      </c>
    </row>
    <row r="7" spans="1:6" x14ac:dyDescent="0.2">
      <c r="A7" s="2">
        <v>3167</v>
      </c>
      <c r="B7" s="2">
        <v>426</v>
      </c>
      <c r="C7" s="2">
        <v>5188</v>
      </c>
      <c r="D7" s="2">
        <v>1560</v>
      </c>
      <c r="E7" s="2">
        <v>7661</v>
      </c>
      <c r="F7" s="2">
        <v>4007</v>
      </c>
    </row>
    <row r="8" spans="1:6" x14ac:dyDescent="0.2">
      <c r="A8" s="2">
        <v>3021</v>
      </c>
      <c r="B8" s="2">
        <v>560</v>
      </c>
      <c r="C8" s="2">
        <v>5769</v>
      </c>
      <c r="D8" s="2">
        <v>1406</v>
      </c>
      <c r="E8" s="2">
        <v>7188</v>
      </c>
      <c r="F8" s="2">
        <v>4072</v>
      </c>
    </row>
    <row r="9" spans="1:6" x14ac:dyDescent="0.2">
      <c r="A9" s="2">
        <v>3487</v>
      </c>
      <c r="B9" s="2">
        <v>288</v>
      </c>
      <c r="C9" s="2">
        <v>5311</v>
      </c>
      <c r="D9" s="2">
        <v>1585</v>
      </c>
      <c r="E9" s="2">
        <v>6404</v>
      </c>
      <c r="F9" s="2">
        <v>2916</v>
      </c>
    </row>
    <row r="10" spans="1:6" x14ac:dyDescent="0.2">
      <c r="A10" s="2">
        <v>3638</v>
      </c>
      <c r="B10" s="2">
        <v>469</v>
      </c>
      <c r="C10" s="2">
        <v>5933</v>
      </c>
      <c r="D10" s="2">
        <v>1103</v>
      </c>
      <c r="E10" s="2">
        <v>6415</v>
      </c>
      <c r="F10" s="2">
        <v>2564</v>
      </c>
    </row>
    <row r="11" spans="1:6" x14ac:dyDescent="0.2">
      <c r="A11" s="2">
        <v>3020</v>
      </c>
      <c r="B11" s="2">
        <v>364</v>
      </c>
      <c r="C11" s="2">
        <v>4849</v>
      </c>
      <c r="D11" s="2">
        <v>901</v>
      </c>
      <c r="E11" s="2">
        <v>7688</v>
      </c>
      <c r="F11" s="2">
        <v>2947</v>
      </c>
    </row>
    <row r="12" spans="1:6" x14ac:dyDescent="0.2">
      <c r="A12" s="2"/>
      <c r="B12" s="2"/>
    </row>
    <row r="13" spans="1:6" x14ac:dyDescent="0.2">
      <c r="A13" s="2"/>
      <c r="B13" s="2"/>
    </row>
    <row r="14" spans="1:6" x14ac:dyDescent="0.2">
      <c r="A14" s="2"/>
      <c r="B14" s="2"/>
    </row>
    <row r="15" spans="1:6" x14ac:dyDescent="0.2">
      <c r="A15" s="2"/>
      <c r="B15" s="2"/>
    </row>
    <row r="16" spans="1:6" x14ac:dyDescent="0.2">
      <c r="A16" s="2"/>
      <c r="B16" s="2"/>
    </row>
    <row r="17" spans="1:2" x14ac:dyDescent="0.2">
      <c r="A17" s="2"/>
      <c r="B17" s="2"/>
    </row>
    <row r="18" spans="1:2" x14ac:dyDescent="0.2">
      <c r="A18" s="2"/>
      <c r="B18" s="2"/>
    </row>
    <row r="19" spans="1:2" x14ac:dyDescent="0.2">
      <c r="A19" s="2"/>
      <c r="B19" s="2"/>
    </row>
    <row r="20" spans="1:2" x14ac:dyDescent="0.2">
      <c r="A20" s="2"/>
      <c r="B20" s="2"/>
    </row>
    <row r="21" spans="1:2" x14ac:dyDescent="0.2">
      <c r="A21" s="2"/>
      <c r="B21" s="2"/>
    </row>
    <row r="22" spans="1:2" x14ac:dyDescent="0.2">
      <c r="A22" s="2"/>
      <c r="B22" s="2"/>
    </row>
    <row r="23" spans="1:2" x14ac:dyDescent="0.2">
      <c r="A23" s="2"/>
      <c r="B23" s="2"/>
    </row>
    <row r="24" spans="1:2" x14ac:dyDescent="0.2">
      <c r="A24" s="2"/>
      <c r="B24" s="2"/>
    </row>
    <row r="25" spans="1:2" x14ac:dyDescent="0.2">
      <c r="A25" s="2"/>
      <c r="B25" s="2"/>
    </row>
    <row r="26" spans="1:2" x14ac:dyDescent="0.2">
      <c r="A26" s="2"/>
      <c r="B26" s="2"/>
    </row>
    <row r="27" spans="1:2" x14ac:dyDescent="0.2">
      <c r="A27" s="2"/>
      <c r="B27" s="2"/>
    </row>
    <row r="28" spans="1:2" x14ac:dyDescent="0.2">
      <c r="A28" s="2"/>
      <c r="B28" s="2"/>
    </row>
    <row r="29" spans="1:2" x14ac:dyDescent="0.2">
      <c r="A29" s="2"/>
      <c r="B29" s="2"/>
    </row>
    <row r="30" spans="1:2" x14ac:dyDescent="0.2">
      <c r="A30" s="2"/>
      <c r="B30" s="2"/>
    </row>
    <row r="31" spans="1:2" x14ac:dyDescent="0.2">
      <c r="A31" s="2"/>
      <c r="B31" s="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39CC1E-E649-4C1D-B5F5-957F13AF0138}">
  <dimension ref="A1:T23"/>
  <sheetViews>
    <sheetView tabSelected="1" workbookViewId="0">
      <selection activeCell="O32" sqref="O32"/>
    </sheetView>
  </sheetViews>
  <sheetFormatPr defaultRowHeight="12.75" x14ac:dyDescent="0.2"/>
  <cols>
    <col min="1" max="1" width="12.42578125" bestFit="1" customWidth="1"/>
    <col min="2" max="2" width="10.42578125" bestFit="1" customWidth="1"/>
    <col min="3" max="3" width="12.42578125" bestFit="1" customWidth="1"/>
    <col min="4" max="4" width="11.28515625" bestFit="1" customWidth="1"/>
    <col min="5" max="5" width="12.85546875" bestFit="1" customWidth="1"/>
    <col min="6" max="6" width="11.42578125" bestFit="1" customWidth="1"/>
  </cols>
  <sheetData>
    <row r="1" spans="1:20" ht="15.75" x14ac:dyDescent="0.3">
      <c r="A1" s="3" t="s">
        <v>3</v>
      </c>
      <c r="B1" s="3" t="s">
        <v>4</v>
      </c>
      <c r="C1" s="3" t="s">
        <v>5</v>
      </c>
      <c r="D1" s="3" t="s">
        <v>6</v>
      </c>
      <c r="E1" s="3" t="s">
        <v>7</v>
      </c>
      <c r="F1" s="3" t="s">
        <v>8</v>
      </c>
    </row>
    <row r="2" spans="1:20" x14ac:dyDescent="0.2">
      <c r="A2" s="2">
        <v>66.67</v>
      </c>
      <c r="B2" s="2">
        <v>96.88</v>
      </c>
      <c r="C2" s="2">
        <v>19.79</v>
      </c>
      <c r="D2" s="2">
        <v>96.88</v>
      </c>
      <c r="E2" s="2">
        <v>8.33</v>
      </c>
      <c r="F2" s="2">
        <v>80.209999999999994</v>
      </c>
    </row>
    <row r="3" spans="1:20" x14ac:dyDescent="0.2">
      <c r="A3" s="2">
        <v>29.17</v>
      </c>
      <c r="B3" s="2">
        <v>41.67</v>
      </c>
      <c r="C3" s="2">
        <v>4.17</v>
      </c>
      <c r="D3" s="2">
        <v>66.67</v>
      </c>
      <c r="E3" s="2">
        <v>2.08</v>
      </c>
      <c r="F3" s="2">
        <v>34.380000000000003</v>
      </c>
    </row>
    <row r="4" spans="1:20" x14ac:dyDescent="0.2">
      <c r="A4" s="2">
        <v>62.5</v>
      </c>
      <c r="B4" s="2">
        <v>65.63</v>
      </c>
      <c r="C4" s="2">
        <v>7.29</v>
      </c>
      <c r="D4" s="2">
        <v>63.54</v>
      </c>
      <c r="E4" s="2">
        <v>4.17</v>
      </c>
      <c r="F4" s="2">
        <v>40.630000000000003</v>
      </c>
    </row>
    <row r="7" spans="1:20" ht="25.5" x14ac:dyDescent="0.2">
      <c r="A7" s="5" t="s">
        <v>48</v>
      </c>
      <c r="B7" s="6"/>
      <c r="C7" s="6" t="s">
        <v>49</v>
      </c>
      <c r="D7" s="6" t="s">
        <v>50</v>
      </c>
      <c r="E7" s="6" t="s">
        <v>51</v>
      </c>
      <c r="F7" s="5"/>
      <c r="G7" s="5"/>
      <c r="H7" s="6" t="s">
        <v>52</v>
      </c>
      <c r="I7" s="6" t="s">
        <v>53</v>
      </c>
      <c r="J7" s="6" t="s">
        <v>54</v>
      </c>
      <c r="K7" s="6"/>
      <c r="L7" s="13"/>
      <c r="M7" s="6" t="s">
        <v>55</v>
      </c>
      <c r="N7" s="6" t="s">
        <v>56</v>
      </c>
      <c r="O7" s="6" t="s">
        <v>57</v>
      </c>
      <c r="P7" s="6"/>
      <c r="Q7" s="6"/>
      <c r="R7" s="6" t="s">
        <v>58</v>
      </c>
      <c r="S7" s="6" t="s">
        <v>59</v>
      </c>
      <c r="T7" s="6" t="s">
        <v>60</v>
      </c>
    </row>
    <row r="8" spans="1:20" x14ac:dyDescent="0.2">
      <c r="A8" t="s">
        <v>61</v>
      </c>
      <c r="C8">
        <v>7</v>
      </c>
      <c r="D8">
        <v>16</v>
      </c>
      <c r="E8">
        <v>62</v>
      </c>
      <c r="H8" s="7">
        <v>8</v>
      </c>
      <c r="I8" s="7">
        <v>19</v>
      </c>
      <c r="J8" s="7">
        <v>64</v>
      </c>
      <c r="K8" s="7"/>
      <c r="L8" s="14"/>
      <c r="M8" s="8">
        <f t="shared" ref="M8:O10" si="0">C8/96*100</f>
        <v>7.291666666666667</v>
      </c>
      <c r="N8" s="8">
        <f t="shared" si="0"/>
        <v>16.666666666666664</v>
      </c>
      <c r="O8" s="8">
        <f t="shared" si="0"/>
        <v>64.583333333333343</v>
      </c>
      <c r="P8" s="8"/>
      <c r="Q8" s="8"/>
      <c r="R8" s="8">
        <f t="shared" ref="R8:T10" si="1">H8/96*100</f>
        <v>8.3333333333333321</v>
      </c>
      <c r="S8" s="8">
        <f t="shared" si="1"/>
        <v>19.791666666666664</v>
      </c>
      <c r="T8" s="8">
        <f t="shared" si="1"/>
        <v>66.666666666666657</v>
      </c>
    </row>
    <row r="9" spans="1:20" x14ac:dyDescent="0.2">
      <c r="A9" t="s">
        <v>62</v>
      </c>
      <c r="C9">
        <v>2</v>
      </c>
      <c r="D9">
        <v>3</v>
      </c>
      <c r="E9">
        <v>26</v>
      </c>
      <c r="H9">
        <v>2</v>
      </c>
      <c r="I9">
        <v>4</v>
      </c>
      <c r="J9">
        <v>28</v>
      </c>
      <c r="L9" s="14"/>
      <c r="M9" s="8">
        <f t="shared" si="0"/>
        <v>2.083333333333333</v>
      </c>
      <c r="N9" s="8">
        <f t="shared" si="0"/>
        <v>3.125</v>
      </c>
      <c r="O9" s="8">
        <f t="shared" si="0"/>
        <v>27.083333333333332</v>
      </c>
      <c r="P9" s="8"/>
      <c r="Q9" s="8"/>
      <c r="R9" s="8">
        <f t="shared" si="1"/>
        <v>2.083333333333333</v>
      </c>
      <c r="S9" s="8">
        <f t="shared" si="1"/>
        <v>4.1666666666666661</v>
      </c>
      <c r="T9" s="8">
        <f t="shared" si="1"/>
        <v>29.166666666666668</v>
      </c>
    </row>
    <row r="10" spans="1:20" x14ac:dyDescent="0.2">
      <c r="A10" t="s">
        <v>63</v>
      </c>
      <c r="C10">
        <v>3</v>
      </c>
      <c r="D10">
        <v>5</v>
      </c>
      <c r="E10">
        <v>57</v>
      </c>
      <c r="H10">
        <v>4</v>
      </c>
      <c r="I10">
        <v>7</v>
      </c>
      <c r="J10">
        <v>60</v>
      </c>
      <c r="L10" s="14"/>
      <c r="M10" s="8">
        <f t="shared" si="0"/>
        <v>3.125</v>
      </c>
      <c r="N10" s="8">
        <f t="shared" si="0"/>
        <v>5.2083333333333339</v>
      </c>
      <c r="O10" s="8">
        <f t="shared" si="0"/>
        <v>59.375</v>
      </c>
      <c r="P10" s="8"/>
      <c r="Q10" s="8"/>
      <c r="R10" s="8">
        <f t="shared" si="1"/>
        <v>4.1666666666666661</v>
      </c>
      <c r="S10" s="8">
        <f t="shared" si="1"/>
        <v>7.291666666666667</v>
      </c>
      <c r="T10" s="8">
        <f t="shared" si="1"/>
        <v>62.5</v>
      </c>
    </row>
    <row r="11" spans="1:20" x14ac:dyDescent="0.2">
      <c r="R11" s="15"/>
      <c r="S11" s="15"/>
      <c r="T11" s="15"/>
    </row>
    <row r="12" spans="1:20" ht="25.5" x14ac:dyDescent="0.2">
      <c r="A12" s="5" t="s">
        <v>64</v>
      </c>
      <c r="B12" s="6"/>
      <c r="C12" s="6" t="s">
        <v>49</v>
      </c>
      <c r="D12" s="6" t="s">
        <v>50</v>
      </c>
      <c r="E12" s="6" t="s">
        <v>51</v>
      </c>
      <c r="F12" s="5"/>
      <c r="G12" s="5"/>
      <c r="H12" s="6" t="s">
        <v>52</v>
      </c>
      <c r="I12" s="6" t="s">
        <v>53</v>
      </c>
      <c r="J12" s="6" t="s">
        <v>54</v>
      </c>
      <c r="K12" s="6"/>
      <c r="L12" s="13"/>
      <c r="M12" s="6" t="s">
        <v>55</v>
      </c>
      <c r="N12" s="6" t="s">
        <v>56</v>
      </c>
      <c r="O12" s="6" t="s">
        <v>57</v>
      </c>
      <c r="P12" s="6"/>
      <c r="Q12" s="6"/>
      <c r="R12" s="16" t="s">
        <v>58</v>
      </c>
      <c r="S12" s="16" t="s">
        <v>59</v>
      </c>
      <c r="T12" s="16" t="s">
        <v>60</v>
      </c>
    </row>
    <row r="13" spans="1:20" x14ac:dyDescent="0.2">
      <c r="A13" t="s">
        <v>61</v>
      </c>
      <c r="C13">
        <v>70</v>
      </c>
      <c r="D13">
        <v>92</v>
      </c>
      <c r="E13">
        <v>93</v>
      </c>
      <c r="H13">
        <v>77</v>
      </c>
      <c r="I13">
        <v>93</v>
      </c>
      <c r="J13">
        <v>93</v>
      </c>
      <c r="L13" s="14"/>
      <c r="M13" s="8">
        <f t="shared" ref="M13:O15" si="2">C13/96*100</f>
        <v>72.916666666666657</v>
      </c>
      <c r="N13" s="8">
        <f t="shared" si="2"/>
        <v>95.833333333333343</v>
      </c>
      <c r="O13" s="8">
        <f t="shared" si="2"/>
        <v>96.875</v>
      </c>
      <c r="P13" s="8"/>
      <c r="Q13" s="8"/>
      <c r="R13" s="8">
        <f t="shared" ref="R13:T15" si="3">H13/96*100</f>
        <v>80.208333333333343</v>
      </c>
      <c r="S13" s="8">
        <f t="shared" si="3"/>
        <v>96.875</v>
      </c>
      <c r="T13" s="8">
        <f t="shared" si="3"/>
        <v>96.875</v>
      </c>
    </row>
    <row r="14" spans="1:20" x14ac:dyDescent="0.2">
      <c r="A14" t="s">
        <v>62</v>
      </c>
      <c r="C14">
        <v>26</v>
      </c>
      <c r="D14">
        <v>61</v>
      </c>
      <c r="E14">
        <v>39</v>
      </c>
      <c r="H14" s="7">
        <v>33</v>
      </c>
      <c r="I14" s="7">
        <v>64</v>
      </c>
      <c r="J14" s="7">
        <v>40</v>
      </c>
      <c r="K14" s="7"/>
      <c r="L14" s="14"/>
      <c r="M14" s="8">
        <f t="shared" si="2"/>
        <v>27.083333333333332</v>
      </c>
      <c r="N14" s="8">
        <f t="shared" si="2"/>
        <v>63.541666666666664</v>
      </c>
      <c r="O14" s="8">
        <f t="shared" si="2"/>
        <v>40.625</v>
      </c>
      <c r="P14" s="8"/>
      <c r="Q14" s="8"/>
      <c r="R14" s="8">
        <f t="shared" si="3"/>
        <v>34.375</v>
      </c>
      <c r="S14" s="8">
        <f t="shared" si="3"/>
        <v>66.666666666666657</v>
      </c>
      <c r="T14" s="8">
        <f t="shared" si="3"/>
        <v>41.666666666666671</v>
      </c>
    </row>
    <row r="15" spans="1:20" x14ac:dyDescent="0.2">
      <c r="A15" t="s">
        <v>63</v>
      </c>
      <c r="C15">
        <v>29</v>
      </c>
      <c r="D15">
        <v>61</v>
      </c>
      <c r="E15">
        <v>62</v>
      </c>
      <c r="H15">
        <v>39</v>
      </c>
      <c r="I15">
        <v>61</v>
      </c>
      <c r="J15">
        <v>63</v>
      </c>
      <c r="K15" s="7"/>
      <c r="L15" s="14"/>
      <c r="M15" s="8">
        <f t="shared" si="2"/>
        <v>30.208333333333332</v>
      </c>
      <c r="N15" s="8">
        <f t="shared" si="2"/>
        <v>63.541666666666664</v>
      </c>
      <c r="O15" s="8">
        <f t="shared" si="2"/>
        <v>64.583333333333343</v>
      </c>
      <c r="P15" s="8"/>
      <c r="Q15" s="8"/>
      <c r="R15" s="8">
        <f t="shared" si="3"/>
        <v>40.625</v>
      </c>
      <c r="S15" s="8">
        <f t="shared" si="3"/>
        <v>63.541666666666664</v>
      </c>
      <c r="T15" s="8">
        <f t="shared" si="3"/>
        <v>65.625</v>
      </c>
    </row>
    <row r="16" spans="1:20" x14ac:dyDescent="0.2">
      <c r="R16" s="15"/>
      <c r="S16" s="15"/>
      <c r="T16" s="15"/>
    </row>
    <row r="17" spans="1:20" ht="25.5" x14ac:dyDescent="0.2">
      <c r="A17" s="5" t="s">
        <v>44</v>
      </c>
      <c r="B17" s="6"/>
      <c r="C17" s="6" t="s">
        <v>49</v>
      </c>
      <c r="D17" s="6" t="s">
        <v>50</v>
      </c>
      <c r="E17" s="6" t="s">
        <v>51</v>
      </c>
      <c r="F17" s="5"/>
      <c r="G17" s="5"/>
      <c r="H17" s="6" t="s">
        <v>52</v>
      </c>
      <c r="I17" s="6" t="s">
        <v>53</v>
      </c>
      <c r="J17" s="6" t="s">
        <v>54</v>
      </c>
      <c r="K17" s="6"/>
      <c r="L17" s="13"/>
      <c r="M17" s="6" t="s">
        <v>55</v>
      </c>
      <c r="N17" s="6" t="s">
        <v>56</v>
      </c>
      <c r="O17" s="6" t="s">
        <v>57</v>
      </c>
      <c r="P17" s="6"/>
      <c r="Q17" s="6"/>
      <c r="R17" s="16" t="s">
        <v>58</v>
      </c>
      <c r="S17" s="16" t="s">
        <v>59</v>
      </c>
      <c r="T17" s="16" t="s">
        <v>60</v>
      </c>
    </row>
    <row r="18" spans="1:20" x14ac:dyDescent="0.2">
      <c r="A18" t="s">
        <v>61</v>
      </c>
      <c r="C18">
        <v>87</v>
      </c>
      <c r="D18">
        <v>87</v>
      </c>
      <c r="E18">
        <v>84</v>
      </c>
      <c r="H18">
        <v>87</v>
      </c>
      <c r="I18">
        <v>87</v>
      </c>
      <c r="J18">
        <v>84</v>
      </c>
      <c r="L18" s="14"/>
      <c r="M18" s="8">
        <f t="shared" ref="M18:O20" si="4">C18/96*100</f>
        <v>90.625</v>
      </c>
      <c r="N18" s="8">
        <f t="shared" si="4"/>
        <v>90.625</v>
      </c>
      <c r="O18" s="8">
        <f t="shared" si="4"/>
        <v>87.5</v>
      </c>
      <c r="P18" s="8"/>
      <c r="Q18" s="8"/>
      <c r="R18" s="8">
        <f t="shared" ref="R18:T20" si="5">H18/96*100</f>
        <v>90.625</v>
      </c>
      <c r="S18" s="8">
        <f t="shared" si="5"/>
        <v>90.625</v>
      </c>
      <c r="T18" s="8">
        <f t="shared" si="5"/>
        <v>87.5</v>
      </c>
    </row>
    <row r="19" spans="1:20" x14ac:dyDescent="0.2">
      <c r="A19" t="s">
        <v>62</v>
      </c>
      <c r="C19">
        <v>88</v>
      </c>
      <c r="D19">
        <v>86</v>
      </c>
      <c r="E19">
        <v>85</v>
      </c>
      <c r="H19">
        <v>88</v>
      </c>
      <c r="I19">
        <v>86</v>
      </c>
      <c r="J19">
        <v>86</v>
      </c>
      <c r="K19" s="7"/>
      <c r="L19" s="14"/>
      <c r="M19" s="8">
        <f t="shared" si="4"/>
        <v>91.666666666666657</v>
      </c>
      <c r="N19" s="8">
        <f t="shared" si="4"/>
        <v>89.583333333333343</v>
      </c>
      <c r="O19" s="8">
        <f t="shared" si="4"/>
        <v>88.541666666666657</v>
      </c>
      <c r="P19" s="8"/>
      <c r="Q19" s="8"/>
      <c r="R19" s="8">
        <f t="shared" si="5"/>
        <v>91.666666666666657</v>
      </c>
      <c r="S19" s="8">
        <f t="shared" si="5"/>
        <v>89.583333333333343</v>
      </c>
      <c r="T19" s="8">
        <f t="shared" si="5"/>
        <v>89.583333333333343</v>
      </c>
    </row>
    <row r="20" spans="1:20" x14ac:dyDescent="0.2">
      <c r="A20" t="s">
        <v>63</v>
      </c>
      <c r="C20">
        <v>88</v>
      </c>
      <c r="D20">
        <v>84</v>
      </c>
      <c r="E20">
        <v>88</v>
      </c>
      <c r="H20">
        <v>88</v>
      </c>
      <c r="I20">
        <v>84</v>
      </c>
      <c r="J20">
        <v>88</v>
      </c>
      <c r="K20" s="7"/>
      <c r="L20" s="14"/>
      <c r="M20" s="8">
        <f t="shared" si="4"/>
        <v>91.666666666666657</v>
      </c>
      <c r="N20" s="8">
        <f t="shared" si="4"/>
        <v>87.5</v>
      </c>
      <c r="O20" s="8">
        <f t="shared" si="4"/>
        <v>91.666666666666657</v>
      </c>
      <c r="P20" s="8"/>
      <c r="Q20" s="8"/>
      <c r="R20" s="8">
        <f t="shared" si="5"/>
        <v>91.666666666666657</v>
      </c>
      <c r="S20" s="8">
        <f t="shared" si="5"/>
        <v>87.5</v>
      </c>
      <c r="T20" s="8">
        <f t="shared" si="5"/>
        <v>91.666666666666657</v>
      </c>
    </row>
    <row r="21" spans="1:20" x14ac:dyDescent="0.2">
      <c r="F21" s="2"/>
      <c r="G21" s="2"/>
    </row>
    <row r="22" spans="1:20" x14ac:dyDescent="0.2">
      <c r="F22" s="2"/>
      <c r="G22" s="2"/>
      <c r="H22" s="4"/>
      <c r="I22" s="2"/>
      <c r="J22" s="2"/>
      <c r="K22" s="2"/>
    </row>
    <row r="23" spans="1:20" x14ac:dyDescent="0.2">
      <c r="F23" s="2"/>
      <c r="G23" s="2"/>
      <c r="H23" s="4"/>
      <c r="I23" s="2"/>
      <c r="J23" s="2"/>
      <c r="K23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4a</vt:lpstr>
      <vt:lpstr>4c</vt:lpstr>
      <vt:lpstr>4d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Giger  Gabriel</dc:creator>
  <cp:lastModifiedBy>Giger  Gabriel</cp:lastModifiedBy>
  <dcterms:created xsi:type="dcterms:W3CDTF">2024-08-07T13:00:08Z</dcterms:created>
  <dcterms:modified xsi:type="dcterms:W3CDTF">2024-08-07T13:51:25Z</dcterms:modified>
</cp:coreProperties>
</file>