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292B6B34-32E6-47AB-A660-F74EA2F84190}" xr6:coauthVersionLast="47" xr6:coauthVersionMax="47" xr10:uidLastSave="{00000000-0000-0000-0000-000000000000}"/>
  <bookViews>
    <workbookView xWindow="-90" yWindow="-90" windowWidth="19380" windowHeight="11460" xr2:uid="{0AF9EF2E-DBD6-42D9-82E0-5626245C1E75}"/>
  </bookViews>
  <sheets>
    <sheet name="Extended data Fig.6a" sheetId="1" r:id="rId1"/>
    <sheet name="Extended data Fig.6b" sheetId="2" r:id="rId2"/>
    <sheet name="Extended data Fig.6c" sheetId="3" r:id="rId3"/>
    <sheet name="Extended data Fig.6d" sheetId="4" r:id="rId4"/>
    <sheet name="Extended data Fig.6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3" l="1"/>
  <c r="C53" i="5"/>
  <c r="D53" i="5"/>
  <c r="E53" i="5"/>
  <c r="F53" i="5"/>
  <c r="G53" i="5"/>
  <c r="H53" i="5"/>
  <c r="I53" i="5"/>
  <c r="J53" i="5"/>
  <c r="K53" i="5"/>
  <c r="D54" i="5"/>
  <c r="E54" i="5"/>
  <c r="F54" i="5"/>
  <c r="G54" i="5"/>
  <c r="H54" i="5"/>
  <c r="I54" i="5"/>
  <c r="J54" i="5"/>
  <c r="K54" i="5"/>
  <c r="C54" i="5"/>
  <c r="D42" i="5"/>
  <c r="E42" i="5"/>
  <c r="F42" i="5"/>
  <c r="G42" i="5"/>
  <c r="H42" i="5"/>
  <c r="I42" i="5"/>
  <c r="J42" i="5"/>
  <c r="K42" i="5"/>
  <c r="D43" i="5"/>
  <c r="E43" i="5"/>
  <c r="F43" i="5"/>
  <c r="G43" i="5"/>
  <c r="H43" i="5"/>
  <c r="I43" i="5"/>
  <c r="J43" i="5"/>
  <c r="K43" i="5"/>
  <c r="C43" i="5"/>
  <c r="C42" i="5"/>
  <c r="D31" i="5"/>
  <c r="E31" i="5"/>
  <c r="F31" i="5"/>
  <c r="G31" i="5"/>
  <c r="H31" i="5"/>
  <c r="I31" i="5"/>
  <c r="J31" i="5"/>
  <c r="K31" i="5"/>
  <c r="D32" i="5"/>
  <c r="E32" i="5"/>
  <c r="F32" i="5"/>
  <c r="G32" i="5"/>
  <c r="H32" i="5"/>
  <c r="I32" i="5"/>
  <c r="J32" i="5"/>
  <c r="K32" i="5"/>
  <c r="C32" i="5"/>
  <c r="C31" i="5"/>
  <c r="D20" i="5"/>
  <c r="E20" i="5"/>
  <c r="F20" i="5"/>
  <c r="G20" i="5"/>
  <c r="H20" i="5"/>
  <c r="I20" i="5"/>
  <c r="J20" i="5"/>
  <c r="K20" i="5"/>
  <c r="D21" i="5"/>
  <c r="E21" i="5"/>
  <c r="F21" i="5"/>
  <c r="G21" i="5"/>
  <c r="H21" i="5"/>
  <c r="I21" i="5"/>
  <c r="J21" i="5"/>
  <c r="K21" i="5"/>
  <c r="C21" i="5"/>
  <c r="C20" i="5"/>
  <c r="K10" i="5"/>
  <c r="K9" i="5"/>
  <c r="J10" i="5"/>
  <c r="J9" i="5"/>
  <c r="I10" i="5"/>
  <c r="I9" i="5"/>
  <c r="H10" i="5"/>
  <c r="H9" i="5"/>
  <c r="G10" i="5"/>
  <c r="G9" i="5"/>
  <c r="F10" i="5"/>
  <c r="F9" i="5"/>
  <c r="E10" i="5"/>
  <c r="E9" i="5"/>
  <c r="D10" i="5"/>
  <c r="D9" i="5"/>
  <c r="C10" i="5"/>
  <c r="C9" i="5"/>
  <c r="F15" i="4"/>
  <c r="F14" i="4"/>
  <c r="F13" i="4"/>
  <c r="E15" i="4"/>
  <c r="E14" i="4"/>
  <c r="E13" i="4"/>
  <c r="D15" i="4"/>
  <c r="D14" i="4"/>
  <c r="D13" i="4"/>
  <c r="C14" i="4"/>
  <c r="C13" i="4"/>
  <c r="F11" i="3"/>
  <c r="F10" i="3"/>
  <c r="F9" i="3"/>
  <c r="E11" i="3"/>
  <c r="E10" i="3"/>
  <c r="E9" i="3"/>
  <c r="D10" i="3"/>
  <c r="D9" i="3"/>
  <c r="C10" i="3"/>
  <c r="C9" i="3"/>
  <c r="F43" i="2"/>
  <c r="F42" i="2"/>
  <c r="F41" i="2"/>
  <c r="E43" i="2"/>
  <c r="E42" i="2"/>
  <c r="E41" i="2"/>
  <c r="D43" i="2"/>
  <c r="D42" i="2"/>
  <c r="D41" i="2"/>
  <c r="C42" i="2"/>
  <c r="C41" i="2"/>
  <c r="F43" i="1"/>
  <c r="F42" i="1"/>
  <c r="F41" i="1"/>
  <c r="E43" i="1"/>
  <c r="E42" i="1"/>
  <c r="E41" i="1"/>
  <c r="D43" i="1"/>
  <c r="D42" i="1"/>
  <c r="D41" i="1"/>
  <c r="C42" i="1"/>
  <c r="C41" i="1"/>
</calcChain>
</file>

<file path=xl/sharedStrings.xml><?xml version="1.0" encoding="utf-8"?>
<sst xmlns="http://schemas.openxmlformats.org/spreadsheetml/2006/main" count="121" uniqueCount="21">
  <si>
    <t>Genotype</t>
  </si>
  <si>
    <t>MM</t>
  </si>
  <si>
    <t>MM-CDPK27-CR1</t>
  </si>
  <si>
    <t>MM-CDPK27-CR2</t>
  </si>
  <si>
    <t>Mean</t>
    <phoneticPr fontId="4" type="noConversion"/>
  </si>
  <si>
    <t>SD</t>
    <phoneticPr fontId="4" type="noConversion"/>
  </si>
  <si>
    <t>T.TEST</t>
    <phoneticPr fontId="4" type="noConversion"/>
  </si>
  <si>
    <t>Mean Seed Number</t>
    <phoneticPr fontId="2" type="noConversion"/>
  </si>
  <si>
    <t>1000-seed Weight (g)</t>
    <phoneticPr fontId="2" type="noConversion"/>
  </si>
  <si>
    <t>Germination Rate</t>
    <phoneticPr fontId="2" type="noConversion"/>
  </si>
  <si>
    <r>
      <t>Pn (μmol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m</t>
    </r>
    <r>
      <rPr>
        <vertAlign val="superscript"/>
        <sz val="10"/>
        <rFont val="Arial"/>
        <family val="2"/>
      </rPr>
      <t>-2</t>
    </r>
    <r>
      <rPr>
        <sz val="10"/>
        <rFont val="Arial"/>
        <family val="2"/>
      </rPr>
      <t xml:space="preserve"> S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  <phoneticPr fontId="2" type="noConversion"/>
  </si>
  <si>
    <t>Time</t>
    <phoneticPr fontId="2" type="noConversion"/>
  </si>
  <si>
    <t>5 min</t>
    <phoneticPr fontId="2" type="noConversion"/>
  </si>
  <si>
    <t>10 min</t>
    <phoneticPr fontId="2" type="noConversion"/>
  </si>
  <si>
    <t>20 min</t>
    <phoneticPr fontId="2" type="noConversion"/>
  </si>
  <si>
    <r>
      <t xml:space="preserve">Relative 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 Assimilation Rate (RUBP)</t>
    </r>
    <phoneticPr fontId="2" type="noConversion"/>
  </si>
  <si>
    <r>
      <t xml:space="preserve">Relative 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 Assimilation Rate (RU5P)</t>
    </r>
    <phoneticPr fontId="2" type="noConversion"/>
  </si>
  <si>
    <r>
      <t xml:space="preserve">Relative 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 Assimilation Rate (F6P)</t>
    </r>
    <phoneticPr fontId="2" type="noConversion"/>
  </si>
  <si>
    <r>
      <t xml:space="preserve">Relative 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 Assimilation Rate (G1P)</t>
    </r>
    <phoneticPr fontId="2" type="noConversion"/>
  </si>
  <si>
    <r>
      <t xml:space="preserve">Relative 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 Assimilation Rate (G6P)</t>
    </r>
    <phoneticPr fontId="2" type="noConversion"/>
  </si>
  <si>
    <t>MM-CDPK27-CR2
/MM-CDPK26-CR1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</si>
</sst>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vertAlign val="subscript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/>
    <xf numFmtId="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C8EBB4A6-50C6-4F54-98D3-CBBD29F58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7B13-5EE2-4DA8-A2DC-A91DB1385088}">
  <dimension ref="B1:F43"/>
  <sheetViews>
    <sheetView tabSelected="1" workbookViewId="0">
      <selection activeCell="F43" sqref="F43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9" t="s">
        <v>7</v>
      </c>
      <c r="D1" s="9"/>
      <c r="E1" s="9"/>
      <c r="F1" s="9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20</v>
      </c>
    </row>
    <row r="3" spans="2:6" x14ac:dyDescent="0.6">
      <c r="C3" s="7">
        <v>131.6</v>
      </c>
      <c r="D3" s="7">
        <v>112.33333330000001</v>
      </c>
      <c r="E3" s="7">
        <v>114.5</v>
      </c>
      <c r="F3" s="7">
        <v>156</v>
      </c>
    </row>
    <row r="4" spans="2:6" x14ac:dyDescent="0.6">
      <c r="C4" s="7">
        <v>130.167</v>
      </c>
      <c r="D4" s="7">
        <v>123.75</v>
      </c>
      <c r="E4" s="7">
        <v>110.667</v>
      </c>
      <c r="F4" s="7">
        <v>155.5</v>
      </c>
    </row>
    <row r="5" spans="2:6" x14ac:dyDescent="0.6">
      <c r="C5" s="7">
        <v>160.25</v>
      </c>
      <c r="D5" s="7">
        <v>106.16666669999999</v>
      </c>
      <c r="E5" s="7">
        <v>106</v>
      </c>
      <c r="F5" s="7">
        <v>173.5</v>
      </c>
    </row>
    <row r="6" spans="2:6" x14ac:dyDescent="0.6">
      <c r="C6" s="7">
        <v>163.75</v>
      </c>
      <c r="D6" s="7">
        <v>155.66666670000001</v>
      </c>
      <c r="E6" s="7">
        <v>138.75</v>
      </c>
      <c r="F6" s="7">
        <v>161.4</v>
      </c>
    </row>
    <row r="7" spans="2:6" x14ac:dyDescent="0.6">
      <c r="C7" s="7">
        <v>130.5</v>
      </c>
      <c r="D7" s="7">
        <v>134.25</v>
      </c>
      <c r="E7" s="7">
        <v>135.80000000000001</v>
      </c>
      <c r="F7" s="7">
        <v>162.833</v>
      </c>
    </row>
    <row r="8" spans="2:6" x14ac:dyDescent="0.6">
      <c r="C8" s="7">
        <v>164.75</v>
      </c>
      <c r="D8" s="7">
        <v>107.5</v>
      </c>
      <c r="E8" s="7">
        <v>120.25</v>
      </c>
      <c r="F8" s="7">
        <v>163.80000000000001</v>
      </c>
    </row>
    <row r="9" spans="2:6" x14ac:dyDescent="0.6">
      <c r="C9" s="7">
        <v>108.75</v>
      </c>
      <c r="D9" s="7">
        <v>103.66666669999999</v>
      </c>
      <c r="E9" s="7">
        <v>123.5</v>
      </c>
      <c r="F9" s="7">
        <v>168.833</v>
      </c>
    </row>
    <row r="10" spans="2:6" x14ac:dyDescent="0.6">
      <c r="C10" s="7">
        <v>148.4</v>
      </c>
      <c r="D10" s="7">
        <v>111.75</v>
      </c>
      <c r="E10" s="7">
        <v>154.25</v>
      </c>
      <c r="F10" s="7">
        <v>142.5</v>
      </c>
    </row>
    <row r="11" spans="2:6" x14ac:dyDescent="0.6">
      <c r="C11" s="7">
        <v>162.333</v>
      </c>
      <c r="D11" s="7">
        <v>105.25</v>
      </c>
      <c r="E11" s="7">
        <v>201.167</v>
      </c>
      <c r="F11" s="7">
        <v>148.167</v>
      </c>
    </row>
    <row r="12" spans="2:6" x14ac:dyDescent="0.6">
      <c r="C12" s="7">
        <v>151.6</v>
      </c>
      <c r="D12" s="7">
        <v>98.666666669999998</v>
      </c>
      <c r="E12" s="7">
        <v>143.19999999999999</v>
      </c>
      <c r="F12" s="7">
        <v>169</v>
      </c>
    </row>
    <row r="13" spans="2:6" x14ac:dyDescent="0.6">
      <c r="C13" s="7">
        <v>114.333</v>
      </c>
      <c r="D13" s="7">
        <v>129.80000000000001</v>
      </c>
      <c r="E13" s="7">
        <v>104.333</v>
      </c>
      <c r="F13" s="7">
        <v>143.667</v>
      </c>
    </row>
    <row r="14" spans="2:6" x14ac:dyDescent="0.6">
      <c r="C14" s="7">
        <v>155.167</v>
      </c>
      <c r="D14" s="7">
        <v>112</v>
      </c>
      <c r="E14" s="7">
        <v>112.5</v>
      </c>
      <c r="F14" s="7">
        <v>183.5</v>
      </c>
    </row>
    <row r="15" spans="2:6" x14ac:dyDescent="0.6">
      <c r="C15" s="7">
        <v>144.667</v>
      </c>
      <c r="D15" s="7">
        <v>125.6</v>
      </c>
      <c r="E15" s="7">
        <v>179.5</v>
      </c>
      <c r="F15" s="7">
        <v>149.667</v>
      </c>
    </row>
    <row r="16" spans="2:6" x14ac:dyDescent="0.6">
      <c r="C16" s="7">
        <v>158.667</v>
      </c>
      <c r="D16" s="7">
        <v>124.16666669999999</v>
      </c>
      <c r="E16" s="7">
        <v>143.25</v>
      </c>
      <c r="F16" s="7">
        <v>159.833</v>
      </c>
    </row>
    <row r="17" spans="3:6" x14ac:dyDescent="0.6">
      <c r="C17" s="7">
        <v>172.333</v>
      </c>
      <c r="D17" s="7">
        <v>137.5</v>
      </c>
      <c r="E17" s="7">
        <v>156.4</v>
      </c>
      <c r="F17" s="7">
        <v>163.833</v>
      </c>
    </row>
    <row r="18" spans="3:6" x14ac:dyDescent="0.6">
      <c r="C18" s="7">
        <v>164.833</v>
      </c>
      <c r="D18" s="7">
        <v>126.5</v>
      </c>
      <c r="E18" s="7">
        <v>198.167</v>
      </c>
      <c r="F18" s="7">
        <v>165</v>
      </c>
    </row>
    <row r="19" spans="3:6" x14ac:dyDescent="0.6">
      <c r="C19" s="7">
        <v>180.833</v>
      </c>
      <c r="D19" s="7">
        <v>136.83333329999999</v>
      </c>
      <c r="E19" s="7">
        <v>160.667</v>
      </c>
      <c r="F19" s="7">
        <v>166.833</v>
      </c>
    </row>
    <row r="20" spans="3:6" x14ac:dyDescent="0.6">
      <c r="C20" s="7">
        <v>108.75</v>
      </c>
      <c r="D20" s="7">
        <v>118</v>
      </c>
      <c r="E20" s="7">
        <v>207.667</v>
      </c>
      <c r="F20" s="7">
        <v>170.833</v>
      </c>
    </row>
    <row r="21" spans="3:6" x14ac:dyDescent="0.6">
      <c r="C21" s="7">
        <v>164.667</v>
      </c>
      <c r="D21" s="7">
        <v>144.5</v>
      </c>
      <c r="E21" s="7">
        <v>118.2</v>
      </c>
      <c r="F21" s="7">
        <v>130.333</v>
      </c>
    </row>
    <row r="22" spans="3:6" x14ac:dyDescent="0.6">
      <c r="C22" s="7">
        <v>140.833</v>
      </c>
      <c r="D22" s="7">
        <v>119.5</v>
      </c>
      <c r="E22" s="7">
        <v>122.25</v>
      </c>
      <c r="F22" s="7">
        <v>163</v>
      </c>
    </row>
    <row r="23" spans="3:6" x14ac:dyDescent="0.6">
      <c r="C23" s="7">
        <v>171.667</v>
      </c>
      <c r="D23" s="7">
        <v>121.16666669999999</v>
      </c>
      <c r="E23" s="7">
        <v>163.6</v>
      </c>
      <c r="F23" s="7">
        <v>151.25</v>
      </c>
    </row>
    <row r="24" spans="3:6" x14ac:dyDescent="0.6">
      <c r="C24" s="7">
        <v>152.667</v>
      </c>
      <c r="D24" s="7">
        <v>124.4</v>
      </c>
      <c r="E24" s="7">
        <v>157.333</v>
      </c>
      <c r="F24" s="7">
        <v>163.667</v>
      </c>
    </row>
    <row r="25" spans="3:6" x14ac:dyDescent="0.6">
      <c r="C25" s="7">
        <v>107.75</v>
      </c>
      <c r="D25" s="7">
        <v>122.16666669999999</v>
      </c>
      <c r="E25" s="7">
        <v>135.4</v>
      </c>
      <c r="F25" s="7">
        <v>157.5</v>
      </c>
    </row>
    <row r="26" spans="3:6" x14ac:dyDescent="0.6">
      <c r="C26" s="7">
        <v>153.19999999999999</v>
      </c>
      <c r="D26" s="7">
        <v>147.5</v>
      </c>
      <c r="E26" s="7">
        <v>181.667</v>
      </c>
      <c r="F26" s="7">
        <v>150.833</v>
      </c>
    </row>
    <row r="27" spans="3:6" x14ac:dyDescent="0.6">
      <c r="C27" s="7">
        <v>187.333</v>
      </c>
      <c r="D27" s="7">
        <v>137.83333329999999</v>
      </c>
      <c r="E27" s="7">
        <v>172.4</v>
      </c>
      <c r="F27" s="7">
        <v>153.833</v>
      </c>
    </row>
    <row r="28" spans="3:6" x14ac:dyDescent="0.6">
      <c r="C28" s="7">
        <v>154.667</v>
      </c>
      <c r="D28" s="7">
        <v>146.25</v>
      </c>
      <c r="E28" s="7">
        <v>208.2</v>
      </c>
      <c r="F28" s="7">
        <v>138</v>
      </c>
    </row>
    <row r="29" spans="3:6" x14ac:dyDescent="0.6">
      <c r="C29" s="7">
        <v>170.5</v>
      </c>
      <c r="D29" s="7">
        <v>127</v>
      </c>
      <c r="E29" s="7">
        <v>116</v>
      </c>
      <c r="F29" s="7">
        <v>152.333</v>
      </c>
    </row>
    <row r="30" spans="3:6" x14ac:dyDescent="0.6">
      <c r="C30" s="7">
        <v>149</v>
      </c>
      <c r="D30" s="7">
        <v>122.66666669999999</v>
      </c>
      <c r="E30" s="7">
        <v>111.667</v>
      </c>
      <c r="F30" s="7">
        <v>162.6</v>
      </c>
    </row>
    <row r="31" spans="3:6" x14ac:dyDescent="0.6">
      <c r="C31" s="7">
        <v>172.6</v>
      </c>
      <c r="D31" s="7">
        <v>125.2</v>
      </c>
      <c r="E31" s="7">
        <v>166.333</v>
      </c>
      <c r="F31" s="7">
        <v>146</v>
      </c>
    </row>
    <row r="32" spans="3:6" x14ac:dyDescent="0.6">
      <c r="C32" s="7">
        <v>158.75</v>
      </c>
      <c r="D32" s="7">
        <v>148.33333329999999</v>
      </c>
      <c r="E32" s="7">
        <v>174.833</v>
      </c>
      <c r="F32" s="7">
        <v>139.667</v>
      </c>
    </row>
    <row r="33" spans="2:6" x14ac:dyDescent="0.6">
      <c r="C33" s="7">
        <v>168.667</v>
      </c>
      <c r="D33" s="7">
        <v>122</v>
      </c>
      <c r="E33" s="7">
        <v>160.6</v>
      </c>
      <c r="F33" s="7">
        <v>179.333</v>
      </c>
    </row>
    <row r="34" spans="2:6" x14ac:dyDescent="0.6">
      <c r="C34" s="7">
        <v>184.833</v>
      </c>
      <c r="D34" s="7">
        <v>148.4</v>
      </c>
      <c r="E34" s="7">
        <v>139.333</v>
      </c>
      <c r="F34" s="7">
        <v>143</v>
      </c>
    </row>
    <row r="35" spans="2:6" x14ac:dyDescent="0.6">
      <c r="C35" s="7">
        <v>167</v>
      </c>
      <c r="D35" s="7">
        <v>120.83333330000001</v>
      </c>
      <c r="E35" s="7">
        <v>171.833</v>
      </c>
      <c r="F35" s="7">
        <v>156.6</v>
      </c>
    </row>
    <row r="36" spans="2:6" x14ac:dyDescent="0.6">
      <c r="C36" s="7">
        <v>175.667</v>
      </c>
      <c r="D36" s="7">
        <v>132.66666670000001</v>
      </c>
      <c r="E36" s="7">
        <v>215.833</v>
      </c>
      <c r="F36" s="7">
        <v>145.5</v>
      </c>
    </row>
    <row r="37" spans="2:6" x14ac:dyDescent="0.6">
      <c r="C37" s="7">
        <v>173.333</v>
      </c>
      <c r="D37" s="7">
        <v>145</v>
      </c>
      <c r="E37" s="7">
        <v>195.333</v>
      </c>
      <c r="F37" s="7">
        <v>118.667</v>
      </c>
    </row>
    <row r="38" spans="2:6" x14ac:dyDescent="0.6">
      <c r="D38" s="7">
        <v>140.80000000000001</v>
      </c>
      <c r="E38" s="7">
        <v>139.6</v>
      </c>
      <c r="F38" s="7">
        <v>148.333</v>
      </c>
    </row>
    <row r="39" spans="2:6" x14ac:dyDescent="0.6">
      <c r="D39" s="7">
        <v>132.33333329999999</v>
      </c>
      <c r="E39" s="7"/>
      <c r="F39" s="7">
        <v>183</v>
      </c>
    </row>
    <row r="41" spans="2:6" x14ac:dyDescent="0.6">
      <c r="B41" s="4" t="s">
        <v>4</v>
      </c>
      <c r="C41" s="5">
        <f>AVERAGE(C3:C37)</f>
        <v>154.42334285714287</v>
      </c>
      <c r="D41" s="5">
        <f>AVERAGE(D3:D39)</f>
        <v>126.97162162351351</v>
      </c>
      <c r="E41" s="5">
        <f>AVERAGE(E5:E38)</f>
        <v>153.99458823529409</v>
      </c>
      <c r="F41" s="5">
        <f>AVERAGE(F3:F39)</f>
        <v>156.43643243243244</v>
      </c>
    </row>
    <row r="42" spans="2:6" x14ac:dyDescent="0.6">
      <c r="B42" s="4" t="s">
        <v>5</v>
      </c>
      <c r="C42" s="1">
        <f>STDEV(C3:C37)</f>
        <v>21.434156166849075</v>
      </c>
      <c r="D42" s="1">
        <f>STDEV(D3:D39)</f>
        <v>14.343083924007269</v>
      </c>
      <c r="E42" s="1">
        <f>STDEV(E3:E38)</f>
        <v>32.636370301933624</v>
      </c>
      <c r="F42" s="1">
        <f>STDEV(F3:F39)</f>
        <v>13.976613394326769</v>
      </c>
    </row>
    <row r="43" spans="2:6" x14ac:dyDescent="0.6">
      <c r="B43" s="4" t="s">
        <v>6</v>
      </c>
      <c r="D43" s="1">
        <f>_xlfn.T.TEST(C3:C37,D3:D39,2,2)</f>
        <v>1.4054708882083416E-8</v>
      </c>
      <c r="E43" s="1">
        <f>_xlfn.T.TEST(C3:C37,E3:E38,2,2)</f>
        <v>0.67924346188524909</v>
      </c>
      <c r="F43" s="1">
        <f>_xlfn.T.TEST(C3:C37,F3:F39,2,2)</f>
        <v>0.63655577565335919</v>
      </c>
    </row>
  </sheetData>
  <mergeCells count="1">
    <mergeCell ref="C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2ACF-459F-474F-9D59-BC899AF91E22}">
  <dimension ref="B1:F43"/>
  <sheetViews>
    <sheetView topLeftCell="A28" workbookViewId="0">
      <selection activeCell="D50" sqref="D50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9" t="s">
        <v>8</v>
      </c>
      <c r="D1" s="9"/>
      <c r="E1" s="9"/>
      <c r="F1" s="9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20</v>
      </c>
    </row>
    <row r="3" spans="2:6" x14ac:dyDescent="0.6">
      <c r="C3" s="8">
        <v>3.2674799999999999</v>
      </c>
      <c r="D3" s="8">
        <v>3.1899099999999998</v>
      </c>
      <c r="E3" s="8">
        <v>2.8820999999999999</v>
      </c>
      <c r="F3" s="8">
        <v>2.6816239300000002</v>
      </c>
    </row>
    <row r="4" spans="2:6" x14ac:dyDescent="0.6">
      <c r="C4" s="8">
        <v>3.03457</v>
      </c>
      <c r="D4" s="8">
        <v>2.7878799999999999</v>
      </c>
      <c r="E4" s="8">
        <v>2.8162699999999998</v>
      </c>
      <c r="F4" s="8">
        <v>2.5401929299999999</v>
      </c>
    </row>
    <row r="5" spans="2:6" x14ac:dyDescent="0.6">
      <c r="C5" s="8">
        <v>3.1669299999999998</v>
      </c>
      <c r="D5" s="8">
        <v>3.0926200000000001</v>
      </c>
      <c r="E5" s="8">
        <v>3.6792500000000001</v>
      </c>
      <c r="F5" s="8">
        <v>2.6128722400000002</v>
      </c>
    </row>
    <row r="6" spans="2:6" x14ac:dyDescent="0.6">
      <c r="C6" s="8">
        <v>3.17557</v>
      </c>
      <c r="D6" s="8">
        <v>3.0726300000000002</v>
      </c>
      <c r="E6" s="8">
        <v>2.9729700000000001</v>
      </c>
      <c r="F6" s="8">
        <v>2.7137546499999998</v>
      </c>
    </row>
    <row r="7" spans="2:6" x14ac:dyDescent="0.6">
      <c r="C7" s="8">
        <v>3.3908</v>
      </c>
      <c r="D7" s="8">
        <v>3.4263599999999999</v>
      </c>
      <c r="E7" s="8">
        <v>4.1089799999999999</v>
      </c>
      <c r="F7" s="8">
        <v>2.51791198</v>
      </c>
    </row>
    <row r="8" spans="2:6" x14ac:dyDescent="0.6">
      <c r="C8" s="8">
        <v>3.0348999999999999</v>
      </c>
      <c r="D8" s="8">
        <v>3.3440500000000002</v>
      </c>
      <c r="E8" s="8">
        <v>3.1185</v>
      </c>
      <c r="F8" s="8">
        <v>2.6617826600000001</v>
      </c>
    </row>
    <row r="9" spans="2:6" x14ac:dyDescent="0.6">
      <c r="C9" s="8">
        <v>3.26437</v>
      </c>
      <c r="D9" s="8">
        <v>3.5570499999999998</v>
      </c>
      <c r="E9" s="8">
        <v>3.45479</v>
      </c>
      <c r="F9" s="8">
        <v>2.7344521199999998</v>
      </c>
    </row>
    <row r="10" spans="2:6" x14ac:dyDescent="0.6">
      <c r="C10" s="8">
        <v>3.47709</v>
      </c>
      <c r="D10" s="8">
        <v>3.2541600000000002</v>
      </c>
      <c r="E10" s="8">
        <v>3.2901099999999999</v>
      </c>
      <c r="F10" s="8">
        <v>2.7134502899999999</v>
      </c>
    </row>
    <row r="11" spans="2:6" x14ac:dyDescent="0.6">
      <c r="C11" s="8">
        <v>3.0390100000000002</v>
      </c>
      <c r="D11" s="8">
        <v>3.3836200000000001</v>
      </c>
      <c r="E11" s="8">
        <v>2.78376</v>
      </c>
      <c r="F11" s="8">
        <v>2.92993631</v>
      </c>
    </row>
    <row r="12" spans="2:6" x14ac:dyDescent="0.6">
      <c r="C12" s="8">
        <v>3.4782600000000001</v>
      </c>
      <c r="D12" s="8">
        <v>3.31081</v>
      </c>
      <c r="E12" s="8">
        <v>3.1145299999999998</v>
      </c>
      <c r="F12" s="8">
        <v>2.7109111399999999</v>
      </c>
    </row>
    <row r="13" spans="2:6" x14ac:dyDescent="0.6">
      <c r="C13" s="8">
        <v>3.41689</v>
      </c>
      <c r="D13" s="8">
        <v>3.3127900000000001</v>
      </c>
      <c r="E13" s="8">
        <v>2.9392999999999998</v>
      </c>
      <c r="F13" s="8">
        <v>2.6863905300000002</v>
      </c>
    </row>
    <row r="14" spans="2:6" x14ac:dyDescent="0.6">
      <c r="C14" s="8">
        <v>2.65306</v>
      </c>
      <c r="D14" s="8">
        <v>3.1051000000000002</v>
      </c>
      <c r="E14" s="8">
        <v>3.3185199999999999</v>
      </c>
      <c r="F14" s="8">
        <v>2.9002320199999998</v>
      </c>
    </row>
    <row r="15" spans="2:6" x14ac:dyDescent="0.6">
      <c r="C15" s="8">
        <v>2.8456199999999998</v>
      </c>
      <c r="D15" s="8">
        <v>3.1275200000000001</v>
      </c>
      <c r="E15" s="8">
        <v>3.0269300000000001</v>
      </c>
      <c r="F15" s="8">
        <v>2.8610354199999999</v>
      </c>
    </row>
    <row r="16" spans="2:6" x14ac:dyDescent="0.6">
      <c r="C16" s="8">
        <v>3.0672299999999999</v>
      </c>
      <c r="D16" s="8">
        <v>2.8181799999999999</v>
      </c>
      <c r="E16" s="8">
        <v>2.70506</v>
      </c>
      <c r="F16" s="8">
        <v>2.4944320699999998</v>
      </c>
    </row>
    <row r="17" spans="3:6" x14ac:dyDescent="0.6">
      <c r="C17" s="8">
        <v>2.86267</v>
      </c>
      <c r="D17" s="8">
        <v>2.6326999999999998</v>
      </c>
      <c r="E17" s="8">
        <v>2.7365699999999999</v>
      </c>
      <c r="F17" s="8">
        <v>2.2523461899999999</v>
      </c>
    </row>
    <row r="18" spans="3:6" x14ac:dyDescent="0.6">
      <c r="C18" s="8">
        <v>2.9221400000000002</v>
      </c>
      <c r="D18" s="8">
        <v>3.0961799999999999</v>
      </c>
      <c r="E18" s="8">
        <v>2.63246</v>
      </c>
      <c r="F18" s="8">
        <v>2.3397762000000002</v>
      </c>
    </row>
    <row r="19" spans="3:6" x14ac:dyDescent="0.6">
      <c r="C19" s="8">
        <v>2.6635900000000001</v>
      </c>
      <c r="D19" s="8">
        <v>3.1790500000000002</v>
      </c>
      <c r="E19" s="8">
        <v>2.2717800000000001</v>
      </c>
      <c r="F19" s="8">
        <v>2.64646465</v>
      </c>
    </row>
    <row r="20" spans="3:6" x14ac:dyDescent="0.6">
      <c r="C20" s="8">
        <v>3.0114899999999998</v>
      </c>
      <c r="D20" s="8">
        <v>3.12147</v>
      </c>
      <c r="E20" s="8">
        <v>2.7287300000000001</v>
      </c>
      <c r="F20" s="8">
        <v>2.2577422600000001</v>
      </c>
    </row>
    <row r="21" spans="3:6" x14ac:dyDescent="0.6">
      <c r="C21" s="8">
        <v>3.0769199999999999</v>
      </c>
      <c r="D21" s="8">
        <v>2.8373699999999999</v>
      </c>
      <c r="E21" s="8">
        <v>2.9441600000000001</v>
      </c>
      <c r="F21" s="8">
        <v>2.5463414599999998</v>
      </c>
    </row>
    <row r="22" spans="3:6" x14ac:dyDescent="0.6">
      <c r="C22" s="8">
        <v>2.87574</v>
      </c>
      <c r="D22" s="8">
        <v>3.3054399999999999</v>
      </c>
      <c r="E22" s="8">
        <v>2.9243399999999999</v>
      </c>
      <c r="F22" s="8">
        <v>2.68542199</v>
      </c>
    </row>
    <row r="23" spans="3:6" x14ac:dyDescent="0.6">
      <c r="C23" s="8">
        <v>2.9029099999999999</v>
      </c>
      <c r="D23" s="8">
        <v>3.0536500000000002</v>
      </c>
      <c r="E23" s="8">
        <v>2.9951099999999999</v>
      </c>
      <c r="F23" s="8">
        <v>2.5763747499999998</v>
      </c>
    </row>
    <row r="24" spans="3:6" x14ac:dyDescent="0.6">
      <c r="C24" s="8">
        <v>3.3296899999999998</v>
      </c>
      <c r="D24" s="8">
        <v>3.0707399999999998</v>
      </c>
      <c r="E24" s="8">
        <v>2.7706400000000002</v>
      </c>
      <c r="F24" s="8">
        <v>2.3809523800000001</v>
      </c>
    </row>
    <row r="25" spans="3:6" x14ac:dyDescent="0.6">
      <c r="C25" s="8">
        <v>3.4570799999999999</v>
      </c>
      <c r="D25" s="8">
        <v>3.1377899999999999</v>
      </c>
      <c r="E25" s="8">
        <v>2.87703</v>
      </c>
      <c r="F25" s="8">
        <v>2.7292817700000001</v>
      </c>
    </row>
    <row r="26" spans="3:6" x14ac:dyDescent="0.6">
      <c r="C26" s="8">
        <v>2.6892999999999998</v>
      </c>
      <c r="D26" s="8">
        <v>2.90395</v>
      </c>
      <c r="E26" s="8">
        <v>2.7953899999999998</v>
      </c>
      <c r="F26" s="8">
        <v>2.5068119900000001</v>
      </c>
    </row>
    <row r="27" spans="3:6" x14ac:dyDescent="0.6">
      <c r="C27" s="8">
        <v>2.8024900000000001</v>
      </c>
      <c r="D27" s="8">
        <v>2.9746100000000002</v>
      </c>
      <c r="E27" s="8">
        <v>2.15517</v>
      </c>
      <c r="F27" s="8">
        <v>2.2426868899999999</v>
      </c>
    </row>
    <row r="28" spans="3:6" x14ac:dyDescent="0.6">
      <c r="C28" s="8">
        <v>2.8987099999999999</v>
      </c>
      <c r="D28" s="8">
        <v>3.2820499999999999</v>
      </c>
      <c r="E28" s="8">
        <v>2.76119</v>
      </c>
      <c r="F28" s="8">
        <v>3.0193236699999999</v>
      </c>
    </row>
    <row r="29" spans="3:6" x14ac:dyDescent="0.6">
      <c r="C29" s="8">
        <v>3.1867100000000002</v>
      </c>
      <c r="D29" s="8">
        <v>2.4803099999999998</v>
      </c>
      <c r="E29" s="8">
        <v>2.6040100000000002</v>
      </c>
      <c r="F29" s="8">
        <v>2.5492341399999998</v>
      </c>
    </row>
    <row r="30" spans="3:6" x14ac:dyDescent="0.6">
      <c r="C30" s="8">
        <v>2.7578200000000002</v>
      </c>
      <c r="D30" s="8">
        <v>3.2336999999999998</v>
      </c>
      <c r="E30" s="8">
        <v>2.8456899999999998</v>
      </c>
      <c r="F30" s="8">
        <v>2.3985239900000002</v>
      </c>
    </row>
    <row r="31" spans="3:6" x14ac:dyDescent="0.6">
      <c r="C31" s="8">
        <v>2.9381400000000002</v>
      </c>
      <c r="D31" s="8">
        <v>2.8754</v>
      </c>
      <c r="E31" s="8">
        <v>2.6406100000000001</v>
      </c>
      <c r="F31" s="8">
        <v>2.80821918</v>
      </c>
    </row>
    <row r="32" spans="3:6" x14ac:dyDescent="0.6">
      <c r="C32" s="8">
        <v>2.64567</v>
      </c>
      <c r="D32" s="8">
        <v>2.8876400000000002</v>
      </c>
      <c r="E32" s="8">
        <v>2.7895400000000001</v>
      </c>
      <c r="F32" s="8">
        <v>2.7565632500000001</v>
      </c>
    </row>
    <row r="33" spans="2:6" x14ac:dyDescent="0.6">
      <c r="C33" s="8">
        <v>3.01383</v>
      </c>
      <c r="D33" s="8">
        <v>3.42896</v>
      </c>
      <c r="E33" s="8">
        <v>2.8349299999999999</v>
      </c>
      <c r="F33" s="8">
        <v>2.5092936799999999</v>
      </c>
    </row>
    <row r="34" spans="2:6" x14ac:dyDescent="0.6">
      <c r="C34" s="8">
        <v>2.7321900000000001</v>
      </c>
      <c r="D34" s="8">
        <v>2.9919099999999998</v>
      </c>
      <c r="E34" s="8">
        <v>2.871</v>
      </c>
      <c r="F34" s="8">
        <v>2.7972028</v>
      </c>
    </row>
    <row r="35" spans="2:6" x14ac:dyDescent="0.6">
      <c r="C35" s="8">
        <v>3.0039899999999999</v>
      </c>
      <c r="D35" s="8">
        <v>2.9931000000000001</v>
      </c>
      <c r="E35" s="8">
        <v>2.5559799999999999</v>
      </c>
      <c r="F35" s="8">
        <v>2.8352490399999999</v>
      </c>
    </row>
    <row r="36" spans="2:6" x14ac:dyDescent="0.6">
      <c r="C36" s="8">
        <v>2.8178399999999999</v>
      </c>
      <c r="D36" s="8">
        <v>2.9899499999999999</v>
      </c>
      <c r="E36" s="8">
        <v>3.1485599999999998</v>
      </c>
      <c r="F36" s="8">
        <v>2.6460481100000002</v>
      </c>
    </row>
    <row r="37" spans="2:6" x14ac:dyDescent="0.6">
      <c r="C37" s="8">
        <v>2.80769</v>
      </c>
      <c r="D37" s="8">
        <v>2.8735599999999999</v>
      </c>
      <c r="E37" s="8">
        <v>2.6706500000000002</v>
      </c>
      <c r="F37" s="8">
        <v>2.86516854</v>
      </c>
    </row>
    <row r="38" spans="2:6" x14ac:dyDescent="0.6">
      <c r="D38" s="8">
        <v>2.9829500000000002</v>
      </c>
      <c r="E38" s="8">
        <v>2.5931199999999999</v>
      </c>
      <c r="F38" s="8">
        <v>2.8764044900000001</v>
      </c>
    </row>
    <row r="39" spans="2:6" x14ac:dyDescent="0.6">
      <c r="D39" s="8">
        <v>3.0856400000000002</v>
      </c>
      <c r="F39" s="8">
        <v>2.4681238599999999</v>
      </c>
    </row>
    <row r="41" spans="2:6" x14ac:dyDescent="0.6">
      <c r="B41" s="4" t="s">
        <v>4</v>
      </c>
      <c r="C41" s="5">
        <f>AVERAGE(C3:C37)</f>
        <v>3.0202397142857151</v>
      </c>
      <c r="D41" s="5">
        <f>AVERAGE(D3:D39)</f>
        <v>3.0865081081081076</v>
      </c>
      <c r="E41" s="5">
        <f>AVERAGE(E5:E38)</f>
        <v>2.9017458823529414</v>
      </c>
      <c r="F41" s="5">
        <f>AVERAGE(F3:F39)</f>
        <v>2.6338522586486484</v>
      </c>
    </row>
    <row r="42" spans="2:6" x14ac:dyDescent="0.6">
      <c r="B42" s="4" t="s">
        <v>5</v>
      </c>
      <c r="C42" s="1">
        <f>STDEV(C3:C37)</f>
        <v>0.24963082488400529</v>
      </c>
      <c r="D42" s="1">
        <f>STDEV(D3:D39)</f>
        <v>0.22868755493562043</v>
      </c>
      <c r="E42" s="1">
        <f>STDEV(E3:E38)</f>
        <v>0.35927237986459387</v>
      </c>
      <c r="F42" s="1">
        <f>STDEV(F3:F39)</f>
        <v>0.19690049733289064</v>
      </c>
    </row>
    <row r="43" spans="2:6" x14ac:dyDescent="0.6">
      <c r="B43" s="4" t="s">
        <v>6</v>
      </c>
      <c r="D43" s="1">
        <f>_xlfn.T.TEST(C3:C37,D3:D39,2,2)</f>
        <v>0.24378564727338237</v>
      </c>
      <c r="E43" s="1">
        <f>_xlfn.T.TEST(C3:C37,E3:E38,2,2)</f>
        <v>0.10364550758463975</v>
      </c>
      <c r="F43" s="1">
        <f>_xlfn.T.TEST(C3:C37,F3:F39,2,2)</f>
        <v>3.3419476889227231E-10</v>
      </c>
    </row>
  </sheetData>
  <mergeCells count="1">
    <mergeCell ref="C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226A-1CC6-4C54-9A6A-A986EC34D7C5}">
  <dimension ref="B1:F43"/>
  <sheetViews>
    <sheetView workbookViewId="0">
      <selection activeCell="F11" sqref="F11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x14ac:dyDescent="0.65">
      <c r="C1" s="9" t="s">
        <v>9</v>
      </c>
      <c r="D1" s="9"/>
      <c r="E1" s="9"/>
      <c r="F1" s="9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20</v>
      </c>
    </row>
    <row r="3" spans="2:6" x14ac:dyDescent="0.6">
      <c r="C3" s="8">
        <v>0.98</v>
      </c>
      <c r="D3" s="8">
        <v>0.94</v>
      </c>
      <c r="E3" s="8">
        <v>0.96</v>
      </c>
      <c r="F3" s="8">
        <v>0.91</v>
      </c>
    </row>
    <row r="4" spans="2:6" x14ac:dyDescent="0.6">
      <c r="C4" s="8">
        <v>0.94</v>
      </c>
      <c r="D4" s="8">
        <v>0.97</v>
      </c>
      <c r="E4" s="8">
        <v>0.95</v>
      </c>
      <c r="F4" s="8">
        <v>0.9</v>
      </c>
    </row>
    <row r="5" spans="2:6" x14ac:dyDescent="0.6">
      <c r="C5" s="8">
        <v>0.89</v>
      </c>
      <c r="D5" s="8">
        <v>0.97</v>
      </c>
      <c r="E5" s="8">
        <v>1</v>
      </c>
      <c r="F5" s="8">
        <v>0.85</v>
      </c>
    </row>
    <row r="6" spans="2:6" x14ac:dyDescent="0.6">
      <c r="C6" s="8">
        <v>0.86</v>
      </c>
      <c r="D6" s="8">
        <v>0.84</v>
      </c>
      <c r="E6" s="8">
        <v>0.86</v>
      </c>
      <c r="F6" s="8">
        <v>0.77</v>
      </c>
    </row>
    <row r="7" spans="2:6" x14ac:dyDescent="0.6">
      <c r="C7" s="8">
        <v>0.91</v>
      </c>
      <c r="D7" s="8">
        <v>0.8</v>
      </c>
      <c r="E7" s="8">
        <v>0.77</v>
      </c>
      <c r="F7" s="8">
        <v>0.87</v>
      </c>
    </row>
    <row r="8" spans="2:6" x14ac:dyDescent="0.6">
      <c r="C8" s="8"/>
      <c r="D8" s="8"/>
      <c r="E8" s="8"/>
      <c r="F8" s="8"/>
    </row>
    <row r="9" spans="2:6" x14ac:dyDescent="0.6">
      <c r="B9" s="4" t="s">
        <v>4</v>
      </c>
      <c r="C9" s="5">
        <f>AVERAGE(C3:C7)</f>
        <v>0.91600000000000004</v>
      </c>
      <c r="D9" s="5">
        <f>AVERAGE(D3:D7)</f>
        <v>0.90399999999999991</v>
      </c>
      <c r="E9" s="5">
        <f>AVERAGE(E3:E7)</f>
        <v>0.90800000000000003</v>
      </c>
      <c r="F9" s="5">
        <f>AVERAGE(F3:F7)</f>
        <v>0.86</v>
      </c>
    </row>
    <row r="10" spans="2:6" x14ac:dyDescent="0.6">
      <c r="B10" s="4" t="s">
        <v>5</v>
      </c>
      <c r="C10" s="1">
        <f>STDEV(C3:C7)</f>
        <v>4.6151923036857292E-2</v>
      </c>
      <c r="D10" s="1">
        <f>STDEV(D3:D7)</f>
        <v>7.8930349042684436E-2</v>
      </c>
      <c r="E10" s="1">
        <f>STDEV(E3:E7)</f>
        <v>9.257429448826493E-2</v>
      </c>
      <c r="F10" s="1">
        <f>STDEV(F3:F7)</f>
        <v>5.5677643628300223E-2</v>
      </c>
    </row>
    <row r="11" spans="2:6" x14ac:dyDescent="0.6">
      <c r="B11" s="4" t="s">
        <v>6</v>
      </c>
      <c r="D11" s="1">
        <f>_xlfn.T.TEST(C3:C7,D3:D7,2,2)</f>
        <v>0.77663232071681021</v>
      </c>
      <c r="E11" s="1">
        <f>_xlfn.T.TEST(C3:C7,E3:E7,2,2)</f>
        <v>0.86699773475626274</v>
      </c>
      <c r="F11" s="1">
        <f>_xlfn.T.TEST(C3:C7,F3:F7,2,2)</f>
        <v>0.12160482199151476</v>
      </c>
    </row>
    <row r="17" s="1" customFormat="1" x14ac:dyDescent="0.65"/>
    <row r="18" s="1" customFormat="1" x14ac:dyDescent="0.65"/>
    <row r="19" s="1" customFormat="1" x14ac:dyDescent="0.65"/>
    <row r="20" s="1" customFormat="1" x14ac:dyDescent="0.65"/>
    <row r="21" s="1" customFormat="1" x14ac:dyDescent="0.65"/>
    <row r="22" s="1" customFormat="1" x14ac:dyDescent="0.65"/>
    <row r="23" s="1" customFormat="1" x14ac:dyDescent="0.65"/>
    <row r="24" s="1" customFormat="1" x14ac:dyDescent="0.65"/>
    <row r="25" s="1" customFormat="1" x14ac:dyDescent="0.65"/>
    <row r="26" s="1" customFormat="1" x14ac:dyDescent="0.65"/>
    <row r="27" s="1" customFormat="1" x14ac:dyDescent="0.65"/>
    <row r="28" s="1" customFormat="1" x14ac:dyDescent="0.65"/>
    <row r="29" s="1" customFormat="1" x14ac:dyDescent="0.65"/>
    <row r="30" s="1" customFormat="1" x14ac:dyDescent="0.65"/>
    <row r="31" s="1" customFormat="1" x14ac:dyDescent="0.65"/>
    <row r="32" s="1" customFormat="1" x14ac:dyDescent="0.65"/>
    <row r="33" s="1" customFormat="1" x14ac:dyDescent="0.65"/>
    <row r="34" s="1" customFormat="1" x14ac:dyDescent="0.65"/>
    <row r="35" s="1" customFormat="1" x14ac:dyDescent="0.65"/>
    <row r="36" s="1" customFormat="1" x14ac:dyDescent="0.65"/>
    <row r="37" s="1" customFormat="1" x14ac:dyDescent="0.65"/>
    <row r="38" s="1" customFormat="1" x14ac:dyDescent="0.65"/>
    <row r="39" s="1" customFormat="1" x14ac:dyDescent="0.65"/>
    <row r="41" s="1" customFormat="1" x14ac:dyDescent="0.65"/>
    <row r="42" s="1" customFormat="1" x14ac:dyDescent="0.65"/>
    <row r="43" s="1" customFormat="1" x14ac:dyDescent="0.65"/>
  </sheetData>
  <mergeCells count="1">
    <mergeCell ref="C1:F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7736-2CF0-4F9D-B2F0-AC858DD58643}">
  <dimension ref="B1:F41"/>
  <sheetViews>
    <sheetView workbookViewId="0">
      <selection activeCell="E9" sqref="E9"/>
    </sheetView>
  </sheetViews>
  <sheetFormatPr defaultRowHeight="13" x14ac:dyDescent="0.65"/>
  <cols>
    <col min="1" max="3" width="8.6953125" style="1"/>
    <col min="4" max="5" width="16.953125" style="1" bestFit="1" customWidth="1"/>
    <col min="6" max="6" width="15.34765625" style="1" bestFit="1" customWidth="1"/>
    <col min="7" max="16384" width="8.6953125" style="1"/>
  </cols>
  <sheetData>
    <row r="1" spans="2:6" ht="15.5" x14ac:dyDescent="0.65">
      <c r="C1" s="9" t="s">
        <v>10</v>
      </c>
      <c r="D1" s="9"/>
      <c r="E1" s="9"/>
      <c r="F1" s="9"/>
    </row>
    <row r="2" spans="2:6" ht="26" x14ac:dyDescent="0.65">
      <c r="B2" s="2" t="s">
        <v>0</v>
      </c>
      <c r="C2" s="1" t="s">
        <v>1</v>
      </c>
      <c r="D2" s="1" t="s">
        <v>2</v>
      </c>
      <c r="E2" s="1" t="s">
        <v>3</v>
      </c>
      <c r="F2" s="3" t="s">
        <v>20</v>
      </c>
    </row>
    <row r="3" spans="2:6" x14ac:dyDescent="0.6">
      <c r="C3" s="8">
        <v>17.78359</v>
      </c>
      <c r="D3" s="8">
        <v>18.64695</v>
      </c>
      <c r="E3" s="8">
        <v>17.709140000000001</v>
      </c>
      <c r="F3" s="8">
        <v>18.672910000000002</v>
      </c>
    </row>
    <row r="4" spans="2:6" x14ac:dyDescent="0.6">
      <c r="C4" s="8">
        <v>20.27262</v>
      </c>
      <c r="D4" s="8">
        <v>17.05706</v>
      </c>
      <c r="E4" s="8">
        <v>20.670539999999999</v>
      </c>
      <c r="F4" s="8">
        <v>23.2576</v>
      </c>
    </row>
    <row r="5" spans="2:6" x14ac:dyDescent="0.6">
      <c r="C5" s="8">
        <v>20.70514</v>
      </c>
      <c r="D5" s="8">
        <v>20.957909999999998</v>
      </c>
      <c r="E5" s="8">
        <v>22.4696</v>
      </c>
      <c r="F5" s="8">
        <v>20.284970000000001</v>
      </c>
    </row>
    <row r="6" spans="2:6" x14ac:dyDescent="0.6">
      <c r="C6" s="8">
        <v>17.74023</v>
      </c>
      <c r="D6" s="8">
        <v>16.17662</v>
      </c>
      <c r="E6" s="8">
        <v>23.49108</v>
      </c>
      <c r="F6" s="8">
        <v>20.638439999999999</v>
      </c>
    </row>
    <row r="7" spans="2:6" x14ac:dyDescent="0.6">
      <c r="C7" s="8">
        <v>19.373729999999998</v>
      </c>
      <c r="D7" s="8">
        <v>22.915579999999999</v>
      </c>
      <c r="E7" s="8">
        <v>24.434920000000002</v>
      </c>
      <c r="F7" s="8">
        <v>22.007280000000002</v>
      </c>
    </row>
    <row r="8" spans="2:6" x14ac:dyDescent="0.6">
      <c r="C8" s="8">
        <v>20.050630000000002</v>
      </c>
      <c r="D8" s="8">
        <v>21.95955</v>
      </c>
      <c r="E8" s="8">
        <v>24.065159999999999</v>
      </c>
      <c r="F8" s="8">
        <v>22.757020000000001</v>
      </c>
    </row>
    <row r="9" spans="2:6" x14ac:dyDescent="0.6">
      <c r="C9" s="8">
        <v>20.692</v>
      </c>
      <c r="D9" s="8">
        <v>18.304839999999999</v>
      </c>
      <c r="E9" s="8">
        <v>25.895060000000001</v>
      </c>
      <c r="F9" s="8">
        <v>18.661010000000001</v>
      </c>
    </row>
    <row r="10" spans="2:6" x14ac:dyDescent="0.6">
      <c r="C10" s="8">
        <v>25.915849999999999</v>
      </c>
      <c r="D10" s="8">
        <v>21.881450000000001</v>
      </c>
      <c r="E10" s="8">
        <v>24.784459999999999</v>
      </c>
      <c r="F10" s="8">
        <v>23.186350000000001</v>
      </c>
    </row>
    <row r="11" spans="2:6" x14ac:dyDescent="0.6">
      <c r="C11" s="8">
        <v>19.561879999999999</v>
      </c>
      <c r="D11" s="8">
        <v>19.328009999999999</v>
      </c>
      <c r="E11" s="8">
        <v>16.129760000000001</v>
      </c>
      <c r="F11" s="8">
        <v>21.0457</v>
      </c>
    </row>
    <row r="13" spans="2:6" x14ac:dyDescent="0.6">
      <c r="B13" s="4" t="s">
        <v>4</v>
      </c>
      <c r="C13" s="5">
        <f>AVERAGE(C3:C11)</f>
        <v>20.232852222222224</v>
      </c>
      <c r="D13" s="5">
        <f>AVERAGE(D3:D11)</f>
        <v>19.691996666666668</v>
      </c>
      <c r="E13" s="5">
        <f>AVERAGE(E3:E11)</f>
        <v>22.183302222222224</v>
      </c>
      <c r="F13" s="5">
        <f>AVERAGE(F3:F11)</f>
        <v>21.167919999999999</v>
      </c>
    </row>
    <row r="14" spans="2:6" x14ac:dyDescent="0.6">
      <c r="B14" s="4" t="s">
        <v>5</v>
      </c>
      <c r="C14" s="1">
        <f>STDEV(C3:C11)</f>
        <v>2.4022247052252284</v>
      </c>
      <c r="D14" s="1">
        <f>STDEV(D3:D11)</f>
        <v>2.3552894430833726</v>
      </c>
      <c r="E14" s="1">
        <f>STDEV(E3:E11)</f>
        <v>3.3522108115457927</v>
      </c>
      <c r="F14" s="1">
        <f>STDEV(F3:F11)</f>
        <v>1.7767648387026347</v>
      </c>
    </row>
    <row r="15" spans="2:6" x14ac:dyDescent="0.6">
      <c r="B15" s="4" t="s">
        <v>6</v>
      </c>
      <c r="D15" s="1">
        <f>_xlfn.T.TEST(C3:C11,D3:D11,2,2)</f>
        <v>0.63612525545491816</v>
      </c>
      <c r="E15" s="1">
        <f>_xlfn.T.TEST(C3:C11,E3:E11,2,2)</f>
        <v>0.17513565710708578</v>
      </c>
      <c r="F15" s="1">
        <f>_xlfn.T.TEST(C3:C11,F3:F11,2,2)</f>
        <v>0.36176423919087375</v>
      </c>
    </row>
    <row r="17" s="1" customFormat="1" x14ac:dyDescent="0.65"/>
    <row r="18" s="1" customFormat="1" x14ac:dyDescent="0.65"/>
    <row r="19" s="1" customFormat="1" x14ac:dyDescent="0.65"/>
    <row r="20" s="1" customFormat="1" x14ac:dyDescent="0.65"/>
    <row r="21" s="1" customFormat="1" x14ac:dyDescent="0.65"/>
    <row r="22" s="1" customFormat="1" x14ac:dyDescent="0.65"/>
    <row r="23" s="1" customFormat="1" x14ac:dyDescent="0.65"/>
    <row r="24" s="1" customFormat="1" x14ac:dyDescent="0.65"/>
    <row r="25" s="1" customFormat="1" x14ac:dyDescent="0.65"/>
    <row r="26" s="1" customFormat="1" x14ac:dyDescent="0.65"/>
    <row r="27" s="1" customFormat="1" x14ac:dyDescent="0.65"/>
    <row r="28" s="1" customFormat="1" x14ac:dyDescent="0.65"/>
    <row r="29" s="1" customFormat="1" x14ac:dyDescent="0.65"/>
    <row r="30" s="1" customFormat="1" x14ac:dyDescent="0.65"/>
    <row r="31" s="1" customFormat="1" x14ac:dyDescent="0.65"/>
    <row r="32" s="1" customFormat="1" x14ac:dyDescent="0.65"/>
    <row r="33" s="1" customFormat="1" x14ac:dyDescent="0.65"/>
    <row r="34" s="1" customFormat="1" x14ac:dyDescent="0.65"/>
    <row r="35" s="1" customFormat="1" x14ac:dyDescent="0.65"/>
    <row r="36" s="1" customFormat="1" x14ac:dyDescent="0.65"/>
    <row r="37" s="1" customFormat="1" x14ac:dyDescent="0.65"/>
    <row r="39" s="1" customFormat="1" x14ac:dyDescent="0.65"/>
    <row r="40" s="1" customFormat="1" x14ac:dyDescent="0.65"/>
    <row r="41" s="1" customFormat="1" x14ac:dyDescent="0.65"/>
  </sheetData>
  <mergeCells count="1">
    <mergeCell ref="C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2D6F-030B-48BA-9F9F-DF4BD23C1C2A}">
  <dimension ref="B1:K54"/>
  <sheetViews>
    <sheetView topLeftCell="B1" workbookViewId="0">
      <selection activeCell="K53" sqref="K53"/>
    </sheetView>
  </sheetViews>
  <sheetFormatPr defaultRowHeight="13" x14ac:dyDescent="0.65"/>
  <cols>
    <col min="1" max="2" width="8.6953125" style="1"/>
    <col min="3" max="4" width="16.953125" style="1" bestFit="1" customWidth="1"/>
    <col min="5" max="5" width="15.34765625" style="1" bestFit="1" customWidth="1"/>
    <col min="6" max="7" width="16.953125" style="1" bestFit="1" customWidth="1"/>
    <col min="8" max="8" width="15.34765625" style="1" bestFit="1" customWidth="1"/>
    <col min="9" max="10" width="16.953125" style="1" bestFit="1" customWidth="1"/>
    <col min="11" max="11" width="15.34765625" style="1" bestFit="1" customWidth="1"/>
    <col min="12" max="16384" width="8.6953125" style="1"/>
  </cols>
  <sheetData>
    <row r="1" spans="2:11" ht="15.5" x14ac:dyDescent="0.65">
      <c r="C1" s="9" t="s">
        <v>15</v>
      </c>
      <c r="D1" s="9"/>
      <c r="E1" s="9"/>
      <c r="F1" s="9"/>
      <c r="G1" s="9"/>
      <c r="H1" s="9"/>
      <c r="I1" s="9"/>
      <c r="J1" s="9"/>
      <c r="K1" s="9"/>
    </row>
    <row r="2" spans="2:11" x14ac:dyDescent="0.65">
      <c r="B2" s="1" t="s">
        <v>11</v>
      </c>
      <c r="C2" s="9" t="s">
        <v>12</v>
      </c>
      <c r="D2" s="9"/>
      <c r="E2" s="9"/>
      <c r="F2" s="9" t="s">
        <v>13</v>
      </c>
      <c r="G2" s="9"/>
      <c r="H2" s="9"/>
      <c r="I2" s="9" t="s">
        <v>14</v>
      </c>
      <c r="J2" s="9"/>
      <c r="K2" s="9"/>
    </row>
    <row r="3" spans="2:11" ht="26" x14ac:dyDescent="0.65">
      <c r="B3" s="2" t="s">
        <v>0</v>
      </c>
      <c r="C3" s="1" t="s">
        <v>2</v>
      </c>
      <c r="D3" s="1" t="s">
        <v>3</v>
      </c>
      <c r="E3" s="3" t="s">
        <v>20</v>
      </c>
      <c r="F3" s="1" t="s">
        <v>2</v>
      </c>
      <c r="G3" s="1" t="s">
        <v>3</v>
      </c>
      <c r="H3" s="3" t="s">
        <v>20</v>
      </c>
      <c r="I3" s="1" t="s">
        <v>2</v>
      </c>
      <c r="J3" s="1" t="s">
        <v>3</v>
      </c>
      <c r="K3" s="3" t="s">
        <v>20</v>
      </c>
    </row>
    <row r="4" spans="2:11" x14ac:dyDescent="0.6">
      <c r="C4" s="8">
        <v>1.0595490000000001</v>
      </c>
      <c r="D4" s="8">
        <v>0.92289699999999997</v>
      </c>
      <c r="E4" s="8">
        <v>1.064754</v>
      </c>
      <c r="F4" s="8">
        <v>0.89083500000000004</v>
      </c>
      <c r="G4" s="8">
        <v>1.0600229999999999</v>
      </c>
      <c r="H4" s="8">
        <v>0.95739099999999999</v>
      </c>
      <c r="I4" s="8">
        <v>1.0191079999999999</v>
      </c>
      <c r="J4" s="8">
        <v>1.023541</v>
      </c>
      <c r="K4" s="8">
        <v>1.0932630000000001</v>
      </c>
    </row>
    <row r="5" spans="2:11" x14ac:dyDescent="0.6">
      <c r="C5" s="8">
        <v>0.84185399999999999</v>
      </c>
      <c r="D5" s="8">
        <v>1.038667</v>
      </c>
      <c r="E5" s="8">
        <v>0.93296699999999999</v>
      </c>
      <c r="F5" s="8">
        <v>1.2129509999999999</v>
      </c>
      <c r="G5" s="8">
        <v>0.98531800000000003</v>
      </c>
      <c r="H5" s="8">
        <v>1.1180939999999999</v>
      </c>
      <c r="I5" s="8">
        <v>1.1228359999999999</v>
      </c>
      <c r="J5" s="8">
        <v>1.1077349999999999</v>
      </c>
      <c r="K5" s="8">
        <v>1.0718399999999999</v>
      </c>
    </row>
    <row r="6" spans="2:11" x14ac:dyDescent="0.6">
      <c r="C6" s="8">
        <v>1.0233620000000001</v>
      </c>
      <c r="D6" s="8">
        <v>0.697986</v>
      </c>
      <c r="E6" s="8">
        <v>1.136879</v>
      </c>
      <c r="F6" s="8">
        <v>1.021237</v>
      </c>
      <c r="G6" s="8">
        <v>1.031701</v>
      </c>
      <c r="H6" s="8">
        <v>1.0398510000000001</v>
      </c>
      <c r="I6" s="8">
        <v>1.0975159999999999</v>
      </c>
      <c r="J6" s="8">
        <v>0.97613099999999997</v>
      </c>
      <c r="K6" s="8">
        <v>1.0297750000000001</v>
      </c>
    </row>
    <row r="7" spans="2:11" x14ac:dyDescent="0.6">
      <c r="C7" s="8">
        <v>1.0974139999999999</v>
      </c>
      <c r="D7" s="8">
        <v>1.2781070000000001</v>
      </c>
      <c r="E7" s="8">
        <v>1.0199130000000001</v>
      </c>
      <c r="F7" s="8">
        <v>1.16147</v>
      </c>
      <c r="G7" s="8">
        <v>0.95660599999999996</v>
      </c>
      <c r="H7" s="8">
        <v>0.90317499999999995</v>
      </c>
      <c r="I7" s="8">
        <v>1.162452</v>
      </c>
      <c r="J7" s="8">
        <v>1.089734</v>
      </c>
      <c r="K7" s="8">
        <v>0.94788700000000004</v>
      </c>
    </row>
    <row r="8" spans="2:11" x14ac:dyDescent="0.6">
      <c r="C8" s="8">
        <v>1.1065149999999999</v>
      </c>
      <c r="D8" s="8">
        <v>1.0140560000000001</v>
      </c>
      <c r="E8" s="8">
        <v>1.178544</v>
      </c>
      <c r="F8" s="8">
        <v>1.3387800000000001</v>
      </c>
      <c r="G8" s="8">
        <v>1.089734</v>
      </c>
      <c r="H8" s="8">
        <v>1.056271</v>
      </c>
      <c r="I8" s="8">
        <v>1.1135539999999999</v>
      </c>
      <c r="J8" s="8">
        <v>1.149243</v>
      </c>
      <c r="K8" s="8">
        <v>1.0297750000000001</v>
      </c>
    </row>
    <row r="9" spans="2:11" x14ac:dyDescent="0.6">
      <c r="B9" s="4" t="s">
        <v>4</v>
      </c>
      <c r="C9" s="8">
        <f t="shared" ref="C9:K9" si="0">AVERAGE(C4:C8)</f>
        <v>1.0257388000000001</v>
      </c>
      <c r="D9" s="8">
        <f t="shared" si="0"/>
        <v>0.99034260000000018</v>
      </c>
      <c r="E9" s="8">
        <f t="shared" si="0"/>
        <v>1.0666114</v>
      </c>
      <c r="F9" s="8">
        <f t="shared" si="0"/>
        <v>1.1250545999999999</v>
      </c>
      <c r="G9" s="8">
        <f t="shared" si="0"/>
        <v>1.0246764000000002</v>
      </c>
      <c r="H9" s="8">
        <f t="shared" si="0"/>
        <v>1.0149564</v>
      </c>
      <c r="I9" s="8">
        <f t="shared" si="0"/>
        <v>1.1030931999999998</v>
      </c>
      <c r="J9" s="8">
        <f t="shared" si="0"/>
        <v>1.0692768000000001</v>
      </c>
      <c r="K9" s="8">
        <f t="shared" si="0"/>
        <v>1.034508</v>
      </c>
    </row>
    <row r="10" spans="2:11" x14ac:dyDescent="0.6">
      <c r="B10" s="4" t="s">
        <v>5</v>
      </c>
      <c r="C10" s="5">
        <f t="shared" ref="C10:K10" si="1">STDEV(C4:C8)</f>
        <v>0.10796356706639511</v>
      </c>
      <c r="D10" s="5">
        <f t="shared" si="1"/>
        <v>0.20959914921415984</v>
      </c>
      <c r="E10" s="5">
        <f t="shared" si="1"/>
        <v>9.6839375644930711E-2</v>
      </c>
      <c r="F10" s="5">
        <f t="shared" si="1"/>
        <v>0.17346996871879608</v>
      </c>
      <c r="G10" s="5">
        <f t="shared" si="1"/>
        <v>5.411534315977308E-2</v>
      </c>
      <c r="H10" s="5">
        <f t="shared" si="1"/>
        <v>8.4812821081485079E-2</v>
      </c>
      <c r="I10" s="5">
        <f t="shared" si="1"/>
        <v>5.2695570508345432E-2</v>
      </c>
      <c r="J10" s="5">
        <f t="shared" si="1"/>
        <v>6.9029027917246522E-2</v>
      </c>
      <c r="K10" s="5">
        <f t="shared" si="1"/>
        <v>5.56637864055258E-2</v>
      </c>
    </row>
    <row r="11" spans="2:11" x14ac:dyDescent="0.6">
      <c r="C11" s="6"/>
      <c r="D11" s="6"/>
      <c r="E11" s="6"/>
      <c r="F11" s="6"/>
      <c r="G11" s="6"/>
      <c r="I11" s="6"/>
      <c r="J11" s="6"/>
    </row>
    <row r="12" spans="2:11" ht="15.5" x14ac:dyDescent="0.65">
      <c r="C12" s="9" t="s">
        <v>16</v>
      </c>
      <c r="D12" s="9"/>
      <c r="E12" s="9"/>
      <c r="F12" s="9"/>
      <c r="G12" s="9"/>
      <c r="H12" s="9"/>
      <c r="I12" s="9"/>
      <c r="J12" s="9"/>
      <c r="K12" s="9"/>
    </row>
    <row r="13" spans="2:11" x14ac:dyDescent="0.65">
      <c r="B13" s="1" t="s">
        <v>11</v>
      </c>
      <c r="C13" s="9" t="s">
        <v>12</v>
      </c>
      <c r="D13" s="9"/>
      <c r="E13" s="9"/>
      <c r="F13" s="9" t="s">
        <v>13</v>
      </c>
      <c r="G13" s="9"/>
      <c r="H13" s="9"/>
      <c r="I13" s="9" t="s">
        <v>14</v>
      </c>
      <c r="J13" s="9"/>
      <c r="K13" s="9"/>
    </row>
    <row r="14" spans="2:11" ht="26" x14ac:dyDescent="0.65">
      <c r="B14" s="2" t="s">
        <v>0</v>
      </c>
      <c r="C14" s="1" t="s">
        <v>2</v>
      </c>
      <c r="D14" s="1" t="s">
        <v>3</v>
      </c>
      <c r="E14" s="3" t="s">
        <v>20</v>
      </c>
      <c r="F14" s="1" t="s">
        <v>2</v>
      </c>
      <c r="G14" s="1" t="s">
        <v>3</v>
      </c>
      <c r="H14" s="3" t="s">
        <v>20</v>
      </c>
      <c r="I14" s="1" t="s">
        <v>2</v>
      </c>
      <c r="J14" s="1" t="s">
        <v>3</v>
      </c>
      <c r="K14" s="3" t="s">
        <v>20</v>
      </c>
    </row>
    <row r="15" spans="2:11" x14ac:dyDescent="0.6">
      <c r="C15" s="8">
        <v>1.1018779999999999</v>
      </c>
      <c r="D15" s="8">
        <v>0.93988700000000003</v>
      </c>
      <c r="E15" s="8">
        <v>1.1383890000000001</v>
      </c>
      <c r="F15" s="8">
        <v>1.303582</v>
      </c>
      <c r="G15" s="8">
        <v>0.97908899999999999</v>
      </c>
      <c r="H15" s="8">
        <v>1.1730910000000001</v>
      </c>
      <c r="I15" s="8">
        <v>1.2349159999999999</v>
      </c>
      <c r="J15" s="8">
        <v>1.2245889999999999</v>
      </c>
      <c r="K15" s="8">
        <v>1.22678</v>
      </c>
    </row>
    <row r="16" spans="2:11" x14ac:dyDescent="0.6">
      <c r="C16" s="8">
        <v>0.91107499999999997</v>
      </c>
      <c r="D16" s="8">
        <v>1.701101</v>
      </c>
      <c r="E16" s="8">
        <v>1.057488</v>
      </c>
      <c r="F16" s="8">
        <v>1.0866180000000001</v>
      </c>
      <c r="G16" s="8">
        <v>0.70673799999999998</v>
      </c>
      <c r="H16" s="8">
        <v>1.098427</v>
      </c>
      <c r="I16" s="8">
        <v>1.3421970000000001</v>
      </c>
      <c r="J16" s="8">
        <v>1.312068</v>
      </c>
      <c r="K16" s="8">
        <v>1.128852</v>
      </c>
    </row>
    <row r="17" spans="2:11" x14ac:dyDescent="0.6">
      <c r="C17" s="8">
        <v>0.91107099999999996</v>
      </c>
      <c r="D17" s="8">
        <v>1.3201769999999999</v>
      </c>
      <c r="E17" s="8">
        <v>1.33877</v>
      </c>
      <c r="F17" s="8">
        <v>1.108355</v>
      </c>
      <c r="G17" s="8">
        <v>0.96464000000000005</v>
      </c>
      <c r="H17" s="8">
        <v>1.0675110000000001</v>
      </c>
      <c r="I17" s="8">
        <v>1.250208</v>
      </c>
      <c r="J17" s="8">
        <v>1.262491</v>
      </c>
      <c r="K17" s="8">
        <v>1.19295</v>
      </c>
    </row>
    <row r="18" spans="2:11" x14ac:dyDescent="0.6">
      <c r="C18" s="8">
        <v>1.613686</v>
      </c>
      <c r="D18" s="8">
        <v>1.595769</v>
      </c>
      <c r="E18" s="8">
        <v>1.5182500000000001</v>
      </c>
      <c r="F18" s="8">
        <v>0.94671400000000006</v>
      </c>
      <c r="G18" s="8">
        <v>1.6103769999999999</v>
      </c>
      <c r="H18" s="8">
        <v>1.086014</v>
      </c>
      <c r="I18" s="8">
        <v>1.6714169999999999</v>
      </c>
      <c r="J18" s="8">
        <v>0.92471000000000003</v>
      </c>
      <c r="K18" s="8">
        <v>1.0895649999999999</v>
      </c>
    </row>
    <row r="19" spans="2:11" x14ac:dyDescent="0.6">
      <c r="C19" s="8">
        <v>1.0076000000000001</v>
      </c>
      <c r="D19" s="8">
        <v>1.595769</v>
      </c>
      <c r="E19" s="8">
        <v>0.96186400000000005</v>
      </c>
      <c r="F19" s="8">
        <v>1.0849850000000001</v>
      </c>
      <c r="G19" s="8">
        <v>0.92471000000000003</v>
      </c>
      <c r="H19" s="8">
        <v>1.047668</v>
      </c>
      <c r="I19" s="8">
        <v>1.5665720000000001</v>
      </c>
      <c r="J19" s="8">
        <v>1.0706830000000001</v>
      </c>
      <c r="K19" s="8">
        <v>1.19295</v>
      </c>
    </row>
    <row r="20" spans="2:11" x14ac:dyDescent="0.6">
      <c r="B20" s="4" t="s">
        <v>4</v>
      </c>
      <c r="C20" s="8">
        <f>AVERAGE(C15:C19)</f>
        <v>1.1090620000000002</v>
      </c>
      <c r="D20" s="8">
        <f t="shared" ref="D20:K20" si="2">AVERAGE(D15:D19)</f>
        <v>1.4305406000000001</v>
      </c>
      <c r="E20" s="8">
        <f t="shared" si="2"/>
        <v>1.2029522000000001</v>
      </c>
      <c r="F20" s="8">
        <f t="shared" si="2"/>
        <v>1.1060507999999998</v>
      </c>
      <c r="G20" s="8">
        <f t="shared" si="2"/>
        <v>1.0371108</v>
      </c>
      <c r="H20" s="8">
        <f t="shared" si="2"/>
        <v>1.0945422</v>
      </c>
      <c r="I20" s="8">
        <f t="shared" si="2"/>
        <v>1.4130619999999998</v>
      </c>
      <c r="J20" s="8">
        <f t="shared" si="2"/>
        <v>1.1589081999999999</v>
      </c>
      <c r="K20" s="8">
        <f t="shared" si="2"/>
        <v>1.1662193999999999</v>
      </c>
    </row>
    <row r="21" spans="2:11" x14ac:dyDescent="0.6">
      <c r="B21" s="4" t="s">
        <v>5</v>
      </c>
      <c r="C21" s="5">
        <f>STDEV(C15:C19)</f>
        <v>0.29299778878261107</v>
      </c>
      <c r="D21" s="5">
        <f t="shared" ref="D21:K21" si="3">STDEV(D15:D19)</f>
        <v>0.30851452874184115</v>
      </c>
      <c r="E21" s="5">
        <f t="shared" si="3"/>
        <v>0.22433843737576423</v>
      </c>
      <c r="F21" s="5">
        <f t="shared" si="3"/>
        <v>0.12770424992027662</v>
      </c>
      <c r="G21" s="5">
        <f t="shared" si="3"/>
        <v>0.33875980023122587</v>
      </c>
      <c r="H21" s="5">
        <f t="shared" si="3"/>
        <v>4.7920799885853342E-2</v>
      </c>
      <c r="I21" s="5">
        <f t="shared" si="3"/>
        <v>0.19595401053691275</v>
      </c>
      <c r="J21" s="5">
        <f t="shared" si="3"/>
        <v>0.15900768148017169</v>
      </c>
      <c r="K21" s="5">
        <f t="shared" si="3"/>
        <v>5.5607678982313252E-2</v>
      </c>
    </row>
    <row r="22" spans="2:11" x14ac:dyDescent="0.6">
      <c r="B22" s="4"/>
      <c r="C22" s="5"/>
      <c r="D22" s="5"/>
      <c r="E22" s="5"/>
      <c r="F22" s="5"/>
      <c r="G22" s="5"/>
      <c r="H22" s="5"/>
      <c r="I22" s="5"/>
      <c r="J22" s="5"/>
      <c r="K22" s="5"/>
    </row>
    <row r="23" spans="2:11" ht="15.5" x14ac:dyDescent="0.65">
      <c r="C23" s="9" t="s">
        <v>17</v>
      </c>
      <c r="D23" s="9"/>
      <c r="E23" s="9"/>
      <c r="F23" s="9"/>
      <c r="G23" s="9"/>
      <c r="H23" s="9"/>
      <c r="I23" s="9"/>
      <c r="J23" s="9"/>
      <c r="K23" s="9"/>
    </row>
    <row r="24" spans="2:11" x14ac:dyDescent="0.65">
      <c r="B24" s="1" t="s">
        <v>11</v>
      </c>
      <c r="C24" s="9" t="s">
        <v>12</v>
      </c>
      <c r="D24" s="9"/>
      <c r="E24" s="9"/>
      <c r="F24" s="9" t="s">
        <v>13</v>
      </c>
      <c r="G24" s="9"/>
      <c r="H24" s="9"/>
      <c r="I24" s="9" t="s">
        <v>14</v>
      </c>
      <c r="J24" s="9"/>
      <c r="K24" s="9"/>
    </row>
    <row r="25" spans="2:11" ht="26" x14ac:dyDescent="0.65">
      <c r="B25" s="2" t="s">
        <v>0</v>
      </c>
      <c r="C25" s="1" t="s">
        <v>2</v>
      </c>
      <c r="D25" s="1" t="s">
        <v>3</v>
      </c>
      <c r="E25" s="3" t="s">
        <v>20</v>
      </c>
      <c r="F25" s="1" t="s">
        <v>2</v>
      </c>
      <c r="G25" s="1" t="s">
        <v>3</v>
      </c>
      <c r="H25" s="3" t="s">
        <v>20</v>
      </c>
      <c r="I25" s="1" t="s">
        <v>2</v>
      </c>
      <c r="J25" s="1" t="s">
        <v>3</v>
      </c>
      <c r="K25" s="3" t="s">
        <v>20</v>
      </c>
    </row>
    <row r="26" spans="2:11" x14ac:dyDescent="0.6">
      <c r="C26" s="8">
        <v>0.67117099999999996</v>
      </c>
      <c r="D26" s="8">
        <v>0.98834500000000003</v>
      </c>
      <c r="E26" s="8">
        <v>1.51464</v>
      </c>
      <c r="F26" s="8">
        <v>1.0872280000000001</v>
      </c>
      <c r="G26" s="8">
        <v>1.0793189999999999</v>
      </c>
      <c r="H26" s="8">
        <v>0.90214899999999998</v>
      </c>
      <c r="I26" s="8">
        <v>0.96283399999999997</v>
      </c>
      <c r="J26" s="8">
        <v>1.121885</v>
      </c>
      <c r="K26" s="8">
        <v>0.96607399999999999</v>
      </c>
    </row>
    <row r="27" spans="2:11" x14ac:dyDescent="0.6">
      <c r="C27" s="8">
        <v>1.232413</v>
      </c>
      <c r="D27" s="8">
        <v>1.408215</v>
      </c>
      <c r="E27" s="8">
        <v>1.099923</v>
      </c>
      <c r="F27" s="8">
        <v>1.096355</v>
      </c>
      <c r="G27" s="8">
        <v>0.87263900000000005</v>
      </c>
      <c r="H27" s="8">
        <v>1.1781060000000001</v>
      </c>
      <c r="I27" s="8">
        <v>1.133399</v>
      </c>
      <c r="J27" s="8">
        <v>1.1345099999999999</v>
      </c>
      <c r="K27" s="8">
        <v>1.0500069999999999</v>
      </c>
    </row>
    <row r="28" spans="2:11" x14ac:dyDescent="0.6">
      <c r="C28" s="8">
        <v>0.89904799999999996</v>
      </c>
      <c r="D28" s="8">
        <v>1.303018</v>
      </c>
      <c r="E28" s="8">
        <v>2.0498219999999998</v>
      </c>
      <c r="F28" s="8">
        <v>1.3503499999999999</v>
      </c>
      <c r="G28" s="8">
        <v>1.2047890000000001</v>
      </c>
      <c r="H28" s="8">
        <v>0.95203199999999999</v>
      </c>
      <c r="I28" s="8">
        <v>1.0240199999999999</v>
      </c>
      <c r="J28" s="8">
        <v>1.1355500000000001</v>
      </c>
      <c r="K28" s="8">
        <v>1.061035</v>
      </c>
    </row>
    <row r="29" spans="2:11" x14ac:dyDescent="0.6">
      <c r="C29" s="8">
        <v>1.0621240000000001</v>
      </c>
      <c r="D29" s="8">
        <v>1.0208539999999999</v>
      </c>
      <c r="E29" s="8">
        <v>1.1297219999999999</v>
      </c>
      <c r="F29" s="8">
        <v>1.080301</v>
      </c>
      <c r="G29" s="8">
        <v>1.0208539999999999</v>
      </c>
      <c r="H29" s="8">
        <v>1.2647919999999999</v>
      </c>
      <c r="I29" s="8">
        <v>1.408293</v>
      </c>
      <c r="J29" s="8">
        <v>1.125356</v>
      </c>
      <c r="K29" s="8">
        <v>0.99629100000000004</v>
      </c>
    </row>
    <row r="30" spans="2:11" x14ac:dyDescent="0.6">
      <c r="C30" s="8">
        <v>1.5039149999999999</v>
      </c>
      <c r="D30" s="8">
        <v>1.0208539999999999</v>
      </c>
      <c r="E30" s="8">
        <v>0.89440799999999998</v>
      </c>
      <c r="F30" s="8">
        <v>1.0085459999999999</v>
      </c>
      <c r="G30" s="8">
        <v>1.125356</v>
      </c>
      <c r="H30" s="8">
        <v>1.1698759999999999</v>
      </c>
      <c r="I30" s="8">
        <v>1.4369810000000001</v>
      </c>
      <c r="J30" s="8">
        <v>0.99884499999999998</v>
      </c>
      <c r="K30" s="8">
        <v>1.061035</v>
      </c>
    </row>
    <row r="31" spans="2:11" x14ac:dyDescent="0.6">
      <c r="B31" s="4" t="s">
        <v>4</v>
      </c>
      <c r="C31" s="8">
        <f>AVERAGE(C26:C30)</f>
        <v>1.0737342000000001</v>
      </c>
      <c r="D31" s="8">
        <f t="shared" ref="D31:K31" si="4">AVERAGE(D26:D30)</f>
        <v>1.1482572</v>
      </c>
      <c r="E31" s="8">
        <f t="shared" si="4"/>
        <v>1.3377029999999999</v>
      </c>
      <c r="F31" s="8">
        <f t="shared" si="4"/>
        <v>1.1245559999999999</v>
      </c>
      <c r="G31" s="8">
        <f t="shared" si="4"/>
        <v>1.0605914000000001</v>
      </c>
      <c r="H31" s="8">
        <f t="shared" si="4"/>
        <v>1.093391</v>
      </c>
      <c r="I31" s="8">
        <f t="shared" si="4"/>
        <v>1.1931054000000001</v>
      </c>
      <c r="J31" s="8">
        <f t="shared" si="4"/>
        <v>1.1032291999999999</v>
      </c>
      <c r="K31" s="8">
        <f t="shared" si="4"/>
        <v>1.0268884</v>
      </c>
    </row>
    <row r="32" spans="2:11" x14ac:dyDescent="0.6">
      <c r="B32" s="4" t="s">
        <v>5</v>
      </c>
      <c r="C32" s="5">
        <f>STDEV(C26:C30)</f>
        <v>0.31738843609479511</v>
      </c>
      <c r="D32" s="5">
        <f t="shared" ref="D32:K32" si="5">STDEV(D26:D30)</f>
        <v>0.19336754216181165</v>
      </c>
      <c r="E32" s="5">
        <f t="shared" si="5"/>
        <v>0.45681671760017678</v>
      </c>
      <c r="F32" s="5">
        <f t="shared" si="5"/>
        <v>0.1309469659308683</v>
      </c>
      <c r="G32" s="5">
        <f t="shared" si="5"/>
        <v>0.12474302574212216</v>
      </c>
      <c r="H32" s="5">
        <f t="shared" si="5"/>
        <v>0.15729014487246046</v>
      </c>
      <c r="I32" s="5">
        <f t="shared" si="5"/>
        <v>0.2184952263901889</v>
      </c>
      <c r="J32" s="5">
        <f t="shared" si="5"/>
        <v>5.8644731056591959E-2</v>
      </c>
      <c r="K32" s="5">
        <f t="shared" si="5"/>
        <v>4.3304279185780212E-2</v>
      </c>
    </row>
    <row r="33" spans="2:11" x14ac:dyDescent="0.6">
      <c r="C33" s="6"/>
      <c r="D33" s="6"/>
      <c r="E33" s="6"/>
      <c r="G33" s="6"/>
      <c r="H33" s="6"/>
      <c r="I33" s="6"/>
      <c r="J33" s="6"/>
    </row>
    <row r="34" spans="2:11" ht="15.5" x14ac:dyDescent="0.65">
      <c r="C34" s="9" t="s">
        <v>19</v>
      </c>
      <c r="D34" s="9"/>
      <c r="E34" s="9"/>
      <c r="F34" s="9"/>
      <c r="G34" s="9"/>
      <c r="H34" s="9"/>
      <c r="I34" s="9"/>
      <c r="J34" s="9"/>
      <c r="K34" s="9"/>
    </row>
    <row r="35" spans="2:11" x14ac:dyDescent="0.65">
      <c r="B35" s="1" t="s">
        <v>11</v>
      </c>
      <c r="C35" s="9" t="s">
        <v>12</v>
      </c>
      <c r="D35" s="9"/>
      <c r="E35" s="9"/>
      <c r="F35" s="9" t="s">
        <v>13</v>
      </c>
      <c r="G35" s="9"/>
      <c r="H35" s="9"/>
      <c r="I35" s="9" t="s">
        <v>14</v>
      </c>
      <c r="J35" s="9"/>
      <c r="K35" s="9"/>
    </row>
    <row r="36" spans="2:11" ht="26" x14ac:dyDescent="0.65">
      <c r="B36" s="2" t="s">
        <v>0</v>
      </c>
      <c r="C36" s="1" t="s">
        <v>2</v>
      </c>
      <c r="D36" s="1" t="s">
        <v>3</v>
      </c>
      <c r="E36" s="3" t="s">
        <v>20</v>
      </c>
      <c r="F36" s="1" t="s">
        <v>2</v>
      </c>
      <c r="G36" s="1" t="s">
        <v>3</v>
      </c>
      <c r="H36" s="3" t="s">
        <v>20</v>
      </c>
      <c r="I36" s="1" t="s">
        <v>2</v>
      </c>
      <c r="J36" s="1" t="s">
        <v>3</v>
      </c>
      <c r="K36" s="3" t="s">
        <v>20</v>
      </c>
    </row>
    <row r="37" spans="2:11" x14ac:dyDescent="0.6">
      <c r="C37" s="8">
        <v>0.71240899999999996</v>
      </c>
      <c r="D37" s="8">
        <v>0.87254299999999996</v>
      </c>
      <c r="E37" s="8">
        <v>1.338681</v>
      </c>
      <c r="F37" s="8">
        <v>1.005253</v>
      </c>
      <c r="G37" s="8">
        <v>1.1100179999999999</v>
      </c>
      <c r="H37" s="8">
        <v>0.90101900000000001</v>
      </c>
      <c r="I37" s="8">
        <v>1.025026</v>
      </c>
      <c r="J37" s="8">
        <v>1.073922</v>
      </c>
      <c r="K37" s="8">
        <v>0.97122699999999995</v>
      </c>
    </row>
    <row r="38" spans="2:11" x14ac:dyDescent="0.6">
      <c r="C38" s="8">
        <v>1.096487</v>
      </c>
      <c r="D38" s="8">
        <v>1.1200159999999999</v>
      </c>
      <c r="E38" s="8">
        <v>1.058467</v>
      </c>
      <c r="F38" s="8">
        <v>1.018883</v>
      </c>
      <c r="G38" s="8">
        <v>0.79782200000000003</v>
      </c>
      <c r="H38" s="8">
        <v>1.0963540000000001</v>
      </c>
      <c r="I38" s="8">
        <v>1.1072059999999999</v>
      </c>
      <c r="J38" s="8">
        <v>1.1168640000000001</v>
      </c>
      <c r="K38" s="8">
        <v>1.016548</v>
      </c>
    </row>
    <row r="39" spans="2:11" x14ac:dyDescent="0.6">
      <c r="C39" s="8">
        <v>0.86321899999999996</v>
      </c>
      <c r="D39" s="8">
        <v>1.146477</v>
      </c>
      <c r="E39" s="8">
        <v>1.7779130000000001</v>
      </c>
      <c r="F39" s="8">
        <v>1.296319</v>
      </c>
      <c r="G39" s="8">
        <v>1.0875360000000001</v>
      </c>
      <c r="H39" s="8">
        <v>1.0290649999999999</v>
      </c>
      <c r="I39" s="8">
        <v>1.026532</v>
      </c>
      <c r="J39" s="8">
        <v>1.0735669999999999</v>
      </c>
      <c r="K39" s="8">
        <v>0.99101700000000004</v>
      </c>
    </row>
    <row r="40" spans="2:11" x14ac:dyDescent="0.6">
      <c r="C40" s="8">
        <v>1.085575</v>
      </c>
      <c r="D40" s="8">
        <v>1.070953</v>
      </c>
      <c r="E40" s="8">
        <v>1.127508</v>
      </c>
      <c r="F40" s="8">
        <v>1.123526</v>
      </c>
      <c r="G40" s="8">
        <v>1.070953</v>
      </c>
      <c r="H40" s="8">
        <v>1.079707</v>
      </c>
      <c r="I40" s="8">
        <v>1.4014990000000001</v>
      </c>
      <c r="J40" s="8">
        <v>1.07595</v>
      </c>
      <c r="K40" s="8">
        <v>1.1051200000000001</v>
      </c>
    </row>
    <row r="41" spans="2:11" x14ac:dyDescent="0.6">
      <c r="C41" s="8">
        <v>1.3055840000000001</v>
      </c>
      <c r="D41" s="8">
        <v>1.070953</v>
      </c>
      <c r="E41" s="8">
        <v>1.779825</v>
      </c>
      <c r="F41" s="8">
        <v>1.09829</v>
      </c>
      <c r="G41" s="8">
        <v>1.07595</v>
      </c>
      <c r="H41" s="8">
        <v>1.097634</v>
      </c>
      <c r="I41" s="8">
        <v>1.217846</v>
      </c>
      <c r="J41" s="8">
        <v>0.93692699999999995</v>
      </c>
      <c r="K41" s="8">
        <v>0.96271300000000004</v>
      </c>
    </row>
    <row r="42" spans="2:11" x14ac:dyDescent="0.6">
      <c r="B42" s="4" t="s">
        <v>4</v>
      </c>
      <c r="C42" s="8">
        <f>AVERAGE(C37:C41)</f>
        <v>1.0126548</v>
      </c>
      <c r="D42" s="8">
        <f t="shared" ref="D42:K42" si="6">AVERAGE(D37:D41)</f>
        <v>1.0561884000000001</v>
      </c>
      <c r="E42" s="8">
        <f t="shared" si="6"/>
        <v>1.4164787999999999</v>
      </c>
      <c r="F42" s="8">
        <f t="shared" si="6"/>
        <v>1.1084541999999999</v>
      </c>
      <c r="G42" s="8">
        <f t="shared" si="6"/>
        <v>1.0284558000000001</v>
      </c>
      <c r="H42" s="8">
        <f t="shared" si="6"/>
        <v>1.0407557999999999</v>
      </c>
      <c r="I42" s="8">
        <f t="shared" si="6"/>
        <v>1.1556218</v>
      </c>
      <c r="J42" s="8">
        <f t="shared" si="6"/>
        <v>1.0554459999999999</v>
      </c>
      <c r="K42" s="8">
        <f t="shared" si="6"/>
        <v>1.009325</v>
      </c>
    </row>
    <row r="43" spans="2:11" x14ac:dyDescent="0.6">
      <c r="B43" s="4" t="s">
        <v>5</v>
      </c>
      <c r="C43" s="5">
        <f>STDEV(C37:C41)</f>
        <v>0.22947293319518092</v>
      </c>
      <c r="D43" s="5">
        <f t="shared" ref="D43:K43" si="7">STDEV(D37:D41)</f>
        <v>0.10768891955442769</v>
      </c>
      <c r="E43" s="5">
        <f t="shared" si="7"/>
        <v>0.34654877429475989</v>
      </c>
      <c r="F43" s="5">
        <f t="shared" si="7"/>
        <v>0.11650873437944471</v>
      </c>
      <c r="G43" s="5">
        <f t="shared" si="7"/>
        <v>0.1298042018241311</v>
      </c>
      <c r="H43" s="5">
        <f t="shared" si="7"/>
        <v>8.2925468854266965E-2</v>
      </c>
      <c r="I43" s="5">
        <f t="shared" si="7"/>
        <v>0.15842267646773434</v>
      </c>
      <c r="J43" s="5">
        <f t="shared" si="7"/>
        <v>6.8755129477734281E-2</v>
      </c>
      <c r="K43" s="5">
        <f t="shared" si="7"/>
        <v>5.7419884983340087E-2</v>
      </c>
    </row>
    <row r="44" spans="2:11" ht="14.25" customHeight="1" x14ac:dyDescent="0.6">
      <c r="C44" s="6"/>
      <c r="D44" s="6"/>
      <c r="E44" s="6"/>
      <c r="G44" s="6"/>
      <c r="H44" s="6"/>
      <c r="I44" s="6"/>
      <c r="J44" s="6"/>
    </row>
    <row r="45" spans="2:11" ht="15.5" x14ac:dyDescent="0.65">
      <c r="C45" s="9" t="s">
        <v>18</v>
      </c>
      <c r="D45" s="9"/>
      <c r="E45" s="9"/>
      <c r="F45" s="9"/>
      <c r="G45" s="9"/>
      <c r="H45" s="9"/>
      <c r="I45" s="9"/>
      <c r="J45" s="9"/>
      <c r="K45" s="9"/>
    </row>
    <row r="46" spans="2:11" x14ac:dyDescent="0.65">
      <c r="B46" s="1" t="s">
        <v>11</v>
      </c>
      <c r="C46" s="9" t="s">
        <v>12</v>
      </c>
      <c r="D46" s="9"/>
      <c r="E46" s="9"/>
      <c r="F46" s="9" t="s">
        <v>13</v>
      </c>
      <c r="G46" s="9"/>
      <c r="H46" s="9"/>
      <c r="I46" s="9" t="s">
        <v>14</v>
      </c>
      <c r="J46" s="9"/>
      <c r="K46" s="9"/>
    </row>
    <row r="47" spans="2:11" ht="26" x14ac:dyDescent="0.65">
      <c r="B47" s="2" t="s">
        <v>0</v>
      </c>
      <c r="C47" s="1" t="s">
        <v>2</v>
      </c>
      <c r="D47" s="1" t="s">
        <v>3</v>
      </c>
      <c r="E47" s="3" t="s">
        <v>20</v>
      </c>
      <c r="F47" s="1" t="s">
        <v>2</v>
      </c>
      <c r="G47" s="1" t="s">
        <v>3</v>
      </c>
      <c r="H47" s="3" t="s">
        <v>20</v>
      </c>
      <c r="I47" s="1" t="s">
        <v>2</v>
      </c>
      <c r="J47" s="1" t="s">
        <v>3</v>
      </c>
      <c r="K47" s="3" t="s">
        <v>20</v>
      </c>
    </row>
    <row r="48" spans="2:11" x14ac:dyDescent="0.6">
      <c r="C48" s="8">
        <v>1.478035</v>
      </c>
      <c r="D48" s="8">
        <v>0.89845799999999998</v>
      </c>
      <c r="E48" s="8">
        <v>1.0960650000000001</v>
      </c>
      <c r="F48" s="8">
        <v>1.2012</v>
      </c>
      <c r="G48" s="8">
        <v>1.026532</v>
      </c>
      <c r="H48" s="8">
        <v>1.0157369999999999</v>
      </c>
      <c r="I48" s="8">
        <v>1.1722570000000001</v>
      </c>
      <c r="J48" s="8">
        <v>1.332851</v>
      </c>
      <c r="K48" s="8">
        <v>1.275447</v>
      </c>
    </row>
    <row r="49" spans="2:11" x14ac:dyDescent="0.6">
      <c r="C49" s="8">
        <v>0.89569699999999997</v>
      </c>
      <c r="D49" s="8">
        <v>0.93259400000000003</v>
      </c>
      <c r="E49" s="8">
        <v>1.54372</v>
      </c>
      <c r="F49" s="8">
        <v>0.88786900000000002</v>
      </c>
      <c r="G49" s="8">
        <v>0.91803999999999997</v>
      </c>
      <c r="H49" s="8">
        <v>0.95918599999999998</v>
      </c>
      <c r="I49" s="8">
        <v>1.59294</v>
      </c>
      <c r="J49" s="8">
        <v>1.3372230000000001</v>
      </c>
      <c r="K49" s="8">
        <v>1.044997</v>
      </c>
    </row>
    <row r="50" spans="2:11" x14ac:dyDescent="0.6">
      <c r="C50" s="8">
        <v>0.68581599999999998</v>
      </c>
      <c r="D50" s="8">
        <v>1.883235</v>
      </c>
      <c r="E50" s="8">
        <v>0.90519300000000003</v>
      </c>
      <c r="F50" s="8">
        <v>1.057574</v>
      </c>
      <c r="G50" s="8">
        <v>0.85405799999999998</v>
      </c>
      <c r="H50" s="8">
        <v>1.291587</v>
      </c>
      <c r="I50" s="8">
        <v>0.97374899999999998</v>
      </c>
      <c r="J50" s="8">
        <v>0.87086600000000003</v>
      </c>
      <c r="K50" s="8">
        <v>0.80962699999999999</v>
      </c>
    </row>
    <row r="51" spans="2:11" x14ac:dyDescent="0.6">
      <c r="C51" s="8">
        <v>1.1068169999999999</v>
      </c>
      <c r="D51" s="8">
        <v>1.3955599999999999</v>
      </c>
      <c r="E51" s="8">
        <v>0.76109899999999997</v>
      </c>
      <c r="F51" s="8">
        <v>0.89705000000000001</v>
      </c>
      <c r="G51" s="8">
        <v>0.85405799999999998</v>
      </c>
      <c r="H51" s="8">
        <v>1.0186489999999999</v>
      </c>
      <c r="I51" s="8">
        <v>1.3555710000000001</v>
      </c>
      <c r="J51" s="8">
        <v>0.56567500000000004</v>
      </c>
      <c r="K51" s="8">
        <v>0.85867099999999996</v>
      </c>
    </row>
    <row r="52" spans="2:11" x14ac:dyDescent="0.6">
      <c r="C52" s="8">
        <v>1.0480560000000001</v>
      </c>
      <c r="D52" s="8">
        <v>1.3955599999999999</v>
      </c>
      <c r="E52" s="8">
        <v>0.90519300000000003</v>
      </c>
      <c r="F52" s="8">
        <v>0.97003700000000004</v>
      </c>
      <c r="G52" s="8">
        <v>0.87086600000000003</v>
      </c>
      <c r="H52" s="8">
        <v>1.0210490000000001</v>
      </c>
      <c r="I52" s="8">
        <v>0.97125600000000001</v>
      </c>
      <c r="J52" s="8">
        <v>0.68688499999999997</v>
      </c>
      <c r="K52" s="8">
        <v>1.044997</v>
      </c>
    </row>
    <row r="53" spans="2:11" x14ac:dyDescent="0.6">
      <c r="B53" s="4" t="s">
        <v>4</v>
      </c>
      <c r="C53" s="8">
        <f>AVERAGE(C48:C52)</f>
        <v>1.0428842</v>
      </c>
      <c r="D53" s="8">
        <f t="shared" ref="D53:K53" si="8">AVERAGE(D48:D52)</f>
        <v>1.3010813999999999</v>
      </c>
      <c r="E53" s="8">
        <f t="shared" si="8"/>
        <v>1.042254</v>
      </c>
      <c r="F53" s="8">
        <f t="shared" si="8"/>
        <v>1.0027460000000001</v>
      </c>
      <c r="G53" s="8">
        <f t="shared" si="8"/>
        <v>0.90471080000000015</v>
      </c>
      <c r="H53" s="8">
        <f t="shared" si="8"/>
        <v>1.0612416</v>
      </c>
      <c r="I53" s="8">
        <f t="shared" si="8"/>
        <v>1.2131546000000002</v>
      </c>
      <c r="J53" s="8">
        <f t="shared" si="8"/>
        <v>0.9587</v>
      </c>
      <c r="K53" s="8">
        <f t="shared" si="8"/>
        <v>1.0067478000000001</v>
      </c>
    </row>
    <row r="54" spans="2:11" x14ac:dyDescent="0.6">
      <c r="B54" s="4" t="s">
        <v>5</v>
      </c>
      <c r="C54" s="5">
        <f>STDEV(C48:C52)</f>
        <v>0.29267393993435803</v>
      </c>
      <c r="D54" s="5">
        <f t="shared" ref="D54:K54" si="9">STDEV(D48:D52)</f>
        <v>0.40455030339106168</v>
      </c>
      <c r="E54" s="5">
        <f t="shared" si="9"/>
        <v>0.30454200955861577</v>
      </c>
      <c r="F54" s="5">
        <f t="shared" si="9"/>
        <v>0.13021938020701621</v>
      </c>
      <c r="G54" s="5">
        <f t="shared" si="9"/>
        <v>7.2963955356052351E-2</v>
      </c>
      <c r="H54" s="5">
        <f t="shared" si="9"/>
        <v>0.13131507156758607</v>
      </c>
      <c r="I54" s="5">
        <f t="shared" si="9"/>
        <v>0.26552870311945459</v>
      </c>
      <c r="J54" s="5">
        <f t="shared" si="9"/>
        <v>0.36032467606868146</v>
      </c>
      <c r="K54" s="5">
        <f t="shared" si="9"/>
        <v>0.18432892554669647</v>
      </c>
    </row>
  </sheetData>
  <mergeCells count="20">
    <mergeCell ref="C1:K1"/>
    <mergeCell ref="C24:E24"/>
    <mergeCell ref="F24:H24"/>
    <mergeCell ref="I24:K24"/>
    <mergeCell ref="C2:E2"/>
    <mergeCell ref="F2:H2"/>
    <mergeCell ref="I2:K2"/>
    <mergeCell ref="C12:K12"/>
    <mergeCell ref="C13:E13"/>
    <mergeCell ref="F13:H13"/>
    <mergeCell ref="I13:K13"/>
    <mergeCell ref="C23:K23"/>
    <mergeCell ref="C45:K45"/>
    <mergeCell ref="C46:E46"/>
    <mergeCell ref="F46:H46"/>
    <mergeCell ref="I46:K46"/>
    <mergeCell ref="C34:K34"/>
    <mergeCell ref="C35:E35"/>
    <mergeCell ref="F35:H35"/>
    <mergeCell ref="I35:K3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data Fig.6a</vt:lpstr>
      <vt:lpstr>Extended data Fig.6b</vt:lpstr>
      <vt:lpstr>Extended data Fig.6c</vt:lpstr>
      <vt:lpstr>Extended data Fig.6d</vt:lpstr>
      <vt:lpstr>Extended data Fig.6e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2024-08-20T13:51:12Z</dcterms:created>
  <dcterms:modified xsi:type="dcterms:W3CDTF">2024-09-01T08:46:11Z</dcterms:modified>
</cp:coreProperties>
</file>