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农科院\实验\文章发表\SSC11.1\Nature投稿文件\文章接收后修改\最终投稿文件\7. Supplementary Information\source data\"/>
    </mc:Choice>
  </mc:AlternateContent>
  <xr:revisionPtr revIDLastSave="0" documentId="13_ncr:1_{DD8D99D2-89DC-4D37-BA06-D99D329898A3}" xr6:coauthVersionLast="47" xr6:coauthVersionMax="47" xr10:uidLastSave="{00000000-0000-0000-0000-000000000000}"/>
  <bookViews>
    <workbookView xWindow="-90" yWindow="-90" windowWidth="19380" windowHeight="11460" activeTab="7" xr2:uid="{8FD4CA97-DFD1-4C94-AA67-CA598A850CB2}"/>
  </bookViews>
  <sheets>
    <sheet name="Fig 2c" sheetId="1" r:id="rId1"/>
    <sheet name="Fig 2d" sheetId="2" r:id="rId2"/>
    <sheet name="Fig 2e" sheetId="3" r:id="rId3"/>
    <sheet name="Fig 2f" sheetId="4" r:id="rId4"/>
    <sheet name="Fig 2g" sheetId="5" r:id="rId5"/>
    <sheet name="Fig 2h" sheetId="6" r:id="rId6"/>
    <sheet name="Fig 2i" sheetId="7" r:id="rId7"/>
    <sheet name="Fig 2j" sheetId="8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8" i="6" l="1"/>
  <c r="D17" i="6"/>
  <c r="C17" i="6"/>
  <c r="D16" i="6"/>
  <c r="C16" i="6"/>
  <c r="D18" i="8"/>
  <c r="D18" i="7"/>
  <c r="D18" i="5"/>
  <c r="E32" i="4"/>
  <c r="E32" i="3"/>
  <c r="E32" i="2"/>
  <c r="E32" i="1"/>
  <c r="E31" i="1"/>
  <c r="D17" i="8"/>
  <c r="C17" i="8"/>
  <c r="D16" i="8"/>
  <c r="C16" i="8"/>
  <c r="D17" i="7"/>
  <c r="C17" i="7"/>
  <c r="D16" i="7"/>
  <c r="C16" i="7"/>
  <c r="D17" i="5"/>
  <c r="C17" i="5"/>
  <c r="D16" i="5"/>
  <c r="C16" i="5"/>
  <c r="D32" i="4"/>
  <c r="E31" i="4"/>
  <c r="D31" i="4"/>
  <c r="C31" i="4"/>
  <c r="E30" i="4"/>
  <c r="D30" i="4"/>
  <c r="C30" i="4"/>
  <c r="D32" i="3"/>
  <c r="E31" i="3"/>
  <c r="D31" i="3"/>
  <c r="C31" i="3"/>
  <c r="E30" i="3"/>
  <c r="D30" i="3"/>
  <c r="C30" i="3"/>
  <c r="D32" i="2"/>
  <c r="E31" i="2"/>
  <c r="D31" i="2"/>
  <c r="C31" i="2"/>
  <c r="E30" i="2"/>
  <c r="D30" i="2"/>
  <c r="C30" i="2"/>
  <c r="D32" i="1"/>
  <c r="D30" i="1"/>
  <c r="E30" i="1"/>
  <c r="D31" i="1"/>
  <c r="C31" i="1"/>
  <c r="C30" i="1"/>
</calcChain>
</file>

<file path=xl/sharedStrings.xml><?xml version="1.0" encoding="utf-8"?>
<sst xmlns="http://schemas.openxmlformats.org/spreadsheetml/2006/main" count="60" uniqueCount="13">
  <si>
    <t>Genotype</t>
  </si>
  <si>
    <t>Mean</t>
    <phoneticPr fontId="3" type="noConversion"/>
  </si>
  <si>
    <t>SD</t>
    <phoneticPr fontId="3" type="noConversion"/>
  </si>
  <si>
    <t>T.TEST</t>
    <phoneticPr fontId="3" type="noConversion"/>
  </si>
  <si>
    <t>MM</t>
  </si>
  <si>
    <t>MM-CDPK27-CR1</t>
  </si>
  <si>
    <t>MM-CDPK27-CR2</t>
  </si>
  <si>
    <t>Total Soluble Solids Content (%Brix)</t>
    <phoneticPr fontId="2" type="noConversion"/>
  </si>
  <si>
    <t>Glucose (mg/g FW)</t>
    <phoneticPr fontId="2" type="noConversion"/>
  </si>
  <si>
    <t>Fructose (mg/g FW)</t>
    <phoneticPr fontId="2" type="noConversion"/>
  </si>
  <si>
    <t>M82</t>
  </si>
  <si>
    <t>M82-CDPK27-CR3</t>
  </si>
  <si>
    <t>Mean Fruit Weight (g)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</si>
</sst>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scheme val="minor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7">
    <xf numFmtId="0" fontId="0" fillId="0" borderId="0" xfId="0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1" applyFont="1" applyAlignment="1">
      <alignment horizontal="center"/>
    </xf>
    <xf numFmtId="2" fontId="4" fillId="0" borderId="0" xfId="0" applyNumberFormat="1" applyFont="1" applyAlignment="1">
      <alignment horizontal="center" vertical="center"/>
    </xf>
    <xf numFmtId="2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 vertical="center"/>
    </xf>
  </cellXfs>
  <cellStyles count="2">
    <cellStyle name="常规" xfId="0" builtinId="0"/>
    <cellStyle name="常规 2" xfId="1" xr:uid="{BB9B324C-7B05-4871-8E9D-1993F3470DE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8FB3E2-169E-436A-A99F-8C1B9FD28B6C}">
  <dimension ref="B1:E32"/>
  <sheetViews>
    <sheetView workbookViewId="0">
      <selection activeCell="C1" sqref="C1:E1"/>
    </sheetView>
  </sheetViews>
  <sheetFormatPr defaultRowHeight="13" x14ac:dyDescent="0.65"/>
  <cols>
    <col min="1" max="3" width="8.6953125" style="1"/>
    <col min="4" max="5" width="16.953125" style="1" bestFit="1" customWidth="1"/>
    <col min="6" max="16384" width="8.6953125" style="1"/>
  </cols>
  <sheetData>
    <row r="1" spans="2:5" x14ac:dyDescent="0.65">
      <c r="C1" s="6" t="s">
        <v>12</v>
      </c>
      <c r="D1" s="6"/>
      <c r="E1" s="6"/>
    </row>
    <row r="2" spans="2:5" x14ac:dyDescent="0.6">
      <c r="B2" s="3" t="s">
        <v>0</v>
      </c>
      <c r="C2" s="2" t="s">
        <v>4</v>
      </c>
      <c r="D2" s="2" t="s">
        <v>5</v>
      </c>
      <c r="E2" s="2" t="s">
        <v>6</v>
      </c>
    </row>
    <row r="3" spans="2:5" x14ac:dyDescent="0.6">
      <c r="C3" s="5">
        <v>107.59</v>
      </c>
      <c r="D3" s="5">
        <v>92.39</v>
      </c>
      <c r="E3" s="5">
        <v>86.75</v>
      </c>
    </row>
    <row r="4" spans="2:5" x14ac:dyDescent="0.6">
      <c r="C4" s="5">
        <v>135.34</v>
      </c>
      <c r="D4" s="5">
        <v>107.1</v>
      </c>
      <c r="E4" s="5">
        <v>108.91</v>
      </c>
    </row>
    <row r="5" spans="2:5" x14ac:dyDescent="0.6">
      <c r="C5" s="5">
        <v>119.33</v>
      </c>
      <c r="D5" s="5">
        <v>103.13</v>
      </c>
      <c r="E5" s="5">
        <v>113.56</v>
      </c>
    </row>
    <row r="6" spans="2:5" x14ac:dyDescent="0.6">
      <c r="C6" s="5">
        <v>166.53</v>
      </c>
      <c r="D6" s="5">
        <v>138.96</v>
      </c>
      <c r="E6" s="5">
        <v>112.76</v>
      </c>
    </row>
    <row r="7" spans="2:5" x14ac:dyDescent="0.6">
      <c r="C7" s="5">
        <v>94.95</v>
      </c>
      <c r="D7" s="5">
        <v>100.18</v>
      </c>
      <c r="E7" s="5">
        <v>107.91</v>
      </c>
    </row>
    <row r="8" spans="2:5" x14ac:dyDescent="0.6">
      <c r="C8" s="5">
        <v>148.16999999999999</v>
      </c>
      <c r="D8" s="5">
        <v>131.85</v>
      </c>
      <c r="E8" s="5">
        <v>116.53</v>
      </c>
    </row>
    <row r="9" spans="2:5" x14ac:dyDescent="0.6">
      <c r="C9" s="5">
        <v>126.16</v>
      </c>
      <c r="D9" s="5">
        <v>117.23</v>
      </c>
      <c r="E9" s="5">
        <v>104.38</v>
      </c>
    </row>
    <row r="10" spans="2:5" x14ac:dyDescent="0.6">
      <c r="C10" s="5">
        <v>95.64</v>
      </c>
      <c r="D10" s="5">
        <v>136.11000000000001</v>
      </c>
      <c r="E10" s="5">
        <v>127.11</v>
      </c>
    </row>
    <row r="11" spans="2:5" x14ac:dyDescent="0.6">
      <c r="C11" s="5">
        <v>124.1</v>
      </c>
      <c r="D11" s="5">
        <v>115.05</v>
      </c>
      <c r="E11" s="5">
        <v>98.08</v>
      </c>
    </row>
    <row r="12" spans="2:5" x14ac:dyDescent="0.6">
      <c r="C12" s="5">
        <v>94.79</v>
      </c>
      <c r="D12" s="5">
        <v>97.82</v>
      </c>
      <c r="E12" s="5">
        <v>114.6</v>
      </c>
    </row>
    <row r="13" spans="2:5" x14ac:dyDescent="0.6">
      <c r="C13" s="5">
        <v>112.05</v>
      </c>
      <c r="D13" s="5">
        <v>101.27</v>
      </c>
      <c r="E13" s="5">
        <v>102.3</v>
      </c>
    </row>
    <row r="14" spans="2:5" x14ac:dyDescent="0.6">
      <c r="C14" s="5">
        <v>112.58</v>
      </c>
      <c r="D14" s="5">
        <v>83.89</v>
      </c>
      <c r="E14" s="5">
        <v>106.86</v>
      </c>
    </row>
    <row r="15" spans="2:5" x14ac:dyDescent="0.6">
      <c r="C15" s="5">
        <v>109.82</v>
      </c>
      <c r="D15" s="5">
        <v>91.68</v>
      </c>
      <c r="E15" s="5">
        <v>120.64</v>
      </c>
    </row>
    <row r="16" spans="2:5" x14ac:dyDescent="0.6">
      <c r="C16" s="5">
        <v>101.41</v>
      </c>
      <c r="D16" s="5">
        <v>94.23</v>
      </c>
      <c r="E16" s="5">
        <v>102.01</v>
      </c>
    </row>
    <row r="17" spans="2:5" x14ac:dyDescent="0.6">
      <c r="C17" s="5">
        <v>126.85</v>
      </c>
      <c r="D17" s="5">
        <v>87.17</v>
      </c>
      <c r="E17" s="5">
        <v>103.87</v>
      </c>
    </row>
    <row r="18" spans="2:5" x14ac:dyDescent="0.6">
      <c r="C18" s="5">
        <v>88.67</v>
      </c>
      <c r="D18" s="5">
        <v>103.82</v>
      </c>
      <c r="E18" s="5">
        <v>108.04</v>
      </c>
    </row>
    <row r="19" spans="2:5" x14ac:dyDescent="0.6">
      <c r="C19" s="5">
        <v>69.56</v>
      </c>
      <c r="D19" s="5">
        <v>55.91</v>
      </c>
      <c r="E19" s="5">
        <v>79.34</v>
      </c>
    </row>
    <row r="20" spans="2:5" x14ac:dyDescent="0.6">
      <c r="C20" s="5">
        <v>80.98</v>
      </c>
      <c r="D20" s="5">
        <v>91.35</v>
      </c>
      <c r="E20" s="5">
        <v>103.55</v>
      </c>
    </row>
    <row r="21" spans="2:5" x14ac:dyDescent="0.6">
      <c r="C21" s="5">
        <v>114.2</v>
      </c>
      <c r="D21" s="5">
        <v>101.23</v>
      </c>
      <c r="E21" s="5">
        <v>105.96</v>
      </c>
    </row>
    <row r="22" spans="2:5" x14ac:dyDescent="0.6">
      <c r="C22" s="5">
        <v>110.45</v>
      </c>
      <c r="D22" s="5">
        <v>130.57</v>
      </c>
      <c r="E22" s="5">
        <v>116.31</v>
      </c>
    </row>
    <row r="23" spans="2:5" x14ac:dyDescent="0.6">
      <c r="C23" s="5">
        <v>104.06</v>
      </c>
      <c r="D23" s="5">
        <v>129.56</v>
      </c>
      <c r="E23" s="5">
        <v>116.61</v>
      </c>
    </row>
    <row r="24" spans="2:5" x14ac:dyDescent="0.6">
      <c r="C24" s="5">
        <v>107.81</v>
      </c>
      <c r="D24" s="5">
        <v>106.44</v>
      </c>
      <c r="E24" s="5">
        <v>116.66</v>
      </c>
    </row>
    <row r="25" spans="2:5" x14ac:dyDescent="0.6">
      <c r="C25" s="5">
        <v>122.29</v>
      </c>
      <c r="D25" s="5">
        <v>106.17</v>
      </c>
      <c r="E25" s="5">
        <v>120.68</v>
      </c>
    </row>
    <row r="26" spans="2:5" x14ac:dyDescent="0.6">
      <c r="C26" s="5">
        <v>102.47</v>
      </c>
      <c r="D26" s="5">
        <v>116.52</v>
      </c>
      <c r="E26" s="5">
        <v>96.54</v>
      </c>
    </row>
    <row r="27" spans="2:5" x14ac:dyDescent="0.6">
      <c r="C27" s="5">
        <v>109.42</v>
      </c>
      <c r="D27" s="5">
        <v>101.95</v>
      </c>
      <c r="E27" s="5">
        <v>86.38</v>
      </c>
    </row>
    <row r="28" spans="2:5" x14ac:dyDescent="0.6">
      <c r="C28" s="5">
        <v>90.67</v>
      </c>
      <c r="D28" s="5">
        <v>91.28</v>
      </c>
      <c r="E28" s="5">
        <v>109.93</v>
      </c>
    </row>
    <row r="30" spans="2:5" x14ac:dyDescent="0.6">
      <c r="B30" s="2" t="s">
        <v>1</v>
      </c>
      <c r="C30" s="4">
        <f>AVERAGE(C3:C28)</f>
        <v>110.61115384615383</v>
      </c>
      <c r="D30" s="4">
        <f t="shared" ref="D30:E30" si="0">AVERAGE(D3:D28)</f>
        <v>105.11</v>
      </c>
      <c r="E30" s="4">
        <f t="shared" si="0"/>
        <v>107.16423076923076</v>
      </c>
    </row>
    <row r="31" spans="2:5" x14ac:dyDescent="0.6">
      <c r="B31" s="2" t="s">
        <v>2</v>
      </c>
      <c r="C31" s="1">
        <f>STDEV(C3:C28)</f>
        <v>20.437847504455849</v>
      </c>
      <c r="D31" s="1">
        <f t="shared" ref="D31" si="1">STDEV(D3:D28)</f>
        <v>18.555148288278374</v>
      </c>
      <c r="E31" s="1">
        <f>STDEV(E3:E28)</f>
        <v>11.232340868430665</v>
      </c>
    </row>
    <row r="32" spans="2:5" x14ac:dyDescent="0.6">
      <c r="B32" s="2" t="s">
        <v>3</v>
      </c>
      <c r="D32" s="1">
        <f>_xlfn.T.TEST(C3:C28,D3:D28,2,2)</f>
        <v>0.31444401004461914</v>
      </c>
      <c r="E32" s="1">
        <f>_xlfn.T.TEST(C3:C28,E3:E28,2,2)</f>
        <v>0.45459329037437313</v>
      </c>
    </row>
  </sheetData>
  <mergeCells count="1">
    <mergeCell ref="C1:E1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438787-71F4-4855-889B-91183A1474BA}">
  <dimension ref="B1:E32"/>
  <sheetViews>
    <sheetView workbookViewId="0">
      <selection activeCell="E32" sqref="E32"/>
    </sheetView>
  </sheetViews>
  <sheetFormatPr defaultRowHeight="13" x14ac:dyDescent="0.65"/>
  <cols>
    <col min="1" max="3" width="8.6953125" style="1"/>
    <col min="4" max="5" width="16.953125" style="1" bestFit="1" customWidth="1"/>
    <col min="6" max="16384" width="8.6953125" style="1"/>
  </cols>
  <sheetData>
    <row r="1" spans="2:5" x14ac:dyDescent="0.65">
      <c r="C1" s="6" t="s">
        <v>7</v>
      </c>
      <c r="D1" s="6"/>
      <c r="E1" s="6"/>
    </row>
    <row r="2" spans="2:5" x14ac:dyDescent="0.6">
      <c r="B2" s="3" t="s">
        <v>0</v>
      </c>
      <c r="C2" s="2" t="s">
        <v>4</v>
      </c>
      <c r="D2" s="2" t="s">
        <v>5</v>
      </c>
      <c r="E2" s="2" t="s">
        <v>6</v>
      </c>
    </row>
    <row r="3" spans="2:5" x14ac:dyDescent="0.6">
      <c r="C3" s="5">
        <v>4.3</v>
      </c>
      <c r="D3" s="5">
        <v>5.05</v>
      </c>
      <c r="E3" s="5">
        <v>4.83</v>
      </c>
    </row>
    <row r="4" spans="2:5" x14ac:dyDescent="0.6">
      <c r="C4" s="5">
        <v>4.5</v>
      </c>
      <c r="D4" s="5">
        <v>4.83</v>
      </c>
      <c r="E4" s="5">
        <v>4.2300000000000004</v>
      </c>
    </row>
    <row r="5" spans="2:5" x14ac:dyDescent="0.6">
      <c r="C5" s="5">
        <v>4.2300000000000004</v>
      </c>
      <c r="D5" s="5">
        <v>5.08</v>
      </c>
      <c r="E5" s="5">
        <v>5.13</v>
      </c>
    </row>
    <row r="6" spans="2:5" x14ac:dyDescent="0.6">
      <c r="C6" s="5">
        <v>4.3499999999999996</v>
      </c>
      <c r="D6" s="5">
        <v>4.9000000000000004</v>
      </c>
      <c r="E6" s="5">
        <v>4.9000000000000004</v>
      </c>
    </row>
    <row r="7" spans="2:5" x14ac:dyDescent="0.6">
      <c r="C7" s="5">
        <v>4.13</v>
      </c>
      <c r="D7" s="5">
        <v>5.0999999999999996</v>
      </c>
      <c r="E7" s="5">
        <v>4.9000000000000004</v>
      </c>
    </row>
    <row r="8" spans="2:5" x14ac:dyDescent="0.6">
      <c r="C8" s="5">
        <v>4.25</v>
      </c>
      <c r="D8" s="5">
        <v>4.9000000000000004</v>
      </c>
      <c r="E8" s="5">
        <v>4.5999999999999996</v>
      </c>
    </row>
    <row r="9" spans="2:5" x14ac:dyDescent="0.6">
      <c r="C9" s="5">
        <v>4.3499999999999996</v>
      </c>
      <c r="D9" s="5">
        <v>5.2</v>
      </c>
      <c r="E9" s="5">
        <v>3.97</v>
      </c>
    </row>
    <row r="10" spans="2:5" x14ac:dyDescent="0.6">
      <c r="C10" s="5">
        <v>4.45</v>
      </c>
      <c r="D10" s="5">
        <v>5.22</v>
      </c>
      <c r="E10" s="5">
        <v>4.67</v>
      </c>
    </row>
    <row r="11" spans="2:5" x14ac:dyDescent="0.6">
      <c r="C11" s="5">
        <v>4.33</v>
      </c>
      <c r="D11" s="5">
        <v>4.9800000000000004</v>
      </c>
      <c r="E11" s="5">
        <v>4.68</v>
      </c>
    </row>
    <row r="12" spans="2:5" x14ac:dyDescent="0.6">
      <c r="C12" s="5">
        <v>4.43</v>
      </c>
      <c r="D12" s="5">
        <v>5.05</v>
      </c>
      <c r="E12" s="5">
        <v>4.8499999999999996</v>
      </c>
    </row>
    <row r="13" spans="2:5" x14ac:dyDescent="0.6">
      <c r="C13" s="5">
        <v>4.4000000000000004</v>
      </c>
      <c r="D13" s="5">
        <v>4.87</v>
      </c>
      <c r="E13" s="5">
        <v>5.33</v>
      </c>
    </row>
    <row r="14" spans="2:5" x14ac:dyDescent="0.6">
      <c r="C14" s="5">
        <v>4.42</v>
      </c>
      <c r="D14" s="5">
        <v>4.93</v>
      </c>
      <c r="E14" s="5">
        <v>4.83</v>
      </c>
    </row>
    <row r="15" spans="2:5" x14ac:dyDescent="0.6">
      <c r="C15" s="5">
        <v>4.25</v>
      </c>
      <c r="D15" s="5">
        <v>4.7</v>
      </c>
      <c r="E15" s="5">
        <v>4.75</v>
      </c>
    </row>
    <row r="16" spans="2:5" x14ac:dyDescent="0.6">
      <c r="C16" s="5">
        <v>4.1900000000000004</v>
      </c>
      <c r="D16" s="5">
        <v>5.2</v>
      </c>
      <c r="E16" s="5">
        <v>5.1100000000000003</v>
      </c>
    </row>
    <row r="17" spans="2:5" x14ac:dyDescent="0.6">
      <c r="C17" s="5">
        <v>4.26</v>
      </c>
      <c r="D17" s="5">
        <v>5.37</v>
      </c>
      <c r="E17" s="5">
        <v>4.57</v>
      </c>
    </row>
    <row r="18" spans="2:5" x14ac:dyDescent="0.6">
      <c r="C18" s="5">
        <v>4.2300000000000004</v>
      </c>
      <c r="D18" s="5">
        <v>4.8</v>
      </c>
      <c r="E18" s="5">
        <v>4.08</v>
      </c>
    </row>
    <row r="19" spans="2:5" x14ac:dyDescent="0.6">
      <c r="C19" s="5">
        <v>3.52</v>
      </c>
      <c r="D19" s="5">
        <v>4.95</v>
      </c>
      <c r="E19" s="5">
        <v>4.2699999999999996</v>
      </c>
    </row>
    <row r="20" spans="2:5" x14ac:dyDescent="0.6">
      <c r="C20" s="5">
        <v>4.32</v>
      </c>
      <c r="D20" s="5">
        <v>5</v>
      </c>
      <c r="E20" s="5">
        <v>4.66</v>
      </c>
    </row>
    <row r="21" spans="2:5" x14ac:dyDescent="0.6">
      <c r="C21" s="5">
        <v>4.57</v>
      </c>
      <c r="D21" s="5">
        <v>5.3</v>
      </c>
      <c r="E21" s="5">
        <v>5.27</v>
      </c>
    </row>
    <row r="22" spans="2:5" x14ac:dyDescent="0.6">
      <c r="C22" s="5">
        <v>4.67</v>
      </c>
      <c r="D22" s="5">
        <v>4.97</v>
      </c>
      <c r="E22" s="5">
        <v>4.93</v>
      </c>
    </row>
    <row r="23" spans="2:5" x14ac:dyDescent="0.6">
      <c r="C23" s="5">
        <v>4.4000000000000004</v>
      </c>
      <c r="D23" s="5">
        <v>4.83</v>
      </c>
      <c r="E23" s="5">
        <v>4.75</v>
      </c>
    </row>
    <row r="24" spans="2:5" x14ac:dyDescent="0.6">
      <c r="C24" s="5">
        <v>4.08</v>
      </c>
      <c r="D24" s="5">
        <v>4.95</v>
      </c>
      <c r="E24" s="5">
        <v>4.83</v>
      </c>
    </row>
    <row r="25" spans="2:5" x14ac:dyDescent="0.6">
      <c r="C25" s="5">
        <v>4.3</v>
      </c>
      <c r="D25" s="5">
        <v>5</v>
      </c>
      <c r="E25" s="5">
        <v>4.43</v>
      </c>
    </row>
    <row r="26" spans="2:5" x14ac:dyDescent="0.6">
      <c r="C26" s="5">
        <v>4.6500000000000004</v>
      </c>
      <c r="D26" s="5">
        <v>4.8499999999999996</v>
      </c>
      <c r="E26" s="5">
        <v>4.55</v>
      </c>
    </row>
    <row r="27" spans="2:5" x14ac:dyDescent="0.6">
      <c r="C27" s="5">
        <v>4.75</v>
      </c>
      <c r="D27" s="5">
        <v>4.75</v>
      </c>
      <c r="E27" s="5">
        <v>3.8</v>
      </c>
    </row>
    <row r="28" spans="2:5" x14ac:dyDescent="0.6">
      <c r="C28" s="5">
        <v>3.55</v>
      </c>
      <c r="D28" s="5">
        <v>5.15</v>
      </c>
      <c r="E28" s="5">
        <v>4.78</v>
      </c>
    </row>
    <row r="30" spans="2:5" x14ac:dyDescent="0.6">
      <c r="B30" s="2" t="s">
        <v>1</v>
      </c>
      <c r="C30" s="4">
        <f>AVERAGE(C3:C28)</f>
        <v>4.3030769230769232</v>
      </c>
      <c r="D30" s="4">
        <f t="shared" ref="D30:E30" si="0">AVERAGE(D3:D28)</f>
        <v>4.9973076923076922</v>
      </c>
      <c r="E30" s="4">
        <f t="shared" si="0"/>
        <v>4.6807692307692292</v>
      </c>
    </row>
    <row r="31" spans="2:5" x14ac:dyDescent="0.6">
      <c r="B31" s="2" t="s">
        <v>2</v>
      </c>
      <c r="C31" s="1">
        <f>STDEV(C3:C28)</f>
        <v>0.27794631468352637</v>
      </c>
      <c r="D31" s="1">
        <f t="shared" ref="D31:E31" si="1">STDEV(D3:D28)</f>
        <v>0.16969520187224368</v>
      </c>
      <c r="E31" s="1">
        <f t="shared" si="1"/>
        <v>0.37635008252341945</v>
      </c>
    </row>
    <row r="32" spans="2:5" x14ac:dyDescent="0.6">
      <c r="B32" s="2" t="s">
        <v>3</v>
      </c>
      <c r="D32" s="1">
        <f>_xlfn.T.TEST(C3:C28,D3:D28,2,2)</f>
        <v>9.0088816739543501E-15</v>
      </c>
      <c r="E32" s="1">
        <f>_xlfn.T.TEST(C3:C28,E3:E28,2,2)</f>
        <v>1.4392542875269333E-4</v>
      </c>
    </row>
  </sheetData>
  <mergeCells count="1">
    <mergeCell ref="C1:E1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C304A9-2E1F-4233-AA43-4315C3774CCA}">
  <dimension ref="B1:E32"/>
  <sheetViews>
    <sheetView workbookViewId="0">
      <selection activeCell="E32" sqref="E32"/>
    </sheetView>
  </sheetViews>
  <sheetFormatPr defaultRowHeight="13" x14ac:dyDescent="0.65"/>
  <cols>
    <col min="1" max="3" width="8.6953125" style="1"/>
    <col min="4" max="5" width="16.953125" style="1" bestFit="1" customWidth="1"/>
    <col min="6" max="16384" width="8.6953125" style="1"/>
  </cols>
  <sheetData>
    <row r="1" spans="2:5" x14ac:dyDescent="0.65">
      <c r="C1" s="6" t="s">
        <v>8</v>
      </c>
      <c r="D1" s="6"/>
      <c r="E1" s="6"/>
    </row>
    <row r="2" spans="2:5" x14ac:dyDescent="0.6">
      <c r="B2" s="3" t="s">
        <v>0</v>
      </c>
      <c r="C2" s="2" t="s">
        <v>4</v>
      </c>
      <c r="D2" s="2" t="s">
        <v>5</v>
      </c>
      <c r="E2" s="2" t="s">
        <v>6</v>
      </c>
    </row>
    <row r="3" spans="2:5" x14ac:dyDescent="0.6">
      <c r="C3" s="5">
        <v>12.799239999999999</v>
      </c>
      <c r="D3" s="5">
        <v>16.74832</v>
      </c>
      <c r="E3" s="5">
        <v>19.131239999999998</v>
      </c>
    </row>
    <row r="4" spans="2:5" x14ac:dyDescent="0.6">
      <c r="C4" s="5">
        <v>13.80804</v>
      </c>
      <c r="D4" s="5">
        <v>13.214119999999999</v>
      </c>
      <c r="E4" s="5">
        <v>17.078800000000001</v>
      </c>
    </row>
    <row r="5" spans="2:5" x14ac:dyDescent="0.6">
      <c r="C5" s="5">
        <v>14.42916</v>
      </c>
      <c r="D5" s="5">
        <v>16.741320000000002</v>
      </c>
      <c r="E5" s="5">
        <v>16.21752</v>
      </c>
    </row>
    <row r="6" spans="2:5" x14ac:dyDescent="0.6">
      <c r="C6" s="5">
        <v>11.81892</v>
      </c>
      <c r="D6" s="5">
        <v>17.374559999999999</v>
      </c>
      <c r="E6" s="5">
        <v>12.613720000000001</v>
      </c>
    </row>
    <row r="7" spans="2:5" x14ac:dyDescent="0.6">
      <c r="C7" s="5">
        <v>9.8962000000000003</v>
      </c>
      <c r="D7" s="5">
        <v>20.736160000000002</v>
      </c>
      <c r="E7" s="5">
        <v>12.660880000000001</v>
      </c>
    </row>
    <row r="8" spans="2:5" x14ac:dyDescent="0.6">
      <c r="C8" s="5">
        <v>10.21472</v>
      </c>
      <c r="D8" s="5">
        <v>16.396560000000001</v>
      </c>
      <c r="E8" s="5">
        <v>9.7745999999999995</v>
      </c>
    </row>
    <row r="9" spans="2:5" x14ac:dyDescent="0.6">
      <c r="C9" s="5">
        <v>13.565799999999999</v>
      </c>
      <c r="D9" s="5">
        <v>24.73508</v>
      </c>
      <c r="E9" s="5">
        <v>10.074199999999999</v>
      </c>
    </row>
    <row r="10" spans="2:5" x14ac:dyDescent="0.6">
      <c r="C10" s="5">
        <v>11.5288</v>
      </c>
      <c r="D10" s="5">
        <v>22.819520000000001</v>
      </c>
      <c r="E10" s="5">
        <v>13.226039999999999</v>
      </c>
    </row>
    <row r="11" spans="2:5" x14ac:dyDescent="0.6">
      <c r="C11" s="5">
        <v>9.6857600000000001</v>
      </c>
      <c r="D11" s="5">
        <v>16.247399999999999</v>
      </c>
      <c r="E11" s="5">
        <v>13.259</v>
      </c>
    </row>
    <row r="12" spans="2:5" x14ac:dyDescent="0.6">
      <c r="C12" s="5">
        <v>18.787040000000001</v>
      </c>
      <c r="D12" s="5">
        <v>18.637599999999999</v>
      </c>
      <c r="E12" s="5">
        <v>19.885680000000001</v>
      </c>
    </row>
    <row r="13" spans="2:5" x14ac:dyDescent="0.6">
      <c r="C13" s="5">
        <v>14.5128</v>
      </c>
      <c r="D13" s="5">
        <v>14.75756</v>
      </c>
      <c r="E13" s="5">
        <v>17.8032</v>
      </c>
    </row>
    <row r="14" spans="2:5" x14ac:dyDescent="0.6">
      <c r="C14" s="5">
        <v>15.292719999999999</v>
      </c>
      <c r="D14" s="5">
        <v>14.34596</v>
      </c>
      <c r="E14" s="5">
        <v>13.47048</v>
      </c>
    </row>
    <row r="15" spans="2:5" x14ac:dyDescent="0.6">
      <c r="C15" s="5">
        <v>12.61332</v>
      </c>
      <c r="D15" s="5">
        <v>15.41784</v>
      </c>
      <c r="E15" s="5">
        <v>10.97428</v>
      </c>
    </row>
    <row r="16" spans="2:5" x14ac:dyDescent="0.6">
      <c r="C16" s="5">
        <v>11.198639999999999</v>
      </c>
      <c r="D16" s="5">
        <v>17.581440000000001</v>
      </c>
      <c r="E16" s="5">
        <v>14.94008</v>
      </c>
    </row>
    <row r="17" spans="2:5" x14ac:dyDescent="0.6">
      <c r="C17" s="5">
        <v>12.17536</v>
      </c>
      <c r="D17" s="5">
        <v>16.922080000000001</v>
      </c>
      <c r="E17" s="5">
        <v>15.51268</v>
      </c>
    </row>
    <row r="18" spans="2:5" x14ac:dyDescent="0.6">
      <c r="C18" s="5">
        <v>13.524839999999999</v>
      </c>
      <c r="D18" s="5">
        <v>16.097719999999999</v>
      </c>
      <c r="E18" s="5">
        <v>12.54144</v>
      </c>
    </row>
    <row r="19" spans="2:5" x14ac:dyDescent="0.6">
      <c r="C19" s="5">
        <v>10.42376</v>
      </c>
      <c r="D19" s="5">
        <v>14.72268</v>
      </c>
      <c r="E19" s="5">
        <v>10.320919999999999</v>
      </c>
    </row>
    <row r="20" spans="2:5" x14ac:dyDescent="0.6">
      <c r="C20" s="5">
        <v>12.48588</v>
      </c>
      <c r="D20" s="5">
        <v>17.774519999999999</v>
      </c>
      <c r="E20" s="5">
        <v>20.302879999999998</v>
      </c>
    </row>
    <row r="21" spans="2:5" x14ac:dyDescent="0.6">
      <c r="C21" s="5">
        <v>13.042960000000001</v>
      </c>
      <c r="D21" s="5">
        <v>16.411719999999999</v>
      </c>
      <c r="E21" s="5">
        <v>21.248480000000001</v>
      </c>
    </row>
    <row r="22" spans="2:5" x14ac:dyDescent="0.6">
      <c r="C22" s="5">
        <v>14.5344</v>
      </c>
      <c r="D22" s="5">
        <v>13.331519999999999</v>
      </c>
      <c r="E22" s="5">
        <v>14.79852</v>
      </c>
    </row>
    <row r="23" spans="2:5" x14ac:dyDescent="0.6">
      <c r="C23" s="5">
        <v>11.026199999999999</v>
      </c>
      <c r="D23" s="5">
        <v>12.186640000000001</v>
      </c>
      <c r="E23" s="5">
        <v>15.657439999999999</v>
      </c>
    </row>
    <row r="24" spans="2:5" x14ac:dyDescent="0.6">
      <c r="C24" s="5">
        <v>10.3316</v>
      </c>
      <c r="D24" s="5">
        <v>15.626519999999999</v>
      </c>
      <c r="E24" s="5">
        <v>16.154440000000001</v>
      </c>
    </row>
    <row r="25" spans="2:5" x14ac:dyDescent="0.6">
      <c r="C25" s="5">
        <v>9.2971199999999996</v>
      </c>
      <c r="D25" s="5">
        <v>19.576319999999999</v>
      </c>
      <c r="E25" s="5">
        <v>11.56672</v>
      </c>
    </row>
    <row r="26" spans="2:5" x14ac:dyDescent="0.6">
      <c r="C26" s="5">
        <v>14.8842</v>
      </c>
      <c r="D26" s="5">
        <v>24.486999999999998</v>
      </c>
      <c r="E26" s="5">
        <v>12.92916</v>
      </c>
    </row>
    <row r="27" spans="2:5" x14ac:dyDescent="0.6">
      <c r="C27" s="5">
        <v>15.71048</v>
      </c>
      <c r="D27" s="5">
        <v>20.125640000000001</v>
      </c>
      <c r="E27" s="5">
        <v>9.5447600000000001</v>
      </c>
    </row>
    <row r="28" spans="2:5" x14ac:dyDescent="0.6">
      <c r="C28" s="5">
        <v>14.477320000000001</v>
      </c>
      <c r="D28" s="5">
        <v>15.7372</v>
      </c>
      <c r="E28" s="5">
        <v>15.722720000000001</v>
      </c>
    </row>
    <row r="30" spans="2:5" x14ac:dyDescent="0.6">
      <c r="B30" s="2" t="s">
        <v>1</v>
      </c>
      <c r="C30" s="4">
        <f>AVERAGE(C3:C28)</f>
        <v>12.771741538461542</v>
      </c>
      <c r="D30" s="4">
        <f t="shared" ref="D30:E30" si="0">AVERAGE(D3:D28)</f>
        <v>17.259730769230771</v>
      </c>
      <c r="E30" s="4">
        <f t="shared" si="0"/>
        <v>14.515764615384615</v>
      </c>
    </row>
    <row r="31" spans="2:5" x14ac:dyDescent="0.6">
      <c r="B31" s="2" t="s">
        <v>2</v>
      </c>
      <c r="C31" s="1">
        <f>STDEV(C3:C28)</f>
        <v>2.2457561454292896</v>
      </c>
      <c r="D31" s="1">
        <f t="shared" ref="D31:E31" si="1">STDEV(D3:D28)</f>
        <v>3.2159261595812993</v>
      </c>
      <c r="E31" s="1">
        <f t="shared" si="1"/>
        <v>3.3436040852005617</v>
      </c>
    </row>
    <row r="32" spans="2:5" x14ac:dyDescent="0.6">
      <c r="B32" s="2" t="s">
        <v>3</v>
      </c>
      <c r="D32" s="1">
        <f>_xlfn.T.TEST(C3:C28,D3:D28,2,2)</f>
        <v>3.9571467526127399E-7</v>
      </c>
      <c r="E32" s="1">
        <f>_xlfn.T.TEST(C3:C28,E3:E28,2,2)</f>
        <v>3.1869404211007896E-2</v>
      </c>
    </row>
  </sheetData>
  <mergeCells count="1">
    <mergeCell ref="C1:E1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5AEFA0-1837-40EE-812C-A9475646097D}">
  <dimension ref="B1:E32"/>
  <sheetViews>
    <sheetView workbookViewId="0">
      <selection activeCell="E32" sqref="E32"/>
    </sheetView>
  </sheetViews>
  <sheetFormatPr defaultRowHeight="13" x14ac:dyDescent="0.65"/>
  <cols>
    <col min="1" max="3" width="8.6953125" style="1"/>
    <col min="4" max="5" width="16.953125" style="1" bestFit="1" customWidth="1"/>
    <col min="6" max="16384" width="8.6953125" style="1"/>
  </cols>
  <sheetData>
    <row r="1" spans="2:5" x14ac:dyDescent="0.65">
      <c r="C1" s="6" t="s">
        <v>9</v>
      </c>
      <c r="D1" s="6"/>
      <c r="E1" s="6"/>
    </row>
    <row r="2" spans="2:5" x14ac:dyDescent="0.6">
      <c r="B2" s="3" t="s">
        <v>0</v>
      </c>
      <c r="C2" s="2" t="s">
        <v>4</v>
      </c>
      <c r="D2" s="2" t="s">
        <v>5</v>
      </c>
      <c r="E2" s="2" t="s">
        <v>6</v>
      </c>
    </row>
    <row r="3" spans="2:5" x14ac:dyDescent="0.6">
      <c r="C3" s="5">
        <v>15.8276</v>
      </c>
      <c r="D3" s="5">
        <v>18.193680000000001</v>
      </c>
      <c r="E3" s="5">
        <v>17.815519999999999</v>
      </c>
    </row>
    <row r="4" spans="2:5" x14ac:dyDescent="0.6">
      <c r="C4" s="5">
        <v>13.659879999999999</v>
      </c>
      <c r="D4" s="5">
        <v>14.62688</v>
      </c>
      <c r="E4" s="5">
        <v>16.333880000000001</v>
      </c>
    </row>
    <row r="5" spans="2:5" x14ac:dyDescent="0.6">
      <c r="C5" s="5">
        <v>15.17408</v>
      </c>
      <c r="D5" s="5">
        <v>17.149159999999998</v>
      </c>
      <c r="E5" s="5">
        <v>15.927160000000001</v>
      </c>
    </row>
    <row r="6" spans="2:5" x14ac:dyDescent="0.6">
      <c r="C6" s="5">
        <v>12.561120000000001</v>
      </c>
      <c r="D6" s="5">
        <v>18.328240000000001</v>
      </c>
      <c r="E6" s="5">
        <v>13.212440000000001</v>
      </c>
    </row>
    <row r="7" spans="2:5" x14ac:dyDescent="0.6">
      <c r="C7" s="5">
        <v>10.779439999999999</v>
      </c>
      <c r="D7" s="5">
        <v>20.2056</v>
      </c>
      <c r="E7" s="5">
        <v>13.486039999999999</v>
      </c>
    </row>
    <row r="8" spans="2:5" x14ac:dyDescent="0.6">
      <c r="C8" s="5">
        <v>12.845359999999999</v>
      </c>
      <c r="D8" s="5">
        <v>16.918559999999999</v>
      </c>
      <c r="E8" s="5">
        <v>12.15292</v>
      </c>
    </row>
    <row r="9" spans="2:5" x14ac:dyDescent="0.6">
      <c r="C9" s="5">
        <v>14.68784</v>
      </c>
      <c r="D9" s="5">
        <v>22.502320000000001</v>
      </c>
      <c r="E9" s="5">
        <v>11.757720000000001</v>
      </c>
    </row>
    <row r="10" spans="2:5" x14ac:dyDescent="0.6">
      <c r="C10" s="5">
        <v>11.976319999999999</v>
      </c>
      <c r="D10" s="5">
        <v>22.002199999999998</v>
      </c>
      <c r="E10" s="5">
        <v>13.20608</v>
      </c>
    </row>
    <row r="11" spans="2:5" x14ac:dyDescent="0.6">
      <c r="C11" s="5">
        <v>12.20776</v>
      </c>
      <c r="D11" s="5">
        <v>17.240200000000002</v>
      </c>
      <c r="E11" s="5">
        <v>13.70984</v>
      </c>
    </row>
    <row r="12" spans="2:5" x14ac:dyDescent="0.6">
      <c r="C12" s="5">
        <v>17.572199999999999</v>
      </c>
      <c r="D12" s="5">
        <v>21.431519999999999</v>
      </c>
      <c r="E12" s="5">
        <v>18.085439999999998</v>
      </c>
    </row>
    <row r="13" spans="2:5" x14ac:dyDescent="0.6">
      <c r="C13" s="5">
        <v>13.655559999999999</v>
      </c>
      <c r="D13" s="5">
        <v>17.532039999999999</v>
      </c>
      <c r="E13" s="5">
        <v>17.50928</v>
      </c>
    </row>
    <row r="14" spans="2:5" x14ac:dyDescent="0.6">
      <c r="C14" s="5">
        <v>15.76984</v>
      </c>
      <c r="D14" s="5">
        <v>15.44492</v>
      </c>
      <c r="E14" s="5">
        <v>15.63148</v>
      </c>
    </row>
    <row r="15" spans="2:5" x14ac:dyDescent="0.6">
      <c r="C15" s="5">
        <v>16.352</v>
      </c>
      <c r="D15" s="5">
        <v>16.623360000000002</v>
      </c>
      <c r="E15" s="5">
        <v>13.537839999999999</v>
      </c>
    </row>
    <row r="16" spans="2:5" x14ac:dyDescent="0.6">
      <c r="C16" s="5">
        <v>13.749000000000001</v>
      </c>
      <c r="D16" s="5">
        <v>20.314240000000002</v>
      </c>
      <c r="E16" s="5">
        <v>15.888120000000001</v>
      </c>
    </row>
    <row r="17" spans="2:5" x14ac:dyDescent="0.6">
      <c r="C17" s="5">
        <v>13.4528</v>
      </c>
      <c r="D17" s="5">
        <v>19.672039999999999</v>
      </c>
      <c r="E17" s="5">
        <v>15.93364</v>
      </c>
    </row>
    <row r="18" spans="2:5" x14ac:dyDescent="0.6">
      <c r="C18" s="5">
        <v>13.6008</v>
      </c>
      <c r="D18" s="5">
        <v>18.861160000000002</v>
      </c>
      <c r="E18" s="5">
        <v>13.856680000000001</v>
      </c>
    </row>
    <row r="19" spans="2:5" x14ac:dyDescent="0.6">
      <c r="C19" s="5">
        <v>11.968360000000001</v>
      </c>
      <c r="D19" s="5">
        <v>15.51416</v>
      </c>
      <c r="E19" s="5">
        <v>12.3332</v>
      </c>
    </row>
    <row r="20" spans="2:5" x14ac:dyDescent="0.6">
      <c r="C20" s="5">
        <v>14.98312</v>
      </c>
      <c r="D20" s="5">
        <v>17.936199999999999</v>
      </c>
      <c r="E20" s="5">
        <v>19.797640000000001</v>
      </c>
    </row>
    <row r="21" spans="2:5" x14ac:dyDescent="0.6">
      <c r="C21" s="5">
        <v>14.7256</v>
      </c>
      <c r="D21" s="5">
        <v>16.868320000000001</v>
      </c>
      <c r="E21" s="5">
        <v>20.870840000000001</v>
      </c>
    </row>
    <row r="22" spans="2:5" x14ac:dyDescent="0.6">
      <c r="C22" s="5">
        <v>14.92484</v>
      </c>
      <c r="D22" s="5">
        <v>14.961360000000001</v>
      </c>
      <c r="E22" s="5">
        <v>15.38996</v>
      </c>
    </row>
    <row r="23" spans="2:5" x14ac:dyDescent="0.6">
      <c r="C23" s="5">
        <v>13.42492</v>
      </c>
      <c r="D23" s="5">
        <v>16.904319999999998</v>
      </c>
      <c r="E23" s="5">
        <v>15.50112</v>
      </c>
    </row>
    <row r="24" spans="2:5" x14ac:dyDescent="0.6">
      <c r="C24" s="5">
        <v>11.172879999999999</v>
      </c>
      <c r="D24" s="5">
        <v>19.307759999999998</v>
      </c>
      <c r="E24" s="5">
        <v>16.702400000000001</v>
      </c>
    </row>
    <row r="25" spans="2:5" x14ac:dyDescent="0.6">
      <c r="C25" s="5">
        <v>11.58976</v>
      </c>
      <c r="D25" s="5">
        <v>17.599360000000001</v>
      </c>
      <c r="E25" s="5">
        <v>14.32968</v>
      </c>
    </row>
    <row r="26" spans="2:5" x14ac:dyDescent="0.6">
      <c r="C26" s="5">
        <v>15.66844</v>
      </c>
      <c r="D26" s="5">
        <v>22.125679999999999</v>
      </c>
      <c r="E26" s="5">
        <v>12.64588</v>
      </c>
    </row>
    <row r="27" spans="2:5" x14ac:dyDescent="0.6">
      <c r="C27" s="5">
        <v>16.375319999999999</v>
      </c>
      <c r="D27" s="5">
        <v>19.76332</v>
      </c>
      <c r="E27" s="5">
        <v>11.150919999999999</v>
      </c>
    </row>
    <row r="28" spans="2:5" x14ac:dyDescent="0.6">
      <c r="C28" s="5">
        <v>14.82488</v>
      </c>
      <c r="D28" s="5">
        <v>15.350519999999999</v>
      </c>
      <c r="E28" s="5">
        <v>16.060279999999999</v>
      </c>
    </row>
    <row r="30" spans="2:5" x14ac:dyDescent="0.6">
      <c r="B30" s="2" t="s">
        <v>1</v>
      </c>
      <c r="C30" s="4">
        <f>AVERAGE(C3:C28)</f>
        <v>13.981912307692305</v>
      </c>
      <c r="D30" s="4">
        <f t="shared" ref="D30:E30" si="0">AVERAGE(D3:D28)</f>
        <v>18.206812307692303</v>
      </c>
      <c r="E30" s="4">
        <f t="shared" si="0"/>
        <v>15.108692307692307</v>
      </c>
    </row>
    <row r="31" spans="2:5" x14ac:dyDescent="0.6">
      <c r="B31" s="2" t="s">
        <v>2</v>
      </c>
      <c r="C31" s="1">
        <f>STDEV(C3:C28)</f>
        <v>1.7681843845217435</v>
      </c>
      <c r="D31" s="1">
        <f t="shared" ref="D31:E31" si="1">STDEV(D3:D28)</f>
        <v>2.2826737734092934</v>
      </c>
      <c r="E31" s="1">
        <f t="shared" si="1"/>
        <v>2.4527212494538513</v>
      </c>
    </row>
    <row r="32" spans="2:5" x14ac:dyDescent="0.6">
      <c r="B32" s="2" t="s">
        <v>3</v>
      </c>
      <c r="D32" s="1">
        <f>_xlfn.T.TEST(C3:C28,D3:D28,2,2)</f>
        <v>1.1430828068540792E-9</v>
      </c>
      <c r="E32" s="1">
        <f>_xlfn.T.TEST(C3:C28,E3:E28,2,2)</f>
        <v>6.3181812842711585E-2</v>
      </c>
    </row>
  </sheetData>
  <mergeCells count="1">
    <mergeCell ref="C1:E1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449A6E-FE64-49AA-A7C9-1B13BC8CBF2F}">
  <dimension ref="B1:E18"/>
  <sheetViews>
    <sheetView workbookViewId="0">
      <selection activeCell="D3" sqref="D3"/>
    </sheetView>
  </sheetViews>
  <sheetFormatPr defaultRowHeight="13" x14ac:dyDescent="0.65"/>
  <cols>
    <col min="1" max="3" width="8.6953125" style="1"/>
    <col min="4" max="5" width="16.953125" style="1" bestFit="1" customWidth="1"/>
    <col min="6" max="16384" width="8.6953125" style="1"/>
  </cols>
  <sheetData>
    <row r="1" spans="2:5" x14ac:dyDescent="0.65">
      <c r="C1" s="6" t="s">
        <v>12</v>
      </c>
      <c r="D1" s="6"/>
    </row>
    <row r="2" spans="2:5" x14ac:dyDescent="0.6">
      <c r="B2" s="3" t="s">
        <v>0</v>
      </c>
      <c r="C2" s="2" t="s">
        <v>10</v>
      </c>
      <c r="D2" s="2" t="s">
        <v>11</v>
      </c>
      <c r="E2" s="2"/>
    </row>
    <row r="3" spans="2:5" x14ac:dyDescent="0.6">
      <c r="C3" s="5">
        <v>49.411700000000003</v>
      </c>
      <c r="D3" s="5">
        <v>58.64</v>
      </c>
      <c r="E3" s="2"/>
    </row>
    <row r="4" spans="2:5" x14ac:dyDescent="0.6">
      <c r="C4" s="5">
        <v>57.291400000000003</v>
      </c>
      <c r="D4" s="5">
        <v>58.642899999999997</v>
      </c>
      <c r="E4" s="2"/>
    </row>
    <row r="5" spans="2:5" x14ac:dyDescent="0.6">
      <c r="C5" s="5">
        <v>51.283999999999999</v>
      </c>
      <c r="D5" s="5">
        <v>59.557499999999997</v>
      </c>
      <c r="E5" s="2"/>
    </row>
    <row r="6" spans="2:5" x14ac:dyDescent="0.6">
      <c r="C6" s="5">
        <v>56.576700000000002</v>
      </c>
      <c r="D6" s="5">
        <v>61.965000000000003</v>
      </c>
      <c r="E6" s="2"/>
    </row>
    <row r="7" spans="2:5" x14ac:dyDescent="0.6">
      <c r="C7" s="5">
        <v>72.331299999999999</v>
      </c>
      <c r="D7" s="5">
        <v>66.677499999999995</v>
      </c>
      <c r="E7" s="2"/>
    </row>
    <row r="8" spans="2:5" x14ac:dyDescent="0.6">
      <c r="C8" s="5">
        <v>62.727499999999999</v>
      </c>
      <c r="D8" s="5">
        <v>69.41</v>
      </c>
      <c r="E8" s="2"/>
    </row>
    <row r="9" spans="2:5" x14ac:dyDescent="0.6">
      <c r="C9" s="5">
        <v>62.757100000000001</v>
      </c>
      <c r="D9" s="5">
        <v>59.133800000000001</v>
      </c>
      <c r="E9" s="2"/>
    </row>
    <row r="10" spans="2:5" x14ac:dyDescent="0.6">
      <c r="C10" s="5">
        <v>61.003799999999998</v>
      </c>
      <c r="D10" s="5">
        <v>73.391300000000001</v>
      </c>
      <c r="E10" s="2"/>
    </row>
    <row r="11" spans="2:5" x14ac:dyDescent="0.6">
      <c r="C11" s="5">
        <v>64.010000000000005</v>
      </c>
      <c r="D11" s="5">
        <v>65.321299999999994</v>
      </c>
      <c r="E11" s="2"/>
    </row>
    <row r="12" spans="2:5" x14ac:dyDescent="0.6">
      <c r="C12" s="5">
        <v>68.176299999999998</v>
      </c>
      <c r="D12" s="5">
        <v>68.198800000000006</v>
      </c>
      <c r="E12" s="2"/>
    </row>
    <row r="13" spans="2:5" x14ac:dyDescent="0.6">
      <c r="C13" s="5">
        <v>52.697099999999999</v>
      </c>
      <c r="D13" s="5">
        <v>82.295000000000002</v>
      </c>
      <c r="E13" s="2"/>
    </row>
    <row r="14" spans="2:5" x14ac:dyDescent="0.6">
      <c r="C14" s="5">
        <v>65.95</v>
      </c>
      <c r="D14" s="5">
        <v>53.701300000000003</v>
      </c>
      <c r="E14" s="2"/>
    </row>
    <row r="16" spans="2:5" x14ac:dyDescent="0.6">
      <c r="B16" s="2" t="s">
        <v>1</v>
      </c>
      <c r="C16" s="4">
        <f>AVERAGE(C3:C14)</f>
        <v>60.351408333333332</v>
      </c>
      <c r="D16" s="4">
        <f>AVERAGE(D3:D14)</f>
        <v>64.744533333333322</v>
      </c>
      <c r="E16" s="4"/>
    </row>
    <row r="17" spans="2:4" x14ac:dyDescent="0.6">
      <c r="B17" s="2" t="s">
        <v>2</v>
      </c>
      <c r="C17" s="1">
        <f>STDEV(C3:C14)</f>
        <v>7.041633700093116</v>
      </c>
      <c r="D17" s="1">
        <f>STDEV(D3:D14)</f>
        <v>7.8804286872702658</v>
      </c>
    </row>
    <row r="18" spans="2:4" x14ac:dyDescent="0.6">
      <c r="B18" s="2" t="s">
        <v>3</v>
      </c>
      <c r="D18" s="1">
        <f>_xlfn.T.TEST(C3:C14,D3:D14,2,2)</f>
        <v>0.16394442527746525</v>
      </c>
    </row>
  </sheetData>
  <mergeCells count="1">
    <mergeCell ref="C1:D1"/>
  </mergeCells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CEAC50-46EF-451C-88FD-2236B16E7EDC}">
  <dimension ref="B1:D18"/>
  <sheetViews>
    <sheetView workbookViewId="0">
      <selection activeCell="D16" sqref="D16"/>
    </sheetView>
  </sheetViews>
  <sheetFormatPr defaultRowHeight="13" x14ac:dyDescent="0.65"/>
  <cols>
    <col min="1" max="2" width="8.6953125" style="1"/>
    <col min="3" max="3" width="11.4765625" style="1" bestFit="1" customWidth="1"/>
    <col min="4" max="4" width="15.82421875" style="1" bestFit="1" customWidth="1"/>
    <col min="5" max="16384" width="8.6953125" style="1"/>
  </cols>
  <sheetData>
    <row r="1" spans="2:4" x14ac:dyDescent="0.65">
      <c r="C1" s="6" t="s">
        <v>7</v>
      </c>
      <c r="D1" s="6"/>
    </row>
    <row r="2" spans="2:4" x14ac:dyDescent="0.6">
      <c r="B2" s="3" t="s">
        <v>0</v>
      </c>
      <c r="C2" s="2" t="s">
        <v>10</v>
      </c>
      <c r="D2" s="2" t="s">
        <v>11</v>
      </c>
    </row>
    <row r="3" spans="2:4" x14ac:dyDescent="0.6">
      <c r="C3" s="5">
        <v>4.2</v>
      </c>
      <c r="D3" s="5">
        <v>4.5625</v>
      </c>
    </row>
    <row r="4" spans="2:4" x14ac:dyDescent="0.6">
      <c r="C4" s="5">
        <v>3.55714</v>
      </c>
      <c r="D4" s="5">
        <v>4.3571400000000002</v>
      </c>
    </row>
    <row r="5" spans="2:4" x14ac:dyDescent="0.6">
      <c r="C5" s="5">
        <v>3.3833299999999999</v>
      </c>
      <c r="D5" s="5">
        <v>4.2</v>
      </c>
    </row>
    <row r="6" spans="2:4" x14ac:dyDescent="0.6">
      <c r="C6" s="5">
        <v>4.3166700000000002</v>
      </c>
      <c r="D6" s="5">
        <v>4.75</v>
      </c>
    </row>
    <row r="7" spans="2:4" x14ac:dyDescent="0.6">
      <c r="C7" s="5">
        <v>4.3875000000000002</v>
      </c>
      <c r="D7" s="5">
        <v>5</v>
      </c>
    </row>
    <row r="8" spans="2:4" x14ac:dyDescent="0.6">
      <c r="C8" s="5">
        <v>4.6875</v>
      </c>
      <c r="D8" s="5">
        <v>4.8875000000000002</v>
      </c>
    </row>
    <row r="9" spans="2:4" x14ac:dyDescent="0.6">
      <c r="C9" s="5">
        <v>4.1285699999999999</v>
      </c>
      <c r="D9" s="5">
        <v>4.9874999999999998</v>
      </c>
    </row>
    <row r="10" spans="2:4" x14ac:dyDescent="0.6">
      <c r="C10" s="5">
        <v>4.2750000000000004</v>
      </c>
      <c r="D10" s="5">
        <v>4.7249999999999996</v>
      </c>
    </row>
    <row r="11" spans="2:4" x14ac:dyDescent="0.6">
      <c r="C11" s="5">
        <v>3.65</v>
      </c>
      <c r="D11" s="5">
        <v>4.2625000000000002</v>
      </c>
    </row>
    <row r="12" spans="2:4" x14ac:dyDescent="0.6">
      <c r="C12" s="5">
        <v>4.55</v>
      </c>
      <c r="D12" s="5">
        <v>4.3375000000000004</v>
      </c>
    </row>
    <row r="13" spans="2:4" x14ac:dyDescent="0.6">
      <c r="C13" s="5">
        <v>3.78</v>
      </c>
      <c r="D13" s="5">
        <v>4.4428599999999996</v>
      </c>
    </row>
    <row r="14" spans="2:4" x14ac:dyDescent="0.6">
      <c r="C14" s="5">
        <v>3.8374999999999999</v>
      </c>
      <c r="D14" s="5">
        <v>4.3375000000000004</v>
      </c>
    </row>
    <row r="16" spans="2:4" x14ac:dyDescent="0.6">
      <c r="B16" s="2" t="s">
        <v>1</v>
      </c>
      <c r="C16" s="4">
        <f>AVERAGE(C3:C14)</f>
        <v>4.0627674999999996</v>
      </c>
      <c r="D16" s="4">
        <f>AVERAGE(D3:D14)</f>
        <v>4.5708333333333337</v>
      </c>
    </row>
    <row r="17" spans="2:4" x14ac:dyDescent="0.6">
      <c r="B17" s="2" t="s">
        <v>2</v>
      </c>
      <c r="C17" s="1">
        <f>STDEV(C3:C14)</f>
        <v>0.41387126277107872</v>
      </c>
      <c r="D17" s="1">
        <f>STDEV(D3:D14)</f>
        <v>0.2888107473866936</v>
      </c>
    </row>
    <row r="18" spans="2:4" x14ac:dyDescent="0.6">
      <c r="B18" s="2" t="s">
        <v>3</v>
      </c>
      <c r="D18" s="1">
        <f>_xlfn.T.TEST(C3:C14,D3:D14,2,2)</f>
        <v>2.0864608229516526E-3</v>
      </c>
    </row>
  </sheetData>
  <mergeCells count="1">
    <mergeCell ref="C1:D1"/>
  </mergeCells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3F28BD-FF97-4AD1-AB2F-4526FD7EA668}">
  <dimension ref="B1:D18"/>
  <sheetViews>
    <sheetView workbookViewId="0">
      <selection activeCell="D18" sqref="D18"/>
    </sheetView>
  </sheetViews>
  <sheetFormatPr defaultRowHeight="13" x14ac:dyDescent="0.65"/>
  <cols>
    <col min="1" max="3" width="8.6953125" style="1"/>
    <col min="4" max="4" width="16.953125" style="1" bestFit="1" customWidth="1"/>
    <col min="5" max="16384" width="8.6953125" style="1"/>
  </cols>
  <sheetData>
    <row r="1" spans="2:4" x14ac:dyDescent="0.65">
      <c r="C1" s="6" t="s">
        <v>8</v>
      </c>
      <c r="D1" s="6"/>
    </row>
    <row r="2" spans="2:4" x14ac:dyDescent="0.6">
      <c r="B2" s="3" t="s">
        <v>0</v>
      </c>
      <c r="C2" s="2" t="s">
        <v>10</v>
      </c>
      <c r="D2" s="2" t="s">
        <v>11</v>
      </c>
    </row>
    <row r="3" spans="2:4" x14ac:dyDescent="0.6">
      <c r="C3" s="5">
        <v>9.516</v>
      </c>
      <c r="D3" s="5">
        <v>13.215999999999999</v>
      </c>
    </row>
    <row r="4" spans="2:4" x14ac:dyDescent="0.6">
      <c r="C4" s="5">
        <v>11.076000000000001</v>
      </c>
      <c r="D4" s="5">
        <v>12.215999999999999</v>
      </c>
    </row>
    <row r="5" spans="2:4" x14ac:dyDescent="0.6">
      <c r="C5" s="5">
        <v>9.6999999999999993</v>
      </c>
      <c r="D5" s="5">
        <v>11.62</v>
      </c>
    </row>
    <row r="6" spans="2:4" x14ac:dyDescent="0.6">
      <c r="C6" s="5">
        <v>9.94</v>
      </c>
      <c r="D6" s="5">
        <v>14.332000000000001</v>
      </c>
    </row>
    <row r="7" spans="2:4" x14ac:dyDescent="0.6">
      <c r="C7" s="5">
        <v>12.932</v>
      </c>
      <c r="D7" s="5">
        <v>12.731999999999999</v>
      </c>
    </row>
    <row r="8" spans="2:4" x14ac:dyDescent="0.6">
      <c r="C8" s="5">
        <v>14.164</v>
      </c>
      <c r="D8" s="5">
        <v>14.284000000000001</v>
      </c>
    </row>
    <row r="9" spans="2:4" x14ac:dyDescent="0.6">
      <c r="C9" s="5">
        <v>11.103999999999999</v>
      </c>
      <c r="D9" s="5">
        <v>14.888</v>
      </c>
    </row>
    <row r="10" spans="2:4" x14ac:dyDescent="0.6">
      <c r="C10" s="5">
        <v>13.752000000000001</v>
      </c>
      <c r="D10" s="5">
        <v>14.731999999999999</v>
      </c>
    </row>
    <row r="11" spans="2:4" x14ac:dyDescent="0.6">
      <c r="C11" s="5">
        <v>11.28</v>
      </c>
      <c r="D11" s="5">
        <v>12.916</v>
      </c>
    </row>
    <row r="12" spans="2:4" x14ac:dyDescent="0.6">
      <c r="C12" s="5">
        <v>13.087999999999999</v>
      </c>
      <c r="D12" s="5">
        <v>15.263999999999999</v>
      </c>
    </row>
    <row r="13" spans="2:4" x14ac:dyDescent="0.6">
      <c r="C13" s="5">
        <v>10.752000000000001</v>
      </c>
      <c r="D13" s="5">
        <v>13.86</v>
      </c>
    </row>
    <row r="14" spans="2:4" x14ac:dyDescent="0.6">
      <c r="C14" s="5">
        <v>13.268000000000001</v>
      </c>
      <c r="D14" s="5">
        <v>13.132</v>
      </c>
    </row>
    <row r="16" spans="2:4" x14ac:dyDescent="0.6">
      <c r="B16" s="2" t="s">
        <v>1</v>
      </c>
      <c r="C16" s="4">
        <f>AVERAGE(C3:C14)</f>
        <v>11.714333333333334</v>
      </c>
      <c r="D16" s="4">
        <f>AVERAGE(D3:D14)</f>
        <v>13.599333333333334</v>
      </c>
    </row>
    <row r="17" spans="2:4" x14ac:dyDescent="0.6">
      <c r="B17" s="2" t="s">
        <v>2</v>
      </c>
      <c r="C17" s="1">
        <f>STDEV(C3:C14)</f>
        <v>1.6478547670633217</v>
      </c>
      <c r="D17" s="1">
        <f>STDEV(D3:D14)</f>
        <v>1.1363480047409722</v>
      </c>
    </row>
    <row r="18" spans="2:4" x14ac:dyDescent="0.6">
      <c r="B18" s="2" t="s">
        <v>3</v>
      </c>
      <c r="D18" s="1">
        <f>_xlfn.T.TEST(C3:C14,D3:D14,2,2)</f>
        <v>3.567861672065699E-3</v>
      </c>
    </row>
  </sheetData>
  <mergeCells count="1">
    <mergeCell ref="C1:D1"/>
  </mergeCells>
  <phoneticPr fontId="2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7A9F1C-1C20-4D54-B4CE-D8DE982B24CC}">
  <dimension ref="B1:D18"/>
  <sheetViews>
    <sheetView tabSelected="1" workbookViewId="0">
      <selection activeCell="D16" sqref="D16"/>
    </sheetView>
  </sheetViews>
  <sheetFormatPr defaultRowHeight="13" x14ac:dyDescent="0.65"/>
  <cols>
    <col min="1" max="3" width="8.6953125" style="1"/>
    <col min="4" max="4" width="16.953125" style="1" bestFit="1" customWidth="1"/>
    <col min="5" max="16384" width="8.6953125" style="1"/>
  </cols>
  <sheetData>
    <row r="1" spans="2:4" x14ac:dyDescent="0.65">
      <c r="C1" s="6" t="s">
        <v>9</v>
      </c>
      <c r="D1" s="6"/>
    </row>
    <row r="2" spans="2:4" x14ac:dyDescent="0.6">
      <c r="B2" s="3" t="s">
        <v>0</v>
      </c>
      <c r="C2" s="2" t="s">
        <v>10</v>
      </c>
      <c r="D2" s="2" t="s">
        <v>11</v>
      </c>
    </row>
    <row r="3" spans="2:4" x14ac:dyDescent="0.6">
      <c r="C3" s="5">
        <v>10.964</v>
      </c>
      <c r="D3" s="5">
        <v>13.808</v>
      </c>
    </row>
    <row r="4" spans="2:4" x14ac:dyDescent="0.6">
      <c r="C4" s="5">
        <v>10.38</v>
      </c>
      <c r="D4" s="5">
        <v>11</v>
      </c>
    </row>
    <row r="5" spans="2:4" x14ac:dyDescent="0.6">
      <c r="C5" s="5">
        <v>8.8759999999999994</v>
      </c>
      <c r="D5" s="5">
        <v>10.256</v>
      </c>
    </row>
    <row r="6" spans="2:4" x14ac:dyDescent="0.6">
      <c r="C6" s="5">
        <v>9.36</v>
      </c>
      <c r="D6" s="5">
        <v>13.568</v>
      </c>
    </row>
    <row r="7" spans="2:4" x14ac:dyDescent="0.6">
      <c r="C7" s="5">
        <v>13.488</v>
      </c>
      <c r="D7" s="5">
        <v>12.02</v>
      </c>
    </row>
    <row r="8" spans="2:4" x14ac:dyDescent="0.6">
      <c r="C8" s="5">
        <v>14.736000000000001</v>
      </c>
      <c r="D8" s="5">
        <v>13.916</v>
      </c>
    </row>
    <row r="9" spans="2:4" x14ac:dyDescent="0.6">
      <c r="C9" s="5">
        <v>7.1920000000000002</v>
      </c>
      <c r="D9" s="5">
        <v>14.284000000000001</v>
      </c>
    </row>
    <row r="10" spans="2:4" x14ac:dyDescent="0.6">
      <c r="C10" s="5">
        <v>12.592000000000001</v>
      </c>
      <c r="D10" s="5">
        <v>14.404</v>
      </c>
    </row>
    <row r="11" spans="2:4" x14ac:dyDescent="0.6">
      <c r="C11" s="5">
        <v>9.4879999999999995</v>
      </c>
      <c r="D11" s="5">
        <v>11.247999999999999</v>
      </c>
    </row>
    <row r="12" spans="2:4" x14ac:dyDescent="0.6">
      <c r="C12" s="5">
        <v>11.612</v>
      </c>
      <c r="D12" s="5">
        <v>13.412000000000001</v>
      </c>
    </row>
    <row r="13" spans="2:4" x14ac:dyDescent="0.6">
      <c r="C13" s="5">
        <v>7.0640000000000001</v>
      </c>
      <c r="D13" s="5">
        <v>13.696</v>
      </c>
    </row>
    <row r="14" spans="2:4" x14ac:dyDescent="0.6">
      <c r="C14" s="5">
        <v>11.5</v>
      </c>
      <c r="D14" s="5">
        <v>11.683999999999999</v>
      </c>
    </row>
    <row r="16" spans="2:4" x14ac:dyDescent="0.6">
      <c r="B16" s="2" t="s">
        <v>1</v>
      </c>
      <c r="C16" s="4">
        <f>AVERAGE(C3:C14)</f>
        <v>10.604333333333335</v>
      </c>
      <c r="D16" s="4">
        <f>AVERAGE(D3:D14)</f>
        <v>12.774666666666668</v>
      </c>
    </row>
    <row r="17" spans="2:4" x14ac:dyDescent="0.6">
      <c r="B17" s="2" t="s">
        <v>2</v>
      </c>
      <c r="C17" s="1">
        <f>STDEV(C3:C14)</f>
        <v>2.3605469063269395</v>
      </c>
      <c r="D17" s="1">
        <f>STDEV(D3:D14)</f>
        <v>1.438767486005939</v>
      </c>
    </row>
    <row r="18" spans="2:4" x14ac:dyDescent="0.6">
      <c r="B18" s="2" t="s">
        <v>3</v>
      </c>
      <c r="D18" s="1">
        <f>_xlfn.T.TEST(C3:C14,D3:D14,2,2)</f>
        <v>1.2514831346252968E-2</v>
      </c>
    </row>
  </sheetData>
  <mergeCells count="1">
    <mergeCell ref="C1:D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Fig 2c</vt:lpstr>
      <vt:lpstr>Fig 2d</vt:lpstr>
      <vt:lpstr>Fig 2e</vt:lpstr>
      <vt:lpstr>Fig 2f</vt:lpstr>
      <vt:lpstr>Fig 2g</vt:lpstr>
      <vt:lpstr>Fig 2h</vt:lpstr>
      <vt:lpstr>Fig 2i</vt:lpstr>
      <vt:lpstr>Fig 2j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Jinzhe Zhang</dc:creator>
  <cp:lastModifiedBy>Jinzhe Zhang</cp:lastModifiedBy>
  <dcterms:created xsi:type="dcterms:W3CDTF">2024-08-20T07:08:46Z</dcterms:created>
  <dcterms:modified xsi:type="dcterms:W3CDTF">2024-09-01T07:13:35Z</dcterms:modified>
</cp:coreProperties>
</file>