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A5297903-1B99-4C0C-BA14-06ABA51DBEFC}" xr6:coauthVersionLast="47" xr6:coauthVersionMax="47" xr10:uidLastSave="{00000000-0000-0000-0000-000000000000}"/>
  <bookViews>
    <workbookView xWindow="-90" yWindow="-90" windowWidth="19380" windowHeight="11460" xr2:uid="{3DC4F777-0FDB-4E7B-A2AB-20740C1821A5}"/>
  </bookViews>
  <sheets>
    <sheet name="Fig 4b" sheetId="1" r:id="rId1"/>
    <sheet name="Fig 4d" sheetId="2" r:id="rId2"/>
    <sheet name="Fig 4e" sheetId="3" r:id="rId3"/>
    <sheet name="Fig 4f" sheetId="4" r:id="rId4"/>
    <sheet name="Fig 4g" sheetId="5" r:id="rId5"/>
    <sheet name="Fig 4h" sheetId="6" r:id="rId6"/>
    <sheet name="Fig 4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7" l="1"/>
  <c r="F24" i="7"/>
  <c r="F23" i="7"/>
  <c r="E25" i="7"/>
  <c r="E24" i="7"/>
  <c r="E23" i="7"/>
  <c r="D25" i="7"/>
  <c r="D23" i="7"/>
  <c r="C24" i="7"/>
  <c r="C23" i="7"/>
  <c r="F25" i="6"/>
  <c r="F24" i="6"/>
  <c r="F23" i="6"/>
  <c r="E25" i="6"/>
  <c r="E24" i="6"/>
  <c r="E23" i="6"/>
  <c r="D25" i="6"/>
  <c r="D23" i="6"/>
  <c r="C24" i="6"/>
  <c r="C23" i="6"/>
  <c r="C37" i="4"/>
  <c r="F43" i="3"/>
  <c r="F42" i="3"/>
  <c r="F41" i="3"/>
  <c r="E43" i="3"/>
  <c r="E42" i="3"/>
  <c r="E41" i="3"/>
  <c r="D43" i="3"/>
  <c r="D42" i="3"/>
  <c r="D41" i="3"/>
  <c r="C42" i="3"/>
  <c r="C41" i="3"/>
  <c r="F43" i="2"/>
  <c r="F41" i="2"/>
  <c r="F42" i="2"/>
  <c r="E43" i="2"/>
  <c r="E42" i="2"/>
  <c r="E41" i="2"/>
  <c r="D43" i="2"/>
  <c r="D42" i="2"/>
  <c r="D41" i="2"/>
  <c r="C42" i="2"/>
  <c r="C41" i="2"/>
  <c r="D24" i="7"/>
  <c r="D24" i="6"/>
  <c r="F39" i="5"/>
  <c r="F38" i="5"/>
  <c r="F37" i="5"/>
  <c r="E39" i="5"/>
  <c r="E38" i="5"/>
  <c r="E37" i="5"/>
  <c r="D39" i="5"/>
  <c r="D38" i="5"/>
  <c r="D37" i="5"/>
  <c r="C38" i="5"/>
  <c r="C37" i="5"/>
  <c r="F39" i="4"/>
  <c r="F38" i="4"/>
  <c r="F37" i="4"/>
  <c r="E39" i="4"/>
  <c r="E38" i="4"/>
  <c r="E37" i="4"/>
  <c r="D39" i="4"/>
  <c r="D38" i="4"/>
  <c r="D37" i="4"/>
  <c r="C38" i="4"/>
</calcChain>
</file>

<file path=xl/sharedStrings.xml><?xml version="1.0" encoding="utf-8"?>
<sst xmlns="http://schemas.openxmlformats.org/spreadsheetml/2006/main" count="60" uniqueCount="20">
  <si>
    <t>IMG</t>
    <phoneticPr fontId="3" type="noConversion"/>
  </si>
  <si>
    <t>MG</t>
    <phoneticPr fontId="3" type="noConversion"/>
  </si>
  <si>
    <t>B</t>
    <phoneticPr fontId="3" type="noConversion"/>
  </si>
  <si>
    <t>O</t>
    <phoneticPr fontId="3" type="noConversion"/>
  </si>
  <si>
    <t>R</t>
    <phoneticPr fontId="3" type="noConversion"/>
  </si>
  <si>
    <t>Genotype</t>
  </si>
  <si>
    <t>MM</t>
  </si>
  <si>
    <t>MM-CDPK27-CR1</t>
  </si>
  <si>
    <t>MM-CDPK27-CR2</t>
  </si>
  <si>
    <t>Mean</t>
    <phoneticPr fontId="4" type="noConversion"/>
  </si>
  <si>
    <t>SD</t>
    <phoneticPr fontId="4" type="noConversion"/>
  </si>
  <si>
    <t>T.TEST</t>
    <phoneticPr fontId="4" type="noConversion"/>
  </si>
  <si>
    <t>Total Soluble Solids Content (%Brix)</t>
    <phoneticPr fontId="3" type="noConversion"/>
  </si>
  <si>
    <t>Mean Fruit Yield (Kg)</t>
    <phoneticPr fontId="3" type="noConversion"/>
  </si>
  <si>
    <t>Mean Fruit Number</t>
    <phoneticPr fontId="3" type="noConversion"/>
  </si>
  <si>
    <t>Glucose (mg/g FW)</t>
    <phoneticPr fontId="3" type="noConversion"/>
  </si>
  <si>
    <t>Fructose (mg/g FW)</t>
    <phoneticPr fontId="3" type="noConversion"/>
  </si>
  <si>
    <t>MM-CDPK27-CR2
/MM-CDPK26-CR1</t>
    <phoneticPr fontId="3" type="noConversion"/>
  </si>
  <si>
    <t>Relative Expression</t>
    <phoneticPr fontId="3" type="noConversion"/>
  </si>
  <si>
    <t>Mean Fruit Weight (g)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</si>
</sst>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7319888E-5A45-45F6-AC0E-BCFDC50A3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E242-027F-4355-BD3E-D38290FAC50B}">
  <dimension ref="B1:F18"/>
  <sheetViews>
    <sheetView tabSelected="1" workbookViewId="0">
      <selection activeCell="D11" sqref="D11"/>
    </sheetView>
  </sheetViews>
  <sheetFormatPr defaultRowHeight="13" x14ac:dyDescent="0.65"/>
  <cols>
    <col min="1" max="3" width="8.6953125" style="1"/>
    <col min="4" max="4" width="14.30078125" style="1" customWidth="1"/>
    <col min="5" max="16384" width="8.6953125" style="1"/>
  </cols>
  <sheetData>
    <row r="1" spans="2:6" x14ac:dyDescent="0.65">
      <c r="B1" s="8" t="s">
        <v>18</v>
      </c>
      <c r="C1" s="8"/>
      <c r="D1" s="8"/>
      <c r="E1" s="8"/>
      <c r="F1" s="8"/>
    </row>
    <row r="2" spans="2:6" x14ac:dyDescent="0.6">
      <c r="B2" s="2" t="s">
        <v>0</v>
      </c>
      <c r="C2" s="3" t="s">
        <v>1</v>
      </c>
      <c r="D2" s="3" t="s">
        <v>2</v>
      </c>
      <c r="E2" s="1" t="s">
        <v>3</v>
      </c>
      <c r="F2" s="1" t="s">
        <v>4</v>
      </c>
    </row>
    <row r="3" spans="2:6" x14ac:dyDescent="0.6">
      <c r="B3" s="3">
        <v>5.7599999999999998E-2</v>
      </c>
      <c r="C3" s="3">
        <v>6.1400000000000003E-2</v>
      </c>
      <c r="D3" s="3">
        <v>7.0900000000000005E-2</v>
      </c>
      <c r="E3" s="3">
        <v>0.22559999999999999</v>
      </c>
      <c r="F3" s="3">
        <v>0.31440000000000001</v>
      </c>
    </row>
    <row r="4" spans="2:6" x14ac:dyDescent="0.6">
      <c r="B4" s="3">
        <v>5.9400000000000001E-2</v>
      </c>
      <c r="C4" s="3">
        <v>5.4199999999999998E-2</v>
      </c>
      <c r="D4" s="3">
        <v>6.5199999999999994E-2</v>
      </c>
      <c r="E4" s="3">
        <v>0.13150000000000001</v>
      </c>
      <c r="F4" s="3">
        <v>0.53539999999999999</v>
      </c>
    </row>
    <row r="5" spans="2:6" x14ac:dyDescent="0.6">
      <c r="B5" s="3">
        <v>5.8400000000000001E-2</v>
      </c>
      <c r="C5" s="3">
        <v>5.74E-2</v>
      </c>
      <c r="D5" s="3">
        <v>0.10390000000000001</v>
      </c>
      <c r="E5" s="3">
        <v>0.1313</v>
      </c>
      <c r="F5" s="3">
        <v>0.36309999999999998</v>
      </c>
    </row>
    <row r="6" spans="2:6" x14ac:dyDescent="0.6">
      <c r="C6" s="4"/>
      <c r="D6" s="4"/>
    </row>
    <row r="7" spans="2:6" x14ac:dyDescent="0.6">
      <c r="C7" s="4"/>
      <c r="D7" s="4"/>
    </row>
    <row r="8" spans="2:6" x14ac:dyDescent="0.6">
      <c r="C8" s="4"/>
      <c r="D8" s="4"/>
    </row>
    <row r="9" spans="2:6" x14ac:dyDescent="0.6">
      <c r="C9" s="4"/>
      <c r="D9" s="4"/>
    </row>
    <row r="10" spans="2:6" x14ac:dyDescent="0.6">
      <c r="C10" s="4"/>
      <c r="D10" s="4"/>
    </row>
    <row r="11" spans="2:6" x14ac:dyDescent="0.6">
      <c r="C11" s="4"/>
      <c r="D11" s="4"/>
    </row>
    <row r="12" spans="2:6" x14ac:dyDescent="0.6">
      <c r="C12" s="4"/>
      <c r="D12" s="4"/>
    </row>
    <row r="13" spans="2:6" x14ac:dyDescent="0.6">
      <c r="C13" s="4"/>
      <c r="D13" s="4"/>
    </row>
    <row r="14" spans="2:6" x14ac:dyDescent="0.6">
      <c r="C14" s="4"/>
      <c r="D14" s="4"/>
    </row>
    <row r="16" spans="2:6" x14ac:dyDescent="0.6">
      <c r="B16" s="3"/>
      <c r="C16" s="5"/>
      <c r="D16" s="5"/>
    </row>
    <row r="17" spans="2:2" x14ac:dyDescent="0.6">
      <c r="B17" s="3"/>
    </row>
    <row r="18" spans="2:2" x14ac:dyDescent="0.6">
      <c r="B18" s="3"/>
    </row>
  </sheetData>
  <mergeCells count="1">
    <mergeCell ref="B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682B9-80FC-4ECB-8E6C-23CE4C354495}">
  <dimension ref="B1:F43"/>
  <sheetViews>
    <sheetView workbookViewId="0">
      <selection activeCell="F44" sqref="F44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19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4">
        <v>84.335999999999999</v>
      </c>
      <c r="D3" s="4">
        <v>94.716700000000003</v>
      </c>
      <c r="E3" s="4">
        <v>78.28</v>
      </c>
      <c r="F3" s="4">
        <v>97.133300000000006</v>
      </c>
    </row>
    <row r="4" spans="2:6" x14ac:dyDescent="0.6">
      <c r="C4" s="4">
        <v>108.982</v>
      </c>
      <c r="D4" s="4">
        <v>95.665000000000006</v>
      </c>
      <c r="E4" s="4">
        <v>84.801699999999997</v>
      </c>
      <c r="F4" s="4">
        <v>88.564999999999998</v>
      </c>
    </row>
    <row r="5" spans="2:6" x14ac:dyDescent="0.6">
      <c r="C5" s="4">
        <v>119.41</v>
      </c>
      <c r="D5" s="4">
        <v>112.40300000000001</v>
      </c>
      <c r="E5" s="4">
        <v>103.694</v>
      </c>
      <c r="F5" s="4">
        <v>107.71299999999999</v>
      </c>
    </row>
    <row r="6" spans="2:6" x14ac:dyDescent="0.6">
      <c r="C6" s="4">
        <v>134.27500000000001</v>
      </c>
      <c r="D6" s="4">
        <v>120.065</v>
      </c>
      <c r="E6" s="4">
        <v>89.4375</v>
      </c>
      <c r="F6" s="4">
        <v>105.042</v>
      </c>
    </row>
    <row r="7" spans="2:6" x14ac:dyDescent="0.6">
      <c r="C7" s="4">
        <v>115.425</v>
      </c>
      <c r="D7" s="4">
        <v>94.051699999999997</v>
      </c>
      <c r="E7" s="4">
        <v>127.116</v>
      </c>
      <c r="F7" s="4">
        <v>96.2</v>
      </c>
    </row>
    <row r="8" spans="2:6" x14ac:dyDescent="0.6">
      <c r="C8" s="4">
        <v>109.535</v>
      </c>
      <c r="D8" s="4">
        <v>101.57</v>
      </c>
      <c r="E8" s="4">
        <v>88.962500000000006</v>
      </c>
      <c r="F8" s="4">
        <v>103.264</v>
      </c>
    </row>
    <row r="9" spans="2:6" x14ac:dyDescent="0.6">
      <c r="C9" s="4">
        <v>88.377499999999998</v>
      </c>
      <c r="D9" s="4">
        <v>105.51300000000001</v>
      </c>
      <c r="E9" s="4">
        <v>113.367</v>
      </c>
      <c r="F9" s="4">
        <v>115.712</v>
      </c>
    </row>
    <row r="10" spans="2:6" x14ac:dyDescent="0.6">
      <c r="C10" s="4">
        <v>112.1</v>
      </c>
      <c r="D10" s="4">
        <v>115.753</v>
      </c>
      <c r="E10" s="4">
        <v>118.435</v>
      </c>
      <c r="F10" s="4">
        <v>103.02</v>
      </c>
    </row>
    <row r="11" spans="2:6" x14ac:dyDescent="0.6">
      <c r="C11" s="4">
        <v>117.377</v>
      </c>
      <c r="D11" s="4">
        <v>98.778000000000006</v>
      </c>
      <c r="E11" s="4">
        <v>135.33199999999999</v>
      </c>
      <c r="F11" s="4">
        <v>108.032</v>
      </c>
    </row>
    <row r="12" spans="2:6" x14ac:dyDescent="0.6">
      <c r="C12" s="4">
        <v>93.99</v>
      </c>
      <c r="D12" s="4">
        <v>103.258</v>
      </c>
      <c r="E12" s="4">
        <v>115.572</v>
      </c>
      <c r="F12" s="4">
        <v>106.21299999999999</v>
      </c>
    </row>
    <row r="13" spans="2:6" x14ac:dyDescent="0.6">
      <c r="C13" s="4">
        <v>136.04599999999999</v>
      </c>
      <c r="D13" s="4">
        <v>136.53</v>
      </c>
      <c r="E13" s="4">
        <v>95.24</v>
      </c>
      <c r="F13" s="4">
        <v>113.962</v>
      </c>
    </row>
    <row r="14" spans="2:6" x14ac:dyDescent="0.6">
      <c r="C14" s="4">
        <v>132.50299999999999</v>
      </c>
      <c r="D14" s="4">
        <v>95.66</v>
      </c>
      <c r="E14" s="4">
        <v>121.083</v>
      </c>
      <c r="F14" s="4">
        <v>114.265</v>
      </c>
    </row>
    <row r="15" spans="2:6" x14ac:dyDescent="0.6">
      <c r="C15" s="4">
        <v>92.228300000000004</v>
      </c>
      <c r="D15" s="4">
        <v>99.92</v>
      </c>
      <c r="E15" s="4">
        <v>146.697</v>
      </c>
      <c r="F15" s="4">
        <v>101.45699999999999</v>
      </c>
    </row>
    <row r="16" spans="2:6" x14ac:dyDescent="0.6">
      <c r="C16" s="4">
        <v>95.988299999999995</v>
      </c>
      <c r="D16" s="4">
        <v>102.77500000000001</v>
      </c>
      <c r="E16" s="4">
        <v>99.284999999999997</v>
      </c>
      <c r="F16" s="4">
        <v>93.17</v>
      </c>
    </row>
    <row r="17" spans="3:6" x14ac:dyDescent="0.6">
      <c r="C17" s="4">
        <v>105.658</v>
      </c>
      <c r="D17" s="4">
        <v>131.42699999999999</v>
      </c>
      <c r="E17" s="4">
        <v>95.97</v>
      </c>
      <c r="F17" s="4">
        <v>106.84699999999999</v>
      </c>
    </row>
    <row r="18" spans="3:6" x14ac:dyDescent="0.6">
      <c r="C18" s="4">
        <v>115.718</v>
      </c>
      <c r="D18" s="4">
        <v>121.735</v>
      </c>
      <c r="E18" s="4">
        <v>119.283</v>
      </c>
      <c r="F18" s="4">
        <v>96.418300000000002</v>
      </c>
    </row>
    <row r="19" spans="3:6" x14ac:dyDescent="0.6">
      <c r="C19" s="4">
        <v>120.72199999999999</v>
      </c>
      <c r="D19" s="4">
        <v>136.148</v>
      </c>
      <c r="E19" s="4">
        <v>83.7667</v>
      </c>
      <c r="F19" s="4">
        <v>103.345</v>
      </c>
    </row>
    <row r="20" spans="3:6" x14ac:dyDescent="0.6">
      <c r="C20" s="4">
        <v>126.017</v>
      </c>
      <c r="D20" s="4">
        <v>123.752</v>
      </c>
      <c r="E20" s="4">
        <v>128.72999999999999</v>
      </c>
      <c r="F20" s="4">
        <v>111.893</v>
      </c>
    </row>
    <row r="21" spans="3:6" x14ac:dyDescent="0.6">
      <c r="C21" s="4">
        <v>90.114999999999995</v>
      </c>
      <c r="D21" s="4">
        <v>119.65300000000001</v>
      </c>
      <c r="E21" s="4">
        <v>97.055999999999997</v>
      </c>
      <c r="F21" s="4">
        <v>104.702</v>
      </c>
    </row>
    <row r="22" spans="3:6" x14ac:dyDescent="0.6">
      <c r="C22" s="4">
        <v>123.158</v>
      </c>
      <c r="D22" s="4">
        <v>119.727</v>
      </c>
      <c r="E22" s="4">
        <v>106.36799999999999</v>
      </c>
      <c r="F22" s="4">
        <v>105.026</v>
      </c>
    </row>
    <row r="23" spans="3:6" x14ac:dyDescent="0.6">
      <c r="C23" s="4">
        <v>107.752</v>
      </c>
      <c r="D23" s="4">
        <v>127.28700000000001</v>
      </c>
      <c r="E23" s="4">
        <v>127.07</v>
      </c>
      <c r="F23" s="4">
        <v>130.19999999999999</v>
      </c>
    </row>
    <row r="24" spans="3:6" x14ac:dyDescent="0.6">
      <c r="C24" s="4">
        <v>113.51</v>
      </c>
      <c r="D24" s="4">
        <v>121.504</v>
      </c>
      <c r="E24" s="4">
        <v>114.93300000000001</v>
      </c>
      <c r="F24" s="4">
        <v>111.657</v>
      </c>
    </row>
    <row r="25" spans="3:6" x14ac:dyDescent="0.6">
      <c r="C25" s="4">
        <v>132.5</v>
      </c>
      <c r="D25" s="4">
        <v>118.83199999999999</v>
      </c>
      <c r="E25" s="4">
        <v>128.876</v>
      </c>
      <c r="F25" s="4">
        <v>110.575</v>
      </c>
    </row>
    <row r="26" spans="3:6" x14ac:dyDescent="0.6">
      <c r="C26" s="4">
        <v>111.52</v>
      </c>
      <c r="D26" s="4">
        <v>144.227</v>
      </c>
      <c r="E26" s="4">
        <v>144.93</v>
      </c>
      <c r="F26" s="4">
        <v>122.187</v>
      </c>
    </row>
    <row r="27" spans="3:6" x14ac:dyDescent="0.6">
      <c r="C27" s="4">
        <v>116.767</v>
      </c>
      <c r="D27" s="4">
        <v>94.491699999999994</v>
      </c>
      <c r="E27" s="4">
        <v>113.48</v>
      </c>
      <c r="F27" s="4">
        <v>86.234999999999999</v>
      </c>
    </row>
    <row r="28" spans="3:6" x14ac:dyDescent="0.6">
      <c r="C28" s="4">
        <v>111.907</v>
      </c>
      <c r="D28" s="4">
        <v>112.545</v>
      </c>
      <c r="E28" s="4">
        <v>85.2517</v>
      </c>
      <c r="F28" s="4">
        <v>94.403300000000002</v>
      </c>
    </row>
    <row r="29" spans="3:6" x14ac:dyDescent="0.6">
      <c r="C29" s="4">
        <v>130.12</v>
      </c>
      <c r="D29" s="4">
        <v>95.805000000000007</v>
      </c>
      <c r="E29" s="4">
        <v>117.497</v>
      </c>
      <c r="F29" s="4">
        <v>107.14700000000001</v>
      </c>
    </row>
    <row r="30" spans="3:6" x14ac:dyDescent="0.6">
      <c r="C30" s="4">
        <v>103.995</v>
      </c>
      <c r="D30" s="4">
        <v>118.85</v>
      </c>
      <c r="E30" s="4">
        <v>117.327</v>
      </c>
      <c r="F30" s="4">
        <v>120.212</v>
      </c>
    </row>
    <row r="31" spans="3:6" x14ac:dyDescent="0.6">
      <c r="C31" s="4">
        <v>129.56399999999999</v>
      </c>
      <c r="D31" s="4">
        <v>114.86</v>
      </c>
      <c r="E31" s="4">
        <v>111.672</v>
      </c>
      <c r="F31" s="4">
        <v>110.267</v>
      </c>
    </row>
    <row r="32" spans="3:6" x14ac:dyDescent="0.6">
      <c r="C32" s="4">
        <v>129.73500000000001</v>
      </c>
      <c r="D32" s="4">
        <v>122.88</v>
      </c>
      <c r="E32" s="4">
        <v>131.11199999999999</v>
      </c>
      <c r="F32" s="4">
        <v>115.483</v>
      </c>
    </row>
    <row r="33" spans="2:6" x14ac:dyDescent="0.6">
      <c r="C33" s="4">
        <v>105.55800000000001</v>
      </c>
      <c r="D33" s="4">
        <v>111.393</v>
      </c>
      <c r="E33" s="4">
        <v>113.703</v>
      </c>
      <c r="F33" s="4">
        <v>128.09299999999999</v>
      </c>
    </row>
    <row r="34" spans="2:6" x14ac:dyDescent="0.6">
      <c r="C34" s="4">
        <v>120.608</v>
      </c>
      <c r="D34" s="4">
        <v>120.97199999999999</v>
      </c>
      <c r="E34" s="4">
        <v>128.172</v>
      </c>
      <c r="F34" s="4">
        <v>111.76</v>
      </c>
    </row>
    <row r="35" spans="2:6" x14ac:dyDescent="0.6">
      <c r="C35" s="4">
        <v>137.76</v>
      </c>
      <c r="D35" s="4">
        <v>115.667</v>
      </c>
      <c r="E35" s="4">
        <v>127.943</v>
      </c>
      <c r="F35" s="4">
        <v>121.688</v>
      </c>
    </row>
    <row r="36" spans="2:6" x14ac:dyDescent="0.6">
      <c r="C36" s="4">
        <v>122.078</v>
      </c>
      <c r="D36" s="4">
        <v>122.113</v>
      </c>
      <c r="E36" s="4">
        <v>92.444000000000003</v>
      </c>
      <c r="F36" s="4">
        <v>122.298</v>
      </c>
    </row>
    <row r="37" spans="2:6" x14ac:dyDescent="0.6">
      <c r="C37" s="4">
        <v>134.047</v>
      </c>
      <c r="D37" s="4">
        <v>131.327</v>
      </c>
      <c r="E37" s="4">
        <v>126.93300000000001</v>
      </c>
      <c r="F37" s="4">
        <v>106.18</v>
      </c>
    </row>
    <row r="38" spans="2:6" x14ac:dyDescent="0.6">
      <c r="D38" s="4">
        <v>126.068</v>
      </c>
      <c r="E38" s="4">
        <v>132.922</v>
      </c>
      <c r="F38" s="4">
        <v>119.008</v>
      </c>
    </row>
    <row r="39" spans="2:6" x14ac:dyDescent="0.6">
      <c r="D39" s="4">
        <v>126.52500000000001</v>
      </c>
      <c r="F39" s="4">
        <v>135.10300000000001</v>
      </c>
    </row>
    <row r="41" spans="2:6" x14ac:dyDescent="0.6">
      <c r="B41" s="3" t="s">
        <v>9</v>
      </c>
      <c r="C41" s="5">
        <f>AVERAGE(C3:C37)</f>
        <v>115.12520285714285</v>
      </c>
      <c r="D41" s="5">
        <f>AVERAGE(D3:D39)</f>
        <v>114.98505675675673</v>
      </c>
      <c r="E41" s="5">
        <f>AVERAGE(E3:E38)</f>
        <v>112.85394722222222</v>
      </c>
      <c r="F41" s="5">
        <f>AVERAGE(F3:F39)</f>
        <v>109.03988918918918</v>
      </c>
    </row>
    <row r="42" spans="2:6" x14ac:dyDescent="0.6">
      <c r="B42" s="3" t="s">
        <v>10</v>
      </c>
      <c r="C42" s="1">
        <f>STDEV(C3:C37)</f>
        <v>14.687403487131876</v>
      </c>
      <c r="D42" s="1">
        <f>STDEV(D3:D39)</f>
        <v>13.521277065703796</v>
      </c>
      <c r="E42" s="1">
        <f>STDEV(E3:E38)</f>
        <v>18.100936561617605</v>
      </c>
      <c r="F42" s="1">
        <f>STDEV(F3:F39)</f>
        <v>11.175033138424304</v>
      </c>
    </row>
    <row r="43" spans="2:6" x14ac:dyDescent="0.6">
      <c r="B43" s="3" t="s">
        <v>11</v>
      </c>
      <c r="D43" s="1">
        <f>_xlfn.T.TEST(C3:C37,D3:D39,2,2)</f>
        <v>0.96649594226109692</v>
      </c>
      <c r="E43" s="1">
        <f>_xlfn.T.TEST(C3:C37,E3:E38,2,2)</f>
        <v>0.5640576522416052</v>
      </c>
      <c r="F43" s="1">
        <f>_xlfn.T.TEST(C3:C37,F3:F39,2,2)</f>
        <v>5.1041342567075258E-2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F394A-6306-4769-8A47-58EF50B698F5}">
  <dimension ref="B1:F57"/>
  <sheetViews>
    <sheetView workbookViewId="0">
      <selection activeCell="E45" sqref="E45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12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4">
        <v>3.8</v>
      </c>
      <c r="D3" s="4">
        <v>4.3333333329999997</v>
      </c>
      <c r="E3" s="4">
        <v>4.3499999999999996</v>
      </c>
      <c r="F3" s="4">
        <v>4.4000000000000004</v>
      </c>
    </row>
    <row r="4" spans="2:6" x14ac:dyDescent="0.6">
      <c r="C4" s="4">
        <v>4.2</v>
      </c>
      <c r="D4" s="4">
        <v>4.125</v>
      </c>
      <c r="E4" s="4">
        <v>4.6333299999999999</v>
      </c>
      <c r="F4" s="4">
        <v>4.5333333329999999</v>
      </c>
    </row>
    <row r="5" spans="2:6" x14ac:dyDescent="0.6">
      <c r="C5" s="4">
        <v>4.2750000000000004</v>
      </c>
      <c r="D5" s="4">
        <v>4.1833333330000002</v>
      </c>
      <c r="E5" s="4">
        <v>4.3600000000000003</v>
      </c>
      <c r="F5" s="4">
        <v>4.6399999999999997</v>
      </c>
    </row>
    <row r="6" spans="2:6" x14ac:dyDescent="0.6">
      <c r="C6" s="4">
        <v>4.1500000000000004</v>
      </c>
      <c r="D6" s="4">
        <v>4.8</v>
      </c>
      <c r="E6" s="4">
        <v>3.8</v>
      </c>
      <c r="F6" s="4">
        <v>4.233333333</v>
      </c>
    </row>
    <row r="7" spans="2:6" x14ac:dyDescent="0.6">
      <c r="C7" s="4">
        <v>3.95</v>
      </c>
      <c r="D7" s="4">
        <v>4.5250000000000004</v>
      </c>
      <c r="E7" s="4">
        <v>4.5</v>
      </c>
      <c r="F7" s="4">
        <v>5.28</v>
      </c>
    </row>
    <row r="8" spans="2:6" x14ac:dyDescent="0.6">
      <c r="C8" s="4">
        <v>4.2</v>
      </c>
      <c r="D8" s="4">
        <v>4.483333333</v>
      </c>
      <c r="E8" s="4">
        <v>4.5833300000000001</v>
      </c>
      <c r="F8" s="4">
        <v>5.0333333329999999</v>
      </c>
    </row>
    <row r="9" spans="2:6" x14ac:dyDescent="0.6">
      <c r="C9" s="4">
        <v>4.4800000000000004</v>
      </c>
      <c r="D9" s="4">
        <v>4.0666666669999998</v>
      </c>
      <c r="E9" s="4">
        <v>3.7250000000000001</v>
      </c>
      <c r="F9" s="4">
        <v>4.7166666670000001</v>
      </c>
    </row>
    <row r="10" spans="2:6" x14ac:dyDescent="0.6">
      <c r="C10" s="4">
        <v>4.25</v>
      </c>
      <c r="D10" s="4">
        <v>5.0250000000000004</v>
      </c>
      <c r="E10" s="4">
        <v>3.95</v>
      </c>
      <c r="F10" s="4">
        <v>4.5333333329999999</v>
      </c>
    </row>
    <row r="11" spans="2:6" x14ac:dyDescent="0.6">
      <c r="C11" s="4">
        <v>4.4000000000000004</v>
      </c>
      <c r="D11" s="4">
        <v>4.5250000000000004</v>
      </c>
      <c r="E11" s="4">
        <v>4.5199999999999996</v>
      </c>
      <c r="F11" s="4">
        <v>5.4333333330000002</v>
      </c>
    </row>
    <row r="12" spans="2:6" x14ac:dyDescent="0.6">
      <c r="C12" s="4">
        <v>3.78</v>
      </c>
      <c r="D12" s="4">
        <v>4.5666666669999998</v>
      </c>
      <c r="E12" s="4">
        <v>4.5</v>
      </c>
      <c r="F12" s="4">
        <v>4.4400000000000004</v>
      </c>
    </row>
    <row r="13" spans="2:6" x14ac:dyDescent="0.6">
      <c r="C13" s="4">
        <v>4.4333299999999998</v>
      </c>
      <c r="D13" s="4">
        <v>4.4800000000000004</v>
      </c>
      <c r="E13" s="4">
        <v>4.4333299999999998</v>
      </c>
      <c r="F13" s="4">
        <v>4.55</v>
      </c>
    </row>
    <row r="14" spans="2:6" x14ac:dyDescent="0.6">
      <c r="C14" s="4">
        <v>3.8</v>
      </c>
      <c r="D14" s="4">
        <v>4.4333333330000002</v>
      </c>
      <c r="E14" s="4">
        <v>4.4666699999999997</v>
      </c>
      <c r="F14" s="4">
        <v>4.5750000000000002</v>
      </c>
    </row>
    <row r="15" spans="2:6" x14ac:dyDescent="0.6">
      <c r="C15" s="4">
        <v>4.1500000000000004</v>
      </c>
      <c r="D15" s="4">
        <v>4.6333333330000004</v>
      </c>
      <c r="E15" s="4">
        <v>4.1749999999999998</v>
      </c>
      <c r="F15" s="4">
        <v>4.95</v>
      </c>
    </row>
    <row r="16" spans="2:6" x14ac:dyDescent="0.6">
      <c r="C16" s="4">
        <v>4.0333300000000003</v>
      </c>
      <c r="D16" s="4">
        <v>4.6500000000000004</v>
      </c>
      <c r="E16" s="4">
        <v>3.8</v>
      </c>
      <c r="F16" s="4">
        <v>4.8</v>
      </c>
    </row>
    <row r="17" spans="3:6" x14ac:dyDescent="0.6">
      <c r="C17" s="4">
        <v>4.2833300000000003</v>
      </c>
      <c r="D17" s="4">
        <v>4.6333333330000004</v>
      </c>
      <c r="E17" s="4">
        <v>4.6166700000000001</v>
      </c>
      <c r="F17" s="4">
        <v>5.15</v>
      </c>
    </row>
    <row r="18" spans="3:6" x14ac:dyDescent="0.6">
      <c r="C18" s="4">
        <v>4.0666700000000002</v>
      </c>
      <c r="D18" s="4">
        <v>4.5999999999999996</v>
      </c>
      <c r="E18" s="4">
        <v>3.9166699999999999</v>
      </c>
      <c r="F18" s="4">
        <v>4.8666666669999996</v>
      </c>
    </row>
    <row r="19" spans="3:6" x14ac:dyDescent="0.6">
      <c r="C19" s="4">
        <v>4.2</v>
      </c>
      <c r="D19" s="4">
        <v>4.75</v>
      </c>
      <c r="E19" s="4">
        <v>4.6166700000000001</v>
      </c>
      <c r="F19" s="4">
        <v>4.7</v>
      </c>
    </row>
    <row r="20" spans="3:6" x14ac:dyDescent="0.6">
      <c r="C20" s="4">
        <v>4.25</v>
      </c>
      <c r="D20" s="4">
        <v>5.05</v>
      </c>
      <c r="E20" s="4">
        <v>4.3600000000000003</v>
      </c>
      <c r="F20" s="4">
        <v>4.5999999999999996</v>
      </c>
    </row>
    <row r="21" spans="3:6" x14ac:dyDescent="0.6">
      <c r="C21" s="4">
        <v>4.5166700000000004</v>
      </c>
      <c r="D21" s="4">
        <v>4.5</v>
      </c>
      <c r="E21" s="4">
        <v>4.55</v>
      </c>
      <c r="F21" s="4">
        <v>4.4166666670000003</v>
      </c>
    </row>
    <row r="22" spans="3:6" x14ac:dyDescent="0.6">
      <c r="C22" s="4">
        <v>4.4833299999999996</v>
      </c>
      <c r="D22" s="4">
        <v>4.7833333329999999</v>
      </c>
      <c r="E22" s="4">
        <v>4.66</v>
      </c>
      <c r="F22" s="4">
        <v>5.3</v>
      </c>
    </row>
    <row r="23" spans="3:6" x14ac:dyDescent="0.6">
      <c r="C23" s="4">
        <v>4.6333299999999999</v>
      </c>
      <c r="D23" s="4">
        <v>4.6500000000000004</v>
      </c>
      <c r="E23" s="4">
        <v>3.8333300000000001</v>
      </c>
      <c r="F23" s="4">
        <v>4.7</v>
      </c>
    </row>
    <row r="24" spans="3:6" x14ac:dyDescent="0.6">
      <c r="C24" s="4">
        <v>4.6500000000000004</v>
      </c>
      <c r="D24" s="4">
        <v>4.74</v>
      </c>
      <c r="E24" s="4">
        <v>4.4000000000000004</v>
      </c>
      <c r="F24" s="4">
        <v>4.4166666670000003</v>
      </c>
    </row>
    <row r="25" spans="3:6" x14ac:dyDescent="0.6">
      <c r="C25" s="4">
        <v>4.04</v>
      </c>
      <c r="D25" s="4">
        <v>4.4333333330000002</v>
      </c>
      <c r="E25" s="4">
        <v>4.4333299999999998</v>
      </c>
      <c r="F25" s="4">
        <v>4.55</v>
      </c>
    </row>
    <row r="26" spans="3:6" x14ac:dyDescent="0.6">
      <c r="C26" s="4">
        <v>3.95</v>
      </c>
      <c r="D26" s="4">
        <v>4.3166666669999998</v>
      </c>
      <c r="E26" s="4">
        <v>4.42</v>
      </c>
      <c r="F26" s="4">
        <v>4.6333333330000004</v>
      </c>
    </row>
    <row r="27" spans="3:6" x14ac:dyDescent="0.6">
      <c r="C27" s="4">
        <v>3.8666700000000001</v>
      </c>
      <c r="D27" s="4">
        <v>4.8666666669999996</v>
      </c>
      <c r="E27" s="4">
        <v>4.26</v>
      </c>
      <c r="F27" s="4">
        <v>4.25</v>
      </c>
    </row>
    <row r="28" spans="3:6" x14ac:dyDescent="0.6">
      <c r="C28" s="4">
        <v>4.3333300000000001</v>
      </c>
      <c r="D28" s="4">
        <v>4.45</v>
      </c>
      <c r="E28" s="4">
        <v>3.85</v>
      </c>
      <c r="F28" s="4">
        <v>4.5999999999999996</v>
      </c>
    </row>
    <row r="29" spans="3:6" x14ac:dyDescent="0.6">
      <c r="C29" s="4">
        <v>4.2</v>
      </c>
      <c r="D29" s="4">
        <v>4.5</v>
      </c>
      <c r="E29" s="4">
        <v>4.2</v>
      </c>
      <c r="F29" s="4">
        <v>4.4333333330000002</v>
      </c>
    </row>
    <row r="30" spans="3:6" x14ac:dyDescent="0.6">
      <c r="C30" s="4">
        <v>4.32</v>
      </c>
      <c r="D30" s="4">
        <v>4.5333333329999999</v>
      </c>
      <c r="E30" s="4">
        <v>4.4333299999999998</v>
      </c>
      <c r="F30" s="4">
        <v>4.76</v>
      </c>
    </row>
    <row r="31" spans="3:6" x14ac:dyDescent="0.6">
      <c r="C31" s="4">
        <v>3.8833299999999999</v>
      </c>
      <c r="D31" s="4">
        <v>4.4800000000000004</v>
      </c>
      <c r="E31" s="4">
        <v>3.8666700000000001</v>
      </c>
      <c r="F31" s="4">
        <v>4.4000000000000004</v>
      </c>
    </row>
    <row r="32" spans="3:6" x14ac:dyDescent="0.6">
      <c r="C32" s="4">
        <v>3.9750000000000001</v>
      </c>
      <c r="D32" s="4">
        <v>4.266666667</v>
      </c>
      <c r="E32" s="4">
        <v>4.38</v>
      </c>
      <c r="F32" s="4">
        <v>4.5666666669999998</v>
      </c>
    </row>
    <row r="33" spans="2:6" x14ac:dyDescent="0.6">
      <c r="C33" s="4">
        <v>3.85</v>
      </c>
      <c r="D33" s="4">
        <v>4.5666666669999998</v>
      </c>
      <c r="E33" s="4">
        <v>4.2333299999999996</v>
      </c>
      <c r="F33" s="4">
        <v>4.3666666669999996</v>
      </c>
    </row>
    <row r="34" spans="2:6" x14ac:dyDescent="0.6">
      <c r="C34" s="4">
        <v>4.45</v>
      </c>
      <c r="D34" s="4">
        <v>4.38</v>
      </c>
      <c r="E34" s="4">
        <v>4.1166700000000001</v>
      </c>
      <c r="F34" s="4">
        <v>4.75</v>
      </c>
    </row>
    <row r="35" spans="2:6" x14ac:dyDescent="0.6">
      <c r="C35" s="4">
        <v>4.0333300000000003</v>
      </c>
      <c r="D35" s="4">
        <v>4.5999999999999996</v>
      </c>
      <c r="E35" s="4">
        <v>4.0833300000000001</v>
      </c>
      <c r="F35" s="4">
        <v>4.62</v>
      </c>
    </row>
    <row r="36" spans="2:6" x14ac:dyDescent="0.6">
      <c r="C36" s="4">
        <v>3.95</v>
      </c>
      <c r="D36" s="4">
        <v>4.45</v>
      </c>
      <c r="E36" s="4">
        <v>4.5999999999999996</v>
      </c>
      <c r="F36" s="4">
        <v>4.5999999999999996</v>
      </c>
    </row>
    <row r="37" spans="2:6" x14ac:dyDescent="0.6">
      <c r="C37" s="4">
        <v>4.2666700000000004</v>
      </c>
      <c r="D37" s="4">
        <v>4.233333333</v>
      </c>
      <c r="E37" s="4">
        <v>3.95</v>
      </c>
      <c r="F37" s="4">
        <v>4.3499999999999996</v>
      </c>
    </row>
    <row r="38" spans="2:6" x14ac:dyDescent="0.6">
      <c r="D38" s="4">
        <v>4.18</v>
      </c>
      <c r="E38" s="4">
        <v>4.58</v>
      </c>
      <c r="F38" s="4">
        <v>4.4166666670000003</v>
      </c>
    </row>
    <row r="39" spans="2:6" x14ac:dyDescent="0.6">
      <c r="D39" s="4">
        <v>4.4000000000000004</v>
      </c>
      <c r="F39" s="4">
        <v>4.5333333329999999</v>
      </c>
    </row>
    <row r="41" spans="2:6" x14ac:dyDescent="0.6">
      <c r="B41" s="3" t="s">
        <v>9</v>
      </c>
      <c r="C41" s="5">
        <f>AVERAGE(C3:C37)</f>
        <v>4.1743805714285713</v>
      </c>
      <c r="D41" s="5">
        <f>AVERAGE(D3:D39)</f>
        <v>4.5187387387027025</v>
      </c>
      <c r="E41" s="5">
        <f>AVERAGE(E3:E38)</f>
        <v>4.2821294444444442</v>
      </c>
      <c r="F41" s="5">
        <f>AVERAGE(F3:F39)</f>
        <v>4.6513063062972968</v>
      </c>
    </row>
    <row r="42" spans="2:6" x14ac:dyDescent="0.6">
      <c r="B42" s="3" t="s">
        <v>10</v>
      </c>
      <c r="C42" s="1">
        <f>STDEV(C3:C37)</f>
        <v>0.24312549637563555</v>
      </c>
      <c r="D42" s="1">
        <f>STDEV(D3:D39)</f>
        <v>0.22725122248051582</v>
      </c>
      <c r="E42" s="1">
        <f>STDEV(E3:E38)</f>
        <v>0.28952204956192829</v>
      </c>
      <c r="F42" s="1">
        <f>STDEV(F3:F39)</f>
        <v>0.28801661448488558</v>
      </c>
    </row>
    <row r="43" spans="2:6" x14ac:dyDescent="0.6">
      <c r="B43" s="3" t="s">
        <v>11</v>
      </c>
      <c r="D43" s="1">
        <f>_xlfn.T.TEST(C3:C37,D3:D39,2,2)</f>
        <v>3.2961807116234396E-8</v>
      </c>
      <c r="E43" s="1">
        <f>_xlfn.T.TEST(C3:C37,E3:E38,2,2)</f>
        <v>9.4432211948789965E-2</v>
      </c>
      <c r="F43" s="1">
        <f>_xlfn.T.TEST(C3:C37,F3:F39,2,2)</f>
        <v>1.1247689167993629E-10</v>
      </c>
    </row>
    <row r="49" s="1" customFormat="1" x14ac:dyDescent="0.65"/>
    <row r="50" s="1" customFormat="1" x14ac:dyDescent="0.65"/>
    <row r="51" s="1" customFormat="1" x14ac:dyDescent="0.65"/>
    <row r="52" s="1" customFormat="1" x14ac:dyDescent="0.65"/>
    <row r="53" s="1" customFormat="1" x14ac:dyDescent="0.65"/>
    <row r="54" s="1" customFormat="1" x14ac:dyDescent="0.65"/>
    <row r="55" s="1" customFormat="1" x14ac:dyDescent="0.65"/>
    <row r="56" s="1" customFormat="1" x14ac:dyDescent="0.65"/>
    <row r="57" s="1" customFormat="1" x14ac:dyDescent="0.65"/>
  </sheetData>
  <mergeCells count="1">
    <mergeCell ref="C1:F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7F37-8B6F-4F35-A6F7-745EC6E4B169}">
  <dimension ref="B1:F39"/>
  <sheetViews>
    <sheetView workbookViewId="0">
      <selection activeCell="E35" sqref="E35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13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4">
        <v>1.67598</v>
      </c>
      <c r="D3" s="4">
        <v>2.6310599999999997</v>
      </c>
      <c r="E3" s="4">
        <v>2.03234</v>
      </c>
      <c r="F3" s="4">
        <v>1.7737799999999999</v>
      </c>
    </row>
    <row r="4" spans="2:6" x14ac:dyDescent="0.6">
      <c r="C4" s="4">
        <v>2.8319099999999997</v>
      </c>
      <c r="D4" s="4">
        <v>2.1787399999999999</v>
      </c>
      <c r="E4" s="4">
        <v>3.0571700000000002</v>
      </c>
      <c r="F4" s="4">
        <v>2.35032</v>
      </c>
    </row>
    <row r="5" spans="2:6" x14ac:dyDescent="0.6">
      <c r="C5" s="4">
        <v>1.3330799999999998</v>
      </c>
      <c r="D5" s="4">
        <v>2.09029</v>
      </c>
      <c r="E5" s="4">
        <v>1.59527</v>
      </c>
      <c r="F5" s="4">
        <v>2.5756600000000001</v>
      </c>
    </row>
    <row r="6" spans="2:6" x14ac:dyDescent="0.6">
      <c r="C6" s="4">
        <v>1.7472099999999999</v>
      </c>
      <c r="D6" s="4">
        <v>2.82362</v>
      </c>
      <c r="E6" s="4">
        <v>3.5484400000000003</v>
      </c>
      <c r="F6" s="4">
        <v>1.85748</v>
      </c>
    </row>
    <row r="7" spans="2:6" x14ac:dyDescent="0.6">
      <c r="C7" s="4">
        <v>1.9305099999999999</v>
      </c>
      <c r="D7" s="4">
        <v>3.0104099999999998</v>
      </c>
      <c r="E7" s="4">
        <v>2.6896999999999998</v>
      </c>
      <c r="F7" s="4">
        <v>2.1797499999999999</v>
      </c>
    </row>
    <row r="8" spans="2:6" x14ac:dyDescent="0.6">
      <c r="C8" s="4">
        <v>2.5716700000000001</v>
      </c>
      <c r="D8" s="4">
        <v>3.02691</v>
      </c>
      <c r="E8" s="4">
        <v>2.9865699999999999</v>
      </c>
      <c r="F8" s="4">
        <v>3.4596100000000001</v>
      </c>
    </row>
    <row r="9" spans="2:6" x14ac:dyDescent="0.6">
      <c r="C9" s="4">
        <v>2.71102</v>
      </c>
      <c r="D9" s="4">
        <v>2.98671</v>
      </c>
      <c r="E9" s="4">
        <v>1.54196</v>
      </c>
      <c r="F9" s="4">
        <v>2.8730300000000004</v>
      </c>
    </row>
    <row r="10" spans="2:6" x14ac:dyDescent="0.6">
      <c r="C10" s="4">
        <v>2.5930900000000001</v>
      </c>
      <c r="D10" s="4">
        <v>2.7927199999999996</v>
      </c>
      <c r="E10" s="4">
        <v>3.6017199999999998</v>
      </c>
      <c r="F10" s="4">
        <v>2.8938999999999999</v>
      </c>
    </row>
    <row r="11" spans="2:6" x14ac:dyDescent="0.6">
      <c r="C11" s="4">
        <v>2.9356399999999998</v>
      </c>
      <c r="D11" s="4">
        <v>2.6012600000000003</v>
      </c>
      <c r="E11" s="4">
        <v>3.1505000000000001</v>
      </c>
      <c r="F11" s="4">
        <v>2.8138899999999998</v>
      </c>
    </row>
    <row r="12" spans="2:6" x14ac:dyDescent="0.6">
      <c r="C12" s="4">
        <v>2.9545700000000004</v>
      </c>
      <c r="D12" s="4">
        <v>3.1966000000000001</v>
      </c>
      <c r="E12" s="4">
        <v>1.3714500000000001</v>
      </c>
      <c r="F12" s="4">
        <v>2.70458</v>
      </c>
    </row>
    <row r="13" spans="2:6" x14ac:dyDescent="0.6">
      <c r="C13" s="4">
        <v>3.01111</v>
      </c>
      <c r="D13" s="4">
        <v>3.1890300000000003</v>
      </c>
      <c r="E13" s="4">
        <v>3.4580700000000002</v>
      </c>
      <c r="F13" s="4">
        <v>3.1006199999999997</v>
      </c>
    </row>
    <row r="14" spans="2:6" x14ac:dyDescent="0.6">
      <c r="C14" s="4">
        <v>1.8774300000000002</v>
      </c>
      <c r="D14" s="4">
        <v>2.34395</v>
      </c>
      <c r="E14" s="4">
        <v>1.6344700000000001</v>
      </c>
      <c r="F14" s="4">
        <v>2.6053899999999999</v>
      </c>
    </row>
    <row r="15" spans="2:6" x14ac:dyDescent="0.6">
      <c r="C15" s="4">
        <v>2.42177</v>
      </c>
      <c r="D15" s="4">
        <v>2.2765500000000003</v>
      </c>
      <c r="E15" s="4">
        <v>3.3712</v>
      </c>
      <c r="F15" s="4">
        <v>2.2254899999999997</v>
      </c>
    </row>
    <row r="16" spans="2:6" x14ac:dyDescent="0.6">
      <c r="C16" s="4">
        <v>2.5627399999999998</v>
      </c>
      <c r="D16" s="4">
        <v>2.76837</v>
      </c>
      <c r="E16" s="4">
        <v>1.4676400000000001</v>
      </c>
      <c r="F16" s="4">
        <v>2.1968200000000002</v>
      </c>
    </row>
    <row r="17" spans="3:6" x14ac:dyDescent="0.6">
      <c r="C17" s="4">
        <v>3.6114299999999999</v>
      </c>
      <c r="D17" s="4">
        <v>3.3273600000000001</v>
      </c>
      <c r="E17" s="4">
        <v>3.4375900000000001</v>
      </c>
      <c r="F17" s="4">
        <v>2.5726</v>
      </c>
    </row>
    <row r="18" spans="3:6" x14ac:dyDescent="0.6">
      <c r="C18" s="4">
        <v>3.2977600000000002</v>
      </c>
      <c r="D18" s="4">
        <v>3.6038399999999999</v>
      </c>
      <c r="E18" s="4">
        <v>1.5369000000000002</v>
      </c>
      <c r="F18" s="4">
        <v>2.8546399999999998</v>
      </c>
    </row>
    <row r="19" spans="3:6" x14ac:dyDescent="0.6">
      <c r="C19" s="4">
        <v>1.92258</v>
      </c>
      <c r="D19" s="4">
        <v>3.3626300000000002</v>
      </c>
      <c r="E19" s="4">
        <v>1.9947999999999999</v>
      </c>
      <c r="F19" s="4">
        <v>3.3233099999999998</v>
      </c>
    </row>
    <row r="20" spans="3:6" x14ac:dyDescent="0.6">
      <c r="C20" s="4">
        <v>1.58067</v>
      </c>
      <c r="D20" s="4">
        <v>2.6378499999999998</v>
      </c>
      <c r="E20" s="4">
        <v>2.18946</v>
      </c>
      <c r="F20" s="4">
        <v>2.54074</v>
      </c>
    </row>
    <row r="21" spans="3:6" x14ac:dyDescent="0.6">
      <c r="C21" s="4">
        <v>2.97207</v>
      </c>
      <c r="D21" s="4">
        <v>2.3915300000000004</v>
      </c>
      <c r="E21" s="4">
        <v>3.7721499999999999</v>
      </c>
      <c r="F21" s="4">
        <v>2.4029099999999999</v>
      </c>
    </row>
    <row r="22" spans="3:6" x14ac:dyDescent="0.6">
      <c r="C22" s="4">
        <v>3.3850199999999999</v>
      </c>
      <c r="D22" s="4">
        <v>2.8668299999999998</v>
      </c>
      <c r="E22" s="4">
        <v>1.76711</v>
      </c>
      <c r="F22" s="4">
        <v>2.71082</v>
      </c>
    </row>
    <row r="23" spans="3:6" x14ac:dyDescent="0.6">
      <c r="C23" s="4">
        <v>2.9223600000000003</v>
      </c>
      <c r="D23" s="4">
        <v>2.8414099999999998</v>
      </c>
      <c r="E23" s="4">
        <v>2.9901999999999997</v>
      </c>
      <c r="F23" s="4">
        <v>3.1852900000000002</v>
      </c>
    </row>
    <row r="24" spans="3:6" x14ac:dyDescent="0.6">
      <c r="C24" s="4">
        <v>2.7217800000000003</v>
      </c>
      <c r="D24" s="4">
        <v>3.1714899999999999</v>
      </c>
      <c r="E24" s="4">
        <v>2.39283</v>
      </c>
      <c r="F24" s="4">
        <v>3.8569599999999999</v>
      </c>
    </row>
    <row r="25" spans="3:6" x14ac:dyDescent="0.6">
      <c r="C25" s="4">
        <v>2.9131100000000001</v>
      </c>
      <c r="D25" s="4">
        <v>2.72662</v>
      </c>
      <c r="E25" s="4">
        <v>1.14093</v>
      </c>
      <c r="F25" s="4">
        <v>1.7003299999999999</v>
      </c>
    </row>
    <row r="26" spans="3:6" x14ac:dyDescent="0.6">
      <c r="C26" s="4">
        <v>3.3325200000000001</v>
      </c>
      <c r="D26" s="4">
        <v>2.5861000000000001</v>
      </c>
      <c r="E26" s="4">
        <v>2.9676499999999999</v>
      </c>
      <c r="F26" s="4">
        <v>2.62859</v>
      </c>
    </row>
    <row r="27" spans="3:6" x14ac:dyDescent="0.6">
      <c r="C27" s="4">
        <v>3.0951300000000002</v>
      </c>
      <c r="D27" s="4">
        <v>2.5215000000000001</v>
      </c>
      <c r="E27" s="4">
        <v>3.1689099999999999</v>
      </c>
      <c r="F27" s="4">
        <v>2.2539899999999999</v>
      </c>
    </row>
    <row r="28" spans="3:6" x14ac:dyDescent="0.6">
      <c r="C28" s="4">
        <v>1.8165499999999999</v>
      </c>
      <c r="D28" s="4">
        <v>3.4192199999999997</v>
      </c>
      <c r="E28" s="4">
        <v>2.3641999999999999</v>
      </c>
      <c r="F28" s="4">
        <v>2.8878900000000001</v>
      </c>
    </row>
    <row r="29" spans="3:6" x14ac:dyDescent="0.6">
      <c r="C29" s="4">
        <v>2.9139299999999997</v>
      </c>
      <c r="D29" s="4">
        <v>3.7658400000000003</v>
      </c>
      <c r="E29" s="4">
        <v>2.0085199999999999</v>
      </c>
      <c r="F29" s="4">
        <v>3.3338100000000002</v>
      </c>
    </row>
    <row r="30" spans="3:6" x14ac:dyDescent="0.6">
      <c r="C30" s="4">
        <v>2.8764099999999999</v>
      </c>
      <c r="D30" s="4">
        <v>3.1711799999999997</v>
      </c>
      <c r="E30" s="4">
        <v>3.3315100000000002</v>
      </c>
      <c r="F30" s="4">
        <v>3.37066</v>
      </c>
    </row>
    <row r="31" spans="3:6" x14ac:dyDescent="0.6">
      <c r="C31" s="4">
        <v>2.7659799999999999</v>
      </c>
      <c r="D31" s="4">
        <v>3.3940799999999998</v>
      </c>
      <c r="E31" s="4">
        <v>3.06962</v>
      </c>
      <c r="F31" s="4">
        <v>3.5922199999999997</v>
      </c>
    </row>
    <row r="32" spans="3:6" x14ac:dyDescent="0.6">
      <c r="C32" s="4">
        <v>3.4012500000000001</v>
      </c>
      <c r="D32" s="4">
        <v>2.08677</v>
      </c>
      <c r="E32" s="4">
        <v>3.7304200000000001</v>
      </c>
      <c r="F32" s="4">
        <v>3.3680300000000001</v>
      </c>
    </row>
    <row r="33" spans="2:6" x14ac:dyDescent="0.6">
      <c r="C33" s="4">
        <v>3.40795</v>
      </c>
      <c r="D33" s="4">
        <v>3.73041</v>
      </c>
      <c r="E33" s="4">
        <v>3.5992500000000001</v>
      </c>
      <c r="F33" s="4">
        <v>3.9843999999999999</v>
      </c>
    </row>
    <row r="34" spans="2:6" x14ac:dyDescent="0.6">
      <c r="C34" s="4">
        <v>3.4062299999999999</v>
      </c>
      <c r="D34" s="4">
        <v>3.4723299999999999</v>
      </c>
      <c r="E34" s="4">
        <v>3.19556</v>
      </c>
      <c r="F34" s="4">
        <v>3.1819000000000002</v>
      </c>
    </row>
    <row r="35" spans="2:6" x14ac:dyDescent="0.6">
      <c r="C35" s="4">
        <v>3.2442299999999999</v>
      </c>
      <c r="D35" s="4">
        <v>3.50095</v>
      </c>
      <c r="E35" s="4">
        <v>2.1546500000000002</v>
      </c>
      <c r="F35" s="4">
        <v>3.6918800000000003</v>
      </c>
    </row>
    <row r="37" spans="2:6" x14ac:dyDescent="0.6">
      <c r="B37" s="3" t="s">
        <v>9</v>
      </c>
      <c r="C37" s="5">
        <f>AVERAGE(C3:C35)</f>
        <v>2.6892330303030301</v>
      </c>
      <c r="D37" s="5">
        <f>AVERAGE(D3:D35)</f>
        <v>2.9240654545454547</v>
      </c>
      <c r="E37" s="5">
        <f>AVERAGE(E3:E35)</f>
        <v>2.61572</v>
      </c>
      <c r="F37" s="5">
        <f>AVERAGE(F3:F35)</f>
        <v>2.8197360606060604</v>
      </c>
    </row>
    <row r="38" spans="2:6" x14ac:dyDescent="0.6">
      <c r="B38" s="3" t="s">
        <v>10</v>
      </c>
      <c r="C38" s="1">
        <f>STDEV(C3:C35)</f>
        <v>0.62094527923403353</v>
      </c>
      <c r="D38" s="1">
        <f>STDEV(D3:D35)</f>
        <v>0.47447823611896889</v>
      </c>
      <c r="E38" s="1">
        <f>STDEV(E3:E35)</f>
        <v>0.81543590308343661</v>
      </c>
      <c r="F38" s="1">
        <f>STDEV(F3:F35)</f>
        <v>0.58957165528744038</v>
      </c>
    </row>
    <row r="39" spans="2:6" x14ac:dyDescent="0.6">
      <c r="B39" s="3" t="s">
        <v>11</v>
      </c>
      <c r="D39" s="1">
        <f>_xlfn.T.TEST(C3:C35,D3:D35,2,2)</f>
        <v>8.9129858735980838E-2</v>
      </c>
      <c r="E39" s="1">
        <f>_xlfn.T.TEST(C3:C35,E3:E35,2,2)</f>
        <v>0.68169934771507212</v>
      </c>
      <c r="F39" s="1">
        <f>_xlfn.T.TEST(C3:C35,F3:F35,2,2)</f>
        <v>0.3845544602146358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11BB-3189-4ADC-BA44-E52A3DD4EB33}">
  <dimension ref="B1:F39"/>
  <sheetViews>
    <sheetView workbookViewId="0">
      <selection activeCell="E41" sqref="E41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14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3">
        <v>17</v>
      </c>
      <c r="D3" s="3">
        <v>39</v>
      </c>
      <c r="E3" s="3">
        <v>24</v>
      </c>
      <c r="F3" s="3">
        <v>24</v>
      </c>
    </row>
    <row r="4" spans="2:6" x14ac:dyDescent="0.6">
      <c r="C4" s="3">
        <v>31</v>
      </c>
      <c r="D4" s="3">
        <v>27</v>
      </c>
      <c r="E4" s="3">
        <v>31</v>
      </c>
      <c r="F4" s="3">
        <v>27</v>
      </c>
    </row>
    <row r="5" spans="2:6" x14ac:dyDescent="0.6">
      <c r="C5" s="3">
        <v>17</v>
      </c>
      <c r="D5" s="3">
        <v>26</v>
      </c>
      <c r="E5" s="3">
        <v>21</v>
      </c>
      <c r="F5" s="3">
        <v>31</v>
      </c>
    </row>
    <row r="6" spans="2:6" x14ac:dyDescent="0.6">
      <c r="C6" s="3">
        <v>17</v>
      </c>
      <c r="D6" s="3">
        <v>30</v>
      </c>
      <c r="E6" s="3">
        <v>39</v>
      </c>
      <c r="F6" s="3">
        <v>22</v>
      </c>
    </row>
    <row r="7" spans="2:6" x14ac:dyDescent="0.6">
      <c r="C7" s="3">
        <v>24</v>
      </c>
      <c r="D7" s="3">
        <v>40</v>
      </c>
      <c r="E7" s="3">
        <v>33</v>
      </c>
      <c r="F7" s="3">
        <v>24</v>
      </c>
    </row>
    <row r="8" spans="2:6" x14ac:dyDescent="0.6">
      <c r="C8" s="3">
        <v>29</v>
      </c>
      <c r="D8" s="3">
        <v>31</v>
      </c>
      <c r="E8" s="3">
        <v>30</v>
      </c>
      <c r="F8" s="3">
        <v>39</v>
      </c>
    </row>
    <row r="9" spans="2:6" x14ac:dyDescent="0.6">
      <c r="C9" s="3">
        <v>28</v>
      </c>
      <c r="D9" s="3">
        <v>31</v>
      </c>
      <c r="E9" s="3">
        <v>21</v>
      </c>
      <c r="F9" s="3">
        <v>28</v>
      </c>
    </row>
    <row r="10" spans="2:6" x14ac:dyDescent="0.6">
      <c r="C10" s="3">
        <v>31</v>
      </c>
      <c r="D10" s="3">
        <v>30</v>
      </c>
      <c r="E10" s="3">
        <v>41</v>
      </c>
      <c r="F10" s="3">
        <v>33</v>
      </c>
    </row>
    <row r="11" spans="2:6" x14ac:dyDescent="0.6">
      <c r="C11" s="3">
        <v>33</v>
      </c>
      <c r="D11" s="3">
        <v>28</v>
      </c>
      <c r="E11" s="3">
        <v>31</v>
      </c>
      <c r="F11" s="3">
        <v>30</v>
      </c>
    </row>
    <row r="12" spans="2:6" x14ac:dyDescent="0.6">
      <c r="C12" s="3">
        <v>41</v>
      </c>
      <c r="D12" s="3">
        <v>33</v>
      </c>
      <c r="E12" s="3">
        <v>17</v>
      </c>
      <c r="F12" s="3">
        <v>27</v>
      </c>
    </row>
    <row r="13" spans="2:6" x14ac:dyDescent="0.6">
      <c r="C13" s="3">
        <v>30</v>
      </c>
      <c r="D13" s="3">
        <v>29</v>
      </c>
      <c r="E13" s="3">
        <v>41</v>
      </c>
      <c r="F13" s="3">
        <v>37</v>
      </c>
    </row>
    <row r="14" spans="2:6" x14ac:dyDescent="0.6">
      <c r="C14" s="3">
        <v>27</v>
      </c>
      <c r="D14" s="3">
        <v>31</v>
      </c>
      <c r="E14" s="3">
        <v>24</v>
      </c>
      <c r="F14" s="3">
        <v>32</v>
      </c>
    </row>
    <row r="15" spans="2:6" x14ac:dyDescent="0.6">
      <c r="C15" s="3">
        <v>26</v>
      </c>
      <c r="D15" s="3">
        <v>28</v>
      </c>
      <c r="E15" s="3">
        <v>40</v>
      </c>
      <c r="F15" s="3">
        <v>31</v>
      </c>
    </row>
    <row r="16" spans="2:6" x14ac:dyDescent="0.6">
      <c r="C16" s="3">
        <v>28</v>
      </c>
      <c r="D16" s="3">
        <v>31</v>
      </c>
      <c r="E16" s="3">
        <v>23</v>
      </c>
      <c r="F16" s="3">
        <v>41</v>
      </c>
    </row>
    <row r="17" spans="3:6" x14ac:dyDescent="0.6">
      <c r="C17" s="3">
        <v>38</v>
      </c>
      <c r="D17" s="3">
        <v>35</v>
      </c>
      <c r="E17" s="3">
        <v>40</v>
      </c>
      <c r="F17" s="3">
        <v>31</v>
      </c>
    </row>
    <row r="18" spans="3:6" x14ac:dyDescent="0.6">
      <c r="C18" s="3">
        <v>33</v>
      </c>
      <c r="D18" s="3">
        <v>33</v>
      </c>
      <c r="E18" s="3">
        <v>20</v>
      </c>
      <c r="F18" s="3">
        <v>34</v>
      </c>
    </row>
    <row r="19" spans="3:6" x14ac:dyDescent="0.6">
      <c r="C19" s="3">
        <v>22</v>
      </c>
      <c r="D19" s="3">
        <v>35</v>
      </c>
      <c r="E19" s="3">
        <v>31</v>
      </c>
      <c r="F19" s="3">
        <v>33</v>
      </c>
    </row>
    <row r="20" spans="3:6" x14ac:dyDescent="0.6">
      <c r="C20" s="3">
        <v>20</v>
      </c>
      <c r="D20" s="3">
        <v>28</v>
      </c>
      <c r="E20" s="3">
        <v>22</v>
      </c>
      <c r="F20" s="3">
        <v>28</v>
      </c>
    </row>
    <row r="21" spans="3:6" x14ac:dyDescent="0.6">
      <c r="C21" s="3">
        <v>29</v>
      </c>
      <c r="D21" s="3">
        <v>27</v>
      </c>
      <c r="E21" s="3">
        <v>51</v>
      </c>
      <c r="F21" s="3">
        <v>27</v>
      </c>
    </row>
    <row r="22" spans="3:6" x14ac:dyDescent="0.6">
      <c r="C22" s="3">
        <v>37</v>
      </c>
      <c r="D22" s="3">
        <v>30</v>
      </c>
      <c r="E22" s="3">
        <v>27</v>
      </c>
      <c r="F22" s="3">
        <v>27</v>
      </c>
    </row>
    <row r="23" spans="3:6" x14ac:dyDescent="0.6">
      <c r="C23" s="3">
        <v>30</v>
      </c>
      <c r="D23" s="3">
        <v>27</v>
      </c>
      <c r="E23" s="3">
        <v>32</v>
      </c>
      <c r="F23" s="3">
        <v>39</v>
      </c>
    </row>
    <row r="24" spans="3:6" x14ac:dyDescent="0.6">
      <c r="C24" s="3">
        <v>25</v>
      </c>
      <c r="D24" s="3">
        <v>34</v>
      </c>
      <c r="E24" s="3">
        <v>29</v>
      </c>
      <c r="F24" s="3">
        <v>42</v>
      </c>
    </row>
    <row r="25" spans="3:6" x14ac:dyDescent="0.6">
      <c r="C25" s="3">
        <v>36</v>
      </c>
      <c r="D25" s="3">
        <v>35</v>
      </c>
      <c r="E25" s="3">
        <v>17</v>
      </c>
      <c r="F25" s="3">
        <v>22</v>
      </c>
    </row>
    <row r="26" spans="3:6" x14ac:dyDescent="0.6">
      <c r="C26" s="3">
        <v>40</v>
      </c>
      <c r="D26" s="3">
        <v>30</v>
      </c>
      <c r="E26" s="3">
        <v>35</v>
      </c>
      <c r="F26" s="3">
        <v>32</v>
      </c>
    </row>
    <row r="27" spans="3:6" x14ac:dyDescent="0.6">
      <c r="C27" s="3">
        <v>30</v>
      </c>
      <c r="D27" s="3">
        <v>28</v>
      </c>
      <c r="E27" s="3">
        <v>31</v>
      </c>
      <c r="F27" s="3">
        <v>20</v>
      </c>
    </row>
    <row r="28" spans="3:6" x14ac:dyDescent="0.6">
      <c r="C28" s="3">
        <v>32</v>
      </c>
      <c r="D28" s="3">
        <v>40</v>
      </c>
      <c r="E28" s="3">
        <v>36</v>
      </c>
      <c r="F28" s="3">
        <v>35</v>
      </c>
    </row>
    <row r="29" spans="3:6" x14ac:dyDescent="0.6">
      <c r="C29" s="3">
        <v>30</v>
      </c>
      <c r="D29" s="3">
        <v>40</v>
      </c>
      <c r="E29" s="3">
        <v>29</v>
      </c>
      <c r="F29" s="3">
        <v>35</v>
      </c>
    </row>
    <row r="30" spans="3:6" x14ac:dyDescent="0.6">
      <c r="C30" s="3">
        <v>37</v>
      </c>
      <c r="D30" s="3">
        <v>29</v>
      </c>
      <c r="E30" s="3">
        <v>34</v>
      </c>
      <c r="F30" s="3">
        <v>32</v>
      </c>
    </row>
    <row r="31" spans="3:6" x14ac:dyDescent="0.6">
      <c r="C31" s="3">
        <v>38</v>
      </c>
      <c r="D31" s="3">
        <v>35</v>
      </c>
      <c r="E31" s="3">
        <v>28</v>
      </c>
      <c r="F31" s="3">
        <v>45</v>
      </c>
    </row>
    <row r="32" spans="3:6" x14ac:dyDescent="0.6">
      <c r="C32" s="3">
        <v>43</v>
      </c>
      <c r="D32" s="3">
        <v>18</v>
      </c>
      <c r="E32" s="3">
        <v>36</v>
      </c>
      <c r="F32" s="3">
        <v>40</v>
      </c>
    </row>
    <row r="33" spans="2:6" x14ac:dyDescent="0.6">
      <c r="C33" s="3">
        <v>33</v>
      </c>
      <c r="D33" s="3">
        <v>37</v>
      </c>
      <c r="E33" s="3">
        <v>50</v>
      </c>
      <c r="F33" s="3">
        <v>47</v>
      </c>
    </row>
    <row r="34" spans="2:6" x14ac:dyDescent="0.6">
      <c r="C34" s="3">
        <v>44</v>
      </c>
      <c r="D34" s="3">
        <v>31</v>
      </c>
      <c r="E34" s="3">
        <v>40</v>
      </c>
      <c r="F34" s="3">
        <v>30</v>
      </c>
    </row>
    <row r="35" spans="2:6" x14ac:dyDescent="0.6">
      <c r="C35" s="3">
        <v>39</v>
      </c>
      <c r="D35" s="3">
        <v>33</v>
      </c>
      <c r="E35" s="3">
        <v>29</v>
      </c>
      <c r="F35" s="3">
        <v>44</v>
      </c>
    </row>
    <row r="37" spans="2:6" x14ac:dyDescent="0.6">
      <c r="B37" s="3" t="s">
        <v>9</v>
      </c>
      <c r="C37" s="5">
        <f>AVERAGE(C3:C35)</f>
        <v>30.757575757575758</v>
      </c>
      <c r="D37" s="5">
        <f>AVERAGE(D3:D35)</f>
        <v>31.484848484848484</v>
      </c>
      <c r="E37" s="5">
        <f>AVERAGE(E3:E35)</f>
        <v>31.303030303030305</v>
      </c>
      <c r="F37" s="5">
        <f>AVERAGE(F3:F35)</f>
        <v>32.393939393939391</v>
      </c>
    </row>
    <row r="38" spans="2:6" x14ac:dyDescent="0.6">
      <c r="B38" s="3" t="s">
        <v>10</v>
      </c>
      <c r="C38" s="1">
        <f>STDEV(C3:C35)</f>
        <v>7.3102253001801518</v>
      </c>
      <c r="D38" s="1">
        <f>STDEV(D3:D35)</f>
        <v>4.711165010650312</v>
      </c>
      <c r="E38" s="1">
        <f>STDEV(E3:E35)</f>
        <v>8.5494329069420161</v>
      </c>
      <c r="F38" s="1">
        <f>STDEV(F3:F35)</f>
        <v>6.9369454460311282</v>
      </c>
    </row>
    <row r="39" spans="2:6" x14ac:dyDescent="0.6">
      <c r="B39" s="3" t="s">
        <v>11</v>
      </c>
      <c r="D39" s="1">
        <f>_xlfn.T.TEST(C3:C35,D3:D35,2,2)</f>
        <v>0.63258776829782271</v>
      </c>
      <c r="E39" s="1">
        <f>_xlfn.T.TEST(C3:C35,E3:E35,2,2)</f>
        <v>0.7814824150982832</v>
      </c>
      <c r="F39" s="1">
        <f>_xlfn.T.TEST(C3:C35,F3:F35,2,2)</f>
        <v>0.35444491309916948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FDCC-0A08-4FF4-8BBA-BFD743D983AB}">
  <dimension ref="B1:F47"/>
  <sheetViews>
    <sheetView workbookViewId="0">
      <selection activeCell="F25" sqref="F25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15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4">
        <v>8.4700000000000006</v>
      </c>
      <c r="D3" s="4">
        <v>10.95</v>
      </c>
      <c r="E3" s="4">
        <v>12.14</v>
      </c>
      <c r="F3" s="4">
        <v>12.56</v>
      </c>
    </row>
    <row r="4" spans="2:6" x14ac:dyDescent="0.6">
      <c r="C4" s="4">
        <v>10.02</v>
      </c>
      <c r="D4" s="4">
        <v>9.86</v>
      </c>
      <c r="E4" s="4">
        <v>9.9</v>
      </c>
      <c r="F4" s="4">
        <v>12.15</v>
      </c>
    </row>
    <row r="5" spans="2:6" x14ac:dyDescent="0.6">
      <c r="C5" s="4">
        <v>8.56</v>
      </c>
      <c r="D5" s="4">
        <v>10.62</v>
      </c>
      <c r="E5" s="4">
        <v>7.54</v>
      </c>
      <c r="F5" s="4">
        <v>12.14</v>
      </c>
    </row>
    <row r="6" spans="2:6" x14ac:dyDescent="0.6">
      <c r="C6" s="4">
        <v>11.85</v>
      </c>
      <c r="D6" s="4">
        <v>10.44</v>
      </c>
      <c r="E6" s="4">
        <v>9.3000000000000007</v>
      </c>
      <c r="F6" s="4">
        <v>11.98</v>
      </c>
    </row>
    <row r="7" spans="2:6" x14ac:dyDescent="0.6">
      <c r="C7" s="4">
        <v>9.52</v>
      </c>
      <c r="D7" s="4">
        <v>9.51</v>
      </c>
      <c r="E7" s="4">
        <v>10.3</v>
      </c>
      <c r="F7" s="4">
        <v>12.14</v>
      </c>
    </row>
    <row r="8" spans="2:6" x14ac:dyDescent="0.6">
      <c r="C8" s="4">
        <v>10.18</v>
      </c>
      <c r="D8" s="4">
        <v>10.91</v>
      </c>
      <c r="E8" s="4">
        <v>6.78</v>
      </c>
      <c r="F8" s="4">
        <v>12.18</v>
      </c>
    </row>
    <row r="9" spans="2:6" x14ac:dyDescent="0.6">
      <c r="C9" s="4">
        <v>11.12</v>
      </c>
      <c r="D9" s="4">
        <v>9.6199999999999992</v>
      </c>
      <c r="E9" s="4">
        <v>10.81</v>
      </c>
      <c r="F9" s="4">
        <v>12.14</v>
      </c>
    </row>
    <row r="10" spans="2:6" x14ac:dyDescent="0.6">
      <c r="C10" s="4">
        <v>9.58</v>
      </c>
      <c r="D10" s="4">
        <v>12.58</v>
      </c>
      <c r="E10" s="4">
        <v>10.77</v>
      </c>
      <c r="F10" s="4">
        <v>12.07</v>
      </c>
    </row>
    <row r="11" spans="2:6" x14ac:dyDescent="0.6">
      <c r="C11" s="4">
        <v>10.55</v>
      </c>
      <c r="D11" s="4">
        <v>10.58</v>
      </c>
      <c r="E11" s="4">
        <v>10.58</v>
      </c>
      <c r="F11" s="4">
        <v>11.89</v>
      </c>
    </row>
    <row r="12" spans="2:6" x14ac:dyDescent="0.6">
      <c r="C12" s="4">
        <v>10.79</v>
      </c>
      <c r="D12" s="4">
        <v>10.94</v>
      </c>
      <c r="E12" s="4">
        <v>10.58</v>
      </c>
      <c r="F12" s="4">
        <v>11.59</v>
      </c>
    </row>
    <row r="13" spans="2:6" x14ac:dyDescent="0.6">
      <c r="C13" s="4">
        <v>8.5399999999999991</v>
      </c>
      <c r="D13" s="4">
        <v>10.15</v>
      </c>
      <c r="E13" s="4">
        <v>10.66</v>
      </c>
      <c r="F13" s="4">
        <v>11.21</v>
      </c>
    </row>
    <row r="14" spans="2:6" x14ac:dyDescent="0.6">
      <c r="C14" s="4">
        <v>10.039999999999999</v>
      </c>
      <c r="D14" s="4">
        <v>9.76</v>
      </c>
      <c r="E14" s="4">
        <v>12.56</v>
      </c>
      <c r="F14" s="4">
        <v>11.38</v>
      </c>
    </row>
    <row r="15" spans="2:6" x14ac:dyDescent="0.6">
      <c r="C15" s="4">
        <v>10.53</v>
      </c>
      <c r="D15" s="4">
        <v>9.25</v>
      </c>
      <c r="E15" s="4"/>
      <c r="F15" s="4">
        <v>13.42</v>
      </c>
    </row>
    <row r="16" spans="2:6" x14ac:dyDescent="0.6">
      <c r="C16" s="4">
        <v>10.06</v>
      </c>
      <c r="D16" s="4">
        <v>10.31</v>
      </c>
      <c r="E16" s="5"/>
      <c r="F16" s="4">
        <v>10.86</v>
      </c>
    </row>
    <row r="17" spans="2:6" x14ac:dyDescent="0.6">
      <c r="C17" s="4">
        <v>7.5</v>
      </c>
      <c r="D17" s="4">
        <v>10.77</v>
      </c>
      <c r="E17" s="4"/>
      <c r="F17" s="4">
        <v>12.76</v>
      </c>
    </row>
    <row r="18" spans="2:6" x14ac:dyDescent="0.6">
      <c r="C18" s="4">
        <v>9.49</v>
      </c>
      <c r="D18" s="4">
        <v>11.19</v>
      </c>
      <c r="E18" s="4"/>
      <c r="F18" s="4">
        <v>12.27</v>
      </c>
    </row>
    <row r="19" spans="2:6" x14ac:dyDescent="0.6">
      <c r="C19" s="4">
        <v>9.14</v>
      </c>
      <c r="D19" s="4">
        <v>10.67</v>
      </c>
      <c r="E19" s="4"/>
      <c r="F19" s="4">
        <v>11.62</v>
      </c>
    </row>
    <row r="20" spans="2:6" x14ac:dyDescent="0.6">
      <c r="C20" s="4">
        <v>9.66</v>
      </c>
      <c r="D20" s="4">
        <v>12.46</v>
      </c>
      <c r="E20" s="4"/>
      <c r="F20" s="5"/>
    </row>
    <row r="21" spans="2:6" x14ac:dyDescent="0.6">
      <c r="C21" s="5"/>
      <c r="D21" s="4">
        <v>10.34</v>
      </c>
      <c r="E21" s="4"/>
      <c r="F21" s="5"/>
    </row>
    <row r="23" spans="2:6" x14ac:dyDescent="0.6">
      <c r="B23" s="3" t="s">
        <v>9</v>
      </c>
      <c r="C23" s="5">
        <f>AVERAGE(C3:C20)</f>
        <v>9.7555555555555546</v>
      </c>
      <c r="D23" s="5">
        <f>AVERAGE(D3:D21)</f>
        <v>10.57421052631579</v>
      </c>
      <c r="E23" s="5">
        <f>AVERAGE(E3:E14)</f>
        <v>10.159999999999998</v>
      </c>
      <c r="F23" s="5">
        <f>AVERAGE(F3:F19)</f>
        <v>12.021176470588234</v>
      </c>
    </row>
    <row r="24" spans="2:6" x14ac:dyDescent="0.6">
      <c r="B24" s="3" t="s">
        <v>10</v>
      </c>
      <c r="C24" s="1">
        <f>STDEV(C3:C20)</f>
        <v>1.0617700106687618</v>
      </c>
      <c r="D24" s="1">
        <f>STDEV(D3:D21)</f>
        <v>0.87204304040998215</v>
      </c>
      <c r="E24" s="1">
        <f>STDEV(E3:E14)</f>
        <v>1.656760255877294</v>
      </c>
      <c r="F24" s="1">
        <f>STDEV(F3:F19)</f>
        <v>0.59815217914153307</v>
      </c>
    </row>
    <row r="25" spans="2:6" x14ac:dyDescent="0.6">
      <c r="B25" s="3" t="s">
        <v>11</v>
      </c>
      <c r="D25" s="1">
        <f>_xlfn.T.TEST(C3:C20,D3:D21,2,2)</f>
        <v>1.4621990859200679E-2</v>
      </c>
      <c r="E25" s="1">
        <f>_xlfn.T.TEST(C3:C20,E3:E14,2,2)</f>
        <v>0.42061302185520233</v>
      </c>
      <c r="F25" s="1">
        <f>_xlfn.T.TEST(C3:C20,F3:F19,2,2)</f>
        <v>6.9603864512238773E-9</v>
      </c>
    </row>
    <row r="33" s="1" customFormat="1" x14ac:dyDescent="0.65"/>
    <row r="34" s="1" customFormat="1" x14ac:dyDescent="0.65"/>
    <row r="35" s="1" customFormat="1" x14ac:dyDescent="0.65"/>
    <row r="36" s="1" customFormat="1" x14ac:dyDescent="0.65"/>
    <row r="37" s="1" customFormat="1" x14ac:dyDescent="0.65"/>
    <row r="38" s="1" customFormat="1" x14ac:dyDescent="0.65"/>
    <row r="39" s="1" customFormat="1" x14ac:dyDescent="0.65"/>
    <row r="40" s="1" customFormat="1" x14ac:dyDescent="0.65"/>
    <row r="41" s="1" customFormat="1" x14ac:dyDescent="0.65"/>
    <row r="42" s="1" customFormat="1" x14ac:dyDescent="0.65"/>
    <row r="45" s="1" customFormat="1" x14ac:dyDescent="0.65"/>
    <row r="46" s="1" customFormat="1" x14ac:dyDescent="0.65"/>
    <row r="47" s="1" customFormat="1" x14ac:dyDescent="0.65"/>
  </sheetData>
  <mergeCells count="1">
    <mergeCell ref="C1:F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D751-982C-4281-A09A-50B661FAC962}">
  <dimension ref="B1:F25"/>
  <sheetViews>
    <sheetView workbookViewId="0">
      <selection activeCell="F25" sqref="F25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8" t="s">
        <v>16</v>
      </c>
      <c r="D1" s="8"/>
      <c r="E1" s="8"/>
      <c r="F1" s="8"/>
    </row>
    <row r="2" spans="2:6" ht="26" x14ac:dyDescent="0.65">
      <c r="B2" s="6" t="s">
        <v>5</v>
      </c>
      <c r="C2" s="1" t="s">
        <v>6</v>
      </c>
      <c r="D2" s="1" t="s">
        <v>7</v>
      </c>
      <c r="E2" s="1" t="s">
        <v>8</v>
      </c>
      <c r="F2" s="7" t="s">
        <v>17</v>
      </c>
    </row>
    <row r="3" spans="2:6" x14ac:dyDescent="0.6">
      <c r="C3" s="4">
        <v>9.93</v>
      </c>
      <c r="D3" s="4">
        <v>12.54</v>
      </c>
      <c r="E3" s="4">
        <v>12.84</v>
      </c>
      <c r="F3" s="4">
        <v>13.06</v>
      </c>
    </row>
    <row r="4" spans="2:6" x14ac:dyDescent="0.6">
      <c r="C4" s="4">
        <v>11.51</v>
      </c>
      <c r="D4" s="4">
        <v>11.02</v>
      </c>
      <c r="E4" s="4">
        <v>11.26</v>
      </c>
      <c r="F4" s="4">
        <v>12.66</v>
      </c>
    </row>
    <row r="5" spans="2:6" x14ac:dyDescent="0.6">
      <c r="C5" s="4">
        <v>9.9</v>
      </c>
      <c r="D5" s="4">
        <v>12.22</v>
      </c>
      <c r="E5" s="4">
        <v>8.86</v>
      </c>
      <c r="F5" s="4">
        <v>12.66</v>
      </c>
    </row>
    <row r="6" spans="2:6" x14ac:dyDescent="0.6">
      <c r="C6" s="4">
        <v>12.87</v>
      </c>
      <c r="D6" s="4">
        <v>12</v>
      </c>
      <c r="E6" s="4">
        <v>10.4</v>
      </c>
      <c r="F6" s="4">
        <v>12.47</v>
      </c>
    </row>
    <row r="7" spans="2:6" x14ac:dyDescent="0.6">
      <c r="C7" s="4">
        <v>11.5</v>
      </c>
      <c r="D7" s="4">
        <v>10.93</v>
      </c>
      <c r="E7" s="4">
        <v>11.06</v>
      </c>
      <c r="F7" s="4">
        <v>13.02</v>
      </c>
    </row>
    <row r="8" spans="2:6" x14ac:dyDescent="0.6">
      <c r="C8" s="4">
        <v>11.34</v>
      </c>
      <c r="D8" s="4">
        <v>12.45</v>
      </c>
      <c r="E8" s="4">
        <v>7.29</v>
      </c>
      <c r="F8" s="4">
        <v>12.38</v>
      </c>
    </row>
    <row r="9" spans="2:6" x14ac:dyDescent="0.6">
      <c r="C9" s="4">
        <v>12.37</v>
      </c>
      <c r="D9" s="4">
        <v>12.86</v>
      </c>
      <c r="E9" s="4">
        <v>11.26</v>
      </c>
      <c r="F9" s="4">
        <v>12.67</v>
      </c>
    </row>
    <row r="10" spans="2:6" x14ac:dyDescent="0.6">
      <c r="C10" s="4">
        <v>11.7</v>
      </c>
      <c r="D10" s="4">
        <v>13.1</v>
      </c>
      <c r="E10" s="4">
        <v>11.59</v>
      </c>
      <c r="F10" s="4">
        <v>12.86</v>
      </c>
    </row>
    <row r="11" spans="2:6" x14ac:dyDescent="0.6">
      <c r="C11" s="4">
        <v>11.48</v>
      </c>
      <c r="D11" s="4">
        <v>12.24</v>
      </c>
      <c r="E11" s="4">
        <v>11.22</v>
      </c>
      <c r="F11" s="4">
        <v>12.56</v>
      </c>
    </row>
    <row r="12" spans="2:6" x14ac:dyDescent="0.6">
      <c r="C12" s="4">
        <v>12.07</v>
      </c>
      <c r="D12" s="4">
        <v>11.97</v>
      </c>
      <c r="E12" s="4">
        <v>11.22</v>
      </c>
      <c r="F12" s="4">
        <v>11.96</v>
      </c>
    </row>
    <row r="13" spans="2:6" x14ac:dyDescent="0.6">
      <c r="C13" s="4">
        <v>9.61</v>
      </c>
      <c r="D13" s="4">
        <v>11.65</v>
      </c>
      <c r="E13" s="4">
        <v>11.44</v>
      </c>
      <c r="F13" s="4">
        <v>11.8</v>
      </c>
    </row>
    <row r="14" spans="2:6" x14ac:dyDescent="0.6">
      <c r="C14" s="4">
        <v>11.47</v>
      </c>
      <c r="D14" s="4">
        <v>10.81</v>
      </c>
      <c r="E14" s="4">
        <v>13.05</v>
      </c>
      <c r="F14" s="4">
        <v>12.2</v>
      </c>
    </row>
    <row r="15" spans="2:6" x14ac:dyDescent="0.6">
      <c r="C15" s="4">
        <v>12.46</v>
      </c>
      <c r="D15" s="4">
        <v>10.6</v>
      </c>
      <c r="E15" s="4"/>
      <c r="F15" s="4">
        <v>13.22</v>
      </c>
    </row>
    <row r="16" spans="2:6" x14ac:dyDescent="0.6">
      <c r="C16" s="4">
        <v>11.34</v>
      </c>
      <c r="D16" s="4">
        <v>11.86</v>
      </c>
      <c r="F16" s="4">
        <v>11.58</v>
      </c>
    </row>
    <row r="17" spans="2:6" x14ac:dyDescent="0.6">
      <c r="C17" s="4">
        <v>8.66</v>
      </c>
      <c r="D17" s="4">
        <v>13.15</v>
      </c>
      <c r="E17" s="4"/>
      <c r="F17" s="4">
        <v>13.43</v>
      </c>
    </row>
    <row r="18" spans="2:6" x14ac:dyDescent="0.6">
      <c r="C18" s="4">
        <v>10.82</v>
      </c>
      <c r="D18" s="4">
        <v>12.06</v>
      </c>
      <c r="E18" s="4"/>
      <c r="F18" s="4">
        <v>13.24</v>
      </c>
    </row>
    <row r="19" spans="2:6" x14ac:dyDescent="0.6">
      <c r="C19" s="4">
        <v>10.66</v>
      </c>
      <c r="D19" s="4">
        <v>12.03</v>
      </c>
      <c r="E19" s="4"/>
      <c r="F19" s="4">
        <v>11.28</v>
      </c>
    </row>
    <row r="20" spans="2:6" x14ac:dyDescent="0.6">
      <c r="C20" s="4">
        <v>11.26</v>
      </c>
      <c r="D20" s="4">
        <v>13.96</v>
      </c>
      <c r="E20" s="4"/>
    </row>
    <row r="21" spans="2:6" x14ac:dyDescent="0.6">
      <c r="D21" s="4">
        <v>11.73</v>
      </c>
      <c r="E21" s="4"/>
    </row>
    <row r="22" spans="2:6" x14ac:dyDescent="0.6">
      <c r="D22" s="4"/>
      <c r="F22" s="4"/>
    </row>
    <row r="23" spans="2:6" x14ac:dyDescent="0.6">
      <c r="B23" s="3" t="s">
        <v>9</v>
      </c>
      <c r="C23" s="5">
        <f>AVERAGE(C3:C20)</f>
        <v>11.16388888888889</v>
      </c>
      <c r="D23" s="5">
        <f>AVERAGE(D3:D21)</f>
        <v>12.062105263157894</v>
      </c>
      <c r="E23" s="5">
        <f>AVERAGE(E3:E14)</f>
        <v>10.957500000000001</v>
      </c>
      <c r="F23" s="5">
        <f>AVERAGE(F3:F19)</f>
        <v>12.532352941176471</v>
      </c>
    </row>
    <row r="24" spans="2:6" x14ac:dyDescent="0.6">
      <c r="B24" s="3" t="s">
        <v>10</v>
      </c>
      <c r="C24" s="1">
        <f>STDEV(C3:C20)</f>
        <v>1.0799680762650503</v>
      </c>
      <c r="D24" s="1">
        <f>STDEV(D3:D21)</f>
        <v>0.86095282453910993</v>
      </c>
      <c r="E24" s="1">
        <f>STDEV(E3:E14)</f>
        <v>1.5680742387341788</v>
      </c>
      <c r="F24" s="1">
        <f>STDEV(F3:F19)</f>
        <v>0.60889787127814698</v>
      </c>
    </row>
    <row r="25" spans="2:6" x14ac:dyDescent="0.6">
      <c r="B25" s="3" t="s">
        <v>11</v>
      </c>
      <c r="D25" s="1">
        <f>_xlfn.T.TEST(C3:C20,D3:D21,2,2)</f>
        <v>8.1558340866609465E-3</v>
      </c>
      <c r="E25" s="1">
        <f>_xlfn.T.TEST(C3:C20,E3:E14,2,2)</f>
        <v>0.67191330623120749</v>
      </c>
      <c r="F25" s="1">
        <f>_xlfn.T.TEST(C3:C20,F3:F19,2,2)</f>
        <v>6.3271863749495455E-5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4b</vt:lpstr>
      <vt:lpstr>Fig 4d</vt:lpstr>
      <vt:lpstr>Fig 4e</vt:lpstr>
      <vt:lpstr>Fig 4f</vt:lpstr>
      <vt:lpstr>Fig 4g</vt:lpstr>
      <vt:lpstr>Fig 4h</vt:lpstr>
      <vt:lpstr>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2024-08-20T08:48:22Z</dcterms:created>
  <dcterms:modified xsi:type="dcterms:W3CDTF">2024-09-01T07:21:58Z</dcterms:modified>
</cp:coreProperties>
</file>