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77C35380-2737-42C6-A052-493F78EA773E}" xr6:coauthVersionLast="47" xr6:coauthVersionMax="47" xr10:uidLastSave="{00000000-0000-0000-0000-000000000000}"/>
  <bookViews>
    <workbookView xWindow="-90" yWindow="-90" windowWidth="19380" windowHeight="11460" activeTab="4" xr2:uid="{AFA89E25-5E63-47C5-801E-8CF8647CB852}"/>
  </bookViews>
  <sheets>
    <sheet name="Fig 5h" sheetId="1" r:id="rId1"/>
    <sheet name="Fig 5i" sheetId="2" r:id="rId2"/>
    <sheet name="Fig 5j" sheetId="3" r:id="rId3"/>
    <sheet name="Fig 5k" sheetId="4" r:id="rId4"/>
    <sheet name="Fig 5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D10" i="1"/>
  <c r="E10" i="1"/>
  <c r="C10" i="1"/>
  <c r="D9" i="1"/>
  <c r="E9" i="1"/>
  <c r="C9" i="1"/>
  <c r="E19" i="5"/>
  <c r="E18" i="5"/>
  <c r="E17" i="5"/>
  <c r="D19" i="5"/>
  <c r="D18" i="5"/>
  <c r="D17" i="5"/>
  <c r="C18" i="5"/>
  <c r="C17" i="5"/>
  <c r="E19" i="4"/>
  <c r="E18" i="4"/>
  <c r="E17" i="4"/>
  <c r="D19" i="4"/>
  <c r="D18" i="4"/>
  <c r="D17" i="4"/>
  <c r="C18" i="4"/>
  <c r="C17" i="4"/>
  <c r="E19" i="3"/>
  <c r="E18" i="3"/>
  <c r="E17" i="3"/>
  <c r="D19" i="3"/>
  <c r="D18" i="3"/>
  <c r="D17" i="3"/>
  <c r="C18" i="3"/>
  <c r="C17" i="3"/>
  <c r="E19" i="2"/>
  <c r="E18" i="2"/>
  <c r="E17" i="2"/>
  <c r="D19" i="2"/>
  <c r="D18" i="2"/>
  <c r="D17" i="2"/>
  <c r="C18" i="2"/>
  <c r="C17" i="2"/>
</calcChain>
</file>

<file path=xl/sharedStrings.xml><?xml version="1.0" encoding="utf-8"?>
<sst xmlns="http://schemas.openxmlformats.org/spreadsheetml/2006/main" count="40" uniqueCount="13">
  <si>
    <t>MM</t>
  </si>
  <si>
    <t>MM</t>
    <phoneticPr fontId="3" type="noConversion"/>
  </si>
  <si>
    <t>Genotype</t>
  </si>
  <si>
    <t>Mean</t>
    <phoneticPr fontId="4" type="noConversion"/>
  </si>
  <si>
    <t>SD</t>
    <phoneticPr fontId="4" type="noConversion"/>
  </si>
  <si>
    <t>T.TEST</t>
    <phoneticPr fontId="4" type="noConversion"/>
  </si>
  <si>
    <t>Total Soluble Solids Content (%Brix)</t>
    <phoneticPr fontId="3" type="noConversion"/>
  </si>
  <si>
    <t>E8-SUS-7</t>
    <phoneticPr fontId="3" type="noConversion"/>
  </si>
  <si>
    <t>E8-SUS-21</t>
    <phoneticPr fontId="3" type="noConversion"/>
  </si>
  <si>
    <t>Glucose (mg/g FW)</t>
    <phoneticPr fontId="3" type="noConversion"/>
  </si>
  <si>
    <t>Fructose (mg/g FW)</t>
    <phoneticPr fontId="3" type="noConversion"/>
  </si>
  <si>
    <t>Mean Fruit Weight (g)</t>
    <phoneticPr fontId="3" type="noConversion"/>
  </si>
  <si>
    <r>
      <rPr>
        <i/>
        <sz val="10"/>
        <rFont val="Arial"/>
        <family val="2"/>
      </rPr>
      <t>SlSUS3</t>
    </r>
    <r>
      <rPr>
        <sz val="10"/>
        <rFont val="Arial"/>
        <family val="2"/>
      </rPr>
      <t xml:space="preserve"> Relative Expression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</si>
</sst>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16666E6B-6B00-4072-8A17-C2F6354B7C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989B-F2CC-4958-B1D4-05B84DD1D862}">
  <dimension ref="B1:E18"/>
  <sheetViews>
    <sheetView workbookViewId="0">
      <selection activeCell="E11" sqref="E11"/>
    </sheetView>
  </sheetViews>
  <sheetFormatPr defaultRowHeight="13" x14ac:dyDescent="0.65"/>
  <cols>
    <col min="1" max="2" width="8.6953125" style="1"/>
    <col min="3" max="3" width="7.8671875" style="1" bestFit="1" customWidth="1"/>
    <col min="4" max="4" width="11.73828125" style="1" bestFit="1" customWidth="1"/>
    <col min="5" max="5" width="11.2578125" style="1" bestFit="1" customWidth="1"/>
    <col min="6" max="16384" width="8.6953125" style="1"/>
  </cols>
  <sheetData>
    <row r="1" spans="2:5" x14ac:dyDescent="0.65">
      <c r="C1" s="6" t="s">
        <v>12</v>
      </c>
      <c r="D1" s="6"/>
      <c r="E1" s="6"/>
    </row>
    <row r="2" spans="2:5" x14ac:dyDescent="0.6">
      <c r="B2" s="5" t="s">
        <v>2</v>
      </c>
      <c r="C2" s="2" t="s">
        <v>1</v>
      </c>
      <c r="D2" s="2" t="s">
        <v>7</v>
      </c>
      <c r="E2" s="2" t="s">
        <v>8</v>
      </c>
    </row>
    <row r="3" spans="2:5" x14ac:dyDescent="0.6">
      <c r="C3" s="3">
        <v>5.45E-2</v>
      </c>
      <c r="D3" s="3">
        <v>0.115</v>
      </c>
      <c r="E3" s="3">
        <v>8.7999999999999995E-2</v>
      </c>
    </row>
    <row r="4" spans="2:5" x14ac:dyDescent="0.6">
      <c r="C4" s="3">
        <v>6.7500000000000004E-2</v>
      </c>
      <c r="D4" s="3">
        <v>0.123</v>
      </c>
      <c r="E4" s="3">
        <v>7.7100000000000002E-2</v>
      </c>
    </row>
    <row r="5" spans="2:5" x14ac:dyDescent="0.6">
      <c r="C5" s="3">
        <v>4.3499999999999997E-2</v>
      </c>
      <c r="D5" s="3">
        <v>0.10009999999999999</v>
      </c>
      <c r="E5" s="3">
        <v>0.1182</v>
      </c>
    </row>
    <row r="6" spans="2:5" x14ac:dyDescent="0.6">
      <c r="C6" s="3">
        <v>6.0100000000000001E-2</v>
      </c>
      <c r="D6" s="3">
        <v>0.10929999999999999</v>
      </c>
      <c r="E6" s="3">
        <v>7.8399999999999997E-2</v>
      </c>
    </row>
    <row r="7" spans="2:5" x14ac:dyDescent="0.6">
      <c r="C7" s="3">
        <v>6.9000000000000006E-2</v>
      </c>
      <c r="D7" s="3">
        <v>0.1173</v>
      </c>
      <c r="E7" s="3">
        <v>8.0699999999999994E-2</v>
      </c>
    </row>
    <row r="8" spans="2:5" x14ac:dyDescent="0.6">
      <c r="D8" s="3"/>
      <c r="E8" s="3"/>
    </row>
    <row r="9" spans="2:5" x14ac:dyDescent="0.6">
      <c r="B9" s="2" t="s">
        <v>3</v>
      </c>
      <c r="C9" s="4">
        <f>AVERAGE(C3:C7)</f>
        <v>5.8919999999999993E-2</v>
      </c>
      <c r="D9" s="4">
        <f t="shared" ref="D9:E9" si="0">AVERAGE(D3:D7)</f>
        <v>0.11294</v>
      </c>
      <c r="E9" s="4">
        <f t="shared" si="0"/>
        <v>8.8480000000000003E-2</v>
      </c>
    </row>
    <row r="10" spans="2:5" x14ac:dyDescent="0.6">
      <c r="B10" s="2" t="s">
        <v>4</v>
      </c>
      <c r="C10" s="1">
        <f>STDEV(C3:C7)</f>
        <v>1.0415469264512324E-2</v>
      </c>
      <c r="D10" s="1">
        <f t="shared" ref="D10:E10" si="1">STDEV(D3:D7)</f>
        <v>8.6972984311221649E-3</v>
      </c>
      <c r="E10" s="1">
        <f t="shared" si="1"/>
        <v>1.7140215867952144E-2</v>
      </c>
    </row>
    <row r="11" spans="2:5" x14ac:dyDescent="0.6">
      <c r="B11" s="2" t="s">
        <v>5</v>
      </c>
      <c r="D11" s="1">
        <f>_xlfn.T.TEST(C3:C7,D3:D7,2,2)</f>
        <v>2.008452350065738E-5</v>
      </c>
      <c r="E11" s="1">
        <f>_xlfn.T.TEST(C3:C7,E3:E7,2,2)</f>
        <v>1.0930751314870705E-2</v>
      </c>
    </row>
    <row r="12" spans="2:5" x14ac:dyDescent="0.6">
      <c r="D12" s="3"/>
      <c r="E12" s="3"/>
    </row>
    <row r="13" spans="2:5" x14ac:dyDescent="0.6">
      <c r="D13" s="3"/>
      <c r="E13" s="3"/>
    </row>
    <row r="14" spans="2:5" x14ac:dyDescent="0.6">
      <c r="D14" s="3"/>
      <c r="E14" s="3"/>
    </row>
    <row r="16" spans="2:5" x14ac:dyDescent="0.6">
      <c r="C16" s="2"/>
      <c r="D16" s="4"/>
      <c r="E16" s="4"/>
    </row>
    <row r="17" spans="3:3" x14ac:dyDescent="0.6">
      <c r="C17" s="2"/>
    </row>
    <row r="18" spans="3:3" x14ac:dyDescent="0.6">
      <c r="C18" s="2"/>
    </row>
  </sheetData>
  <mergeCells count="1">
    <mergeCell ref="C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90D9-60C3-443E-8E43-F19B1347182D}">
  <dimension ref="B1:E19"/>
  <sheetViews>
    <sheetView workbookViewId="0">
      <selection activeCell="E19" sqref="E19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11</v>
      </c>
      <c r="D1" s="6"/>
      <c r="E1" s="6"/>
    </row>
    <row r="2" spans="2:5" x14ac:dyDescent="0.6">
      <c r="B2" s="5" t="s">
        <v>2</v>
      </c>
      <c r="C2" s="2" t="s">
        <v>0</v>
      </c>
      <c r="D2" s="2" t="s">
        <v>7</v>
      </c>
      <c r="E2" s="2" t="s">
        <v>8</v>
      </c>
    </row>
    <row r="3" spans="2:5" x14ac:dyDescent="0.6">
      <c r="C3" s="3">
        <v>79.41</v>
      </c>
      <c r="D3" s="3">
        <v>69.378333330000004</v>
      </c>
      <c r="E3" s="3">
        <v>81.644999999999996</v>
      </c>
    </row>
    <row r="4" spans="2:5" x14ac:dyDescent="0.6">
      <c r="C4" s="3">
        <v>76.073333329999997</v>
      </c>
      <c r="D4" s="3">
        <v>81.935000000000002</v>
      </c>
      <c r="E4" s="3">
        <v>78.72666667</v>
      </c>
    </row>
    <row r="5" spans="2:5" x14ac:dyDescent="0.6">
      <c r="C5" s="3">
        <v>97.828333330000007</v>
      </c>
      <c r="D5" s="3">
        <v>95.53833333</v>
      </c>
      <c r="E5" s="3">
        <v>79.233333329999994</v>
      </c>
    </row>
    <row r="6" spans="2:5" x14ac:dyDescent="0.6">
      <c r="C6" s="3">
        <v>89.176666670000003</v>
      </c>
      <c r="D6" s="3">
        <v>102.9366667</v>
      </c>
      <c r="E6" s="3">
        <v>84.064999999999998</v>
      </c>
    </row>
    <row r="7" spans="2:5" x14ac:dyDescent="0.6">
      <c r="C7" s="3">
        <v>85.458333330000002</v>
      </c>
      <c r="D7" s="3">
        <v>99.891666670000006</v>
      </c>
      <c r="E7" s="3">
        <v>76.448333329999997</v>
      </c>
    </row>
    <row r="8" spans="2:5" x14ac:dyDescent="0.6">
      <c r="C8" s="3">
        <v>93.371666669999996</v>
      </c>
      <c r="D8" s="3">
        <v>106.0333333</v>
      </c>
      <c r="E8" s="3">
        <v>94.688333330000006</v>
      </c>
    </row>
    <row r="9" spans="2:5" x14ac:dyDescent="0.6">
      <c r="C9" s="3">
        <v>87.72</v>
      </c>
      <c r="D9" s="3">
        <v>100.46166669999999</v>
      </c>
      <c r="E9" s="3">
        <v>78.08</v>
      </c>
    </row>
    <row r="10" spans="2:5" x14ac:dyDescent="0.6">
      <c r="C10" s="3">
        <v>114.245</v>
      </c>
      <c r="D10" s="3">
        <v>93.105000000000004</v>
      </c>
      <c r="E10" s="3">
        <v>87.496666669999996</v>
      </c>
    </row>
    <row r="11" spans="2:5" x14ac:dyDescent="0.6">
      <c r="C11" s="3">
        <v>103.7983333</v>
      </c>
      <c r="D11" s="3">
        <v>87.651666669999997</v>
      </c>
      <c r="E11" s="3">
        <v>100.11333329999999</v>
      </c>
    </row>
    <row r="12" spans="2:5" x14ac:dyDescent="0.6">
      <c r="C12" s="3">
        <v>91.575000000000003</v>
      </c>
      <c r="D12" s="3">
        <v>103.5616667</v>
      </c>
      <c r="E12" s="3">
        <v>86.665000000000006</v>
      </c>
    </row>
    <row r="13" spans="2:5" x14ac:dyDescent="0.6">
      <c r="C13" s="3">
        <v>108.88</v>
      </c>
      <c r="D13" s="3">
        <v>89.873333329999994</v>
      </c>
      <c r="E13" s="3">
        <v>117.6483333</v>
      </c>
    </row>
    <row r="14" spans="2:5" x14ac:dyDescent="0.6">
      <c r="C14" s="3">
        <v>101.6983333</v>
      </c>
      <c r="D14" s="3">
        <v>101.9266667</v>
      </c>
      <c r="E14" s="3">
        <v>88.015000000000001</v>
      </c>
    </row>
    <row r="15" spans="2:5" x14ac:dyDescent="0.6">
      <c r="C15" s="3">
        <v>116.73</v>
      </c>
      <c r="D15" s="3">
        <v>112.40166670000001</v>
      </c>
      <c r="E15" s="3">
        <v>115.44499999999999</v>
      </c>
    </row>
    <row r="16" spans="2:5" x14ac:dyDescent="0.6">
      <c r="C16" s="3"/>
      <c r="D16" s="3"/>
      <c r="E16" s="3"/>
    </row>
    <row r="17" spans="2:5" x14ac:dyDescent="0.6">
      <c r="B17" s="2" t="s">
        <v>3</v>
      </c>
      <c r="C17" s="4">
        <f>AVERAGE(C3:C15)</f>
        <v>95.843461533076933</v>
      </c>
      <c r="D17" s="4">
        <f>AVERAGE(D3:D15)</f>
        <v>95.745769240769249</v>
      </c>
      <c r="E17" s="4">
        <f>AVERAGE(E3:E15)</f>
        <v>89.866923071538451</v>
      </c>
    </row>
    <row r="18" spans="2:5" x14ac:dyDescent="0.6">
      <c r="B18" s="2" t="s">
        <v>4</v>
      </c>
      <c r="C18" s="1">
        <f>STDEV(C3:C15)</f>
        <v>12.747053568749179</v>
      </c>
      <c r="D18" s="1">
        <f>STDEV(D3:D15)</f>
        <v>11.426130567225249</v>
      </c>
      <c r="E18" s="1">
        <f>STDEV(E3:E15)</f>
        <v>13.635158961518293</v>
      </c>
    </row>
    <row r="19" spans="2:5" x14ac:dyDescent="0.6">
      <c r="B19" s="2" t="s">
        <v>5</v>
      </c>
      <c r="D19" s="1">
        <f>_xlfn.T.TEST(C3:C15,D3:D15,2,2)</f>
        <v>0.98375382122221322</v>
      </c>
      <c r="E19" s="1">
        <f>_xlfn.T.TEST(C3:C15,E3:E15,2,2)</f>
        <v>0.25967754233013723</v>
      </c>
    </row>
  </sheetData>
  <mergeCells count="1">
    <mergeCell ref="C1:E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61B7-1900-444C-AD14-63DB8DF38334}">
  <dimension ref="B1:E19"/>
  <sheetViews>
    <sheetView workbookViewId="0">
      <selection activeCell="D23" sqref="D23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6</v>
      </c>
      <c r="D1" s="6"/>
      <c r="E1" s="6"/>
    </row>
    <row r="2" spans="2:5" x14ac:dyDescent="0.6">
      <c r="B2" s="5" t="s">
        <v>2</v>
      </c>
      <c r="C2" s="2" t="s">
        <v>0</v>
      </c>
      <c r="D2" s="2" t="s">
        <v>7</v>
      </c>
      <c r="E2" s="2" t="s">
        <v>8</v>
      </c>
    </row>
    <row r="3" spans="2:5" x14ac:dyDescent="0.6">
      <c r="C3" s="3">
        <v>5.14</v>
      </c>
      <c r="D3" s="3">
        <v>5.35</v>
      </c>
      <c r="E3" s="3">
        <v>5.0666700000000002</v>
      </c>
    </row>
    <row r="4" spans="2:5" x14ac:dyDescent="0.6">
      <c r="C4" s="3">
        <v>4.9333299999999998</v>
      </c>
      <c r="D4" s="3">
        <v>5.7333299999999996</v>
      </c>
      <c r="E4" s="3">
        <v>5.65</v>
      </c>
    </row>
    <row r="5" spans="2:5" x14ac:dyDescent="0.6">
      <c r="C5" s="3">
        <v>4.9166699999999999</v>
      </c>
      <c r="D5" s="3">
        <v>5.26</v>
      </c>
      <c r="E5" s="3">
        <v>5.7166699999999997</v>
      </c>
    </row>
    <row r="6" spans="2:5" x14ac:dyDescent="0.6">
      <c r="C6" s="3">
        <v>5.2833300000000003</v>
      </c>
      <c r="D6" s="3">
        <v>5.55</v>
      </c>
      <c r="E6" s="3">
        <v>5.6333299999999999</v>
      </c>
    </row>
    <row r="7" spans="2:5" x14ac:dyDescent="0.6">
      <c r="C7" s="3">
        <v>5.05</v>
      </c>
      <c r="D7" s="3">
        <v>5.5</v>
      </c>
      <c r="E7" s="3">
        <v>5.6166700000000001</v>
      </c>
    </row>
    <row r="8" spans="2:5" x14ac:dyDescent="0.6">
      <c r="C8" s="3">
        <v>5.0666700000000002</v>
      </c>
      <c r="D8" s="3">
        <v>5.5833300000000001</v>
      </c>
      <c r="E8" s="3">
        <v>5.9</v>
      </c>
    </row>
    <row r="9" spans="2:5" x14ac:dyDescent="0.6">
      <c r="C9" s="3">
        <v>5.0833300000000001</v>
      </c>
      <c r="D9" s="3">
        <v>5.4333299999999998</v>
      </c>
      <c r="E9" s="3">
        <v>5.4333299999999998</v>
      </c>
    </row>
    <row r="10" spans="2:5" x14ac:dyDescent="0.6">
      <c r="C10" s="3">
        <v>5.05</v>
      </c>
      <c r="D10" s="3">
        <v>6.6666699999999999</v>
      </c>
      <c r="E10" s="3">
        <v>5.7666700000000004</v>
      </c>
    </row>
    <row r="11" spans="2:5" x14ac:dyDescent="0.6">
      <c r="C11" s="3">
        <v>5.2833300000000003</v>
      </c>
      <c r="D11" s="3">
        <v>5.6333299999999999</v>
      </c>
      <c r="E11" s="3">
        <v>5.7833300000000003</v>
      </c>
    </row>
    <row r="12" spans="2:5" x14ac:dyDescent="0.6">
      <c r="C12" s="3">
        <v>5.1333299999999999</v>
      </c>
      <c r="D12" s="3">
        <v>5.5666700000000002</v>
      </c>
      <c r="E12" s="3">
        <v>5.25</v>
      </c>
    </row>
    <row r="13" spans="2:5" x14ac:dyDescent="0.6">
      <c r="C13" s="3">
        <v>4.8666700000000001</v>
      </c>
      <c r="D13" s="3">
        <v>5.2833300000000003</v>
      </c>
      <c r="E13" s="3">
        <v>5.8833299999999999</v>
      </c>
    </row>
    <row r="14" spans="2:5" x14ac:dyDescent="0.6">
      <c r="C14" s="3">
        <v>4.7666700000000004</v>
      </c>
      <c r="D14" s="3">
        <v>5.85</v>
      </c>
      <c r="E14" s="3">
        <v>5.05</v>
      </c>
    </row>
    <row r="15" spans="2:5" x14ac:dyDescent="0.6">
      <c r="C15" s="3">
        <v>5.2666700000000004</v>
      </c>
      <c r="D15" s="3">
        <v>5.5333300000000003</v>
      </c>
      <c r="E15" s="3">
        <v>5.1666699999999999</v>
      </c>
    </row>
    <row r="16" spans="2:5" x14ac:dyDescent="0.6">
      <c r="C16" s="3"/>
      <c r="D16" s="3"/>
      <c r="E16" s="3"/>
    </row>
    <row r="17" spans="2:5" x14ac:dyDescent="0.6">
      <c r="B17" s="2" t="s">
        <v>3</v>
      </c>
      <c r="C17" s="4">
        <f>AVERAGE(C3:C15)</f>
        <v>5.0646153846153847</v>
      </c>
      <c r="D17" s="4">
        <f>AVERAGE(D3:D15)</f>
        <v>5.6110246153846166</v>
      </c>
      <c r="E17" s="4">
        <f>AVERAGE(E3:E15)</f>
        <v>5.5320515384615385</v>
      </c>
    </row>
    <row r="18" spans="2:5" x14ac:dyDescent="0.6">
      <c r="B18" s="2" t="s">
        <v>4</v>
      </c>
      <c r="C18" s="1">
        <f>STDEV(C3:C15)</f>
        <v>0.16195729013206875</v>
      </c>
      <c r="D18" s="1">
        <f>STDEV(D3:D15)</f>
        <v>0.3584788537839525</v>
      </c>
      <c r="E18" s="1">
        <f>STDEV(E3:E15)</f>
        <v>0.30470465010799552</v>
      </c>
    </row>
    <row r="19" spans="2:5" x14ac:dyDescent="0.6">
      <c r="B19" s="2" t="s">
        <v>5</v>
      </c>
      <c r="D19" s="1">
        <f>_xlfn.T.TEST(C3:C15,D3:D15,2,2)</f>
        <v>4.0701112888414927E-5</v>
      </c>
      <c r="E19" s="1">
        <f>_xlfn.T.TEST(C3:C15,E3:E15,2,2)</f>
        <v>5.5776510138400384E-5</v>
      </c>
    </row>
  </sheetData>
  <mergeCells count="1">
    <mergeCell ref="C1:E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0F16-ECB0-4FB3-A1C1-6AB30286AB23}">
  <dimension ref="B1:E19"/>
  <sheetViews>
    <sheetView workbookViewId="0">
      <selection activeCell="E19" sqref="E19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9</v>
      </c>
      <c r="D1" s="6"/>
      <c r="E1" s="6"/>
    </row>
    <row r="2" spans="2:5" x14ac:dyDescent="0.6">
      <c r="B2" s="5" t="s">
        <v>2</v>
      </c>
      <c r="C2" s="2" t="s">
        <v>0</v>
      </c>
      <c r="D2" s="2" t="s">
        <v>7</v>
      </c>
      <c r="E2" s="2" t="s">
        <v>8</v>
      </c>
    </row>
    <row r="3" spans="2:5" x14ac:dyDescent="0.6">
      <c r="C3" s="3">
        <v>19.54</v>
      </c>
      <c r="D3" s="3">
        <v>20.9</v>
      </c>
      <c r="E3" s="3">
        <v>19.420000000000002</v>
      </c>
    </row>
    <row r="4" spans="2:5" x14ac:dyDescent="0.6">
      <c r="C4" s="3">
        <v>19.649999999999999</v>
      </c>
      <c r="D4" s="3">
        <v>22.62</v>
      </c>
      <c r="E4" s="3">
        <v>21.46</v>
      </c>
    </row>
    <row r="5" spans="2:5" x14ac:dyDescent="0.6">
      <c r="C5" s="3">
        <v>16.39</v>
      </c>
      <c r="D5" s="3">
        <v>21.3</v>
      </c>
      <c r="E5" s="3">
        <v>21.83</v>
      </c>
    </row>
    <row r="6" spans="2:5" x14ac:dyDescent="0.6">
      <c r="C6" s="3">
        <v>19.579999999999998</v>
      </c>
      <c r="D6" s="3">
        <v>22.54</v>
      </c>
      <c r="E6" s="3">
        <v>20.190000000000001</v>
      </c>
    </row>
    <row r="7" spans="2:5" x14ac:dyDescent="0.6">
      <c r="C7" s="3">
        <v>18.829999999999998</v>
      </c>
      <c r="D7" s="3">
        <v>21.99</v>
      </c>
      <c r="E7" s="3">
        <v>21.1</v>
      </c>
    </row>
    <row r="8" spans="2:5" x14ac:dyDescent="0.6">
      <c r="C8" s="3">
        <v>20.29</v>
      </c>
      <c r="D8" s="3">
        <v>22.56</v>
      </c>
      <c r="E8" s="3">
        <v>22.51</v>
      </c>
    </row>
    <row r="9" spans="2:5" x14ac:dyDescent="0.6">
      <c r="C9" s="3">
        <v>18.5</v>
      </c>
      <c r="D9" s="3">
        <v>24.62</v>
      </c>
      <c r="E9" s="3">
        <v>22.06</v>
      </c>
    </row>
    <row r="10" spans="2:5" x14ac:dyDescent="0.6">
      <c r="C10" s="3">
        <v>19.38</v>
      </c>
      <c r="D10" s="3">
        <v>25.96</v>
      </c>
      <c r="E10" s="3">
        <v>23.83</v>
      </c>
    </row>
    <row r="11" spans="2:5" x14ac:dyDescent="0.6">
      <c r="C11" s="3">
        <v>19.260000000000002</v>
      </c>
      <c r="D11" s="3">
        <v>24.69</v>
      </c>
      <c r="E11" s="3">
        <v>22.42</v>
      </c>
    </row>
    <row r="12" spans="2:5" x14ac:dyDescent="0.6">
      <c r="C12" s="3">
        <v>19.670000000000002</v>
      </c>
      <c r="D12" s="3">
        <v>23.36</v>
      </c>
      <c r="E12" s="3">
        <v>20.420000000000002</v>
      </c>
    </row>
    <row r="13" spans="2:5" x14ac:dyDescent="0.6">
      <c r="C13" s="3">
        <v>18.32</v>
      </c>
      <c r="D13" s="3">
        <v>21.77</v>
      </c>
      <c r="E13" s="3">
        <v>18.170000000000002</v>
      </c>
    </row>
    <row r="14" spans="2:5" x14ac:dyDescent="0.6">
      <c r="C14" s="3">
        <v>20.97</v>
      </c>
      <c r="D14" s="3">
        <v>25.43</v>
      </c>
      <c r="E14" s="3">
        <v>21.61</v>
      </c>
    </row>
    <row r="15" spans="2:5" x14ac:dyDescent="0.6">
      <c r="C15" s="3">
        <v>20.58</v>
      </c>
      <c r="D15" s="3">
        <v>24.82</v>
      </c>
      <c r="E15" s="3">
        <v>18.28</v>
      </c>
    </row>
    <row r="16" spans="2:5" x14ac:dyDescent="0.6">
      <c r="C16" s="3"/>
      <c r="D16" s="3"/>
      <c r="E16" s="3"/>
    </row>
    <row r="17" spans="2:5" x14ac:dyDescent="0.6">
      <c r="B17" s="2" t="s">
        <v>3</v>
      </c>
      <c r="C17" s="4">
        <f>AVERAGE(C3:C15)</f>
        <v>19.304615384615381</v>
      </c>
      <c r="D17" s="4">
        <f>AVERAGE(D3:D15)</f>
        <v>23.273846153846151</v>
      </c>
      <c r="E17" s="4">
        <f>AVERAGE(E3:E15)</f>
        <v>21.023076923076928</v>
      </c>
    </row>
    <row r="18" spans="2:5" x14ac:dyDescent="0.6">
      <c r="B18" s="2" t="s">
        <v>4</v>
      </c>
      <c r="C18" s="1">
        <f>STDEV(C3:C15)</f>
        <v>1.1583005898341998</v>
      </c>
      <c r="D18" s="1">
        <f>STDEV(D3:D15)</f>
        <v>1.6582296707711037</v>
      </c>
      <c r="E18" s="1">
        <f>STDEV(E3:E15)</f>
        <v>1.673341888832965</v>
      </c>
    </row>
    <row r="19" spans="2:5" x14ac:dyDescent="0.6">
      <c r="B19" s="2" t="s">
        <v>5</v>
      </c>
      <c r="D19" s="1">
        <f>_xlfn.T.TEST(C3:C15,D3:D15,2,2)</f>
        <v>2.5836732487573671E-7</v>
      </c>
      <c r="E19" s="1">
        <f>_xlfn.T.TEST(C3:C15,E3:E15,2,2)</f>
        <v>5.5813427548146383E-3</v>
      </c>
    </row>
  </sheetData>
  <mergeCells count="1">
    <mergeCell ref="C1:E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4D2C-02E3-4CFD-B20A-15E3BD0BEC07}">
  <dimension ref="B1:E19"/>
  <sheetViews>
    <sheetView tabSelected="1" workbookViewId="0">
      <selection activeCell="D24" sqref="D24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10</v>
      </c>
      <c r="D1" s="6"/>
      <c r="E1" s="6"/>
    </row>
    <row r="2" spans="2:5" x14ac:dyDescent="0.6">
      <c r="B2" s="5" t="s">
        <v>2</v>
      </c>
      <c r="C2" s="2" t="s">
        <v>0</v>
      </c>
      <c r="D2" s="2" t="s">
        <v>7</v>
      </c>
      <c r="E2" s="2" t="s">
        <v>8</v>
      </c>
    </row>
    <row r="3" spans="2:5" x14ac:dyDescent="0.6">
      <c r="C3" s="3">
        <v>13.7</v>
      </c>
      <c r="D3" s="3">
        <v>14.58</v>
      </c>
      <c r="E3" s="3">
        <v>14.07</v>
      </c>
    </row>
    <row r="4" spans="2:5" x14ac:dyDescent="0.6">
      <c r="C4" s="3">
        <v>13.56</v>
      </c>
      <c r="D4" s="3">
        <v>16.32</v>
      </c>
      <c r="E4" s="3">
        <v>14.65</v>
      </c>
    </row>
    <row r="5" spans="2:5" x14ac:dyDescent="0.6">
      <c r="C5" s="3">
        <v>11.56</v>
      </c>
      <c r="D5" s="3">
        <v>14.96</v>
      </c>
      <c r="E5" s="3">
        <v>14.72</v>
      </c>
    </row>
    <row r="6" spans="2:5" x14ac:dyDescent="0.6">
      <c r="C6" s="3">
        <v>14.54</v>
      </c>
      <c r="D6" s="3">
        <v>16.5</v>
      </c>
      <c r="E6" s="3">
        <v>14.37</v>
      </c>
    </row>
    <row r="7" spans="2:5" x14ac:dyDescent="0.6">
      <c r="C7" s="3">
        <v>14.17</v>
      </c>
      <c r="D7" s="3">
        <v>16.5</v>
      </c>
      <c r="E7" s="3">
        <v>14.66</v>
      </c>
    </row>
    <row r="8" spans="2:5" x14ac:dyDescent="0.6">
      <c r="C8" s="3">
        <v>13.57</v>
      </c>
      <c r="D8" s="3">
        <v>16.14</v>
      </c>
      <c r="E8" s="3">
        <v>15.38</v>
      </c>
    </row>
    <row r="9" spans="2:5" x14ac:dyDescent="0.6">
      <c r="C9" s="3">
        <v>13.69</v>
      </c>
      <c r="D9" s="3">
        <v>18.239999999999998</v>
      </c>
      <c r="E9" s="3">
        <v>16.559999999999999</v>
      </c>
    </row>
    <row r="10" spans="2:5" x14ac:dyDescent="0.6">
      <c r="C10" s="3">
        <v>13.58</v>
      </c>
      <c r="D10" s="3">
        <v>18.440000000000001</v>
      </c>
      <c r="E10" s="3">
        <v>15.84</v>
      </c>
    </row>
    <row r="11" spans="2:5" x14ac:dyDescent="0.6">
      <c r="C11" s="3">
        <v>13.31</v>
      </c>
      <c r="D11" s="3">
        <v>18.329999999999998</v>
      </c>
      <c r="E11" s="3">
        <v>16.53</v>
      </c>
    </row>
    <row r="12" spans="2:5" x14ac:dyDescent="0.6">
      <c r="C12" s="3">
        <v>14.66</v>
      </c>
      <c r="D12" s="3">
        <v>17.16</v>
      </c>
      <c r="E12" s="3">
        <v>14.8</v>
      </c>
    </row>
    <row r="13" spans="2:5" x14ac:dyDescent="0.6">
      <c r="C13" s="3">
        <v>13.22</v>
      </c>
      <c r="D13" s="3">
        <v>16.190000000000001</v>
      </c>
      <c r="E13" s="3">
        <v>13</v>
      </c>
    </row>
    <row r="14" spans="2:5" x14ac:dyDescent="0.6">
      <c r="C14" s="3">
        <v>15.7</v>
      </c>
      <c r="D14" s="3">
        <v>19.34</v>
      </c>
      <c r="E14" s="3">
        <v>15.43</v>
      </c>
    </row>
    <row r="15" spans="2:5" x14ac:dyDescent="0.6">
      <c r="C15" s="3">
        <v>14.51</v>
      </c>
      <c r="D15" s="3">
        <v>19.27</v>
      </c>
      <c r="E15" s="3">
        <v>13.26</v>
      </c>
    </row>
    <row r="16" spans="2:5" x14ac:dyDescent="0.6">
      <c r="C16" s="3"/>
      <c r="D16" s="3"/>
      <c r="E16" s="3"/>
    </row>
    <row r="17" spans="2:5" x14ac:dyDescent="0.6">
      <c r="B17" s="2" t="s">
        <v>3</v>
      </c>
      <c r="C17" s="4">
        <f>AVERAGE(C3:C15)</f>
        <v>13.828461538461537</v>
      </c>
      <c r="D17" s="4">
        <f>AVERAGE(D3:D15)</f>
        <v>17.074615384615385</v>
      </c>
      <c r="E17" s="4">
        <f>AVERAGE(E3:E15)</f>
        <v>14.866923076923078</v>
      </c>
    </row>
    <row r="18" spans="2:5" x14ac:dyDescent="0.6">
      <c r="B18" s="2" t="s">
        <v>4</v>
      </c>
      <c r="C18" s="1">
        <f>STDEV(C3:C15)</f>
        <v>0.97051400602847315</v>
      </c>
      <c r="D18" s="1">
        <f>STDEV(D3:D15)</f>
        <v>1.5367151947396072</v>
      </c>
      <c r="E18" s="1">
        <f>STDEV(E3:E15)</f>
        <v>1.0887713611787724</v>
      </c>
    </row>
    <row r="19" spans="2:5" x14ac:dyDescent="0.6">
      <c r="B19" s="2" t="s">
        <v>5</v>
      </c>
      <c r="D19" s="1">
        <f>_xlfn.T.TEST(C3:C15,D3:D15,2,2)</f>
        <v>1.1678137200021456E-6</v>
      </c>
      <c r="E19" s="1">
        <f>_xlfn.T.TEST(C3:C15,E3:E15,2,2)</f>
        <v>1.691318945202697E-2</v>
      </c>
    </row>
  </sheetData>
  <mergeCells count="1">
    <mergeCell ref="C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 5h</vt:lpstr>
      <vt:lpstr>Fig 5i</vt:lpstr>
      <vt:lpstr>Fig 5j</vt:lpstr>
      <vt:lpstr>Fig 5k</vt:lpstr>
      <vt:lpstr>Fig 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2024-08-20T09:36:46Z</dcterms:created>
  <dcterms:modified xsi:type="dcterms:W3CDTF">2024-09-01T07:46:52Z</dcterms:modified>
</cp:coreProperties>
</file>