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wshin\Documents\EPFL\00_Professor_Floreano\Research\00_Publication Plans\00_hopping_with_new_leg\01_Revision\code_for_plot_generation\Figure_04\"/>
    </mc:Choice>
  </mc:AlternateContent>
  <xr:revisionPtr revIDLastSave="0" documentId="13_ncr:1_{A5B374DE-F60B-4064-912D-D5D4BC9D111A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bird_data" sheetId="1" r:id="rId1"/>
    <sheet name="robot_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2" i="2"/>
  <c r="F64" i="1" l="1"/>
  <c r="F65" i="1"/>
  <c r="F63" i="1"/>
  <c r="F38" i="1"/>
  <c r="F47" i="1" l="1"/>
  <c r="F21" i="1"/>
  <c r="F5" i="1"/>
  <c r="F2" i="1"/>
  <c r="F10" i="1"/>
  <c r="F6" i="1"/>
  <c r="F20" i="1" l="1"/>
  <c r="F54" i="1"/>
  <c r="F55" i="1"/>
  <c r="F57" i="1"/>
  <c r="F59" i="1"/>
  <c r="F61" i="1"/>
  <c r="F14" i="1"/>
  <c r="F11" i="1"/>
  <c r="F50" i="1"/>
  <c r="F16" i="1"/>
  <c r="F17" i="1"/>
  <c r="F37" i="1"/>
  <c r="F41" i="1"/>
  <c r="F39" i="1"/>
  <c r="F51" i="1"/>
  <c r="F19" i="1"/>
  <c r="F24" i="1"/>
  <c r="F7" i="1"/>
  <c r="F30" i="1"/>
  <c r="F35" i="1"/>
  <c r="F33" i="1"/>
  <c r="F49" i="1"/>
  <c r="F53" i="1"/>
  <c r="F58" i="1"/>
  <c r="F56" i="1"/>
  <c r="F23" i="1"/>
  <c r="F22" i="1"/>
  <c r="F18" i="1"/>
  <c r="F3" i="1"/>
  <c r="F4" i="1"/>
  <c r="F62" i="1"/>
  <c r="F44" i="1"/>
  <c r="F42" i="1"/>
  <c r="F31" i="1"/>
  <c r="F9" i="1"/>
  <c r="F40" i="1"/>
  <c r="F43" i="1"/>
  <c r="F13" i="1"/>
  <c r="F60" i="1"/>
  <c r="F28" i="1"/>
  <c r="F26" i="1"/>
  <c r="F45" i="1"/>
  <c r="F52" i="1"/>
  <c r="F34" i="1"/>
  <c r="F8" i="1"/>
  <c r="F32" i="1"/>
  <c r="F25" i="1"/>
  <c r="F15" i="1"/>
  <c r="F12" i="1"/>
  <c r="F27" i="1"/>
  <c r="F29" i="1"/>
  <c r="F36" i="1"/>
  <c r="F48" i="1"/>
  <c r="F46" i="1"/>
</calcChain>
</file>

<file path=xl/sharedStrings.xml><?xml version="1.0" encoding="utf-8"?>
<sst xmlns="http://schemas.openxmlformats.org/spreadsheetml/2006/main" count="212" uniqueCount="118">
  <si>
    <t>Species</t>
  </si>
  <si>
    <t>Scientific name</t>
  </si>
  <si>
    <t>Cooper's hawk</t>
  </si>
  <si>
    <t>Mallard</t>
  </si>
  <si>
    <t>Great blue heron</t>
  </si>
  <si>
    <t>Canada Goose</t>
  </si>
  <si>
    <t>Common nighthawk</t>
  </si>
  <si>
    <t>Northern flicker</t>
  </si>
  <si>
    <t>Rock dove</t>
  </si>
  <si>
    <t>Common raven</t>
  </si>
  <si>
    <t>Black swift</t>
  </si>
  <si>
    <t>Merlin</t>
  </si>
  <si>
    <t>Peregrine falcon</t>
  </si>
  <si>
    <t>Himalayan monal</t>
  </si>
  <si>
    <t>Silver pheasant</t>
  </si>
  <si>
    <t>Belted kingfisher</t>
  </si>
  <si>
    <t>Leach's storm petrel</t>
  </si>
  <si>
    <t>American white pelican</t>
  </si>
  <si>
    <t>Barn owl</t>
  </si>
  <si>
    <t>Accipiter cooperii</t>
  </si>
  <si>
    <t>Accipiter striatus</t>
  </si>
  <si>
    <t>Tyto alba</t>
  </si>
  <si>
    <t>Pelecanus erythrorhynchos</t>
  </si>
  <si>
    <t>Hydrobates leucorhous</t>
  </si>
  <si>
    <t>Megaceryle alcyon</t>
  </si>
  <si>
    <t>Lophura nycthemera</t>
  </si>
  <si>
    <t>Lophophorus impejanus</t>
  </si>
  <si>
    <t>Larus glaucescens</t>
  </si>
  <si>
    <t>Falco peregrinus</t>
  </si>
  <si>
    <t>Falco columbarius</t>
  </si>
  <si>
    <t>Cypseloides niger</t>
  </si>
  <si>
    <t>Cyanocitta stelleri</t>
  </si>
  <si>
    <t>Corvus corax</t>
  </si>
  <si>
    <t>Columba livia</t>
  </si>
  <si>
    <t>Colaptes auratus</t>
  </si>
  <si>
    <t>Chrysolophus amherstiae</t>
  </si>
  <si>
    <t>Chordeiles minor</t>
  </si>
  <si>
    <t>Branta canadensis</t>
  </si>
  <si>
    <t>Ardea herodias</t>
  </si>
  <si>
    <t>Anas platyrhynchos</t>
  </si>
  <si>
    <t>Coturnix coturnix</t>
  </si>
  <si>
    <t>Apus apus</t>
  </si>
  <si>
    <t>Gallinula chloropus</t>
  </si>
  <si>
    <t>Rallus aquaticus</t>
  </si>
  <si>
    <t>Pygoscelis adeliae</t>
  </si>
  <si>
    <t>Recurvirostra avosetta</t>
  </si>
  <si>
    <t>Vanellus vanellus</t>
  </si>
  <si>
    <t>Haematopus ostralegus</t>
  </si>
  <si>
    <t>Buteo buteo</t>
  </si>
  <si>
    <t>Accipter nisus</t>
  </si>
  <si>
    <t>Alcedo atthis</t>
  </si>
  <si>
    <t>Picus viridis</t>
  </si>
  <si>
    <t>Turdus merula</t>
  </si>
  <si>
    <t>Turdus philomelos</t>
  </si>
  <si>
    <t>Garrulus glandarius</t>
  </si>
  <si>
    <t>Pica pica</t>
  </si>
  <si>
    <t>Coleus monedula</t>
  </si>
  <si>
    <t>Corvus corone</t>
  </si>
  <si>
    <t>Paper</t>
  </si>
  <si>
    <t>Common quail</t>
  </si>
  <si>
    <t>Common swift</t>
  </si>
  <si>
    <t>Common moorhen</t>
  </si>
  <si>
    <t>Water rail</t>
  </si>
  <si>
    <t>Adélie penguin</t>
  </si>
  <si>
    <t>Pied avocet</t>
  </si>
  <si>
    <t>Northern lapwing</t>
  </si>
  <si>
    <t>Eurasian oystercatcher</t>
  </si>
  <si>
    <t>Common buzzard</t>
  </si>
  <si>
    <t>Eurasian sparrowhawk</t>
  </si>
  <si>
    <t>Common kingfisher</t>
  </si>
  <si>
    <t>European green woodpecker</t>
  </si>
  <si>
    <t>Falco tinnunculus</t>
  </si>
  <si>
    <t>Common kestrel</t>
  </si>
  <si>
    <t>Common blackbird</t>
  </si>
  <si>
    <t>Song thrush</t>
  </si>
  <si>
    <t>Eurasian jay</t>
  </si>
  <si>
    <t>Eurasian magpie</t>
  </si>
  <si>
    <t>Western jackdaw</t>
  </si>
  <si>
    <t>Carrion crow</t>
  </si>
  <si>
    <t>Fringilla coelebs</t>
  </si>
  <si>
    <t>Chaffinch</t>
  </si>
  <si>
    <t>Sharp-shinned hawk</t>
  </si>
  <si>
    <t>Lady Amherst's pheasant</t>
  </si>
  <si>
    <t>Glaucous-winged gull</t>
  </si>
  <si>
    <t>Steller's jay</t>
  </si>
  <si>
    <t>Aerial</t>
  </si>
  <si>
    <t>Leg/Total</t>
  </si>
  <si>
    <t>Lanius collurio</t>
  </si>
  <si>
    <t>Alauda arvensis</t>
  </si>
  <si>
    <t>Pyrrhula pyrrhula</t>
  </si>
  <si>
    <t>Eurasian bullfinch</t>
  </si>
  <si>
    <t>Eurasian skylark</t>
  </si>
  <si>
    <t>Red-backed shrike</t>
  </si>
  <si>
    <t>Bonasa umbellus</t>
  </si>
  <si>
    <t>Ruffed grouse</t>
  </si>
  <si>
    <t>Scansorial</t>
  </si>
  <si>
    <t>Wading</t>
  </si>
  <si>
    <t>Cursorial</t>
  </si>
  <si>
    <t>Natatorial</t>
  </si>
  <si>
    <t>Perching</t>
  </si>
  <si>
    <t>Raptorial</t>
  </si>
  <si>
    <t>Group in behavior</t>
  </si>
  <si>
    <t>Group in behav. Numb.</t>
  </si>
  <si>
    <t>Ostrich</t>
  </si>
  <si>
    <t>Struthio camelus</t>
  </si>
  <si>
    <t>This work</t>
  </si>
  <si>
    <t>LEONARDO</t>
  </si>
  <si>
    <t>SNAG</t>
  </si>
  <si>
    <t>MALV</t>
  </si>
  <si>
    <t>EPFL jumpglider</t>
  </si>
  <si>
    <t>Stanford jumpglider</t>
  </si>
  <si>
    <t>Multi-mobat</t>
  </si>
  <si>
    <t>DALER</t>
  </si>
  <si>
    <t>Total mass (kg)</t>
  </si>
  <si>
    <t>Leg mass (kg)</t>
  </si>
  <si>
    <t>Jumping flapper</t>
  </si>
  <si>
    <t>Mass (kg)</t>
  </si>
  <si>
    <t>Leg Mass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</si>
</sst>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1" fillId="0" borderId="0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1"/>
  <sheetViews>
    <sheetView zoomScale="85" zoomScaleNormal="85" workbookViewId="0">
      <selection activeCell="F2" sqref="F2"/>
    </sheetView>
  </sheetViews>
  <sheetFormatPr defaultRowHeight="14.4" x14ac:dyDescent="0.3"/>
  <cols>
    <col min="1" max="1" width="6.109375" bestFit="1" customWidth="1"/>
    <col min="2" max="2" width="25.33203125" bestFit="1" customWidth="1"/>
    <col min="3" max="3" width="24" bestFit="1" customWidth="1"/>
    <col min="4" max="4" width="10.33203125" bestFit="1" customWidth="1"/>
    <col min="5" max="5" width="12.77734375" bestFit="1" customWidth="1"/>
    <col min="6" max="6" width="12.44140625" bestFit="1" customWidth="1"/>
    <col min="7" max="7" width="17.33203125" bestFit="1" customWidth="1"/>
    <col min="8" max="9" width="22.21875" bestFit="1" customWidth="1"/>
    <col min="10" max="10" width="21.109375" bestFit="1" customWidth="1"/>
    <col min="11" max="11" width="21.33203125" bestFit="1" customWidth="1"/>
    <col min="12" max="12" width="16.88671875" bestFit="1" customWidth="1"/>
    <col min="13" max="13" width="15.21875" bestFit="1" customWidth="1"/>
    <col min="14" max="14" width="15" bestFit="1" customWidth="1"/>
    <col min="15" max="15" width="9.6640625" bestFit="1" customWidth="1"/>
    <col min="16" max="16" width="8.33203125" bestFit="1" customWidth="1"/>
    <col min="17" max="17" width="14.5546875" bestFit="1" customWidth="1"/>
    <col min="18" max="18" width="9.44140625" bestFit="1" customWidth="1"/>
    <col min="19" max="19" width="7.88671875" bestFit="1" customWidth="1"/>
    <col min="20" max="20" width="8" bestFit="1" customWidth="1"/>
    <col min="21" max="21" width="8.21875" bestFit="1" customWidth="1"/>
    <col min="22" max="22" width="6" bestFit="1" customWidth="1"/>
    <col min="23" max="23" width="5.77734375" bestFit="1" customWidth="1"/>
    <col min="24" max="24" width="7.5546875" bestFit="1" customWidth="1"/>
    <col min="25" max="25" width="8.6640625" bestFit="1" customWidth="1"/>
    <col min="26" max="26" width="5.21875" bestFit="1" customWidth="1"/>
    <col min="27" max="27" width="6.109375" bestFit="1" customWidth="1"/>
    <col min="28" max="28" width="6.6640625" bestFit="1" customWidth="1"/>
    <col min="29" max="29" width="8.88671875" bestFit="1" customWidth="1"/>
    <col min="30" max="30" width="5.21875" bestFit="1" customWidth="1"/>
    <col min="31" max="31" width="26" bestFit="1" customWidth="1"/>
  </cols>
  <sheetData>
    <row r="1" spans="1:38" x14ac:dyDescent="0.3">
      <c r="A1" s="1" t="s">
        <v>58</v>
      </c>
      <c r="B1" s="1" t="s">
        <v>0</v>
      </c>
      <c r="C1" s="1" t="s">
        <v>1</v>
      </c>
      <c r="D1" s="1" t="s">
        <v>116</v>
      </c>
      <c r="E1" s="1" t="s">
        <v>117</v>
      </c>
      <c r="F1" s="1" t="s">
        <v>86</v>
      </c>
      <c r="G1" s="1" t="s">
        <v>101</v>
      </c>
      <c r="H1" s="1" t="s">
        <v>102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5"/>
      <c r="AD1" s="6"/>
      <c r="AE1" s="5"/>
      <c r="AF1" s="2"/>
      <c r="AG1" s="2"/>
      <c r="AH1" s="2"/>
      <c r="AI1" s="2"/>
      <c r="AJ1" s="2"/>
      <c r="AK1" s="2"/>
      <c r="AL1" s="2"/>
    </row>
    <row r="2" spans="1:38" x14ac:dyDescent="0.3">
      <c r="A2">
        <v>5</v>
      </c>
      <c r="B2" t="s">
        <v>80</v>
      </c>
      <c r="C2" s="4" t="s">
        <v>79</v>
      </c>
      <c r="D2">
        <v>1.7999999999999999E-2</v>
      </c>
      <c r="E2">
        <v>1.4400000000000001E-3</v>
      </c>
      <c r="F2">
        <f>(E2/D2)*100</f>
        <v>8.0000000000000018</v>
      </c>
      <c r="G2" t="s">
        <v>99</v>
      </c>
      <c r="H2">
        <v>1</v>
      </c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2"/>
      <c r="X2" s="2"/>
      <c r="Y2" s="3"/>
      <c r="Z2" s="3"/>
      <c r="AA2" s="3"/>
      <c r="AB2" s="2"/>
      <c r="AC2" s="3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3">
      <c r="A3">
        <v>1</v>
      </c>
      <c r="B3" t="s">
        <v>16</v>
      </c>
      <c r="C3" s="4" t="s">
        <v>23</v>
      </c>
      <c r="D3">
        <v>1.91103E-2</v>
      </c>
      <c r="E3">
        <v>1.7799999999999999E-3</v>
      </c>
      <c r="F3">
        <f>(E3/D3)*100</f>
        <v>9.3143488066644693</v>
      </c>
      <c r="G3" t="s">
        <v>85</v>
      </c>
      <c r="H3">
        <v>7</v>
      </c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2"/>
      <c r="X3" s="2"/>
      <c r="Y3" s="3"/>
      <c r="Z3" s="3"/>
      <c r="AA3" s="2"/>
      <c r="AB3" s="2"/>
      <c r="AC3" s="3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3">
      <c r="A4">
        <v>1</v>
      </c>
      <c r="B4" t="s">
        <v>16</v>
      </c>
      <c r="C4" s="4" t="s">
        <v>23</v>
      </c>
      <c r="D4">
        <v>1.9440099999999998E-2</v>
      </c>
      <c r="E4">
        <v>1.7899999999999999E-3</v>
      </c>
      <c r="F4">
        <f>(E4/D4)*100</f>
        <v>9.2077715649610852</v>
      </c>
      <c r="G4" t="s">
        <v>85</v>
      </c>
      <c r="H4">
        <v>7</v>
      </c>
      <c r="L4" s="2"/>
      <c r="M4" s="2"/>
      <c r="N4" s="2"/>
      <c r="O4" s="2"/>
      <c r="P4" s="2"/>
      <c r="Q4" s="2"/>
      <c r="R4" s="2"/>
      <c r="S4" s="2"/>
      <c r="T4" s="3"/>
      <c r="U4" s="3"/>
      <c r="V4" s="3"/>
      <c r="W4" s="2"/>
      <c r="X4" s="2"/>
      <c r="Y4" s="3"/>
      <c r="Z4" s="3"/>
      <c r="AA4" s="2"/>
      <c r="AB4" s="2"/>
      <c r="AC4" s="3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3">
      <c r="A5">
        <v>5</v>
      </c>
      <c r="B5" t="s">
        <v>90</v>
      </c>
      <c r="C5" s="4" t="s">
        <v>89</v>
      </c>
      <c r="D5">
        <v>2.8000000000000001E-2</v>
      </c>
      <c r="E5">
        <v>2.1199999999999999E-3</v>
      </c>
      <c r="F5">
        <f>(E5/D5)*100</f>
        <v>7.5714285714285703</v>
      </c>
      <c r="G5" t="s">
        <v>99</v>
      </c>
      <c r="H5">
        <v>1</v>
      </c>
      <c r="L5" s="2"/>
      <c r="M5" s="2"/>
      <c r="N5" s="2"/>
      <c r="O5" s="2"/>
      <c r="P5" s="2"/>
      <c r="Q5" s="2"/>
      <c r="R5" s="2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2"/>
      <c r="AF5" s="2"/>
      <c r="AG5" s="2"/>
      <c r="AH5" s="2"/>
      <c r="AI5" s="2"/>
      <c r="AJ5" s="2"/>
      <c r="AK5" s="2"/>
      <c r="AL5" s="2"/>
    </row>
    <row r="6" spans="1:38" x14ac:dyDescent="0.3">
      <c r="A6">
        <v>5</v>
      </c>
      <c r="B6" t="s">
        <v>92</v>
      </c>
      <c r="C6" s="4" t="s">
        <v>87</v>
      </c>
      <c r="D6">
        <v>0.03</v>
      </c>
      <c r="E6">
        <v>3.7599999999999999E-3</v>
      </c>
      <c r="F6">
        <f>(E6/D6)*100</f>
        <v>12.533333333333333</v>
      </c>
      <c r="G6" t="s">
        <v>99</v>
      </c>
      <c r="H6">
        <v>1</v>
      </c>
      <c r="L6" s="2"/>
      <c r="M6" s="2"/>
      <c r="N6" s="2"/>
      <c r="O6" s="2"/>
      <c r="P6" s="2"/>
      <c r="Q6" s="2"/>
      <c r="R6" s="2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/>
      <c r="AF6" s="2"/>
      <c r="AG6" s="2"/>
      <c r="AH6" s="2"/>
      <c r="AI6" s="2"/>
      <c r="AJ6" s="2"/>
      <c r="AK6" s="2"/>
      <c r="AL6" s="2"/>
    </row>
    <row r="7" spans="1:38" x14ac:dyDescent="0.3">
      <c r="A7">
        <v>1</v>
      </c>
      <c r="B7" t="s">
        <v>10</v>
      </c>
      <c r="C7" t="s">
        <v>30</v>
      </c>
      <c r="D7">
        <v>3.0329999999999999E-2</v>
      </c>
      <c r="E7">
        <v>1.3600000000000001E-3</v>
      </c>
      <c r="F7">
        <f>(E7/D7)*100</f>
        <v>4.4840092317837126</v>
      </c>
      <c r="G7" t="s">
        <v>85</v>
      </c>
      <c r="H7">
        <v>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3">
      <c r="A8">
        <v>2</v>
      </c>
      <c r="B8" t="s">
        <v>69</v>
      </c>
      <c r="C8" s="4" t="s">
        <v>50</v>
      </c>
      <c r="D8">
        <v>3.3000000000000002E-2</v>
      </c>
      <c r="E8">
        <v>1.6000000000000001E-3</v>
      </c>
      <c r="F8">
        <f>(E8/D8)*100</f>
        <v>4.8484848484848486</v>
      </c>
      <c r="G8" t="s">
        <v>85</v>
      </c>
      <c r="H8">
        <v>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3"/>
      <c r="AA8" s="2"/>
      <c r="AB8" s="2"/>
      <c r="AC8" s="3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3">
      <c r="A9">
        <v>2</v>
      </c>
      <c r="B9" t="s">
        <v>60</v>
      </c>
      <c r="C9" s="4" t="s">
        <v>41</v>
      </c>
      <c r="D9">
        <v>0.04</v>
      </c>
      <c r="E9">
        <v>3.8E-3</v>
      </c>
      <c r="F9">
        <f>(E9/D9)*100</f>
        <v>9.5</v>
      </c>
      <c r="G9" t="s">
        <v>85</v>
      </c>
      <c r="H9">
        <v>7</v>
      </c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2"/>
      <c r="X9" s="2"/>
      <c r="Y9" s="3"/>
      <c r="Z9" s="3"/>
      <c r="AA9" s="2"/>
      <c r="AB9" s="2"/>
      <c r="AC9" s="3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3">
      <c r="A10">
        <v>5</v>
      </c>
      <c r="B10" t="s">
        <v>91</v>
      </c>
      <c r="C10" s="4" t="s">
        <v>88</v>
      </c>
      <c r="D10">
        <v>0.04</v>
      </c>
      <c r="E10">
        <v>4.0800000000000003E-3</v>
      </c>
      <c r="F10">
        <f>(E10/D10)*100</f>
        <v>10.200000000000001</v>
      </c>
      <c r="G10" t="s">
        <v>99</v>
      </c>
      <c r="H10">
        <v>1</v>
      </c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  <c r="AG10" s="2"/>
      <c r="AH10" s="2"/>
      <c r="AI10" s="2"/>
      <c r="AJ10" s="2"/>
      <c r="AK10" s="2"/>
      <c r="AL10" s="2"/>
    </row>
    <row r="11" spans="1:38" x14ac:dyDescent="0.3">
      <c r="A11">
        <v>1</v>
      </c>
      <c r="B11" t="s">
        <v>6</v>
      </c>
      <c r="C11" t="s">
        <v>36</v>
      </c>
      <c r="D11">
        <v>6.8150000000000002E-2</v>
      </c>
      <c r="E11">
        <v>4.1200000000000004E-3</v>
      </c>
      <c r="F11">
        <f>(E11/D11)*100</f>
        <v>6.0454878943506971</v>
      </c>
      <c r="G11" t="s">
        <v>85</v>
      </c>
      <c r="H11">
        <v>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3">
      <c r="A12">
        <v>2</v>
      </c>
      <c r="B12" t="s">
        <v>74</v>
      </c>
      <c r="C12" s="4" t="s">
        <v>53</v>
      </c>
      <c r="D12">
        <v>6.9000000000000006E-2</v>
      </c>
      <c r="E12">
        <v>8.0000000000000002E-3</v>
      </c>
      <c r="F12">
        <f>(E12/D12)*100</f>
        <v>11.594202898550723</v>
      </c>
      <c r="G12" t="s">
        <v>99</v>
      </c>
      <c r="H12">
        <v>1</v>
      </c>
      <c r="L12" s="2"/>
      <c r="M12" s="2"/>
      <c r="N12" s="2"/>
      <c r="O12" s="2"/>
      <c r="P12" s="2"/>
      <c r="Q12" s="2"/>
      <c r="R12" s="2"/>
      <c r="S12" s="2"/>
      <c r="T12" s="3"/>
      <c r="U12" s="3"/>
      <c r="V12" s="3"/>
      <c r="W12" s="2"/>
      <c r="X12" s="2"/>
      <c r="Y12" s="3"/>
      <c r="Z12" s="3"/>
      <c r="AA12" s="3"/>
      <c r="AB12" s="2"/>
      <c r="AC12" s="3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3">
      <c r="A13">
        <v>2</v>
      </c>
      <c r="B13" t="s">
        <v>62</v>
      </c>
      <c r="C13" s="4" t="s">
        <v>43</v>
      </c>
      <c r="D13">
        <v>8.3000000000000004E-2</v>
      </c>
      <c r="E13">
        <v>1.8200000000000001E-2</v>
      </c>
      <c r="F13">
        <f>(E13/D13)*100</f>
        <v>21.927710843373493</v>
      </c>
      <c r="G13" t="s">
        <v>96</v>
      </c>
      <c r="H13">
        <v>3</v>
      </c>
      <c r="L13" s="2"/>
      <c r="M13" s="2"/>
      <c r="N13" s="2"/>
      <c r="O13" s="2"/>
      <c r="P13" s="2"/>
      <c r="Q13" s="2"/>
      <c r="R13" s="2"/>
      <c r="S13" s="2"/>
      <c r="T13" s="3"/>
      <c r="U13" s="3"/>
      <c r="V13" s="3"/>
      <c r="W13" s="2"/>
      <c r="X13" s="2"/>
      <c r="Y13" s="3"/>
      <c r="Z13" s="3"/>
      <c r="AA13" s="2"/>
      <c r="AB13" s="2"/>
      <c r="AC13" s="3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3">
      <c r="A14">
        <v>1</v>
      </c>
      <c r="B14" t="s">
        <v>6</v>
      </c>
      <c r="C14" t="s">
        <v>36</v>
      </c>
      <c r="D14">
        <v>8.838E-2</v>
      </c>
      <c r="E14">
        <v>5.4900000000000001E-3</v>
      </c>
      <c r="F14">
        <f>(E14/D14)*100</f>
        <v>6.2118126272912422</v>
      </c>
      <c r="G14" t="s">
        <v>85</v>
      </c>
      <c r="H14">
        <v>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3">
      <c r="A15">
        <v>2</v>
      </c>
      <c r="B15" t="s">
        <v>73</v>
      </c>
      <c r="C15" s="4" t="s">
        <v>52</v>
      </c>
      <c r="D15">
        <v>9.7500000000000003E-2</v>
      </c>
      <c r="E15">
        <v>1.1599999999999999E-2</v>
      </c>
      <c r="F15">
        <f>(E15/D15)*100</f>
        <v>11.897435897435896</v>
      </c>
      <c r="G15" t="s">
        <v>99</v>
      </c>
      <c r="H15">
        <v>1</v>
      </c>
      <c r="L15" s="2"/>
      <c r="M15" s="2"/>
      <c r="N15" s="2"/>
      <c r="O15" s="2"/>
      <c r="P15" s="2"/>
      <c r="Q15" s="2"/>
      <c r="R15" s="2"/>
      <c r="S15" s="2"/>
      <c r="T15" s="3"/>
      <c r="U15" s="3"/>
      <c r="V15" s="3"/>
      <c r="W15" s="2"/>
      <c r="X15" s="2"/>
      <c r="Y15" s="3"/>
      <c r="Z15" s="3"/>
      <c r="AA15" s="2"/>
      <c r="AB15" s="2"/>
      <c r="AC15" s="3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3">
      <c r="A16">
        <v>1</v>
      </c>
      <c r="B16" t="s">
        <v>7</v>
      </c>
      <c r="C16" t="s">
        <v>34</v>
      </c>
      <c r="D16">
        <v>0.10428</v>
      </c>
      <c r="E16">
        <v>1.1699999999999999E-2</v>
      </c>
      <c r="F16">
        <f>(E16/D16)*100</f>
        <v>11.219792865362486</v>
      </c>
      <c r="G16" t="s">
        <v>95</v>
      </c>
      <c r="H16">
        <v>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3">
      <c r="A17">
        <v>1</v>
      </c>
      <c r="B17" t="s">
        <v>7</v>
      </c>
      <c r="C17" t="s">
        <v>34</v>
      </c>
      <c r="D17">
        <v>0.11824</v>
      </c>
      <c r="E17">
        <v>8.8599999999999998E-3</v>
      </c>
      <c r="F17">
        <f>(E17/D17)*100</f>
        <v>7.493234100135318</v>
      </c>
      <c r="G17" t="s">
        <v>95</v>
      </c>
      <c r="H17">
        <v>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x14ac:dyDescent="0.3">
      <c r="A18">
        <v>1</v>
      </c>
      <c r="B18" t="s">
        <v>15</v>
      </c>
      <c r="C18" t="s">
        <v>24</v>
      </c>
      <c r="D18">
        <v>0.12973000000000001</v>
      </c>
      <c r="E18">
        <v>6.7200000000000003E-3</v>
      </c>
      <c r="F18">
        <f>(E18/D18)*100</f>
        <v>5.1799892083558152</v>
      </c>
      <c r="G18" t="s">
        <v>85</v>
      </c>
      <c r="H18">
        <v>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  <c r="AA18" s="2"/>
      <c r="AB18" s="2"/>
      <c r="AC18" s="3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3">
      <c r="A19">
        <v>1</v>
      </c>
      <c r="B19" t="s">
        <v>84</v>
      </c>
      <c r="C19" t="s">
        <v>31</v>
      </c>
      <c r="D19">
        <v>0.13139000000000001</v>
      </c>
      <c r="E19">
        <v>2.3039999999999998E-2</v>
      </c>
      <c r="F19">
        <f>(E19/D19)*100</f>
        <v>17.535581094451629</v>
      </c>
      <c r="G19" t="s">
        <v>99</v>
      </c>
      <c r="H19">
        <v>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3">
      <c r="A20">
        <v>1</v>
      </c>
      <c r="B20" t="s">
        <v>81</v>
      </c>
      <c r="C20" t="s">
        <v>20</v>
      </c>
      <c r="D20">
        <v>0.13421</v>
      </c>
      <c r="E20">
        <v>2.4250000000000001E-2</v>
      </c>
      <c r="F20">
        <f>(E20/D20)*100</f>
        <v>18.068698308620821</v>
      </c>
      <c r="G20" t="s">
        <v>100</v>
      </c>
      <c r="H20">
        <v>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3">
      <c r="A21">
        <v>5</v>
      </c>
      <c r="B21" t="s">
        <v>7</v>
      </c>
      <c r="C21" t="s">
        <v>34</v>
      </c>
      <c r="D21">
        <v>0.13539999999999999</v>
      </c>
      <c r="E21">
        <v>1.4999999999999999E-2</v>
      </c>
      <c r="F21">
        <f>(E21/D21)*100</f>
        <v>11.078286558345644</v>
      </c>
      <c r="G21" t="s">
        <v>95</v>
      </c>
      <c r="H21">
        <v>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3">
      <c r="A22">
        <v>1</v>
      </c>
      <c r="B22" t="s">
        <v>15</v>
      </c>
      <c r="C22" t="s">
        <v>24</v>
      </c>
      <c r="D22">
        <v>0.13619999999999999</v>
      </c>
      <c r="E22">
        <v>6.4900000000000001E-3</v>
      </c>
      <c r="F22">
        <f>(E22/D22)*100</f>
        <v>4.765051395007343</v>
      </c>
      <c r="G22" t="s">
        <v>85</v>
      </c>
      <c r="H22">
        <v>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  <c r="AA22" s="2"/>
      <c r="AB22" s="2"/>
      <c r="AC22" s="3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3">
      <c r="A23">
        <v>1</v>
      </c>
      <c r="B23" t="s">
        <v>15</v>
      </c>
      <c r="C23" t="s">
        <v>24</v>
      </c>
      <c r="D23">
        <v>0.13683999999999999</v>
      </c>
      <c r="E23">
        <v>6.43E-3</v>
      </c>
      <c r="F23">
        <f>(E23/D23)*100</f>
        <v>4.698918444899153</v>
      </c>
      <c r="G23" t="s">
        <v>85</v>
      </c>
      <c r="H23">
        <v>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  <c r="AA23" s="2"/>
      <c r="AB23" s="2"/>
      <c r="AC23" s="3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3">
      <c r="A24">
        <v>1</v>
      </c>
      <c r="B24" t="s">
        <v>84</v>
      </c>
      <c r="C24" t="s">
        <v>31</v>
      </c>
      <c r="D24">
        <v>0.14521000000000001</v>
      </c>
      <c r="E24">
        <v>2.3019999999999999E-2</v>
      </c>
      <c r="F24">
        <f>(E24/D24)*100</f>
        <v>15.852902692652021</v>
      </c>
      <c r="G24" t="s">
        <v>99</v>
      </c>
      <c r="H24">
        <v>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3">
      <c r="A25">
        <v>2</v>
      </c>
      <c r="B25" t="s">
        <v>72</v>
      </c>
      <c r="C25" s="4" t="s">
        <v>71</v>
      </c>
      <c r="D25">
        <v>0.17</v>
      </c>
      <c r="E25">
        <v>2.4400000000000002E-2</v>
      </c>
      <c r="F25">
        <f>(E25/D25)*100</f>
        <v>14.352941176470587</v>
      </c>
      <c r="G25" t="s">
        <v>100</v>
      </c>
      <c r="H25">
        <v>2</v>
      </c>
      <c r="L25" s="2"/>
      <c r="M25" s="2"/>
      <c r="N25" s="2"/>
      <c r="O25" s="2"/>
      <c r="P25" s="2"/>
      <c r="Q25" s="2"/>
      <c r="R25" s="2"/>
      <c r="S25" s="2"/>
      <c r="T25" s="3"/>
      <c r="U25" s="3"/>
      <c r="V25" s="3"/>
      <c r="W25" s="2"/>
      <c r="X25" s="2"/>
      <c r="Y25" s="3"/>
      <c r="Z25" s="3"/>
      <c r="AA25" s="2"/>
      <c r="AB25" s="2"/>
      <c r="AC25" s="3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3">
      <c r="A26">
        <v>2</v>
      </c>
      <c r="B26" t="s">
        <v>65</v>
      </c>
      <c r="C26" s="4" t="s">
        <v>46</v>
      </c>
      <c r="D26">
        <v>0.17799999999999999</v>
      </c>
      <c r="E26">
        <v>2.2599999999999999E-2</v>
      </c>
      <c r="F26">
        <f>(E26/D26)*100</f>
        <v>12.696629213483146</v>
      </c>
      <c r="G26" t="s">
        <v>96</v>
      </c>
      <c r="H26">
        <v>3</v>
      </c>
      <c r="L26" s="2"/>
      <c r="M26" s="2"/>
      <c r="N26" s="2"/>
      <c r="O26" s="2"/>
      <c r="P26" s="2"/>
      <c r="Q26" s="2"/>
      <c r="R26" s="2"/>
      <c r="S26" s="2"/>
      <c r="T26" s="3"/>
      <c r="U26" s="3"/>
      <c r="V26" s="3"/>
      <c r="W26" s="2"/>
      <c r="X26" s="2"/>
      <c r="Y26" s="3"/>
      <c r="Z26" s="3"/>
      <c r="AA26" s="2"/>
      <c r="AB26" s="2"/>
      <c r="AC26" s="3"/>
      <c r="AD26" s="2"/>
      <c r="AE26" s="2"/>
      <c r="AF26" s="2"/>
      <c r="AG26" s="2"/>
      <c r="AH26" s="2"/>
      <c r="AI26" s="2"/>
      <c r="AJ26" s="2"/>
      <c r="AK26" s="2"/>
      <c r="AL26" s="2"/>
    </row>
    <row r="27" spans="1:38" x14ac:dyDescent="0.3">
      <c r="A27">
        <v>2</v>
      </c>
      <c r="B27" t="s">
        <v>75</v>
      </c>
      <c r="C27" s="4" t="s">
        <v>54</v>
      </c>
      <c r="D27">
        <v>0.183</v>
      </c>
      <c r="E27">
        <v>3.1E-2</v>
      </c>
      <c r="F27">
        <f>(E27/D27)*100</f>
        <v>16.939890710382514</v>
      </c>
      <c r="G27" t="s">
        <v>99</v>
      </c>
      <c r="H27">
        <v>1</v>
      </c>
      <c r="L27" s="2"/>
      <c r="M27" s="2"/>
      <c r="N27" s="2"/>
      <c r="O27" s="2"/>
      <c r="P27" s="2"/>
      <c r="Q27" s="2"/>
      <c r="R27" s="2"/>
      <c r="S27" s="2"/>
      <c r="T27" s="3"/>
      <c r="U27" s="3"/>
      <c r="V27" s="3"/>
      <c r="W27" s="2"/>
      <c r="X27" s="2"/>
      <c r="Y27" s="3"/>
      <c r="Z27" s="3"/>
      <c r="AA27" s="3"/>
      <c r="AB27" s="2"/>
      <c r="AC27" s="3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3">
      <c r="A28">
        <v>2</v>
      </c>
      <c r="B28" t="s">
        <v>64</v>
      </c>
      <c r="C28" s="4" t="s">
        <v>45</v>
      </c>
      <c r="D28">
        <v>0.19500000000000001</v>
      </c>
      <c r="E28">
        <v>3.4799999999999998E-2</v>
      </c>
      <c r="F28">
        <f>(E28/D28)*100</f>
        <v>17.846153846153847</v>
      </c>
      <c r="G28" t="s">
        <v>96</v>
      </c>
      <c r="H28">
        <v>3</v>
      </c>
      <c r="L28" s="2"/>
      <c r="M28" s="2"/>
      <c r="N28" s="2"/>
      <c r="O28" s="2"/>
      <c r="P28" s="2"/>
      <c r="Q28" s="2"/>
      <c r="R28" s="2"/>
      <c r="S28" s="2"/>
      <c r="T28" s="3"/>
      <c r="U28" s="3"/>
      <c r="V28" s="3"/>
      <c r="W28" s="2"/>
      <c r="X28" s="2"/>
      <c r="Y28" s="3"/>
      <c r="Z28" s="3"/>
      <c r="AA28" s="2"/>
      <c r="AB28" s="2"/>
      <c r="AC28" s="3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3">
      <c r="A29">
        <v>2</v>
      </c>
      <c r="B29" t="s">
        <v>76</v>
      </c>
      <c r="C29" s="4" t="s">
        <v>55</v>
      </c>
      <c r="D29">
        <v>0.19500000000000001</v>
      </c>
      <c r="E29">
        <v>3.3599999999999998E-2</v>
      </c>
      <c r="F29">
        <f>(E29/D29)*100</f>
        <v>17.23076923076923</v>
      </c>
      <c r="G29" t="s">
        <v>99</v>
      </c>
      <c r="H29">
        <v>1</v>
      </c>
      <c r="L29" s="2"/>
      <c r="M29" s="2"/>
      <c r="N29" s="2"/>
      <c r="O29" s="2"/>
      <c r="P29" s="2"/>
      <c r="Q29" s="2"/>
      <c r="R29" s="2"/>
      <c r="S29" s="2"/>
      <c r="T29" s="3"/>
      <c r="U29" s="3"/>
      <c r="V29" s="3"/>
      <c r="W29" s="2"/>
      <c r="X29" s="2"/>
      <c r="Y29" s="3"/>
      <c r="Z29" s="3"/>
      <c r="AA29" s="3"/>
      <c r="AB29" s="2"/>
      <c r="AC29" s="3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3">
      <c r="A30">
        <v>1</v>
      </c>
      <c r="B30" t="s">
        <v>11</v>
      </c>
      <c r="C30" t="s">
        <v>29</v>
      </c>
      <c r="D30">
        <v>0.19561999999999999</v>
      </c>
      <c r="E30">
        <v>0.03</v>
      </c>
      <c r="F30">
        <f>(E30/D30)*100</f>
        <v>15.335855229526635</v>
      </c>
      <c r="G30" t="s">
        <v>100</v>
      </c>
      <c r="H30">
        <v>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3">
      <c r="A31">
        <v>2</v>
      </c>
      <c r="B31" t="s">
        <v>59</v>
      </c>
      <c r="C31" s="4" t="s">
        <v>40</v>
      </c>
      <c r="D31">
        <v>0.20499999999999999</v>
      </c>
      <c r="E31">
        <v>3.7600000000000001E-2</v>
      </c>
      <c r="F31">
        <f>(E31/D31)*100</f>
        <v>18.341463414634148</v>
      </c>
      <c r="G31" t="s">
        <v>97</v>
      </c>
      <c r="H31">
        <v>4</v>
      </c>
      <c r="L31" s="2"/>
      <c r="M31" s="2"/>
      <c r="N31" s="2"/>
      <c r="O31" s="2"/>
      <c r="P31" s="2"/>
      <c r="Q31" s="2"/>
      <c r="R31" s="2"/>
      <c r="S31" s="2"/>
      <c r="T31" s="3"/>
      <c r="U31" s="3"/>
      <c r="V31" s="3"/>
      <c r="W31" s="2"/>
      <c r="X31" s="2"/>
      <c r="Y31" s="3"/>
      <c r="Z31" s="3"/>
      <c r="AA31" s="2"/>
      <c r="AB31" s="2"/>
      <c r="AC31" s="3"/>
      <c r="AD31" s="2"/>
      <c r="AE31" s="2"/>
      <c r="AF31" s="2"/>
      <c r="AG31" s="2"/>
      <c r="AH31" s="2"/>
      <c r="AI31" s="2"/>
      <c r="AJ31" s="2"/>
      <c r="AK31" s="2"/>
      <c r="AL31" s="2"/>
    </row>
    <row r="32" spans="1:38" x14ac:dyDescent="0.3">
      <c r="A32">
        <v>2</v>
      </c>
      <c r="B32" t="s">
        <v>70</v>
      </c>
      <c r="C32" s="4" t="s">
        <v>51</v>
      </c>
      <c r="D32">
        <v>0.20499999999999999</v>
      </c>
      <c r="E32">
        <v>2.2200000000000001E-2</v>
      </c>
      <c r="F32">
        <f>(E32/D32)*100</f>
        <v>10.829268292682928</v>
      </c>
      <c r="G32" t="s">
        <v>95</v>
      </c>
      <c r="H32">
        <v>6</v>
      </c>
      <c r="L32" s="2"/>
      <c r="M32" s="2"/>
      <c r="N32" s="2"/>
      <c r="O32" s="2"/>
      <c r="P32" s="2"/>
      <c r="Q32" s="2"/>
      <c r="R32" s="2"/>
      <c r="S32" s="2"/>
      <c r="T32" s="3"/>
      <c r="U32" s="3"/>
      <c r="V32" s="3"/>
      <c r="W32" s="2"/>
      <c r="X32" s="2"/>
      <c r="Y32" s="3"/>
      <c r="Z32" s="3"/>
      <c r="AA32" s="2"/>
      <c r="AB32" s="2"/>
      <c r="AC32" s="3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3">
      <c r="A33">
        <v>1</v>
      </c>
      <c r="B33" t="s">
        <v>11</v>
      </c>
      <c r="C33" t="s">
        <v>29</v>
      </c>
      <c r="D33">
        <v>0.21582000000000001</v>
      </c>
      <c r="E33">
        <v>3.9699999999999999E-2</v>
      </c>
      <c r="F33">
        <f>(E33/D33)*100</f>
        <v>18.394958761931239</v>
      </c>
      <c r="G33" t="s">
        <v>100</v>
      </c>
      <c r="H33">
        <v>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3">
      <c r="A34">
        <v>2</v>
      </c>
      <c r="B34" t="s">
        <v>18</v>
      </c>
      <c r="C34" s="4" t="s">
        <v>21</v>
      </c>
      <c r="D34">
        <v>0.218</v>
      </c>
      <c r="E34">
        <v>5.1999999999999998E-2</v>
      </c>
      <c r="F34">
        <f>(E34/D34)*100</f>
        <v>23.853211009174309</v>
      </c>
      <c r="G34" t="s">
        <v>100</v>
      </c>
      <c r="H34">
        <v>2</v>
      </c>
      <c r="L34" s="2"/>
      <c r="M34" s="2"/>
      <c r="N34" s="2"/>
      <c r="O34" s="2"/>
      <c r="P34" s="2"/>
      <c r="Q34" s="2"/>
      <c r="R34" s="2"/>
      <c r="S34" s="2"/>
      <c r="T34" s="3"/>
      <c r="U34" s="3"/>
      <c r="V34" s="3"/>
      <c r="W34" s="2"/>
      <c r="X34" s="2"/>
      <c r="Y34" s="3"/>
      <c r="Z34" s="3"/>
      <c r="AA34" s="2"/>
      <c r="AB34" s="2"/>
      <c r="AC34" s="3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3">
      <c r="A35">
        <v>1</v>
      </c>
      <c r="B35" t="s">
        <v>11</v>
      </c>
      <c r="C35" t="s">
        <v>29</v>
      </c>
      <c r="D35">
        <v>0.21851000000000001</v>
      </c>
      <c r="E35">
        <v>3.2680000000000001E-2</v>
      </c>
      <c r="F35">
        <f>(E35/D35)*100</f>
        <v>14.955837261452565</v>
      </c>
      <c r="G35" t="s">
        <v>100</v>
      </c>
      <c r="H35">
        <v>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3">
      <c r="A36">
        <v>2</v>
      </c>
      <c r="B36" t="s">
        <v>77</v>
      </c>
      <c r="C36" s="4" t="s">
        <v>56</v>
      </c>
      <c r="D36">
        <v>0.255</v>
      </c>
      <c r="E36">
        <v>3.44E-2</v>
      </c>
      <c r="F36">
        <f>(E36/D36)*100</f>
        <v>13.490196078431371</v>
      </c>
      <c r="G36" t="s">
        <v>99</v>
      </c>
      <c r="H36">
        <v>1</v>
      </c>
      <c r="L36" s="2"/>
      <c r="M36" s="2"/>
      <c r="N36" s="2"/>
      <c r="O36" s="2"/>
      <c r="P36" s="2"/>
      <c r="Q36" s="2"/>
      <c r="R36" s="2"/>
      <c r="S36" s="2"/>
      <c r="T36" s="3"/>
      <c r="U36" s="3"/>
      <c r="V36" s="3"/>
      <c r="W36" s="2"/>
      <c r="X36" s="2"/>
      <c r="Y36" s="3"/>
      <c r="Z36" s="3"/>
      <c r="AA36" s="3"/>
      <c r="AB36" s="2"/>
      <c r="AC36" s="3"/>
      <c r="AD36" s="2"/>
      <c r="AE36" s="2"/>
      <c r="AF36" s="2"/>
      <c r="AG36" s="2"/>
      <c r="AH36" s="2"/>
      <c r="AI36" s="2"/>
      <c r="AJ36" s="2"/>
      <c r="AK36" s="2"/>
      <c r="AL36" s="2"/>
    </row>
    <row r="37" spans="1:38" x14ac:dyDescent="0.3">
      <c r="A37">
        <v>1</v>
      </c>
      <c r="B37" t="s">
        <v>8</v>
      </c>
      <c r="C37" t="s">
        <v>33</v>
      </c>
      <c r="D37">
        <v>0.25990000000000002</v>
      </c>
      <c r="E37">
        <v>2.4917000000000002E-2</v>
      </c>
      <c r="F37">
        <f>(E37/D37)*100</f>
        <v>9.587148903424394</v>
      </c>
      <c r="G37" t="s">
        <v>99</v>
      </c>
      <c r="H37">
        <v>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x14ac:dyDescent="0.3">
      <c r="A38">
        <v>2</v>
      </c>
      <c r="B38" t="s">
        <v>68</v>
      </c>
      <c r="C38" s="4" t="s">
        <v>49</v>
      </c>
      <c r="D38">
        <v>0.26</v>
      </c>
      <c r="E38">
        <v>3.9199999999999999E-2</v>
      </c>
      <c r="F38">
        <f>(E38/D38)*100</f>
        <v>15.076923076923077</v>
      </c>
      <c r="G38" t="s">
        <v>100</v>
      </c>
      <c r="H38">
        <v>2</v>
      </c>
      <c r="L38" s="2"/>
      <c r="M38" s="2"/>
      <c r="N38" s="2"/>
      <c r="O38" s="2"/>
      <c r="P38" s="2"/>
      <c r="Q38" s="2"/>
      <c r="R38" s="2"/>
      <c r="S38" s="2"/>
      <c r="T38" s="3"/>
      <c r="U38" s="3"/>
      <c r="V38" s="3"/>
      <c r="W38" s="2"/>
      <c r="X38" s="2"/>
      <c r="Y38" s="3"/>
      <c r="Z38" s="3"/>
      <c r="AA38" s="2"/>
      <c r="AB38" s="2"/>
      <c r="AC38" s="3"/>
      <c r="AD38" s="2"/>
      <c r="AE38" s="2"/>
      <c r="AF38" s="2"/>
      <c r="AG38" s="2"/>
      <c r="AH38" s="2"/>
      <c r="AI38" s="2"/>
      <c r="AJ38" s="2"/>
      <c r="AK38" s="2"/>
      <c r="AL38" s="2"/>
    </row>
    <row r="39" spans="1:38" x14ac:dyDescent="0.3">
      <c r="A39">
        <v>1</v>
      </c>
      <c r="B39" t="s">
        <v>8</v>
      </c>
      <c r="C39" t="s">
        <v>33</v>
      </c>
      <c r="D39">
        <v>0.29076000000000002</v>
      </c>
      <c r="E39">
        <v>2.6869999999999998E-2</v>
      </c>
      <c r="F39">
        <f>(E39/D39)*100</f>
        <v>9.2412986655661022</v>
      </c>
      <c r="G39" t="s">
        <v>99</v>
      </c>
      <c r="H39">
        <v>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3">
      <c r="A40">
        <v>2</v>
      </c>
      <c r="B40" t="s">
        <v>8</v>
      </c>
      <c r="C40" s="4" t="s">
        <v>33</v>
      </c>
      <c r="D40">
        <v>0.32250000000000001</v>
      </c>
      <c r="E40">
        <v>3.1199999999999999E-2</v>
      </c>
      <c r="F40">
        <f>(E40/D40)*100</f>
        <v>9.6744186046511622</v>
      </c>
      <c r="G40" t="s">
        <v>99</v>
      </c>
      <c r="H40">
        <v>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  <c r="AA40" s="2"/>
      <c r="AB40" s="2"/>
      <c r="AC40" s="3"/>
      <c r="AD40" s="2"/>
      <c r="AE40" s="2"/>
      <c r="AF40" s="2"/>
      <c r="AG40" s="2"/>
      <c r="AH40" s="2"/>
      <c r="AI40" s="2"/>
      <c r="AJ40" s="2"/>
      <c r="AK40" s="2"/>
      <c r="AL40" s="2"/>
    </row>
    <row r="41" spans="1:38" x14ac:dyDescent="0.3">
      <c r="A41">
        <v>1</v>
      </c>
      <c r="B41" t="s">
        <v>8</v>
      </c>
      <c r="C41" t="s">
        <v>33</v>
      </c>
      <c r="D41">
        <v>0.33679999999999999</v>
      </c>
      <c r="E41">
        <v>3.3325399999999998E-2</v>
      </c>
      <c r="F41">
        <f>(E41/D41)*100</f>
        <v>9.8947149643705465</v>
      </c>
      <c r="G41" t="s">
        <v>99</v>
      </c>
      <c r="H41">
        <v>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x14ac:dyDescent="0.3">
      <c r="A42">
        <v>1</v>
      </c>
      <c r="B42" t="s">
        <v>18</v>
      </c>
      <c r="C42" s="4" t="s">
        <v>21</v>
      </c>
      <c r="D42">
        <v>0.36697999999999997</v>
      </c>
      <c r="E42">
        <v>0.10208</v>
      </c>
      <c r="F42">
        <f>(E42/D42)*100</f>
        <v>27.816229767289773</v>
      </c>
      <c r="G42" t="s">
        <v>100</v>
      </c>
      <c r="H42">
        <v>2</v>
      </c>
      <c r="L42" s="2"/>
      <c r="M42" s="2"/>
      <c r="N42" s="2"/>
      <c r="O42" s="2"/>
      <c r="P42" s="2"/>
      <c r="Q42" s="2"/>
      <c r="R42" s="2"/>
      <c r="S42" s="2"/>
      <c r="T42" s="3"/>
      <c r="U42" s="3"/>
      <c r="V42" s="3"/>
      <c r="W42" s="2"/>
      <c r="X42" s="2"/>
      <c r="Y42" s="3"/>
      <c r="Z42" s="3"/>
      <c r="AA42" s="2"/>
      <c r="AB42" s="2"/>
      <c r="AC42" s="3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3">
      <c r="A43">
        <v>2</v>
      </c>
      <c r="B43" t="s">
        <v>61</v>
      </c>
      <c r="C43" s="4" t="s">
        <v>42</v>
      </c>
      <c r="D43">
        <v>0.38</v>
      </c>
      <c r="E43">
        <v>8.1600000000000006E-2</v>
      </c>
      <c r="F43">
        <f>(E43/D43)*100</f>
        <v>21.473684210526319</v>
      </c>
      <c r="G43" t="s">
        <v>96</v>
      </c>
      <c r="H43">
        <v>3</v>
      </c>
      <c r="L43" s="2"/>
      <c r="M43" s="2"/>
      <c r="N43" s="2"/>
      <c r="O43" s="2"/>
      <c r="P43" s="2"/>
      <c r="Q43" s="2"/>
      <c r="R43" s="2"/>
      <c r="S43" s="2"/>
      <c r="T43" s="3"/>
      <c r="U43" s="3"/>
      <c r="V43" s="3"/>
      <c r="W43" s="2"/>
      <c r="X43" s="2"/>
      <c r="Y43" s="3"/>
      <c r="Z43" s="3"/>
      <c r="AA43" s="2"/>
      <c r="AB43" s="2"/>
      <c r="AC43" s="3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3">
      <c r="A44">
        <v>1</v>
      </c>
      <c r="B44" t="s">
        <v>18</v>
      </c>
      <c r="C44" s="4" t="s">
        <v>21</v>
      </c>
      <c r="D44">
        <v>0.42742999999999998</v>
      </c>
      <c r="E44">
        <v>9.6070000000000003E-2</v>
      </c>
      <c r="F44">
        <f>(E44/D44)*100</f>
        <v>22.476194932503571</v>
      </c>
      <c r="G44" t="s">
        <v>100</v>
      </c>
      <c r="H44">
        <v>2</v>
      </c>
      <c r="L44" s="2"/>
      <c r="M44" s="2"/>
      <c r="N44" s="2"/>
      <c r="O44" s="2"/>
      <c r="P44" s="2"/>
      <c r="Q44" s="2"/>
      <c r="R44" s="2"/>
      <c r="S44" s="2"/>
      <c r="T44" s="3"/>
      <c r="U44" s="3"/>
      <c r="V44" s="3"/>
      <c r="W44" s="2"/>
      <c r="X44" s="2"/>
      <c r="Y44" s="3"/>
      <c r="Z44" s="3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3">
      <c r="A45">
        <v>2</v>
      </c>
      <c r="B45" t="s">
        <v>66</v>
      </c>
      <c r="C45" s="4" t="s">
        <v>47</v>
      </c>
      <c r="D45">
        <v>0.43330000000000002</v>
      </c>
      <c r="E45">
        <v>6.4799999999999996E-2</v>
      </c>
      <c r="F45">
        <f>(E45/D45)*100</f>
        <v>14.954996538195244</v>
      </c>
      <c r="G45" t="s">
        <v>96</v>
      </c>
      <c r="H45">
        <v>3</v>
      </c>
      <c r="L45" s="2"/>
      <c r="M45" s="2"/>
      <c r="N45" s="2"/>
      <c r="O45" s="2"/>
      <c r="P45" s="2"/>
      <c r="Q45" s="2"/>
      <c r="R45" s="2"/>
      <c r="S45" s="2"/>
      <c r="T45" s="3"/>
      <c r="U45" s="3"/>
      <c r="V45" s="3"/>
      <c r="W45" s="2"/>
      <c r="X45" s="2"/>
      <c r="Y45" s="3"/>
      <c r="Z45" s="3"/>
      <c r="AA45" s="2"/>
      <c r="AB45" s="2"/>
      <c r="AC45" s="3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3">
      <c r="A46">
        <v>1</v>
      </c>
      <c r="B46" t="s">
        <v>2</v>
      </c>
      <c r="C46" t="s">
        <v>19</v>
      </c>
      <c r="D46">
        <v>0.43680000000000002</v>
      </c>
      <c r="E46">
        <v>0.10023</v>
      </c>
      <c r="F46">
        <f>(E46/D46)*100</f>
        <v>22.946428571428569</v>
      </c>
      <c r="G46" t="s">
        <v>100</v>
      </c>
      <c r="H46">
        <v>2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3">
      <c r="A47">
        <v>5</v>
      </c>
      <c r="B47" t="s">
        <v>94</v>
      </c>
      <c r="C47" t="s">
        <v>93</v>
      </c>
      <c r="D47">
        <v>0.56489999999999996</v>
      </c>
      <c r="E47">
        <v>8.1900000000000001E-2</v>
      </c>
      <c r="F47">
        <f>(E47/D47)*100</f>
        <v>14.498141263940523</v>
      </c>
      <c r="G47" t="s">
        <v>97</v>
      </c>
      <c r="H47">
        <v>4</v>
      </c>
      <c r="L47" s="2"/>
      <c r="M47" s="2"/>
      <c r="N47" s="2"/>
      <c r="O47" s="2"/>
      <c r="P47" s="2"/>
      <c r="Q47" s="2"/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  <c r="AF47" s="2"/>
      <c r="AG47" s="2"/>
      <c r="AH47" s="2"/>
      <c r="AI47" s="2"/>
      <c r="AJ47" s="2"/>
      <c r="AK47" s="2"/>
      <c r="AL47" s="2"/>
    </row>
    <row r="48" spans="1:38" x14ac:dyDescent="0.3">
      <c r="A48">
        <v>2</v>
      </c>
      <c r="B48" t="s">
        <v>78</v>
      </c>
      <c r="C48" s="4" t="s">
        <v>57</v>
      </c>
      <c r="D48">
        <v>0.57499999999999996</v>
      </c>
      <c r="E48">
        <v>9.06E-2</v>
      </c>
      <c r="F48">
        <f>(E48/D48)*100</f>
        <v>15.756521739130436</v>
      </c>
      <c r="G48" t="s">
        <v>99</v>
      </c>
      <c r="H48">
        <v>1</v>
      </c>
      <c r="L48" s="2"/>
      <c r="M48" s="2"/>
      <c r="N48" s="2"/>
      <c r="O48" s="2"/>
      <c r="P48" s="2"/>
      <c r="Q48" s="2"/>
      <c r="R48" s="2"/>
      <c r="S48" s="2"/>
      <c r="T48" s="3"/>
      <c r="U48" s="3"/>
      <c r="V48" s="3"/>
      <c r="W48" s="2"/>
      <c r="X48" s="2"/>
      <c r="Y48" s="3"/>
      <c r="Z48" s="3"/>
      <c r="AA48" s="3"/>
      <c r="AB48" s="2"/>
      <c r="AC48" s="3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3">
      <c r="A49">
        <v>1</v>
      </c>
      <c r="B49" t="s">
        <v>12</v>
      </c>
      <c r="C49" t="s">
        <v>28</v>
      </c>
      <c r="D49">
        <v>0.67084999999999995</v>
      </c>
      <c r="E49">
        <v>0.10054</v>
      </c>
      <c r="F49">
        <f>(E49/D49)*100</f>
        <v>14.986956845792655</v>
      </c>
      <c r="G49" t="s">
        <v>100</v>
      </c>
      <c r="H49">
        <v>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3">
      <c r="A50">
        <v>1</v>
      </c>
      <c r="B50" t="s">
        <v>82</v>
      </c>
      <c r="C50" t="s">
        <v>35</v>
      </c>
      <c r="D50">
        <v>0.69381999999999999</v>
      </c>
      <c r="E50">
        <v>0.16089999999999999</v>
      </c>
      <c r="F50">
        <f>(E50/D50)*100</f>
        <v>23.190452855207401</v>
      </c>
      <c r="G50" t="s">
        <v>97</v>
      </c>
      <c r="H50">
        <v>4</v>
      </c>
      <c r="L50" s="2"/>
      <c r="M50" s="2"/>
      <c r="N50" s="2"/>
      <c r="O50" s="2"/>
      <c r="P50" s="2"/>
      <c r="Q50" s="2"/>
      <c r="R50" s="2"/>
      <c r="S50" s="2"/>
      <c r="T50" s="3"/>
      <c r="U50" s="2"/>
      <c r="V50" s="2"/>
      <c r="W50" s="2"/>
      <c r="X50" s="2"/>
      <c r="Y50" s="2"/>
      <c r="Z50" s="3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3">
      <c r="A51">
        <v>1</v>
      </c>
      <c r="B51" t="s">
        <v>9</v>
      </c>
      <c r="C51" t="s">
        <v>32</v>
      </c>
      <c r="D51">
        <v>0.77837999999999996</v>
      </c>
      <c r="E51">
        <v>0.14011000000000001</v>
      </c>
      <c r="F51">
        <f>(E51/D51)*100</f>
        <v>18.000205555127319</v>
      </c>
      <c r="G51" t="s">
        <v>99</v>
      </c>
      <c r="H51">
        <v>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3">
      <c r="A52">
        <v>2</v>
      </c>
      <c r="B52" t="s">
        <v>67</v>
      </c>
      <c r="C52" s="4" t="s">
        <v>48</v>
      </c>
      <c r="D52">
        <v>0.78</v>
      </c>
      <c r="E52">
        <v>0.1706</v>
      </c>
      <c r="F52">
        <f>(E52/D52)*100</f>
        <v>21.871794871794872</v>
      </c>
      <c r="G52" t="s">
        <v>100</v>
      </c>
      <c r="H52">
        <v>2</v>
      </c>
      <c r="L52" s="2"/>
      <c r="M52" s="2"/>
      <c r="N52" s="2"/>
      <c r="O52" s="2"/>
      <c r="P52" s="2"/>
      <c r="Q52" s="2"/>
      <c r="R52" s="2"/>
      <c r="S52" s="2"/>
      <c r="T52" s="3"/>
      <c r="U52" s="3"/>
      <c r="V52" s="3"/>
      <c r="W52" s="2"/>
      <c r="X52" s="2"/>
      <c r="Y52" s="3"/>
      <c r="Z52" s="3"/>
      <c r="AA52" s="2"/>
      <c r="AB52" s="2"/>
      <c r="AC52" s="3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3">
      <c r="A53">
        <v>1</v>
      </c>
      <c r="B53" t="s">
        <v>83</v>
      </c>
      <c r="C53" t="s">
        <v>27</v>
      </c>
      <c r="D53">
        <v>1.06315</v>
      </c>
      <c r="E53">
        <v>0.14019999999999999</v>
      </c>
      <c r="F53">
        <f>(E53/D53)*100</f>
        <v>13.187226637821567</v>
      </c>
      <c r="G53" t="s">
        <v>96</v>
      </c>
      <c r="H53">
        <v>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3">
      <c r="A54">
        <v>1</v>
      </c>
      <c r="B54" t="s">
        <v>3</v>
      </c>
      <c r="C54" t="s">
        <v>39</v>
      </c>
      <c r="D54">
        <v>1.11419</v>
      </c>
      <c r="E54">
        <v>0.10875</v>
      </c>
      <c r="F54">
        <f>(E54/D54)*100</f>
        <v>9.7604537825685025</v>
      </c>
      <c r="G54" t="s">
        <v>98</v>
      </c>
      <c r="H54">
        <v>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3">
      <c r="A55">
        <v>1</v>
      </c>
      <c r="B55" t="s">
        <v>3</v>
      </c>
      <c r="C55" t="s">
        <v>39</v>
      </c>
      <c r="D55">
        <v>1.2089300000000001</v>
      </c>
      <c r="E55">
        <v>0.1232</v>
      </c>
      <c r="F55">
        <f>(E55/D55)*100</f>
        <v>10.190829907438809</v>
      </c>
      <c r="G55" t="s">
        <v>98</v>
      </c>
      <c r="H55">
        <v>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3">
      <c r="A56">
        <v>1</v>
      </c>
      <c r="B56" t="s">
        <v>14</v>
      </c>
      <c r="C56" t="s">
        <v>25</v>
      </c>
      <c r="D56">
        <v>1.3631200000000001</v>
      </c>
      <c r="E56">
        <v>0.1822</v>
      </c>
      <c r="F56">
        <f>(E56/D56)*100</f>
        <v>13.366394741475437</v>
      </c>
      <c r="G56" t="s">
        <v>97</v>
      </c>
      <c r="H56">
        <v>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3">
      <c r="A57">
        <v>1</v>
      </c>
      <c r="B57" t="s">
        <v>4</v>
      </c>
      <c r="C57" t="s">
        <v>38</v>
      </c>
      <c r="D57">
        <v>1.9305099999999999</v>
      </c>
      <c r="E57">
        <v>0.433</v>
      </c>
      <c r="F57">
        <f>(E57/D57)*100</f>
        <v>22.429306245499895</v>
      </c>
      <c r="G57" t="s">
        <v>96</v>
      </c>
      <c r="H57">
        <v>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3">
      <c r="A58">
        <v>1</v>
      </c>
      <c r="B58" t="s">
        <v>13</v>
      </c>
      <c r="C58" t="s">
        <v>26</v>
      </c>
      <c r="D58">
        <v>2.0884399999999999</v>
      </c>
      <c r="E58">
        <v>0.50051000000000001</v>
      </c>
      <c r="F58">
        <f>(E58/D58)*100</f>
        <v>23.965735189902514</v>
      </c>
      <c r="G58" t="s">
        <v>97</v>
      </c>
      <c r="H58">
        <v>4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3">
      <c r="A59">
        <v>1</v>
      </c>
      <c r="B59" t="s">
        <v>4</v>
      </c>
      <c r="C59" t="s">
        <v>38</v>
      </c>
      <c r="D59">
        <v>2.8058100000000001</v>
      </c>
      <c r="E59">
        <v>0.43928</v>
      </c>
      <c r="F59">
        <f>(E59/D59)*100</f>
        <v>15.656085052088345</v>
      </c>
      <c r="G59" t="s">
        <v>96</v>
      </c>
      <c r="H59">
        <v>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3">
      <c r="A60">
        <v>2</v>
      </c>
      <c r="B60" t="s">
        <v>63</v>
      </c>
      <c r="C60" s="4" t="s">
        <v>44</v>
      </c>
      <c r="D60">
        <v>4.03</v>
      </c>
      <c r="E60">
        <v>0.51600000000000001</v>
      </c>
      <c r="F60">
        <f>(E60/D60)*100</f>
        <v>12.803970223325061</v>
      </c>
      <c r="G60" t="s">
        <v>98</v>
      </c>
      <c r="H60">
        <v>5</v>
      </c>
      <c r="L60" s="2"/>
      <c r="M60" s="2"/>
      <c r="N60" s="2"/>
      <c r="O60" s="2"/>
      <c r="P60" s="2"/>
      <c r="Q60" s="2"/>
      <c r="R60" s="2"/>
      <c r="S60" s="2"/>
      <c r="T60" s="3"/>
      <c r="U60" s="3"/>
      <c r="V60" s="3"/>
      <c r="W60" s="2"/>
      <c r="X60" s="2"/>
      <c r="Y60" s="3"/>
      <c r="Z60" s="3"/>
      <c r="AA60" s="2"/>
      <c r="AB60" s="2"/>
      <c r="AC60" s="3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3">
      <c r="A61">
        <v>1</v>
      </c>
      <c r="B61" t="s">
        <v>5</v>
      </c>
      <c r="C61" t="s">
        <v>37</v>
      </c>
      <c r="D61">
        <v>4.2008299999999998</v>
      </c>
      <c r="E61">
        <v>0.38661000000000001</v>
      </c>
      <c r="F61">
        <f>(E61/D61)*100</f>
        <v>9.2031812760811551</v>
      </c>
      <c r="G61" t="s">
        <v>98</v>
      </c>
      <c r="H61">
        <v>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3">
      <c r="A62">
        <v>1</v>
      </c>
      <c r="B62" t="s">
        <v>17</v>
      </c>
      <c r="C62" s="4" t="s">
        <v>22</v>
      </c>
      <c r="D62">
        <v>5.8282299999999996</v>
      </c>
      <c r="E62">
        <v>0.69090000000000007</v>
      </c>
      <c r="F62">
        <f>(E62/D62)*100</f>
        <v>11.854370881039356</v>
      </c>
      <c r="G62" t="s">
        <v>98</v>
      </c>
      <c r="H62">
        <v>5</v>
      </c>
      <c r="L62" s="2"/>
      <c r="M62" s="2"/>
      <c r="N62" s="2"/>
      <c r="O62" s="2"/>
      <c r="P62" s="2"/>
      <c r="Q62" s="2"/>
      <c r="R62" s="2"/>
      <c r="S62" s="2"/>
      <c r="T62" s="3"/>
      <c r="U62" s="3"/>
      <c r="V62" s="3"/>
      <c r="W62" s="2"/>
      <c r="X62" s="2"/>
      <c r="Y62" s="3"/>
      <c r="Z62" s="3"/>
      <c r="AA62" s="2"/>
      <c r="AB62" s="2"/>
      <c r="AC62" s="3"/>
      <c r="AD62" s="2"/>
      <c r="AE62" s="2"/>
      <c r="AF62" s="2"/>
      <c r="AG62" s="2"/>
      <c r="AH62" s="2"/>
      <c r="AI62" s="2"/>
      <c r="AJ62" s="2"/>
      <c r="AK62" s="2"/>
      <c r="AL62" s="2"/>
    </row>
    <row r="63" spans="1:38" x14ac:dyDescent="0.3">
      <c r="A63">
        <v>6</v>
      </c>
      <c r="B63" t="s">
        <v>103</v>
      </c>
      <c r="C63" t="s">
        <v>104</v>
      </c>
      <c r="D63">
        <v>52.05057</v>
      </c>
      <c r="E63">
        <v>16</v>
      </c>
      <c r="F63">
        <f>100*E63/D63</f>
        <v>30.739336764227559</v>
      </c>
      <c r="G63" t="s">
        <v>97</v>
      </c>
      <c r="H63">
        <v>4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x14ac:dyDescent="0.3">
      <c r="A64">
        <v>6</v>
      </c>
      <c r="B64" t="s">
        <v>103</v>
      </c>
      <c r="C64" t="s">
        <v>104</v>
      </c>
      <c r="D64">
        <v>82.426559999999995</v>
      </c>
      <c r="E64">
        <v>24.113399999999999</v>
      </c>
      <c r="F64">
        <f>100*E64/D64</f>
        <v>29.254405376131185</v>
      </c>
      <c r="G64" t="s">
        <v>97</v>
      </c>
      <c r="H64">
        <v>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x14ac:dyDescent="0.3">
      <c r="A65">
        <v>6</v>
      </c>
      <c r="B65" t="s">
        <v>103</v>
      </c>
      <c r="C65" t="s">
        <v>104</v>
      </c>
      <c r="D65">
        <v>107.26688</v>
      </c>
      <c r="E65">
        <v>35.978200000000001</v>
      </c>
      <c r="F65">
        <f>100*E65/D65</f>
        <v>33.540828259384448</v>
      </c>
      <c r="G65" t="s">
        <v>97</v>
      </c>
      <c r="H65">
        <v>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7" spans="1:38" x14ac:dyDescent="0.3"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8" x14ac:dyDescent="0.3"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8" x14ac:dyDescent="0.3"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8" x14ac:dyDescent="0.3"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8" x14ac:dyDescent="0.3">
      <c r="Q71" s="2"/>
      <c r="R71" s="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2"/>
    </row>
    <row r="72" spans="1:38" x14ac:dyDescent="0.3"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8" x14ac:dyDescent="0.3"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8" x14ac:dyDescent="0.3">
      <c r="Q74" s="2"/>
      <c r="R74" s="2"/>
      <c r="S74" s="2"/>
      <c r="T74" s="2"/>
      <c r="U74" s="2"/>
      <c r="V74" s="2"/>
      <c r="W74" s="2"/>
      <c r="X74" s="2"/>
      <c r="Y74" s="2"/>
      <c r="Z74" s="3"/>
      <c r="AA74" s="2"/>
      <c r="AB74" s="2"/>
      <c r="AC74" s="2"/>
      <c r="AD74" s="2"/>
      <c r="AE74" s="2"/>
    </row>
    <row r="75" spans="1:38" x14ac:dyDescent="0.3"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8" x14ac:dyDescent="0.3">
      <c r="Q76" s="2"/>
      <c r="R76" s="2"/>
      <c r="S76" s="2"/>
      <c r="T76" s="2"/>
      <c r="U76" s="2"/>
      <c r="V76" s="2"/>
      <c r="W76" s="2"/>
      <c r="X76" s="2"/>
      <c r="Y76" s="2"/>
      <c r="Z76" s="3"/>
      <c r="AA76" s="2"/>
      <c r="AB76" s="2"/>
      <c r="AC76" s="2"/>
      <c r="AD76" s="2"/>
      <c r="AE76" s="2"/>
    </row>
    <row r="77" spans="1:38" x14ac:dyDescent="0.3"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8" x14ac:dyDescent="0.3"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8" x14ac:dyDescent="0.3"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8" x14ac:dyDescent="0.3">
      <c r="Q80" s="2"/>
      <c r="R80" s="2"/>
      <c r="S80" s="2"/>
      <c r="T80" s="2"/>
      <c r="U80" s="2"/>
      <c r="V80" s="3"/>
      <c r="W80" s="3"/>
      <c r="X80" s="3"/>
      <c r="Y80" s="2"/>
      <c r="Z80" s="2"/>
      <c r="AA80" s="3"/>
      <c r="AB80" s="3"/>
      <c r="AC80" s="3"/>
      <c r="AD80" s="2"/>
      <c r="AE80" s="3"/>
    </row>
    <row r="81" spans="18:31" x14ac:dyDescent="0.3">
      <c r="R81" s="2"/>
      <c r="S81" s="2"/>
      <c r="T81" s="2"/>
      <c r="U81" s="2"/>
      <c r="V81" s="3"/>
      <c r="W81" s="3"/>
      <c r="X81" s="3"/>
      <c r="Y81" s="2"/>
      <c r="Z81" s="2"/>
      <c r="AA81" s="3"/>
      <c r="AB81" s="3"/>
      <c r="AC81" s="2"/>
      <c r="AD81" s="2"/>
      <c r="AE81" s="3"/>
    </row>
    <row r="82" spans="18:31" x14ac:dyDescent="0.3">
      <c r="R82" s="2"/>
      <c r="S82" s="2"/>
      <c r="T82" s="2"/>
      <c r="U82" s="2"/>
      <c r="V82" s="3"/>
      <c r="W82" s="3"/>
      <c r="X82" s="3"/>
      <c r="Y82" s="2"/>
      <c r="Z82" s="2"/>
      <c r="AA82" s="3"/>
      <c r="AB82" s="3"/>
      <c r="AC82" s="3"/>
      <c r="AD82" s="2"/>
      <c r="AE82" s="3"/>
    </row>
    <row r="83" spans="18:31" x14ac:dyDescent="0.3">
      <c r="R83" s="2"/>
      <c r="S83" s="2"/>
      <c r="T83" s="2"/>
      <c r="U83" s="2"/>
      <c r="V83" s="3"/>
      <c r="W83" s="3"/>
      <c r="X83" s="3"/>
      <c r="Y83" s="2"/>
      <c r="Z83" s="2"/>
      <c r="AA83" s="3"/>
      <c r="AB83" s="3"/>
      <c r="AC83" s="2"/>
      <c r="AD83" s="2"/>
      <c r="AE83" s="3"/>
    </row>
    <row r="84" spans="18:31" x14ac:dyDescent="0.3">
      <c r="R84" s="2"/>
      <c r="S84" s="2"/>
      <c r="T84" s="2"/>
      <c r="U84" s="2"/>
      <c r="V84" s="3"/>
      <c r="W84" s="3"/>
      <c r="X84" s="3"/>
      <c r="Y84" s="2"/>
      <c r="Z84" s="2"/>
      <c r="AA84" s="3"/>
      <c r="AB84" s="3"/>
      <c r="AC84" s="2"/>
      <c r="AD84" s="2"/>
      <c r="AE84" s="3"/>
    </row>
    <row r="85" spans="18:31" x14ac:dyDescent="0.3">
      <c r="R85" s="2"/>
      <c r="S85" s="2"/>
      <c r="T85" s="2"/>
      <c r="U85" s="2"/>
      <c r="V85" s="3"/>
      <c r="W85" s="3"/>
      <c r="X85" s="3"/>
      <c r="Y85" s="2"/>
      <c r="Z85" s="2"/>
      <c r="AA85" s="3"/>
      <c r="AB85" s="3"/>
      <c r="AC85" s="3"/>
      <c r="AD85" s="2"/>
      <c r="AE85" s="3"/>
    </row>
    <row r="86" spans="18:31" x14ac:dyDescent="0.3">
      <c r="R86" s="2"/>
      <c r="S86" s="2"/>
      <c r="T86" s="2"/>
      <c r="U86" s="2"/>
      <c r="V86" s="3"/>
      <c r="W86" s="3"/>
      <c r="X86" s="3"/>
      <c r="Y86" s="2"/>
      <c r="Z86" s="2"/>
      <c r="AA86" s="3"/>
      <c r="AB86" s="3"/>
      <c r="AC86" s="3"/>
      <c r="AD86" s="2"/>
      <c r="AE86" s="3"/>
    </row>
    <row r="87" spans="18:31" x14ac:dyDescent="0.3">
      <c r="R87" s="2"/>
      <c r="S87" s="2"/>
      <c r="T87" s="2"/>
      <c r="U87" s="2"/>
      <c r="V87" s="3"/>
      <c r="W87" s="3"/>
      <c r="X87" s="3"/>
      <c r="Y87" s="2"/>
      <c r="Z87" s="2"/>
      <c r="AA87" s="3"/>
      <c r="AB87" s="3"/>
      <c r="AC87" s="3"/>
      <c r="AD87" s="2"/>
      <c r="AE87" s="3"/>
    </row>
    <row r="88" spans="18:31" x14ac:dyDescent="0.3">
      <c r="R88" s="2"/>
      <c r="S88" s="2"/>
      <c r="T88" s="2"/>
      <c r="U88" s="2"/>
      <c r="V88" s="3"/>
      <c r="W88" s="3"/>
      <c r="X88" s="3"/>
      <c r="Y88" s="2"/>
      <c r="Z88" s="2"/>
      <c r="AA88" s="3"/>
      <c r="AB88" s="3"/>
      <c r="AC88" s="3"/>
      <c r="AD88" s="2"/>
      <c r="AE88" s="3"/>
    </row>
    <row r="89" spans="18:31" x14ac:dyDescent="0.3">
      <c r="R89" s="2"/>
      <c r="S89" s="2"/>
      <c r="T89" s="2"/>
      <c r="U89" s="2"/>
      <c r="V89" s="2"/>
      <c r="W89" s="2"/>
      <c r="X89" s="2"/>
      <c r="Y89" s="2"/>
      <c r="Z89" s="2"/>
      <c r="AA89" s="2"/>
      <c r="AB89" s="3"/>
      <c r="AC89" s="2"/>
      <c r="AD89" s="2"/>
      <c r="AE89" s="3"/>
    </row>
    <row r="90" spans="18:31" x14ac:dyDescent="0.3">
      <c r="R90" s="2"/>
      <c r="S90" s="2"/>
      <c r="T90" s="2"/>
      <c r="U90" s="2"/>
      <c r="V90" s="3"/>
      <c r="W90" s="3"/>
      <c r="X90" s="3"/>
      <c r="Y90" s="2"/>
      <c r="Z90" s="2"/>
      <c r="AA90" s="3"/>
      <c r="AB90" s="3"/>
      <c r="AC90" s="3"/>
      <c r="AD90" s="2"/>
      <c r="AE90" s="3"/>
    </row>
    <row r="91" spans="18:31" x14ac:dyDescent="0.3">
      <c r="R91" s="2"/>
      <c r="S91" s="2"/>
      <c r="T91" s="2"/>
      <c r="U91" s="2"/>
      <c r="V91" s="2"/>
      <c r="W91" s="2"/>
      <c r="X91" s="2"/>
      <c r="Y91" s="2"/>
      <c r="Z91" s="2"/>
      <c r="AA91" s="2"/>
      <c r="AB91" s="3"/>
      <c r="AC91" s="2"/>
      <c r="AD91" s="2"/>
      <c r="AE91" s="3"/>
    </row>
    <row r="92" spans="18:31" x14ac:dyDescent="0.3">
      <c r="R92" s="2"/>
      <c r="S92" s="2"/>
      <c r="T92" s="2"/>
      <c r="U92" s="2"/>
      <c r="V92" s="3"/>
      <c r="W92" s="3"/>
      <c r="X92" s="3"/>
      <c r="Y92" s="2"/>
      <c r="Z92" s="2"/>
      <c r="AA92" s="3"/>
      <c r="AB92" s="3"/>
      <c r="AC92" s="2"/>
      <c r="AD92" s="2"/>
      <c r="AE92" s="3"/>
    </row>
    <row r="93" spans="18:31" x14ac:dyDescent="0.3">
      <c r="R93" s="2"/>
      <c r="S93" s="2"/>
      <c r="T93" s="2"/>
      <c r="U93" s="2"/>
      <c r="V93" s="3"/>
      <c r="W93" s="3"/>
      <c r="X93" s="3"/>
      <c r="Y93" s="2"/>
      <c r="Z93" s="2"/>
      <c r="AA93" s="3"/>
      <c r="AB93" s="3"/>
      <c r="AC93" s="3"/>
      <c r="AD93" s="2"/>
      <c r="AE93" s="3"/>
    </row>
    <row r="94" spans="18:31" x14ac:dyDescent="0.3">
      <c r="R94" s="2"/>
      <c r="S94" s="2"/>
      <c r="T94" s="2"/>
      <c r="U94" s="2"/>
      <c r="V94" s="3"/>
      <c r="W94" s="3"/>
      <c r="X94" s="3"/>
      <c r="Y94" s="2"/>
      <c r="Z94" s="2"/>
      <c r="AA94" s="3"/>
      <c r="AB94" s="3"/>
      <c r="AC94" s="3"/>
      <c r="AD94" s="2"/>
      <c r="AE94" s="3"/>
    </row>
    <row r="95" spans="18:31" x14ac:dyDescent="0.3">
      <c r="R95" s="2"/>
      <c r="S95" s="2"/>
      <c r="T95" s="2"/>
      <c r="U95" s="2"/>
      <c r="V95" s="3"/>
      <c r="W95" s="3"/>
      <c r="X95" s="3"/>
      <c r="Y95" s="2"/>
      <c r="Z95" s="2"/>
      <c r="AA95" s="3"/>
      <c r="AB95" s="3"/>
      <c r="AC95" s="3"/>
      <c r="AD95" s="2"/>
      <c r="AE95" s="3"/>
    </row>
    <row r="96" spans="18:31" x14ac:dyDescent="0.3">
      <c r="R96" s="2"/>
      <c r="S96" s="2"/>
      <c r="T96" s="2"/>
      <c r="U96" s="2"/>
      <c r="V96" s="3"/>
      <c r="W96" s="3"/>
      <c r="X96" s="3"/>
      <c r="Y96" s="2"/>
      <c r="Z96" s="2"/>
      <c r="AA96" s="3"/>
      <c r="AB96" s="3"/>
      <c r="AC96" s="2"/>
      <c r="AD96" s="2"/>
      <c r="AE96" s="3"/>
    </row>
    <row r="97" spans="18:31" x14ac:dyDescent="0.3">
      <c r="R97" s="2"/>
      <c r="S97" s="2"/>
      <c r="T97" s="2"/>
      <c r="U97" s="2"/>
      <c r="V97" s="3"/>
      <c r="W97" s="3"/>
      <c r="X97" s="3"/>
      <c r="Y97" s="2"/>
      <c r="Z97" s="2"/>
      <c r="AA97" s="3"/>
      <c r="AB97" s="3"/>
      <c r="AC97" s="3"/>
      <c r="AD97" s="2"/>
      <c r="AE97" s="3"/>
    </row>
    <row r="98" spans="18:31" x14ac:dyDescent="0.3">
      <c r="R98" s="2"/>
      <c r="S98" s="2"/>
      <c r="T98" s="2"/>
      <c r="U98" s="2"/>
      <c r="V98" s="3"/>
      <c r="W98" s="3"/>
      <c r="X98" s="3"/>
      <c r="Y98" s="2"/>
      <c r="Z98" s="2"/>
      <c r="AA98" s="3"/>
      <c r="AB98" s="3"/>
      <c r="AC98" s="3"/>
      <c r="AD98" s="2"/>
      <c r="AE98" s="3"/>
    </row>
    <row r="99" spans="18:31" x14ac:dyDescent="0.3">
      <c r="R99" s="2"/>
      <c r="S99" s="2"/>
      <c r="T99" s="2"/>
      <c r="U99" s="2"/>
      <c r="V99" s="3"/>
      <c r="W99" s="3"/>
      <c r="X99" s="3"/>
      <c r="Y99" s="2"/>
      <c r="Z99" s="2"/>
      <c r="AA99" s="3"/>
      <c r="AB99" s="3"/>
      <c r="AC99" s="3"/>
      <c r="AD99" s="2"/>
      <c r="AE99" s="3"/>
    </row>
    <row r="100" spans="18:31" x14ac:dyDescent="0.3">
      <c r="R100" s="2"/>
      <c r="S100" s="2"/>
      <c r="T100" s="2"/>
      <c r="U100" s="2"/>
      <c r="V100" s="3"/>
      <c r="W100" s="3"/>
      <c r="X100" s="3"/>
      <c r="Y100" s="2"/>
      <c r="Z100" s="2"/>
      <c r="AA100" s="3"/>
      <c r="AB100" s="3"/>
      <c r="AC100" s="3"/>
      <c r="AD100" s="2"/>
      <c r="AE100" s="3"/>
    </row>
    <row r="101" spans="18:31" x14ac:dyDescent="0.3">
      <c r="R101" s="2"/>
      <c r="S101" s="2"/>
      <c r="T101" s="2"/>
      <c r="U101" s="2"/>
      <c r="V101" s="3"/>
      <c r="W101" s="3"/>
      <c r="X101" s="3"/>
      <c r="Y101" s="2"/>
      <c r="Z101" s="2"/>
      <c r="AA101" s="3"/>
      <c r="AB101" s="3"/>
      <c r="AC101" s="3"/>
      <c r="AD101" s="2"/>
      <c r="AE101" s="3"/>
    </row>
    <row r="102" spans="18:31" x14ac:dyDescent="0.3">
      <c r="R102" s="2"/>
      <c r="S102" s="2"/>
      <c r="T102" s="2"/>
      <c r="U102" s="2"/>
      <c r="V102" s="3"/>
      <c r="W102" s="3"/>
      <c r="X102" s="3"/>
      <c r="Y102" s="2"/>
      <c r="Z102" s="2"/>
      <c r="AA102" s="3"/>
      <c r="AB102" s="3"/>
      <c r="AC102" s="3"/>
      <c r="AD102" s="2"/>
      <c r="AE102" s="3"/>
    </row>
    <row r="103" spans="18:31" x14ac:dyDescent="0.3">
      <c r="R103" s="2"/>
      <c r="S103" s="2"/>
      <c r="T103" s="2"/>
      <c r="U103" s="2"/>
      <c r="V103" s="3"/>
      <c r="W103" s="3"/>
      <c r="X103" s="3"/>
      <c r="Y103" s="2"/>
      <c r="Z103" s="2"/>
      <c r="AA103" s="3"/>
      <c r="AB103" s="3"/>
      <c r="AC103" s="3"/>
      <c r="AD103" s="2"/>
      <c r="AE103" s="3"/>
    </row>
    <row r="104" spans="18:31" x14ac:dyDescent="0.3">
      <c r="R104" s="2"/>
      <c r="S104" s="2"/>
      <c r="T104" s="2"/>
      <c r="U104" s="2"/>
      <c r="V104" s="3"/>
      <c r="W104" s="3"/>
      <c r="X104" s="3"/>
      <c r="Y104" s="2"/>
      <c r="Z104" s="2"/>
      <c r="AA104" s="3"/>
      <c r="AB104" s="3"/>
      <c r="AC104" s="3"/>
      <c r="AD104" s="2"/>
      <c r="AE104" s="2"/>
    </row>
    <row r="105" spans="18:31" x14ac:dyDescent="0.3"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8:31" x14ac:dyDescent="0.3"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8:31" x14ac:dyDescent="0.3"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8:31" x14ac:dyDescent="0.3"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8:31" x14ac:dyDescent="0.3"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8:31" x14ac:dyDescent="0.3"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8:31" x14ac:dyDescent="0.3"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</sheetData>
  <sortState ref="A2:AE65">
    <sortCondition ref="D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A913-9011-47D9-B9F8-69BE0BF3486D}">
  <dimension ref="A1:D10"/>
  <sheetViews>
    <sheetView tabSelected="1" workbookViewId="0">
      <selection activeCell="L14" sqref="L14"/>
    </sheetView>
  </sheetViews>
  <sheetFormatPr defaultRowHeight="14.4" x14ac:dyDescent="0.3"/>
  <cols>
    <col min="1" max="1" width="17" bestFit="1" customWidth="1"/>
    <col min="2" max="2" width="13.77734375" bestFit="1" customWidth="1"/>
    <col min="3" max="3" width="12.33203125" bestFit="1" customWidth="1"/>
  </cols>
  <sheetData>
    <row r="1" spans="1:4" x14ac:dyDescent="0.3">
      <c r="B1" s="1" t="s">
        <v>113</v>
      </c>
      <c r="C1" s="1" t="s">
        <v>114</v>
      </c>
      <c r="D1" s="1" t="s">
        <v>86</v>
      </c>
    </row>
    <row r="2" spans="1:4" x14ac:dyDescent="0.3">
      <c r="A2" t="s">
        <v>105</v>
      </c>
      <c r="B2">
        <v>0.625</v>
      </c>
      <c r="C2">
        <v>0.23119999999999999</v>
      </c>
      <c r="D2">
        <f>100*C2/B2</f>
        <v>36.991999999999997</v>
      </c>
    </row>
    <row r="3" spans="1:4" x14ac:dyDescent="0.3">
      <c r="A3" t="s">
        <v>106</v>
      </c>
      <c r="B3">
        <v>2.58</v>
      </c>
      <c r="C3">
        <v>1.0062</v>
      </c>
      <c r="D3">
        <f t="shared" ref="D3:D10" si="0">100*C3/B3</f>
        <v>39</v>
      </c>
    </row>
    <row r="4" spans="1:4" x14ac:dyDescent="0.3">
      <c r="A4" t="s">
        <v>107</v>
      </c>
      <c r="B4">
        <v>0.73529999999999995</v>
      </c>
      <c r="C4">
        <v>0.25</v>
      </c>
      <c r="D4">
        <f t="shared" si="0"/>
        <v>33.999728002175985</v>
      </c>
    </row>
    <row r="5" spans="1:4" x14ac:dyDescent="0.3">
      <c r="A5" t="s">
        <v>108</v>
      </c>
      <c r="B5">
        <v>0.12</v>
      </c>
      <c r="C5">
        <v>2.5000000000000001E-2</v>
      </c>
      <c r="D5">
        <f t="shared" si="0"/>
        <v>20.833333333333336</v>
      </c>
    </row>
    <row r="6" spans="1:4" x14ac:dyDescent="0.3">
      <c r="A6" t="s">
        <v>109</v>
      </c>
      <c r="B6">
        <v>1.6500000000000001E-2</v>
      </c>
      <c r="C6">
        <v>6.0299999999999998E-3</v>
      </c>
      <c r="D6">
        <f t="shared" si="0"/>
        <v>36.54545454545454</v>
      </c>
    </row>
    <row r="7" spans="1:4" x14ac:dyDescent="0.3">
      <c r="A7" t="s">
        <v>110</v>
      </c>
      <c r="B7">
        <v>7.0000000000000007E-2</v>
      </c>
      <c r="C7">
        <v>5.2499999999999998E-2</v>
      </c>
      <c r="D7">
        <f t="shared" si="0"/>
        <v>74.999999999999986</v>
      </c>
    </row>
    <row r="8" spans="1:4" x14ac:dyDescent="0.3">
      <c r="A8" t="s">
        <v>111</v>
      </c>
      <c r="B8">
        <v>0.11559999999999999</v>
      </c>
      <c r="C8">
        <v>5.7020000000000001E-2</v>
      </c>
      <c r="D8">
        <f t="shared" si="0"/>
        <v>49.325259515570934</v>
      </c>
    </row>
    <row r="9" spans="1:4" x14ac:dyDescent="0.3">
      <c r="A9" t="s">
        <v>112</v>
      </c>
      <c r="B9">
        <v>0.39300000000000002</v>
      </c>
      <c r="C9">
        <v>0.21099999999999999</v>
      </c>
      <c r="D9">
        <f t="shared" si="0"/>
        <v>53.689567430025434</v>
      </c>
    </row>
    <row r="10" spans="1:4" x14ac:dyDescent="0.3">
      <c r="A10" t="s">
        <v>115</v>
      </c>
      <c r="B10">
        <v>2.35E-2</v>
      </c>
      <c r="C10">
        <v>1.346E-2</v>
      </c>
      <c r="D10">
        <f t="shared" si="0"/>
        <v>57.276595744680854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bird_data</vt:lpstr>
      <vt:lpstr>robot_data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Dong Shin</dc:creator>
  <cp:lastModifiedBy>Shin Won Dong</cp:lastModifiedBy>
  <dcterms:created xsi:type="dcterms:W3CDTF">2015-06-05T18:17:20Z</dcterms:created>
  <dcterms:modified xsi:type="dcterms:W3CDTF">2024-08-12T18:14:54Z</dcterms:modified>
</cp:coreProperties>
</file>